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01722\Desktop\Fw【217(水)〆】【県・岩本→府中市　井上様】公営企業に係る経営比較分析表について（水道）（確認事項）\"/>
    </mc:Choice>
  </mc:AlternateContent>
  <workbookProtection workbookAlgorithmName="SHA-512" workbookHashValue="ASMLdzD/SUySBGwbam5macQXtwh+vM0ar0o6Mmc250UztnZijogplIFVxEsHBlINSR1bgrj1DG9FMVm5zOH4HA==" workbookSaltValue="fbRS2VfMMhHpmMsJ9UhMUw==" workbookSpinCount="100000" lockStructure="1"/>
  <bookViews>
    <workbookView xWindow="0" yWindow="0" windowWidth="24930" windowHeight="9930"/>
  </bookViews>
  <sheets>
    <sheet name="法適用_水道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T6" i="5"/>
  <c r="S6" i="5"/>
  <c r="R6" i="5"/>
  <c r="Q6" i="5"/>
  <c r="P6" i="5"/>
  <c r="O6" i="5"/>
  <c r="N6" i="5"/>
  <c r="M6" i="5"/>
  <c r="L6" i="5"/>
  <c r="K6" i="5"/>
  <c r="J6" i="5"/>
  <c r="I6" i="5"/>
  <c r="H6" i="5"/>
  <c r="G6" i="5"/>
  <c r="F6" i="5"/>
  <c r="E6" i="5"/>
  <c r="D6" i="5"/>
  <c r="C6" i="5"/>
  <c r="B6"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M85" i="4"/>
  <c r="L85" i="4"/>
  <c r="K85" i="4"/>
  <c r="J85" i="4"/>
  <c r="I85" i="4"/>
  <c r="H85" i="4"/>
  <c r="G85" i="4"/>
  <c r="F85" i="4"/>
  <c r="E85" i="4"/>
  <c r="BB10" i="4"/>
  <c r="AT10" i="4"/>
  <c r="AL10" i="4"/>
  <c r="W10" i="4"/>
  <c r="P10" i="4"/>
  <c r="I10" i="4"/>
  <c r="B10" i="4"/>
  <c r="BB8" i="4"/>
  <c r="AT8" i="4"/>
  <c r="AL8" i="4"/>
  <c r="AD8" i="4"/>
  <c r="W8" i="4"/>
  <c r="P8" i="4"/>
  <c r="I8" i="4"/>
  <c r="B8" i="4"/>
  <c r="B6" i="4"/>
</calcChain>
</file>

<file path=xl/sharedStrings.xml><?xml version="1.0" encoding="utf-8"?>
<sst xmlns="http://schemas.openxmlformats.org/spreadsheetml/2006/main" count="228" uniqueCount="115">
  <si>
    <t>経営比較分析表（令和元年度決算）</t>
    <rPh sb="8" eb="10">
      <t>レイワ</t>
    </rPh>
    <rPh sb="10" eb="12">
      <t>ガンネン</t>
    </rPh>
    <rPh sb="12" eb="13">
      <t>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</si>
  <si>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</si>
  <si>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</si>
  <si>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</si>
  <si>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</si>
  <si>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</si>
  <si>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</si>
  <si>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</si>
  <si>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</si>
  <si>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</si>
  <si>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</si>
  <si>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</si>
  <si>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</si>
  <si>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</si>
  <si>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</si>
  <si>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</si>
  <si>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現在給水人口(人)</t>
    <phoneticPr fontId="4"/>
  </si>
  <si>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4"/>
  </si>
  <si>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4"/>
  </si>
  <si>
    <t>－</t>
    <phoneticPr fontId="4"/>
  </si>
  <si>
    <t>類似団体平均値（平均値）</t>
    <phoneticPr fontId="4"/>
  </si>
  <si>
    <t>【】</t>
    <phoneticPr fontId="4"/>
  </si>
  <si>
    <t>令和元年度全国平均</t>
    <rPh sb="0" eb="2">
      <t>レイワ</t>
    </rPh>
    <rPh sb="2" eb="4">
      <t>ガンネン</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</si>
  <si>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</si>
  <si>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</si>
  <si>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</si>
  <si>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</si>
  <si>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</si>
  <si>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</si>
  <si>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</si>
  <si>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</si>
  <si>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</si>
  <si>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</si>
  <si>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</si>
  <si>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</si>
  <si>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</si>
  <si>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</si>
  <si>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</si>
  <si>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</si>
  <si>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</si>
  <si>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</si>
  <si>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水道事業(法適用)</t>
    <rPh sb="0" eb="2">
      <t>スイドウ</t>
    </rPh>
    <rPh sb="2" eb="4">
      <t>ジギョウ</t>
    </rPh>
    <rPh sb="5" eb="6">
      <t>ホウ</t>
    </rPh>
    <rPh sb="6" eb="8">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</si>
  <si>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</si>
  <si>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</si>
  <si>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</si>
  <si>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</si>
  <si>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</si>
  <si>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</si>
  <si>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</si>
  <si>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</si>
  <si>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</si>
  <si>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</si>
  <si>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</si>
  <si>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</si>
  <si>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</si>
  <si>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</si>
  <si>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</si>
  <si>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④企業債残高対給水収益比率(％)</t>
    <rPh sb="1" eb="4">
      <t>キギョウサイ</t>
    </rPh>
    <rPh sb="4" eb="6">
      <t>ザンダカ</t>
    </rPh>
    <rPh sb="6" eb="7">
      <t>タイ</t>
    </rPh>
    <rPh sb="7" eb="9">
      <t>キュウスイ</t>
    </rPh>
    <rPh sb="9" eb="11">
      <t>シュウエキ</t>
    </rPh>
    <rPh sb="11" eb="13">
      <t>ヒリツ</t>
    </rPh>
    <phoneticPr fontId="4"/>
  </si>
  <si>
    <t>⑤料金回収率(％)</t>
    <rPh sb="1" eb="3">
      <t>リョウキン</t>
    </rPh>
    <rPh sb="3" eb="5">
      <t>カイシュウ</t>
    </rPh>
    <rPh sb="5" eb="6">
      <t>リツ</t>
    </rPh>
    <phoneticPr fontId="4"/>
  </si>
  <si>
    <t>⑥給水原価(円)</t>
    <rPh sb="1" eb="3">
      <t>キュウスイ</t>
    </rPh>
    <rPh sb="3" eb="5">
      <t>ゲンカ</t>
    </rPh>
    <rPh sb="6" eb="7">
      <t>エン</t>
    </rPh>
    <phoneticPr fontId="4"/>
  </si>
  <si>
    <t>⑦施設利用率(％)</t>
    <rPh sb="1" eb="3">
      <t>シセツ</t>
    </rPh>
    <rPh sb="3" eb="6">
      <t>リヨウリツ</t>
    </rPh>
    <phoneticPr fontId="4"/>
  </si>
  <si>
    <t>⑧有収率(％)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</si>
  <si>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</si>
  <si>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②管路経年化率(％)</t>
    <rPh sb="1" eb="3">
      <t>カンロ</t>
    </rPh>
    <rPh sb="3" eb="6">
      <t>ケイネンカ</t>
    </rPh>
    <rPh sb="6" eb="7">
      <t>リツ</t>
    </rPh>
    <phoneticPr fontId="4"/>
  </si>
  <si>
    <t>③管路更新率(％)</t>
    <rPh sb="1" eb="3">
      <t>カンロ</t>
    </rPh>
    <rPh sb="3" eb="5">
      <t>コウシン</t>
    </rPh>
    <rPh sb="5" eb="6">
      <t>リツ</t>
    </rPh>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</si>
  <si>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</si>
  <si>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</si>
  <si>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</si>
  <si>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</si>
  <si>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</si>
  <si>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</si>
  <si>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</si>
  <si>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</si>
  <si>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</si>
  <si>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</si>
  <si>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</si>
  <si>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</si>
  <si>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</si>
  <si>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給水人口</t>
    <rPh sb="0" eb="2">
      <t>キュウスイ</t>
    </rPh>
    <rPh sb="2" eb="4">
      <t>ジンコウ</t>
    </rPh>
    <phoneticPr fontId="4"/>
  </si>
  <si>
    <t>給水区域面積</t>
  </si>
  <si>
    <t>給水人口密度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</si>
  <si>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</si>
  <si>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</si>
  <si>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</si>
  <si>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</si>
  <si>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</si>
  <si>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</si>
  <si>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</si>
  <si>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</si>
  <si>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</si>
  <si>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</si>
  <si>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</si>
  <si>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</si>
  <si>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広島県　府中市</t>
  </si>
  <si>
    <t>法適用</t>
  </si>
  <si>
    <t>水道事業</t>
  </si>
  <si>
    <t>末端給水事業</t>
  </si>
  <si>
    <t>A6</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</si>
  <si>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</si>
  <si>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</si>
  <si>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</si>
  <si>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</si>
  <si>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</si>
  <si>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</si>
  <si>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</si>
  <si>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</si>
  <si>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</si>
  <si>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</si>
  <si>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"H"yy</t>
    <phoneticPr fontId="4"/>
  </si>
  <si>
    <t>"H"yy</t>
    <phoneticPr fontId="4"/>
  </si>
  <si>
    <t>"R"dd</t>
    <phoneticPr fontId="4"/>
  </si>
  <si>
    <t>←書式設定</t>
    <rPh sb="1" eb="3">
      <t>ショシキ</t>
    </rPh>
    <rPh sb="3" eb="5">
      <t>セッテイ</t>
    </rPh>
    <phoneticPr fontId="4"/>
  </si>
  <si>
    <t>人口推移が減少する中、安定した経営を行うために必要な財源確保と、計画的な費用の運営を行わなければならない時期になっております。</t>
    <phoneticPr fontId="4"/>
  </si>
  <si>
    <t>①設備の更新時期も近づいてくるので長寿命化などに取り組めば横ばいを推移していくことが可能ではないかと思います。
②③管路経年化率が上昇傾向にあり、老朽化の状況が悪化している状況にあります。更新率は、令和元年度は老朽管更新事業を進め、更新率が増の推移となりました。他事行との関連もありますが、計画的に更新を進めていけるよう財源の確保に努める必要があると思います。</t>
    <rPh sb="100" eb="102">
      <t>レイワ</t>
    </rPh>
    <rPh sb="102" eb="103">
      <t>モト</t>
    </rPh>
    <phoneticPr fontId="4"/>
  </si>
  <si>
    <t>①単年度の収支を示す100％を超えて経営できております。しかしながら、給水人口の減少により給水収益が減収傾向にあります。令和元年度改善している大きな要因は、減価償却費の減少や濁水漏水に係る委託料や修繕費が減少したためです。今後も、費用削減等による一層の事業の効率化に努めて運営していきたいと思います。
②累積欠損金や不良債権は発生しておりません。
③100％を大きく上回っていることから支払い能力は備わっていると言えます。
④人口の減少傾向にあるため、給水収益も減収傾向となっていることから、今後必要となる更新事業を行うためにも経営改善、投資の規模や料金水準の適正化につなげていきたいと思います。
⑤⑥更新投資に充てる財源確保等、今後の健全経営を続けていくため料金の水準見直しが必要となっていると思います。
⑦施設利用率は、給水人口の減少等により微減となった。また、類似団体平均値より低い状況である。今後も給水人口は減少する見込みであるため、施設の統廃合や管路更新のダウンサイジング等を検討していく必要があると思います。
⑧令和元年度は有収率が増加していますが、引き続き老朽管更新、管路漏水調査等を行い、有収率の向上に努める必要があります。</t>
    <rPh sb="367" eb="369">
      <t>キュウスイ</t>
    </rPh>
    <rPh sb="369" eb="371">
      <t>ジンコウ</t>
    </rPh>
    <rPh sb="372" eb="374">
      <t>ゲンショウ</t>
    </rPh>
    <rPh sb="374" eb="375">
      <t>トウ</t>
    </rPh>
    <rPh sb="378" eb="380">
      <t>ビゲン</t>
    </rPh>
    <rPh sb="388" eb="390">
      <t>ルイジ</t>
    </rPh>
    <rPh sb="390" eb="392">
      <t>ダンタイ</t>
    </rPh>
    <rPh sb="392" eb="395">
      <t>ヘイキンチ</t>
    </rPh>
    <rPh sb="397" eb="398">
      <t>ヒク</t>
    </rPh>
    <rPh sb="399" eb="401">
      <t>ジョウキョウ</t>
    </rPh>
    <rPh sb="405" eb="407">
      <t>コンゴ</t>
    </rPh>
    <rPh sb="408" eb="410">
      <t>キュウスイ</t>
    </rPh>
    <rPh sb="410" eb="412">
      <t>ジンコウ</t>
    </rPh>
    <rPh sb="413" eb="415">
      <t>ゲンショウ</t>
    </rPh>
    <rPh sb="417" eb="419">
      <t>ミコ</t>
    </rPh>
    <rPh sb="426" eb="428">
      <t>シセツ</t>
    </rPh>
    <rPh sb="429" eb="432">
      <t>トウハイゴウ</t>
    </rPh>
    <rPh sb="433" eb="435">
      <t>カンロ</t>
    </rPh>
    <rPh sb="435" eb="437">
      <t>コウシン</t>
    </rPh>
    <rPh sb="446" eb="447">
      <t>トウ</t>
    </rPh>
    <rPh sb="448" eb="450">
      <t>ケントウ</t>
    </rPh>
    <rPh sb="454" eb="456">
      <t>ヒツヨウ</t>
    </rPh>
    <rPh sb="460" eb="461">
      <t>オモ</t>
    </rPh>
    <rPh sb="468" eb="470">
      <t>レイワ</t>
    </rPh>
    <rPh sb="470" eb="471">
      <t>モト</t>
    </rPh>
    <rPh sb="471" eb="473">
      <t>ネンド</t>
    </rPh>
    <rPh sb="474" eb="477">
      <t>ユウシュウリツ</t>
    </rPh>
    <rPh sb="478" eb="480">
      <t>ゾウカ</t>
    </rPh>
    <rPh sb="487" eb="488">
      <t>ヒ</t>
    </rPh>
    <rPh sb="489" eb="490">
      <t>ツヅ</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</si>
</sst>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76" formatCode="#,##0;&quot;△&quot;#,##0"/>
    <numFmt numFmtId="177" formatCode="#,##0.00;&quot;△&quot;#,##0.00"/>
    <numFmt numFmtId="178" formatCode="#,##0.00;&quot;△&quot;#,##0.00;&quot;-&quot;"/>
    <numFmt numFmtId="179" formatCode="#,##0.00;&quot;△ &quot;#,##0.00"/>
    <numFmt numFmtId="180" formatCode="&quot;H&quot;yy"/>
    <numFmt numFmtId="181" formatCode="&quot;R&quot;dd"/>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95">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0" xfId="0" applyFont="1" applyBorder="1">
      <alignment vertical="center"/>
    </xf>
    <xf numFmtId="0" fontId="8" fillId="0" borderId="6" xfId="0" applyFont="1" applyBorder="1" applyAlignment="1">
      <alignment vertical="center"/>
    </xf>
    <xf numFmtId="0" fontId="8" fillId="0" borderId="7" xfId="0" applyFont="1" applyBorder="1" applyAlignment="1">
      <alignment vertical="center"/>
    </xf>
    <xf numFmtId="0" fontId="8" fillId="0" borderId="8"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10"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10"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12" xfId="0" applyFont="1" applyBorder="1" applyAlignment="1">
      <alignment vertical="center"/>
    </xf>
    <xf numFmtId="0" fontId="5" fillId="0" borderId="9" xfId="0" applyFont="1" applyBorder="1">
      <alignment vertical="center"/>
    </xf>
    <xf numFmtId="0" fontId="5" fillId="0" borderId="10" xfId="0" applyFont="1" applyBorder="1">
      <alignment vertical="center"/>
    </xf>
    <xf numFmtId="0" fontId="3" fillId="0" borderId="0" xfId="0" applyFont="1" applyBorder="1" applyAlignment="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11" xfId="0" applyFont="1" applyBorder="1">
      <alignment vertical="center"/>
    </xf>
    <xf numFmtId="0" fontId="5" fillId="0" borderId="1" xfId="0" applyFont="1" applyBorder="1">
      <alignment vertical="center"/>
    </xf>
    <xf numFmtId="0" fontId="5" fillId="0" borderId="12" xfId="0" applyFont="1" applyBorder="1">
      <alignment vertical="center"/>
    </xf>
    <xf numFmtId="0" fontId="3" fillId="0" borderId="0" xfId="0" applyFont="1" applyBorder="1" applyAlignment="1">
      <alignment horizontal="center" vertical="center"/>
    </xf>
    <xf numFmtId="0" fontId="15" fillId="0" borderId="0" xfId="0" applyFont="1">
      <alignment vertical="center"/>
    </xf>
    <xf numFmtId="0" fontId="2" fillId="0" borderId="0" xfId="0" applyFont="1" applyProtection="1">
      <alignment vertical="center"/>
      <protection hidden="1"/>
    </xf>
    <xf numFmtId="0" fontId="2" fillId="0" borderId="0" xfId="0" applyFont="1">
      <alignment vertical="center"/>
    </xf>
    <xf numFmtId="0" fontId="0" fillId="3" borderId="5" xfId="0" applyFill="1" applyBorder="1">
      <alignment vertical="center"/>
    </xf>
    <xf numFmtId="0" fontId="0" fillId="3" borderId="13" xfId="0" applyFill="1" applyBorder="1">
      <alignment vertical="center"/>
    </xf>
    <xf numFmtId="0" fontId="0" fillId="3" borderId="14" xfId="0" applyFill="1" applyBorder="1">
      <alignment vertical="center"/>
    </xf>
    <xf numFmtId="0" fontId="0" fillId="3" borderId="15" xfId="0" applyFill="1" applyBorder="1">
      <alignment vertical="center"/>
    </xf>
    <xf numFmtId="0" fontId="0" fillId="3" borderId="5" xfId="0" applyFill="1" applyBorder="1" applyAlignment="1">
      <alignment vertical="center" shrinkToFit="1"/>
    </xf>
    <xf numFmtId="0" fontId="0" fillId="4" borderId="5" xfId="0" applyNumberFormat="1" applyFill="1" applyBorder="1" applyAlignment="1">
      <alignment vertical="center" shrinkToFit="1"/>
    </xf>
    <xf numFmtId="177" fontId="0" fillId="4" borderId="5" xfId="1" applyNumberFormat="1" applyFont="1" applyFill="1" applyBorder="1" applyAlignment="1">
      <alignment vertical="center" shrinkToFit="1"/>
    </xf>
    <xf numFmtId="178"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NumberFormat="1" applyBorder="1" applyAlignment="1">
      <alignment vertical="center" shrinkToFit="1"/>
    </xf>
    <xf numFmtId="177" fontId="0" fillId="0" borderId="5" xfId="1" applyNumberFormat="1" applyFont="1" applyBorder="1" applyAlignment="1">
      <alignment vertical="center" shrinkToFit="1"/>
    </xf>
    <xf numFmtId="40" fontId="0" fillId="0" borderId="0" xfId="0" applyNumberFormat="1">
      <alignment vertical="center"/>
    </xf>
    <xf numFmtId="179" fontId="0" fillId="0" borderId="0" xfId="1" applyNumberFormat="1" applyFont="1" applyBorder="1" applyAlignment="1">
      <alignment vertical="center" shrinkToFit="1"/>
    </xf>
    <xf numFmtId="0" fontId="0" fillId="5" borderId="5" xfId="0" applyFill="1" applyBorder="1">
      <alignment vertical="center"/>
    </xf>
    <xf numFmtId="180" fontId="0" fillId="0" borderId="5" xfId="0" applyNumberFormat="1" applyBorder="1">
      <alignment vertical="center"/>
    </xf>
    <xf numFmtId="181" fontId="0" fillId="0" borderId="5"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49" fontId="3" fillId="0" borderId="0"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3" fillId="2" borderId="4" xfId="0" applyFont="1" applyFill="1" applyBorder="1" applyAlignment="1">
      <alignment horizontal="center" vertical="center" shrinkToFit="1"/>
    </xf>
    <xf numFmtId="0" fontId="3" fillId="2" borderId="5" xfId="0" applyFont="1" applyFill="1" applyBorder="1" applyAlignment="1">
      <alignment horizontal="center" vertical="center" shrinkToFit="1"/>
    </xf>
    <xf numFmtId="177" fontId="5" fillId="0" borderId="2" xfId="0" applyNumberFormat="1" applyFont="1" applyBorder="1" applyAlignment="1" applyProtection="1">
      <alignment horizontal="center" vertical="center" shrinkToFit="1"/>
      <protection hidden="1"/>
    </xf>
    <xf numFmtId="177" fontId="5" fillId="0" borderId="3" xfId="0" applyNumberFormat="1" applyFont="1" applyBorder="1" applyAlignment="1" applyProtection="1">
      <alignment horizontal="center" vertical="center" shrinkToFit="1"/>
      <protection hidden="1"/>
    </xf>
    <xf numFmtId="177" fontId="5" fillId="0" borderId="5" xfId="0" applyNumberFormat="1" applyFont="1" applyBorder="1" applyAlignment="1" applyProtection="1">
      <alignment horizontal="center" vertical="center" shrinkToFit="1"/>
      <protection hidden="1"/>
    </xf>
    <xf numFmtId="0" fontId="9" fillId="0" borderId="9" xfId="0" applyFont="1" applyBorder="1" applyAlignment="1">
      <alignment horizontal="center" vertical="center"/>
    </xf>
    <xf numFmtId="0" fontId="9" fillId="0" borderId="0" xfId="0" applyFont="1" applyBorder="1" applyAlignment="1">
      <alignment horizontal="center" vertical="center"/>
    </xf>
    <xf numFmtId="0" fontId="5" fillId="0" borderId="2" xfId="0" applyNumberFormat="1" applyFont="1" applyBorder="1" applyAlignment="1" applyProtection="1">
      <alignment horizontal="center" vertical="center" shrinkToFit="1"/>
      <protection hidden="1"/>
    </xf>
    <xf numFmtId="0" fontId="5" fillId="0" borderId="3" xfId="0" applyNumberFormat="1" applyFont="1" applyBorder="1" applyAlignment="1" applyProtection="1">
      <alignment horizontal="center" vertical="center" shrinkToFit="1"/>
      <protection hidden="1"/>
    </xf>
    <xf numFmtId="0" fontId="5" fillId="0" borderId="4" xfId="0" applyNumberFormat="1" applyFont="1" applyBorder="1" applyAlignment="1" applyProtection="1">
      <alignment horizontal="center" vertical="center" shrinkToFit="1"/>
      <protection hidden="1"/>
    </xf>
    <xf numFmtId="0" fontId="5" fillId="0" borderId="5" xfId="0" applyNumberFormat="1" applyFont="1" applyBorder="1" applyAlignment="1" applyProtection="1">
      <alignment horizontal="center" vertical="center" shrinkToFit="1"/>
      <protection hidden="1"/>
    </xf>
    <xf numFmtId="176" fontId="5" fillId="0" borderId="5" xfId="0" applyNumberFormat="1" applyFont="1" applyBorder="1" applyAlignment="1" applyProtection="1">
      <alignment horizontal="center" vertical="center" shrinkToFit="1"/>
      <protection hidden="1"/>
    </xf>
    <xf numFmtId="0" fontId="11" fillId="0" borderId="9" xfId="0" applyFont="1" applyBorder="1" applyAlignment="1">
      <alignment horizontal="center" vertical="center"/>
    </xf>
    <xf numFmtId="0" fontId="11" fillId="0" borderId="0" xfId="0" applyFont="1" applyBorder="1" applyAlignment="1">
      <alignment horizontal="center" vertical="center"/>
    </xf>
    <xf numFmtId="177" fontId="5" fillId="0" borderId="4" xfId="0" applyNumberFormat="1" applyFont="1" applyBorder="1" applyAlignment="1" applyProtection="1">
      <alignment horizontal="center" vertical="center" shrinkToFit="1"/>
      <protection hidden="1"/>
    </xf>
    <xf numFmtId="0" fontId="3" fillId="0" borderId="11" xfId="0" applyFont="1" applyBorder="1" applyAlignment="1">
      <alignment horizontal="center" vertical="center"/>
    </xf>
    <xf numFmtId="0" fontId="3" fillId="0" borderId="1" xfId="0" applyFont="1" applyBorder="1" applyAlignment="1">
      <alignment horizontal="center" vertical="center"/>
    </xf>
    <xf numFmtId="0" fontId="12" fillId="0" borderId="6" xfId="0" applyFont="1" applyBorder="1" applyAlignment="1">
      <alignment horizontal="left" vertical="center"/>
    </xf>
    <xf numFmtId="0" fontId="12" fillId="0" borderId="7" xfId="0" applyFont="1" applyBorder="1" applyAlignment="1">
      <alignment horizontal="left" vertical="center"/>
    </xf>
    <xf numFmtId="0" fontId="12" fillId="0" borderId="8" xfId="0" applyFont="1" applyBorder="1" applyAlignment="1">
      <alignment horizontal="left" vertical="center"/>
    </xf>
    <xf numFmtId="0" fontId="12" fillId="0" borderId="9" xfId="0" applyFont="1" applyBorder="1" applyAlignment="1">
      <alignment horizontal="left" vertical="center"/>
    </xf>
    <xf numFmtId="0" fontId="12" fillId="0" borderId="0" xfId="0" applyFont="1" applyBorder="1" applyAlignment="1">
      <alignment horizontal="left" vertical="center"/>
    </xf>
    <xf numFmtId="0" fontId="12" fillId="0" borderId="10" xfId="0" applyFont="1" applyBorder="1" applyAlignment="1">
      <alignment horizontal="left" vertical="center"/>
    </xf>
    <xf numFmtId="0" fontId="5" fillId="0" borderId="9"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10" xfId="0" applyFont="1" applyBorder="1" applyAlignment="1" applyProtection="1">
      <alignment horizontal="left" vertical="top" wrapText="1"/>
      <protection locked="0"/>
    </xf>
    <xf numFmtId="0" fontId="5" fillId="0" borderId="11"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12" xfId="0" applyFont="1" applyBorder="1" applyAlignment="1" applyProtection="1">
      <alignment horizontal="left" vertical="top" wrapText="1"/>
      <protection locked="0"/>
    </xf>
    <xf numFmtId="0" fontId="8" fillId="0" borderId="0" xfId="0" applyFont="1" applyBorder="1" applyAlignment="1">
      <alignment horizontal="left"/>
    </xf>
    <xf numFmtId="0" fontId="8" fillId="0" borderId="1" xfId="0" applyFont="1" applyBorder="1" applyAlignment="1">
      <alignment horizontal="left"/>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8" fillId="0" borderId="9" xfId="0" applyFont="1" applyBorder="1" applyAlignment="1">
      <alignment horizontal="center" vertical="center"/>
    </xf>
    <xf numFmtId="0" fontId="8" fillId="0" borderId="0" xfId="0" applyFont="1" applyBorder="1" applyAlignment="1">
      <alignment horizontal="center" vertical="center"/>
    </xf>
    <xf numFmtId="0" fontId="8" fillId="0" borderId="10" xfId="0" applyFont="1" applyBorder="1" applyAlignment="1">
      <alignment horizontal="center" vertical="center"/>
    </xf>
    <xf numFmtId="0" fontId="0" fillId="3" borderId="5"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8"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12" xfId="0" applyFill="1" applyBorder="1" applyAlignment="1">
      <alignment horizontal="center" vertical="center"/>
    </xf>
    <xf numFmtId="0" fontId="0" fillId="3" borderId="5"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7"/>
          <c:y val="0.1580694566902852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データ!$ED$6:$EH$6</c:f>
              <c:numCache>
                <c:formatCode>#,##0.00;"△"#,##0.00;"-"</c:formatCode>
                <c:ptCount val="5"/>
                <c:pt idx="0">
                  <c:v>0.01</c:v>
                </c:pt>
                <c:pt idx="1">
                  <c:v>1.1499999999999999</c:v>
                </c:pt>
                <c:pt idx="2">
                  <c:v>0.67</c:v>
                </c:pt>
                <c:pt idx="3">
                  <c:v>0.01</c:v>
                </c:pt>
                <c:pt idx="4">
                  <c:v>0.44</c:v>
                </c:pt>
              </c:numCache>
            </c:numRef>
          </c:val>
          <c:extLst>
            <c:ext xmlns:c16="http://schemas.microsoft.com/office/drawing/2014/chart" uri="{C3380CC4-5D6E-409C-BE32-E72D297353CC}">
              <c16:uniqueId val="{00000000-E873-47FE-ACDF-9AF58FFA04D8}"/>
            </c:ext>
          </c:extLst>
        </c:ser>
        <c:dLbls>
          <c:showLegendKey val="0"/>
          <c:showVal val="0"/>
          <c:showCatName val="0"/>
          <c:showSerName val="0"/>
          <c:showPercent val="0"/>
          <c:showBubbleSize val="0"/>
        </c:dLbls>
        <c:gapWidth val="150"/>
        <c:axId val="202266112"/>
        <c:axId val="202268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0.56000000000000005</c:v>
                </c:pt>
                <c:pt idx="1">
                  <c:v>0.71</c:v>
                </c:pt>
                <c:pt idx="2">
                  <c:v>0.54</c:v>
                </c:pt>
                <c:pt idx="3">
                  <c:v>0.5</c:v>
                </c:pt>
                <c:pt idx="4">
                  <c:v>0.52</c:v>
                </c:pt>
              </c:numCache>
            </c:numRef>
          </c:val>
          <c:smooth val="0"/>
          <c:extLst>
            <c:ext xmlns:c16="http://schemas.microsoft.com/office/drawing/2014/chart" uri="{C3380CC4-5D6E-409C-BE32-E72D297353CC}">
              <c16:uniqueId val="{00000001-E873-47FE-ACDF-9AF58FFA04D8}"/>
            </c:ext>
          </c:extLst>
        </c:ser>
        <c:dLbls>
          <c:showLegendKey val="0"/>
          <c:showVal val="0"/>
          <c:showCatName val="0"/>
          <c:showSerName val="0"/>
          <c:showPercent val="0"/>
          <c:showBubbleSize val="0"/>
        </c:dLbls>
        <c:marker val="1"/>
        <c:smooth val="0"/>
        <c:axId val="202266112"/>
        <c:axId val="202268032"/>
      </c:lineChart>
      <c:dateAx>
        <c:axId val="202266112"/>
        <c:scaling>
          <c:orientation val="minMax"/>
        </c:scaling>
        <c:delete val="1"/>
        <c:axPos val="b"/>
        <c:numFmt formatCode="&quot;H&quot;yy" sourceLinked="1"/>
        <c:majorTickMark val="none"/>
        <c:minorTickMark val="none"/>
        <c:tickLblPos val="none"/>
        <c:crossAx val="202268032"/>
        <c:crosses val="autoZero"/>
        <c:auto val="1"/>
        <c:lblOffset val="100"/>
        <c:baseTimeUnit val="years"/>
      </c:dateAx>
      <c:valAx>
        <c:axId val="202268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661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77" l="0.70000000000000062" r="0.70000000000000062" t="0.75000000000001277"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データ!$CL$6:$CP$6</c:f>
              <c:numCache>
                <c:formatCode>#,##0.00;"△"#,##0.00;"-"</c:formatCode>
                <c:ptCount val="5"/>
                <c:pt idx="0">
                  <c:v>36.880000000000003</c:v>
                </c:pt>
                <c:pt idx="1">
                  <c:v>39.880000000000003</c:v>
                </c:pt>
                <c:pt idx="2">
                  <c:v>38.549999999999997</c:v>
                </c:pt>
                <c:pt idx="3">
                  <c:v>40.49</c:v>
                </c:pt>
                <c:pt idx="4">
                  <c:v>37.71</c:v>
                </c:pt>
              </c:numCache>
            </c:numRef>
          </c:val>
          <c:extLst>
            <c:ext xmlns:c16="http://schemas.microsoft.com/office/drawing/2014/chart" uri="{C3380CC4-5D6E-409C-BE32-E72D297353CC}">
              <c16:uniqueId val="{00000000-2DDB-4F0D-9F3E-A4BEEFD7738D}"/>
            </c:ext>
          </c:extLst>
        </c:ser>
        <c:dLbls>
          <c:showLegendKey val="0"/>
          <c:showVal val="0"/>
          <c:showCatName val="0"/>
          <c:showSerName val="0"/>
          <c:showPercent val="0"/>
          <c:showBubbleSize val="0"/>
        </c:dLbls>
        <c:gapWidth val="150"/>
        <c:axId val="206403456"/>
        <c:axId val="2064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58.53</c:v>
                </c:pt>
                <c:pt idx="1">
                  <c:v>54.92</c:v>
                </c:pt>
                <c:pt idx="2">
                  <c:v>55.63</c:v>
                </c:pt>
                <c:pt idx="3">
                  <c:v>55.03</c:v>
                </c:pt>
                <c:pt idx="4">
                  <c:v>55.14</c:v>
                </c:pt>
              </c:numCache>
            </c:numRef>
          </c:val>
          <c:smooth val="0"/>
          <c:extLst>
            <c:ext xmlns:c16="http://schemas.microsoft.com/office/drawing/2014/chart" uri="{C3380CC4-5D6E-409C-BE32-E72D297353CC}">
              <c16:uniqueId val="{00000001-2DDB-4F0D-9F3E-A4BEEFD7738D}"/>
            </c:ext>
          </c:extLst>
        </c:ser>
        <c:dLbls>
          <c:showLegendKey val="0"/>
          <c:showVal val="0"/>
          <c:showCatName val="0"/>
          <c:showSerName val="0"/>
          <c:showPercent val="0"/>
          <c:showBubbleSize val="0"/>
        </c:dLbls>
        <c:marker val="1"/>
        <c:smooth val="0"/>
        <c:axId val="206403456"/>
        <c:axId val="206409728"/>
      </c:lineChart>
      <c:dateAx>
        <c:axId val="206403456"/>
        <c:scaling>
          <c:orientation val="minMax"/>
        </c:scaling>
        <c:delete val="1"/>
        <c:axPos val="b"/>
        <c:numFmt formatCode="&quot;H&quot;yy" sourceLinked="1"/>
        <c:majorTickMark val="none"/>
        <c:minorTickMark val="none"/>
        <c:tickLblPos val="none"/>
        <c:crossAx val="206409728"/>
        <c:crosses val="autoZero"/>
        <c:auto val="1"/>
        <c:lblOffset val="100"/>
        <c:baseTimeUnit val="years"/>
      </c:dateAx>
      <c:valAx>
        <c:axId val="2064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403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データ!$CW$6:$DA$6</c:f>
              <c:numCache>
                <c:formatCode>#,##0.00;"△"#,##0.00;"-"</c:formatCode>
                <c:ptCount val="5"/>
                <c:pt idx="0">
                  <c:v>84.49</c:v>
                </c:pt>
                <c:pt idx="1">
                  <c:v>78.760000000000005</c:v>
                </c:pt>
                <c:pt idx="2">
                  <c:v>81.599999999999994</c:v>
                </c:pt>
                <c:pt idx="3">
                  <c:v>79.39</c:v>
                </c:pt>
                <c:pt idx="4">
                  <c:v>83.6</c:v>
                </c:pt>
              </c:numCache>
            </c:numRef>
          </c:val>
          <c:extLst>
            <c:ext xmlns:c16="http://schemas.microsoft.com/office/drawing/2014/chart" uri="{C3380CC4-5D6E-409C-BE32-E72D297353CC}">
              <c16:uniqueId val="{00000000-ACAA-4C81-B276-2DA5C53C2406}"/>
            </c:ext>
          </c:extLst>
        </c:ser>
        <c:dLbls>
          <c:showLegendKey val="0"/>
          <c:showVal val="0"/>
          <c:showCatName val="0"/>
          <c:showSerName val="0"/>
          <c:showPercent val="0"/>
          <c:showBubbleSize val="0"/>
        </c:dLbls>
        <c:gapWidth val="150"/>
        <c:axId val="206513664"/>
        <c:axId val="2065155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85.26</c:v>
                </c:pt>
                <c:pt idx="1">
                  <c:v>82.66</c:v>
                </c:pt>
                <c:pt idx="2">
                  <c:v>82.04</c:v>
                </c:pt>
                <c:pt idx="3">
                  <c:v>81.900000000000006</c:v>
                </c:pt>
                <c:pt idx="4">
                  <c:v>81.39</c:v>
                </c:pt>
              </c:numCache>
            </c:numRef>
          </c:val>
          <c:smooth val="0"/>
          <c:extLst>
            <c:ext xmlns:c16="http://schemas.microsoft.com/office/drawing/2014/chart" uri="{C3380CC4-5D6E-409C-BE32-E72D297353CC}">
              <c16:uniqueId val="{00000001-ACAA-4C81-B276-2DA5C53C2406}"/>
            </c:ext>
          </c:extLst>
        </c:ser>
        <c:dLbls>
          <c:showLegendKey val="0"/>
          <c:showVal val="0"/>
          <c:showCatName val="0"/>
          <c:showSerName val="0"/>
          <c:showPercent val="0"/>
          <c:showBubbleSize val="0"/>
        </c:dLbls>
        <c:marker val="1"/>
        <c:smooth val="0"/>
        <c:axId val="206513664"/>
        <c:axId val="206515584"/>
      </c:lineChart>
      <c:dateAx>
        <c:axId val="206513664"/>
        <c:scaling>
          <c:orientation val="minMax"/>
        </c:scaling>
        <c:delete val="1"/>
        <c:axPos val="b"/>
        <c:numFmt formatCode="&quot;H&quot;yy" sourceLinked="1"/>
        <c:majorTickMark val="none"/>
        <c:minorTickMark val="none"/>
        <c:tickLblPos val="none"/>
        <c:crossAx val="206515584"/>
        <c:crosses val="autoZero"/>
        <c:auto val="1"/>
        <c:lblOffset val="100"/>
        <c:baseTimeUnit val="years"/>
      </c:dateAx>
      <c:valAx>
        <c:axId val="2065155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5136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7"/>
          <c:y val="0.15806945669028497"/>
          <c:w val="0.8602616255212191"/>
          <c:h val="0.54627248298936959"/>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データ!$X$6:$AB$6</c:f>
              <c:numCache>
                <c:formatCode>#,##0.00;"△"#,##0.00;"-"</c:formatCode>
                <c:ptCount val="5"/>
                <c:pt idx="0">
                  <c:v>107.88</c:v>
                </c:pt>
                <c:pt idx="1">
                  <c:v>104.78</c:v>
                </c:pt>
                <c:pt idx="2">
                  <c:v>108.94</c:v>
                </c:pt>
                <c:pt idx="3">
                  <c:v>102.84</c:v>
                </c:pt>
                <c:pt idx="4">
                  <c:v>105.22</c:v>
                </c:pt>
              </c:numCache>
            </c:numRef>
          </c:val>
          <c:extLst>
            <c:ext xmlns:c16="http://schemas.microsoft.com/office/drawing/2014/chart" uri="{C3380CC4-5D6E-409C-BE32-E72D297353CC}">
              <c16:uniqueId val="{00000000-2760-44C7-A4D0-FD66A8CAC908}"/>
            </c:ext>
          </c:extLst>
        </c:ser>
        <c:dLbls>
          <c:showLegendKey val="0"/>
          <c:showVal val="0"/>
          <c:showCatName val="0"/>
          <c:showSerName val="0"/>
          <c:showPercent val="0"/>
          <c:showBubbleSize val="0"/>
        </c:dLbls>
        <c:gapWidth val="150"/>
        <c:axId val="202302592"/>
        <c:axId val="20230451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109.64</c:v>
                </c:pt>
                <c:pt idx="1">
                  <c:v>111.71</c:v>
                </c:pt>
                <c:pt idx="2">
                  <c:v>110.05</c:v>
                </c:pt>
                <c:pt idx="3">
                  <c:v>108.87</c:v>
                </c:pt>
                <c:pt idx="4">
                  <c:v>108.61</c:v>
                </c:pt>
              </c:numCache>
            </c:numRef>
          </c:val>
          <c:smooth val="0"/>
          <c:extLst>
            <c:ext xmlns:c16="http://schemas.microsoft.com/office/drawing/2014/chart" uri="{C3380CC4-5D6E-409C-BE32-E72D297353CC}">
              <c16:uniqueId val="{00000001-2760-44C7-A4D0-FD66A8CAC908}"/>
            </c:ext>
          </c:extLst>
        </c:ser>
        <c:dLbls>
          <c:showLegendKey val="0"/>
          <c:showVal val="0"/>
          <c:showCatName val="0"/>
          <c:showSerName val="0"/>
          <c:showPercent val="0"/>
          <c:showBubbleSize val="0"/>
        </c:dLbls>
        <c:marker val="1"/>
        <c:smooth val="0"/>
        <c:axId val="202302592"/>
        <c:axId val="202304512"/>
      </c:lineChart>
      <c:dateAx>
        <c:axId val="202302592"/>
        <c:scaling>
          <c:orientation val="minMax"/>
        </c:scaling>
        <c:delete val="1"/>
        <c:axPos val="b"/>
        <c:numFmt formatCode="&quot;H&quot;yy" sourceLinked="1"/>
        <c:majorTickMark val="none"/>
        <c:minorTickMark val="none"/>
        <c:tickLblPos val="none"/>
        <c:crossAx val="202304512"/>
        <c:crosses val="autoZero"/>
        <c:auto val="1"/>
        <c:lblOffset val="100"/>
        <c:baseTimeUnit val="years"/>
      </c:dateAx>
      <c:valAx>
        <c:axId val="20230451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23025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21" l="0.70000000000000062" r="0.70000000000000062" t="0.7500000000000122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データ!$DH$6:$DL$6</c:f>
              <c:numCache>
                <c:formatCode>#,##0.00;"△"#,##0.00;"-"</c:formatCode>
                <c:ptCount val="5"/>
                <c:pt idx="0">
                  <c:v>45.58</c:v>
                </c:pt>
                <c:pt idx="1">
                  <c:v>46.33</c:v>
                </c:pt>
                <c:pt idx="2">
                  <c:v>48.26</c:v>
                </c:pt>
                <c:pt idx="3">
                  <c:v>49.16</c:v>
                </c:pt>
                <c:pt idx="4">
                  <c:v>50.43</c:v>
                </c:pt>
              </c:numCache>
            </c:numRef>
          </c:val>
          <c:extLst>
            <c:ext xmlns:c16="http://schemas.microsoft.com/office/drawing/2014/chart" uri="{C3380CC4-5D6E-409C-BE32-E72D297353CC}">
              <c16:uniqueId val="{00000000-6A5E-4308-A5B4-F8DC30F96CF2}"/>
            </c:ext>
          </c:extLst>
        </c:ser>
        <c:dLbls>
          <c:showLegendKey val="0"/>
          <c:showVal val="0"/>
          <c:showCatName val="0"/>
          <c:showSerName val="0"/>
          <c:showPercent val="0"/>
          <c:showBubbleSize val="0"/>
        </c:dLbls>
        <c:gapWidth val="150"/>
        <c:axId val="205026048"/>
        <c:axId val="20502796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45.75</c:v>
                </c:pt>
                <c:pt idx="1">
                  <c:v>48.49</c:v>
                </c:pt>
                <c:pt idx="2">
                  <c:v>48.05</c:v>
                </c:pt>
                <c:pt idx="3">
                  <c:v>48.87</c:v>
                </c:pt>
                <c:pt idx="4">
                  <c:v>49.92</c:v>
                </c:pt>
              </c:numCache>
            </c:numRef>
          </c:val>
          <c:smooth val="0"/>
          <c:extLst>
            <c:ext xmlns:c16="http://schemas.microsoft.com/office/drawing/2014/chart" uri="{C3380CC4-5D6E-409C-BE32-E72D297353CC}">
              <c16:uniqueId val="{00000001-6A5E-4308-A5B4-F8DC30F96CF2}"/>
            </c:ext>
          </c:extLst>
        </c:ser>
        <c:dLbls>
          <c:showLegendKey val="0"/>
          <c:showVal val="0"/>
          <c:showCatName val="0"/>
          <c:showSerName val="0"/>
          <c:showPercent val="0"/>
          <c:showBubbleSize val="0"/>
        </c:dLbls>
        <c:marker val="1"/>
        <c:smooth val="0"/>
        <c:axId val="205026048"/>
        <c:axId val="205027968"/>
      </c:lineChart>
      <c:dateAx>
        <c:axId val="205026048"/>
        <c:scaling>
          <c:orientation val="minMax"/>
        </c:scaling>
        <c:delete val="1"/>
        <c:axPos val="b"/>
        <c:numFmt formatCode="&quot;H&quot;yy" sourceLinked="1"/>
        <c:majorTickMark val="none"/>
        <c:minorTickMark val="none"/>
        <c:tickLblPos val="none"/>
        <c:crossAx val="205027968"/>
        <c:crosses val="autoZero"/>
        <c:auto val="1"/>
        <c:lblOffset val="100"/>
        <c:baseTimeUnit val="years"/>
      </c:dateAx>
      <c:valAx>
        <c:axId val="20502796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260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4"/>
          <c:y val="0.1580694566902851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データ!$DS$6:$DW$6</c:f>
              <c:numCache>
                <c:formatCode>#,##0.00;"△"#,##0.00;"-"</c:formatCode>
                <c:ptCount val="5"/>
                <c:pt idx="0">
                  <c:v>15.78</c:v>
                </c:pt>
                <c:pt idx="1">
                  <c:v>15.72</c:v>
                </c:pt>
                <c:pt idx="2">
                  <c:v>16.28</c:v>
                </c:pt>
                <c:pt idx="3">
                  <c:v>18.84</c:v>
                </c:pt>
                <c:pt idx="4">
                  <c:v>20.76</c:v>
                </c:pt>
              </c:numCache>
            </c:numRef>
          </c:val>
          <c:extLst>
            <c:ext xmlns:c16="http://schemas.microsoft.com/office/drawing/2014/chart" uri="{C3380CC4-5D6E-409C-BE32-E72D297353CC}">
              <c16:uniqueId val="{00000000-7A08-4F16-A26E-F32E74C6E17E}"/>
            </c:ext>
          </c:extLst>
        </c:ser>
        <c:dLbls>
          <c:showLegendKey val="0"/>
          <c:showVal val="0"/>
          <c:showCatName val="0"/>
          <c:showSerName val="0"/>
          <c:showPercent val="0"/>
          <c:showBubbleSize val="0"/>
        </c:dLbls>
        <c:gapWidth val="150"/>
        <c:axId val="205054720"/>
        <c:axId val="2050566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10.54</c:v>
                </c:pt>
                <c:pt idx="1">
                  <c:v>12.79</c:v>
                </c:pt>
                <c:pt idx="2">
                  <c:v>13.39</c:v>
                </c:pt>
                <c:pt idx="3">
                  <c:v>14.85</c:v>
                </c:pt>
                <c:pt idx="4">
                  <c:v>16.88</c:v>
                </c:pt>
              </c:numCache>
            </c:numRef>
          </c:val>
          <c:smooth val="0"/>
          <c:extLst>
            <c:ext xmlns:c16="http://schemas.microsoft.com/office/drawing/2014/chart" uri="{C3380CC4-5D6E-409C-BE32-E72D297353CC}">
              <c16:uniqueId val="{00000001-7A08-4F16-A26E-F32E74C6E17E}"/>
            </c:ext>
          </c:extLst>
        </c:ser>
        <c:dLbls>
          <c:showLegendKey val="0"/>
          <c:showVal val="0"/>
          <c:showCatName val="0"/>
          <c:showSerName val="0"/>
          <c:showPercent val="0"/>
          <c:showBubbleSize val="0"/>
        </c:dLbls>
        <c:marker val="1"/>
        <c:smooth val="0"/>
        <c:axId val="205054720"/>
        <c:axId val="205056640"/>
      </c:lineChart>
      <c:dateAx>
        <c:axId val="205054720"/>
        <c:scaling>
          <c:orientation val="minMax"/>
        </c:scaling>
        <c:delete val="1"/>
        <c:axPos val="b"/>
        <c:numFmt formatCode="&quot;H&quot;yy" sourceLinked="1"/>
        <c:majorTickMark val="none"/>
        <c:minorTickMark val="none"/>
        <c:tickLblPos val="none"/>
        <c:crossAx val="205056640"/>
        <c:crosses val="autoZero"/>
        <c:auto val="1"/>
        <c:lblOffset val="100"/>
        <c:baseTimeUnit val="years"/>
      </c:dateAx>
      <c:valAx>
        <c:axId val="2050566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547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66" l="0.70000000000000062" r="0.70000000000000062" t="0.75000000000001266"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データ!$AI$6:$AM$6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9B24-4FCE-9492-A4D4EAA7045B}"/>
            </c:ext>
          </c:extLst>
        </c:ser>
        <c:dLbls>
          <c:showLegendKey val="0"/>
          <c:showVal val="0"/>
          <c:showCatName val="0"/>
          <c:showSerName val="0"/>
          <c:showPercent val="0"/>
          <c:showBubbleSize val="0"/>
        </c:dLbls>
        <c:gapWidth val="150"/>
        <c:axId val="205160832"/>
        <c:axId val="2051627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3.62</c:v>
                </c:pt>
                <c:pt idx="1">
                  <c:v>1.72</c:v>
                </c:pt>
                <c:pt idx="2">
                  <c:v>2.64</c:v>
                </c:pt>
                <c:pt idx="3">
                  <c:v>3.16</c:v>
                </c:pt>
                <c:pt idx="4">
                  <c:v>3.59</c:v>
                </c:pt>
              </c:numCache>
            </c:numRef>
          </c:val>
          <c:smooth val="0"/>
          <c:extLst>
            <c:ext xmlns:c16="http://schemas.microsoft.com/office/drawing/2014/chart" uri="{C3380CC4-5D6E-409C-BE32-E72D297353CC}">
              <c16:uniqueId val="{00000001-9B24-4FCE-9492-A4D4EAA7045B}"/>
            </c:ext>
          </c:extLst>
        </c:ser>
        <c:dLbls>
          <c:showLegendKey val="0"/>
          <c:showVal val="0"/>
          <c:showCatName val="0"/>
          <c:showSerName val="0"/>
          <c:showPercent val="0"/>
          <c:showBubbleSize val="0"/>
        </c:dLbls>
        <c:marker val="1"/>
        <c:smooth val="0"/>
        <c:axId val="205160832"/>
        <c:axId val="205162752"/>
      </c:lineChart>
      <c:dateAx>
        <c:axId val="205160832"/>
        <c:scaling>
          <c:orientation val="minMax"/>
        </c:scaling>
        <c:delete val="1"/>
        <c:axPos val="b"/>
        <c:numFmt formatCode="&quot;H&quot;yy" sourceLinked="1"/>
        <c:majorTickMark val="none"/>
        <c:minorTickMark val="none"/>
        <c:tickLblPos val="none"/>
        <c:crossAx val="205162752"/>
        <c:crosses val="autoZero"/>
        <c:auto val="1"/>
        <c:lblOffset val="100"/>
        <c:baseTimeUnit val="years"/>
      </c:dateAx>
      <c:valAx>
        <c:axId val="20516275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608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データ!$AT$6:$AX$6</c:f>
              <c:numCache>
                <c:formatCode>#,##0.00;"△"#,##0.00;"-"</c:formatCode>
                <c:ptCount val="5"/>
                <c:pt idx="0">
                  <c:v>316.57</c:v>
                </c:pt>
                <c:pt idx="1">
                  <c:v>360.82</c:v>
                </c:pt>
                <c:pt idx="2">
                  <c:v>353.84</c:v>
                </c:pt>
                <c:pt idx="3">
                  <c:v>293.69</c:v>
                </c:pt>
                <c:pt idx="4">
                  <c:v>310.35000000000002</c:v>
                </c:pt>
              </c:numCache>
            </c:numRef>
          </c:val>
          <c:extLst>
            <c:ext xmlns:c16="http://schemas.microsoft.com/office/drawing/2014/chart" uri="{C3380CC4-5D6E-409C-BE32-E72D297353CC}">
              <c16:uniqueId val="{00000000-946D-43AE-AE8B-7E12423D1EA6}"/>
            </c:ext>
          </c:extLst>
        </c:ser>
        <c:dLbls>
          <c:showLegendKey val="0"/>
          <c:showVal val="0"/>
          <c:showCatName val="0"/>
          <c:showSerName val="0"/>
          <c:showPercent val="0"/>
          <c:showBubbleSize val="0"/>
        </c:dLbls>
        <c:gapWidth val="150"/>
        <c:axId val="205176192"/>
        <c:axId val="20519065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371.31</c:v>
                </c:pt>
                <c:pt idx="1">
                  <c:v>384.34</c:v>
                </c:pt>
                <c:pt idx="2">
                  <c:v>359.47</c:v>
                </c:pt>
                <c:pt idx="3">
                  <c:v>369.69</c:v>
                </c:pt>
                <c:pt idx="4">
                  <c:v>379.08</c:v>
                </c:pt>
              </c:numCache>
            </c:numRef>
          </c:val>
          <c:smooth val="0"/>
          <c:extLst>
            <c:ext xmlns:c16="http://schemas.microsoft.com/office/drawing/2014/chart" uri="{C3380CC4-5D6E-409C-BE32-E72D297353CC}">
              <c16:uniqueId val="{00000001-946D-43AE-AE8B-7E12423D1EA6}"/>
            </c:ext>
          </c:extLst>
        </c:ser>
        <c:dLbls>
          <c:showLegendKey val="0"/>
          <c:showVal val="0"/>
          <c:showCatName val="0"/>
          <c:showSerName val="0"/>
          <c:showPercent val="0"/>
          <c:showBubbleSize val="0"/>
        </c:dLbls>
        <c:marker val="1"/>
        <c:smooth val="0"/>
        <c:axId val="205176192"/>
        <c:axId val="205190656"/>
      </c:lineChart>
      <c:dateAx>
        <c:axId val="205176192"/>
        <c:scaling>
          <c:orientation val="minMax"/>
        </c:scaling>
        <c:delete val="1"/>
        <c:axPos val="b"/>
        <c:numFmt formatCode="&quot;H&quot;yy" sourceLinked="1"/>
        <c:majorTickMark val="none"/>
        <c:minorTickMark val="none"/>
        <c:tickLblPos val="none"/>
        <c:crossAx val="205190656"/>
        <c:crosses val="autoZero"/>
        <c:auto val="1"/>
        <c:lblOffset val="100"/>
        <c:baseTimeUnit val="years"/>
      </c:dateAx>
      <c:valAx>
        <c:axId val="205190656"/>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761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データ!$BE$6:$BI$6</c:f>
              <c:numCache>
                <c:formatCode>#,##0.00;"△"#,##0.00;"-"</c:formatCode>
                <c:ptCount val="5"/>
                <c:pt idx="0">
                  <c:v>530.75</c:v>
                </c:pt>
                <c:pt idx="1">
                  <c:v>555.17999999999995</c:v>
                </c:pt>
                <c:pt idx="2">
                  <c:v>445.58</c:v>
                </c:pt>
                <c:pt idx="3">
                  <c:v>450.29</c:v>
                </c:pt>
                <c:pt idx="4">
                  <c:v>448.12</c:v>
                </c:pt>
              </c:numCache>
            </c:numRef>
          </c:val>
          <c:extLst>
            <c:ext xmlns:c16="http://schemas.microsoft.com/office/drawing/2014/chart" uri="{C3380CC4-5D6E-409C-BE32-E72D297353CC}">
              <c16:uniqueId val="{00000000-3308-4CF7-87B0-73B706400D30}"/>
            </c:ext>
          </c:extLst>
        </c:ser>
        <c:dLbls>
          <c:showLegendKey val="0"/>
          <c:showVal val="0"/>
          <c:showCatName val="0"/>
          <c:showSerName val="0"/>
          <c:showPercent val="0"/>
          <c:showBubbleSize val="0"/>
        </c:dLbls>
        <c:gapWidth val="150"/>
        <c:axId val="205224960"/>
        <c:axId val="2052394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373.09</c:v>
                </c:pt>
                <c:pt idx="1">
                  <c:v>380.58</c:v>
                </c:pt>
                <c:pt idx="2">
                  <c:v>401.79</c:v>
                </c:pt>
                <c:pt idx="3">
                  <c:v>402.99</c:v>
                </c:pt>
                <c:pt idx="4">
                  <c:v>398.98</c:v>
                </c:pt>
              </c:numCache>
            </c:numRef>
          </c:val>
          <c:smooth val="0"/>
          <c:extLst>
            <c:ext xmlns:c16="http://schemas.microsoft.com/office/drawing/2014/chart" uri="{C3380CC4-5D6E-409C-BE32-E72D297353CC}">
              <c16:uniqueId val="{00000001-3308-4CF7-87B0-73B706400D30}"/>
            </c:ext>
          </c:extLst>
        </c:ser>
        <c:dLbls>
          <c:showLegendKey val="0"/>
          <c:showVal val="0"/>
          <c:showCatName val="0"/>
          <c:showSerName val="0"/>
          <c:showPercent val="0"/>
          <c:showBubbleSize val="0"/>
        </c:dLbls>
        <c:marker val="1"/>
        <c:smooth val="0"/>
        <c:axId val="205224960"/>
        <c:axId val="205239424"/>
      </c:lineChart>
      <c:dateAx>
        <c:axId val="205224960"/>
        <c:scaling>
          <c:orientation val="minMax"/>
        </c:scaling>
        <c:delete val="1"/>
        <c:axPos val="b"/>
        <c:numFmt formatCode="&quot;H&quot;yy" sourceLinked="1"/>
        <c:majorTickMark val="none"/>
        <c:minorTickMark val="none"/>
        <c:tickLblPos val="none"/>
        <c:crossAx val="205239424"/>
        <c:crosses val="autoZero"/>
        <c:auto val="1"/>
        <c:lblOffset val="100"/>
        <c:baseTimeUnit val="years"/>
      </c:dateAx>
      <c:valAx>
        <c:axId val="205239424"/>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2249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データ!$BP$6:$BT$6</c:f>
              <c:numCache>
                <c:formatCode>#,##0.00;"△"#,##0.00;"-"</c:formatCode>
                <c:ptCount val="5"/>
                <c:pt idx="0">
                  <c:v>100.08</c:v>
                </c:pt>
                <c:pt idx="1">
                  <c:v>97.26</c:v>
                </c:pt>
                <c:pt idx="2">
                  <c:v>104.44</c:v>
                </c:pt>
                <c:pt idx="3">
                  <c:v>97.65</c:v>
                </c:pt>
                <c:pt idx="4">
                  <c:v>100.69</c:v>
                </c:pt>
              </c:numCache>
            </c:numRef>
          </c:val>
          <c:extLst>
            <c:ext xmlns:c16="http://schemas.microsoft.com/office/drawing/2014/chart" uri="{C3380CC4-5D6E-409C-BE32-E72D297353CC}">
              <c16:uniqueId val="{00000000-8876-4FA7-BC01-1B1AE61E1510}"/>
            </c:ext>
          </c:extLst>
        </c:ser>
        <c:dLbls>
          <c:showLegendKey val="0"/>
          <c:showVal val="0"/>
          <c:showCatName val="0"/>
          <c:showSerName val="0"/>
          <c:showPercent val="0"/>
          <c:showBubbleSize val="0"/>
        </c:dLbls>
        <c:gapWidth val="150"/>
        <c:axId val="205281920"/>
        <c:axId val="2052881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99.99</c:v>
                </c:pt>
                <c:pt idx="1">
                  <c:v>102.38</c:v>
                </c:pt>
                <c:pt idx="2">
                  <c:v>100.12</c:v>
                </c:pt>
                <c:pt idx="3">
                  <c:v>98.66</c:v>
                </c:pt>
                <c:pt idx="4">
                  <c:v>98.64</c:v>
                </c:pt>
              </c:numCache>
            </c:numRef>
          </c:val>
          <c:smooth val="0"/>
          <c:extLst>
            <c:ext xmlns:c16="http://schemas.microsoft.com/office/drawing/2014/chart" uri="{C3380CC4-5D6E-409C-BE32-E72D297353CC}">
              <c16:uniqueId val="{00000001-8876-4FA7-BC01-1B1AE61E1510}"/>
            </c:ext>
          </c:extLst>
        </c:ser>
        <c:dLbls>
          <c:showLegendKey val="0"/>
          <c:showVal val="0"/>
          <c:showCatName val="0"/>
          <c:showSerName val="0"/>
          <c:showPercent val="0"/>
          <c:showBubbleSize val="0"/>
        </c:dLbls>
        <c:marker val="1"/>
        <c:smooth val="0"/>
        <c:axId val="205281920"/>
        <c:axId val="205288192"/>
      </c:lineChart>
      <c:dateAx>
        <c:axId val="205281920"/>
        <c:scaling>
          <c:orientation val="minMax"/>
        </c:scaling>
        <c:delete val="1"/>
        <c:axPos val="b"/>
        <c:numFmt formatCode="&quot;H&quot;yy" sourceLinked="1"/>
        <c:majorTickMark val="none"/>
        <c:minorTickMark val="none"/>
        <c:tickLblPos val="none"/>
        <c:crossAx val="205288192"/>
        <c:crosses val="autoZero"/>
        <c:auto val="1"/>
        <c:lblOffset val="100"/>
        <c:baseTimeUnit val="years"/>
      </c:dateAx>
      <c:valAx>
        <c:axId val="2052881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2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データ!$CA$6:$CE$6</c:f>
              <c:numCache>
                <c:formatCode>#,##0.00;"△"#,##0.00;"-"</c:formatCode>
                <c:ptCount val="5"/>
                <c:pt idx="0">
                  <c:v>194.61</c:v>
                </c:pt>
                <c:pt idx="1">
                  <c:v>200.6</c:v>
                </c:pt>
                <c:pt idx="2">
                  <c:v>224.82</c:v>
                </c:pt>
                <c:pt idx="3">
                  <c:v>240.39</c:v>
                </c:pt>
                <c:pt idx="4">
                  <c:v>233.17</c:v>
                </c:pt>
              </c:numCache>
            </c:numRef>
          </c:val>
          <c:extLst>
            <c:ext xmlns:c16="http://schemas.microsoft.com/office/drawing/2014/chart" uri="{C3380CC4-5D6E-409C-BE32-E72D297353CC}">
              <c16:uniqueId val="{00000000-021A-4FA2-95B3-CDF97F409A5F}"/>
            </c:ext>
          </c:extLst>
        </c:ser>
        <c:dLbls>
          <c:showLegendKey val="0"/>
          <c:showVal val="0"/>
          <c:showCatName val="0"/>
          <c:showSerName val="0"/>
          <c:showPercent val="0"/>
          <c:showBubbleSize val="0"/>
        </c:dLbls>
        <c:gapWidth val="150"/>
        <c:axId val="206387456"/>
        <c:axId val="206393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171.15</c:v>
                </c:pt>
                <c:pt idx="1">
                  <c:v>168.67</c:v>
                </c:pt>
                <c:pt idx="2">
                  <c:v>174.97</c:v>
                </c:pt>
                <c:pt idx="3">
                  <c:v>178.59</c:v>
                </c:pt>
                <c:pt idx="4">
                  <c:v>178.92</c:v>
                </c:pt>
              </c:numCache>
            </c:numRef>
          </c:val>
          <c:smooth val="0"/>
          <c:extLst>
            <c:ext xmlns:c16="http://schemas.microsoft.com/office/drawing/2014/chart" uri="{C3380CC4-5D6E-409C-BE32-E72D297353CC}">
              <c16:uniqueId val="{00000001-021A-4FA2-95B3-CDF97F409A5F}"/>
            </c:ext>
          </c:extLst>
        </c:ser>
        <c:dLbls>
          <c:showLegendKey val="0"/>
          <c:showVal val="0"/>
          <c:showCatName val="0"/>
          <c:showSerName val="0"/>
          <c:showPercent val="0"/>
          <c:showBubbleSize val="0"/>
        </c:dLbls>
        <c:marker val="1"/>
        <c:smooth val="0"/>
        <c:axId val="206387456"/>
        <c:axId val="206393728"/>
      </c:lineChart>
      <c:dateAx>
        <c:axId val="206387456"/>
        <c:scaling>
          <c:orientation val="minMax"/>
        </c:scaling>
        <c:delete val="1"/>
        <c:axPos val="b"/>
        <c:numFmt formatCode="&quot;H&quot;yy" sourceLinked="1"/>
        <c:majorTickMark val="none"/>
        <c:minorTickMark val="none"/>
        <c:tickLblPos val="none"/>
        <c:crossAx val="206393728"/>
        <c:crosses val="autoZero"/>
        <c:auto val="1"/>
        <c:lblOffset val="100"/>
        <c:baseTimeUnit val="years"/>
      </c:dateAx>
      <c:valAx>
        <c:axId val="206393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387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BBC2758-5321-4041-965F-0EF08C1D3DF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【112.01】</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E285CF0-BBF6-4A13-890E-079AA8E0E45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【1.08】</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C46B18C-0F29-46C1-8F9A-768D9EB6B0A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【264.97】</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9DEEFCE-E179-4C50-A692-474CAF362C1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【266.61】</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A3FDF3C-FA24-4A3E-8D99-83D416EEA85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【89.80】</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43700"/>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40BA124-597C-489D-94E0-CA4FA00ACA80}"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【60.00】</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E629F87-B074-453F-8C0B-058FD3A32D7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【168.38】</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5D7ECA0-C957-4A3F-9AE7-C96A355797E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【103.24】</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60A3F31-55CD-45AF-BDAF-042A71EA65B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【49.59】</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AE79841-E68C-4060-850C-8D3AED046CD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【19.44】</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6D0A34F-6281-47EA-A847-A1FC951CF5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【0.68】</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topLeftCell="X25" zoomScaleNormal="100" workbookViewId="0">
      <selection activeCell="BL16" sqref="BL16:BZ44"/>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45" t="s">
        <v>0</v>
      </c>
      <c r="C2" s="45"/>
      <c r="D2" s="45"/>
      <c r="E2" s="45"/>
      <c r="F2" s="45"/>
      <c r="G2" s="45"/>
      <c r="H2" s="45"/>
      <c r="I2" s="45"/>
      <c r="J2" s="45"/>
      <c r="K2" s="45"/>
      <c r="L2" s="45"/>
      <c r="M2" s="45"/>
      <c r="N2" s="45"/>
      <c r="O2" s="45"/>
      <c r="P2" s="45"/>
      <c r="Q2" s="45"/>
      <c r="R2" s="45"/>
      <c r="S2" s="45"/>
      <c r="T2" s="45"/>
      <c r="U2" s="45"/>
      <c r="V2" s="45"/>
      <c r="W2" s="45"/>
      <c r="X2" s="45"/>
      <c r="Y2" s="45"/>
      <c r="Z2" s="45"/>
      <c r="AA2" s="45"/>
      <c r="AB2" s="45"/>
      <c r="AC2" s="45"/>
      <c r="AD2" s="45"/>
      <c r="AE2" s="45"/>
      <c r="AF2" s="45"/>
      <c r="AG2" s="45"/>
      <c r="AH2" s="45"/>
      <c r="AI2" s="45"/>
      <c r="AJ2" s="45"/>
      <c r="AK2" s="45"/>
      <c r="AL2" s="45"/>
      <c r="AM2" s="45"/>
      <c r="AN2" s="45"/>
      <c r="AO2" s="45"/>
      <c r="AP2" s="45"/>
      <c r="AQ2" s="45"/>
      <c r="AR2" s="45"/>
      <c r="AS2" s="45"/>
      <c r="AT2" s="45"/>
      <c r="AU2" s="45"/>
      <c r="AV2" s="45"/>
      <c r="AW2" s="45"/>
      <c r="AX2" s="45"/>
      <c r="AY2" s="45"/>
      <c r="AZ2" s="45"/>
      <c r="BA2" s="45"/>
      <c r="BB2" s="45"/>
      <c r="BC2" s="45"/>
      <c r="BD2" s="45"/>
      <c r="BE2" s="45"/>
      <c r="BF2" s="45"/>
      <c r="BG2" s="45"/>
      <c r="BH2" s="45"/>
      <c r="BI2" s="45"/>
      <c r="BJ2" s="45"/>
      <c r="BK2" s="45"/>
      <c r="BL2" s="45"/>
      <c r="BM2" s="45"/>
      <c r="BN2" s="45"/>
      <c r="BO2" s="45"/>
      <c r="BP2" s="45"/>
      <c r="BQ2" s="45"/>
      <c r="BR2" s="45"/>
      <c r="BS2" s="45"/>
      <c r="BT2" s="45"/>
      <c r="BU2" s="45"/>
      <c r="BV2" s="45"/>
      <c r="BW2" s="45"/>
      <c r="BX2" s="45"/>
      <c r="BY2" s="45"/>
      <c r="BZ2" s="45"/>
    </row>
    <row r="3" spans="1:78" ht="9.75" customHeight="1" x14ac:dyDescent="0.15">
      <c r="A3" s="2"/>
      <c r="B3" s="45"/>
      <c r="C3" s="45"/>
      <c r="D3" s="45"/>
      <c r="E3" s="45"/>
      <c r="F3" s="45"/>
      <c r="G3" s="45"/>
      <c r="H3" s="45"/>
      <c r="I3" s="45"/>
      <c r="J3" s="45"/>
      <c r="K3" s="45"/>
      <c r="L3" s="45"/>
      <c r="M3" s="45"/>
      <c r="N3" s="45"/>
      <c r="O3" s="45"/>
      <c r="P3" s="45"/>
      <c r="Q3" s="45"/>
      <c r="R3" s="45"/>
      <c r="S3" s="45"/>
      <c r="T3" s="45"/>
      <c r="U3" s="45"/>
      <c r="V3" s="45"/>
      <c r="W3" s="45"/>
      <c r="X3" s="45"/>
      <c r="Y3" s="45"/>
      <c r="Z3" s="45"/>
      <c r="AA3" s="45"/>
      <c r="AB3" s="45"/>
      <c r="AC3" s="45"/>
      <c r="AD3" s="45"/>
      <c r="AE3" s="45"/>
      <c r="AF3" s="45"/>
      <c r="AG3" s="45"/>
      <c r="AH3" s="45"/>
      <c r="AI3" s="45"/>
      <c r="AJ3" s="45"/>
      <c r="AK3" s="45"/>
      <c r="AL3" s="45"/>
      <c r="AM3" s="45"/>
      <c r="AN3" s="45"/>
      <c r="AO3" s="45"/>
      <c r="AP3" s="45"/>
      <c r="AQ3" s="45"/>
      <c r="AR3" s="45"/>
      <c r="AS3" s="45"/>
      <c r="AT3" s="45"/>
      <c r="AU3" s="45"/>
      <c r="AV3" s="45"/>
      <c r="AW3" s="45"/>
      <c r="AX3" s="45"/>
      <c r="AY3" s="45"/>
      <c r="AZ3" s="45"/>
      <c r="BA3" s="45"/>
      <c r="BB3" s="45"/>
      <c r="BC3" s="45"/>
      <c r="BD3" s="45"/>
      <c r="BE3" s="45"/>
      <c r="BF3" s="45"/>
      <c r="BG3" s="45"/>
      <c r="BH3" s="45"/>
      <c r="BI3" s="45"/>
      <c r="BJ3" s="45"/>
      <c r="BK3" s="45"/>
      <c r="BL3" s="45"/>
      <c r="BM3" s="45"/>
      <c r="BN3" s="45"/>
      <c r="BO3" s="45"/>
      <c r="BP3" s="45"/>
      <c r="BQ3" s="45"/>
      <c r="BR3" s="45"/>
      <c r="BS3" s="45"/>
      <c r="BT3" s="45"/>
      <c r="BU3" s="45"/>
      <c r="BV3" s="45"/>
      <c r="BW3" s="45"/>
      <c r="BX3" s="45"/>
      <c r="BY3" s="45"/>
      <c r="BZ3" s="45"/>
    </row>
    <row r="4" spans="1:78" ht="9.75" customHeight="1" x14ac:dyDescent="0.15">
      <c r="A4" s="2"/>
      <c r="B4" s="45"/>
      <c r="C4" s="45"/>
      <c r="D4" s="45"/>
      <c r="E4" s="45"/>
      <c r="F4" s="45"/>
      <c r="G4" s="45"/>
      <c r="H4" s="45"/>
      <c r="I4" s="45"/>
      <c r="J4" s="45"/>
      <c r="K4" s="45"/>
      <c r="L4" s="45"/>
      <c r="M4" s="45"/>
      <c r="N4" s="45"/>
      <c r="O4" s="45"/>
      <c r="P4" s="45"/>
      <c r="Q4" s="45"/>
      <c r="R4" s="45"/>
      <c r="S4" s="45"/>
      <c r="T4" s="45"/>
      <c r="U4" s="45"/>
      <c r="V4" s="45"/>
      <c r="W4" s="45"/>
      <c r="X4" s="45"/>
      <c r="Y4" s="45"/>
      <c r="Z4" s="45"/>
      <c r="AA4" s="45"/>
      <c r="AB4" s="45"/>
      <c r="AC4" s="45"/>
      <c r="AD4" s="45"/>
      <c r="AE4" s="45"/>
      <c r="AF4" s="45"/>
      <c r="AG4" s="45"/>
      <c r="AH4" s="45"/>
      <c r="AI4" s="45"/>
      <c r="AJ4" s="45"/>
      <c r="AK4" s="45"/>
      <c r="AL4" s="45"/>
      <c r="AM4" s="45"/>
      <c r="AN4" s="45"/>
      <c r="AO4" s="45"/>
      <c r="AP4" s="45"/>
      <c r="AQ4" s="45"/>
      <c r="AR4" s="45"/>
      <c r="AS4" s="45"/>
      <c r="AT4" s="45"/>
      <c r="AU4" s="45"/>
      <c r="AV4" s="45"/>
      <c r="AW4" s="45"/>
      <c r="AX4" s="45"/>
      <c r="AY4" s="45"/>
      <c r="AZ4" s="45"/>
      <c r="BA4" s="45"/>
      <c r="BB4" s="45"/>
      <c r="BC4" s="45"/>
      <c r="BD4" s="45"/>
      <c r="BE4" s="45"/>
      <c r="BF4" s="45"/>
      <c r="BG4" s="45"/>
      <c r="BH4" s="45"/>
      <c r="BI4" s="45"/>
      <c r="BJ4" s="45"/>
      <c r="BK4" s="45"/>
      <c r="BL4" s="45"/>
      <c r="BM4" s="45"/>
      <c r="BN4" s="45"/>
      <c r="BO4" s="45"/>
      <c r="BP4" s="45"/>
      <c r="BQ4" s="45"/>
      <c r="BR4" s="45"/>
      <c r="BS4" s="45"/>
      <c r="BT4" s="45"/>
      <c r="BU4" s="45"/>
      <c r="BV4" s="45"/>
      <c r="BW4" s="45"/>
      <c r="BX4" s="45"/>
      <c r="BY4" s="45"/>
      <c r="BZ4" s="45"/>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46" t="str">
        <f>データ!H6</f>
        <v>広島県　府中市</v>
      </c>
      <c r="C6" s="46"/>
      <c r="D6" s="46"/>
      <c r="E6" s="46"/>
      <c r="F6" s="46"/>
      <c r="G6" s="46"/>
      <c r="H6" s="46"/>
      <c r="I6" s="46"/>
      <c r="J6" s="46"/>
      <c r="K6" s="46"/>
      <c r="L6" s="46"/>
      <c r="M6" s="46"/>
      <c r="N6" s="46"/>
      <c r="O6" s="46"/>
      <c r="P6" s="46"/>
      <c r="Q6" s="46"/>
      <c r="R6" s="46"/>
      <c r="S6" s="46"/>
      <c r="T6" s="46"/>
      <c r="U6" s="46"/>
      <c r="V6" s="46"/>
      <c r="W6" s="46"/>
      <c r="X6" s="46"/>
      <c r="Y6" s="46"/>
      <c r="Z6" s="46"/>
      <c r="AA6" s="46"/>
      <c r="AB6" s="46"/>
      <c r="AC6" s="46"/>
      <c r="AD6" s="47"/>
      <c r="AE6" s="47"/>
      <c r="AF6" s="47"/>
      <c r="AG6" s="47"/>
      <c r="AH6" s="4"/>
      <c r="AI6" s="4"/>
      <c r="AJ6" s="4"/>
      <c r="AK6" s="4"/>
      <c r="AL6" s="4"/>
      <c r="AM6" s="4"/>
      <c r="AN6" s="4"/>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48" t="s">
        <v>1</v>
      </c>
      <c r="C7" s="49"/>
      <c r="D7" s="49"/>
      <c r="E7" s="49"/>
      <c r="F7" s="49"/>
      <c r="G7" s="49"/>
      <c r="H7" s="49"/>
      <c r="I7" s="48" t="s">
        <v>2</v>
      </c>
      <c r="J7" s="49"/>
      <c r="K7" s="49"/>
      <c r="L7" s="49"/>
      <c r="M7" s="49"/>
      <c r="N7" s="49"/>
      <c r="O7" s="50"/>
      <c r="P7" s="51" t="s">
        <v>3</v>
      </c>
      <c r="Q7" s="51"/>
      <c r="R7" s="51"/>
      <c r="S7" s="51"/>
      <c r="T7" s="51"/>
      <c r="U7" s="51"/>
      <c r="V7" s="51"/>
      <c r="W7" s="51" t="s">
        <v>4</v>
      </c>
      <c r="X7" s="51"/>
      <c r="Y7" s="51"/>
      <c r="Z7" s="51"/>
      <c r="AA7" s="51"/>
      <c r="AB7" s="51"/>
      <c r="AC7" s="51"/>
      <c r="AD7" s="51" t="s">
        <v>5</v>
      </c>
      <c r="AE7" s="51"/>
      <c r="AF7" s="51"/>
      <c r="AG7" s="51"/>
      <c r="AH7" s="51"/>
      <c r="AI7" s="51"/>
      <c r="AJ7" s="51"/>
      <c r="AK7" s="4"/>
      <c r="AL7" s="51" t="s">
        <v>6</v>
      </c>
      <c r="AM7" s="51"/>
      <c r="AN7" s="51"/>
      <c r="AO7" s="51"/>
      <c r="AP7" s="51"/>
      <c r="AQ7" s="51"/>
      <c r="AR7" s="51"/>
      <c r="AS7" s="51"/>
      <c r="AT7" s="48" t="s">
        <v>7</v>
      </c>
      <c r="AU7" s="49"/>
      <c r="AV7" s="49"/>
      <c r="AW7" s="49"/>
      <c r="AX7" s="49"/>
      <c r="AY7" s="49"/>
      <c r="AZ7" s="49"/>
      <c r="BA7" s="49"/>
      <c r="BB7" s="51" t="s">
        <v>8</v>
      </c>
      <c r="BC7" s="51"/>
      <c r="BD7" s="51"/>
      <c r="BE7" s="51"/>
      <c r="BF7" s="51"/>
      <c r="BG7" s="51"/>
      <c r="BH7" s="51"/>
      <c r="BI7" s="51"/>
      <c r="BJ7" s="3"/>
      <c r="BK7" s="3"/>
      <c r="BL7" s="5" t="s">
        <v>9</v>
      </c>
      <c r="BM7" s="6"/>
      <c r="BN7" s="6"/>
      <c r="BO7" s="6"/>
      <c r="BP7" s="6"/>
      <c r="BQ7" s="6"/>
      <c r="BR7" s="6"/>
      <c r="BS7" s="6"/>
      <c r="BT7" s="6"/>
      <c r="BU7" s="6"/>
      <c r="BV7" s="6"/>
      <c r="BW7" s="6"/>
      <c r="BX7" s="6"/>
      <c r="BY7" s="7"/>
    </row>
    <row r="8" spans="1:78" ht="18.75" customHeight="1" x14ac:dyDescent="0.15">
      <c r="A8" s="2"/>
      <c r="B8" s="57" t="str">
        <f>データ!$I$6</f>
        <v>法適用</v>
      </c>
      <c r="C8" s="58"/>
      <c r="D8" s="58"/>
      <c r="E8" s="58"/>
      <c r="F8" s="58"/>
      <c r="G8" s="58"/>
      <c r="H8" s="58"/>
      <c r="I8" s="57" t="str">
        <f>データ!$J$6</f>
        <v>水道事業</v>
      </c>
      <c r="J8" s="58"/>
      <c r="K8" s="58"/>
      <c r="L8" s="58"/>
      <c r="M8" s="58"/>
      <c r="N8" s="58"/>
      <c r="O8" s="59"/>
      <c r="P8" s="60" t="str">
        <f>データ!$K$6</f>
        <v>末端給水事業</v>
      </c>
      <c r="Q8" s="60"/>
      <c r="R8" s="60"/>
      <c r="S8" s="60"/>
      <c r="T8" s="60"/>
      <c r="U8" s="60"/>
      <c r="V8" s="60"/>
      <c r="W8" s="60" t="str">
        <f>データ!$L$6</f>
        <v>A6</v>
      </c>
      <c r="X8" s="60"/>
      <c r="Y8" s="60"/>
      <c r="Z8" s="60"/>
      <c r="AA8" s="60"/>
      <c r="AB8" s="60"/>
      <c r="AC8" s="60"/>
      <c r="AD8" s="60" t="str">
        <f>データ!$M$6</f>
        <v>非設置</v>
      </c>
      <c r="AE8" s="60"/>
      <c r="AF8" s="60"/>
      <c r="AG8" s="60"/>
      <c r="AH8" s="60"/>
      <c r="AI8" s="60"/>
      <c r="AJ8" s="60"/>
      <c r="AK8" s="4"/>
      <c r="AL8" s="61">
        <f>データ!$R$6</f>
        <v>38998</v>
      </c>
      <c r="AM8" s="61"/>
      <c r="AN8" s="61"/>
      <c r="AO8" s="61"/>
      <c r="AP8" s="61"/>
      <c r="AQ8" s="61"/>
      <c r="AR8" s="61"/>
      <c r="AS8" s="61"/>
      <c r="AT8" s="52">
        <f>データ!$S$6</f>
        <v>195.75</v>
      </c>
      <c r="AU8" s="53"/>
      <c r="AV8" s="53"/>
      <c r="AW8" s="53"/>
      <c r="AX8" s="53"/>
      <c r="AY8" s="53"/>
      <c r="AZ8" s="53"/>
      <c r="BA8" s="53"/>
      <c r="BB8" s="54">
        <f>データ!$T$6</f>
        <v>199.22</v>
      </c>
      <c r="BC8" s="54"/>
      <c r="BD8" s="54"/>
      <c r="BE8" s="54"/>
      <c r="BF8" s="54"/>
      <c r="BG8" s="54"/>
      <c r="BH8" s="54"/>
      <c r="BI8" s="54"/>
      <c r="BJ8" s="3"/>
      <c r="BK8" s="3"/>
      <c r="BL8" s="55" t="s">
        <v>10</v>
      </c>
      <c r="BM8" s="56"/>
      <c r="BN8" s="8" t="s">
        <v>11</v>
      </c>
      <c r="BO8" s="9"/>
      <c r="BP8" s="9"/>
      <c r="BQ8" s="9"/>
      <c r="BR8" s="9"/>
      <c r="BS8" s="9"/>
      <c r="BT8" s="9"/>
      <c r="BU8" s="9"/>
      <c r="BV8" s="9"/>
      <c r="BW8" s="9"/>
      <c r="BX8" s="9"/>
      <c r="BY8" s="10"/>
    </row>
    <row r="9" spans="1:78" ht="18.75" customHeight="1" x14ac:dyDescent="0.15">
      <c r="A9" s="2"/>
      <c r="B9" s="48" t="s">
        <v>12</v>
      </c>
      <c r="C9" s="49"/>
      <c r="D9" s="49"/>
      <c r="E9" s="49"/>
      <c r="F9" s="49"/>
      <c r="G9" s="49"/>
      <c r="H9" s="49"/>
      <c r="I9" s="48" t="s">
        <v>13</v>
      </c>
      <c r="J9" s="49"/>
      <c r="K9" s="49"/>
      <c r="L9" s="49"/>
      <c r="M9" s="49"/>
      <c r="N9" s="49"/>
      <c r="O9" s="50"/>
      <c r="P9" s="51" t="s">
        <v>14</v>
      </c>
      <c r="Q9" s="51"/>
      <c r="R9" s="51"/>
      <c r="S9" s="51"/>
      <c r="T9" s="51"/>
      <c r="U9" s="51"/>
      <c r="V9" s="51"/>
      <c r="W9" s="51" t="s">
        <v>15</v>
      </c>
      <c r="X9" s="51"/>
      <c r="Y9" s="51"/>
      <c r="Z9" s="51"/>
      <c r="AA9" s="51"/>
      <c r="AB9" s="51"/>
      <c r="AC9" s="51"/>
      <c r="AD9" s="2"/>
      <c r="AE9" s="2"/>
      <c r="AF9" s="2"/>
      <c r="AG9" s="2"/>
      <c r="AH9" s="4"/>
      <c r="AI9" s="4"/>
      <c r="AJ9" s="4"/>
      <c r="AK9" s="4"/>
      <c r="AL9" s="51" t="s">
        <v>16</v>
      </c>
      <c r="AM9" s="51"/>
      <c r="AN9" s="51"/>
      <c r="AO9" s="51"/>
      <c r="AP9" s="51"/>
      <c r="AQ9" s="51"/>
      <c r="AR9" s="51"/>
      <c r="AS9" s="51"/>
      <c r="AT9" s="48" t="s">
        <v>17</v>
      </c>
      <c r="AU9" s="49"/>
      <c r="AV9" s="49"/>
      <c r="AW9" s="49"/>
      <c r="AX9" s="49"/>
      <c r="AY9" s="49"/>
      <c r="AZ9" s="49"/>
      <c r="BA9" s="49"/>
      <c r="BB9" s="51" t="s">
        <v>18</v>
      </c>
      <c r="BC9" s="51"/>
      <c r="BD9" s="51"/>
      <c r="BE9" s="51"/>
      <c r="BF9" s="51"/>
      <c r="BG9" s="51"/>
      <c r="BH9" s="51"/>
      <c r="BI9" s="51"/>
      <c r="BJ9" s="3"/>
      <c r="BK9" s="3"/>
      <c r="BL9" s="62" t="s">
        <v>19</v>
      </c>
      <c r="BM9" s="63"/>
      <c r="BN9" s="11" t="s">
        <v>20</v>
      </c>
      <c r="BO9" s="12"/>
      <c r="BP9" s="12"/>
      <c r="BQ9" s="12"/>
      <c r="BR9" s="12"/>
      <c r="BS9" s="12"/>
      <c r="BT9" s="12"/>
      <c r="BU9" s="12"/>
      <c r="BV9" s="12"/>
      <c r="BW9" s="12"/>
      <c r="BX9" s="12"/>
      <c r="BY9" s="13"/>
    </row>
    <row r="10" spans="1:78" ht="18.75" customHeight="1" x14ac:dyDescent="0.15">
      <c r="A10" s="2"/>
      <c r="B10" s="52" t="str">
        <f>データ!$N$6</f>
        <v>-</v>
      </c>
      <c r="C10" s="53"/>
      <c r="D10" s="53"/>
      <c r="E10" s="53"/>
      <c r="F10" s="53"/>
      <c r="G10" s="53"/>
      <c r="H10" s="53"/>
      <c r="I10" s="52">
        <f>データ!$O$6</f>
        <v>61</v>
      </c>
      <c r="J10" s="53"/>
      <c r="K10" s="53"/>
      <c r="L10" s="53"/>
      <c r="M10" s="53"/>
      <c r="N10" s="53"/>
      <c r="O10" s="64"/>
      <c r="P10" s="54">
        <f>データ!$P$6</f>
        <v>74.77</v>
      </c>
      <c r="Q10" s="54"/>
      <c r="R10" s="54"/>
      <c r="S10" s="54"/>
      <c r="T10" s="54"/>
      <c r="U10" s="54"/>
      <c r="V10" s="54"/>
      <c r="W10" s="61">
        <f>データ!$Q$6</f>
        <v>4526</v>
      </c>
      <c r="X10" s="61"/>
      <c r="Y10" s="61"/>
      <c r="Z10" s="61"/>
      <c r="AA10" s="61"/>
      <c r="AB10" s="61"/>
      <c r="AC10" s="61"/>
      <c r="AD10" s="2"/>
      <c r="AE10" s="2"/>
      <c r="AF10" s="2"/>
      <c r="AG10" s="2"/>
      <c r="AH10" s="4"/>
      <c r="AI10" s="4"/>
      <c r="AJ10" s="4"/>
      <c r="AK10" s="4"/>
      <c r="AL10" s="61">
        <f>データ!$U$6</f>
        <v>28899</v>
      </c>
      <c r="AM10" s="61"/>
      <c r="AN10" s="61"/>
      <c r="AO10" s="61"/>
      <c r="AP10" s="61"/>
      <c r="AQ10" s="61"/>
      <c r="AR10" s="61"/>
      <c r="AS10" s="61"/>
      <c r="AT10" s="52">
        <f>データ!$V$6</f>
        <v>22.87</v>
      </c>
      <c r="AU10" s="53"/>
      <c r="AV10" s="53"/>
      <c r="AW10" s="53"/>
      <c r="AX10" s="53"/>
      <c r="AY10" s="53"/>
      <c r="AZ10" s="53"/>
      <c r="BA10" s="53"/>
      <c r="BB10" s="54">
        <f>データ!$W$6</f>
        <v>1263.6199999999999</v>
      </c>
      <c r="BC10" s="54"/>
      <c r="BD10" s="54"/>
      <c r="BE10" s="54"/>
      <c r="BF10" s="54"/>
      <c r="BG10" s="54"/>
      <c r="BH10" s="54"/>
      <c r="BI10" s="54"/>
      <c r="BJ10" s="2"/>
      <c r="BK10" s="2"/>
      <c r="BL10" s="65" t="s">
        <v>21</v>
      </c>
      <c r="BM10" s="66"/>
      <c r="BN10" s="14" t="s">
        <v>22</v>
      </c>
      <c r="BO10" s="15"/>
      <c r="BP10" s="15"/>
      <c r="BQ10" s="15"/>
      <c r="BR10" s="15"/>
      <c r="BS10" s="15"/>
      <c r="BT10" s="15"/>
      <c r="BU10" s="15"/>
      <c r="BV10" s="15"/>
      <c r="BW10" s="15"/>
      <c r="BX10" s="15"/>
      <c r="BY10" s="16"/>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79" t="s">
        <v>23</v>
      </c>
      <c r="BM11" s="79"/>
      <c r="BN11" s="79"/>
      <c r="BO11" s="79"/>
      <c r="BP11" s="79"/>
      <c r="BQ11" s="79"/>
      <c r="BR11" s="79"/>
      <c r="BS11" s="79"/>
      <c r="BT11" s="79"/>
      <c r="BU11" s="79"/>
      <c r="BV11" s="79"/>
      <c r="BW11" s="79"/>
      <c r="BX11" s="79"/>
      <c r="BY11" s="79"/>
      <c r="BZ11" s="79"/>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79"/>
      <c r="BM12" s="79"/>
      <c r="BN12" s="79"/>
      <c r="BO12" s="79"/>
      <c r="BP12" s="79"/>
      <c r="BQ12" s="79"/>
      <c r="BR12" s="79"/>
      <c r="BS12" s="79"/>
      <c r="BT12" s="79"/>
      <c r="BU12" s="79"/>
      <c r="BV12" s="79"/>
      <c r="BW12" s="79"/>
      <c r="BX12" s="79"/>
      <c r="BY12" s="79"/>
      <c r="BZ12" s="79"/>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80"/>
      <c r="BM13" s="80"/>
      <c r="BN13" s="80"/>
      <c r="BO13" s="80"/>
      <c r="BP13" s="80"/>
      <c r="BQ13" s="80"/>
      <c r="BR13" s="80"/>
      <c r="BS13" s="80"/>
      <c r="BT13" s="80"/>
      <c r="BU13" s="80"/>
      <c r="BV13" s="80"/>
      <c r="BW13" s="80"/>
      <c r="BX13" s="80"/>
      <c r="BY13" s="80"/>
      <c r="BZ13" s="80"/>
    </row>
    <row r="14" spans="1:78" ht="13.5" customHeight="1" x14ac:dyDescent="0.15">
      <c r="A14" s="2"/>
      <c r="B14" s="81" t="s">
        <v>24</v>
      </c>
      <c r="C14" s="82"/>
      <c r="D14" s="82"/>
      <c r="E14" s="82"/>
      <c r="F14" s="82"/>
      <c r="G14" s="82"/>
      <c r="H14" s="82"/>
      <c r="I14" s="82"/>
      <c r="J14" s="82"/>
      <c r="K14" s="82"/>
      <c r="L14" s="82"/>
      <c r="M14" s="82"/>
      <c r="N14" s="82"/>
      <c r="O14" s="82"/>
      <c r="P14" s="82"/>
      <c r="Q14" s="82"/>
      <c r="R14" s="82"/>
      <c r="S14" s="82"/>
      <c r="T14" s="82"/>
      <c r="U14" s="82"/>
      <c r="V14" s="82"/>
      <c r="W14" s="82"/>
      <c r="X14" s="82"/>
      <c r="Y14" s="82"/>
      <c r="Z14" s="82"/>
      <c r="AA14" s="82"/>
      <c r="AB14" s="82"/>
      <c r="AC14" s="82"/>
      <c r="AD14" s="82"/>
      <c r="AE14" s="82"/>
      <c r="AF14" s="82"/>
      <c r="AG14" s="82"/>
      <c r="AH14" s="82"/>
      <c r="AI14" s="82"/>
      <c r="AJ14" s="82"/>
      <c r="AK14" s="82"/>
      <c r="AL14" s="82"/>
      <c r="AM14" s="82"/>
      <c r="AN14" s="82"/>
      <c r="AO14" s="82"/>
      <c r="AP14" s="82"/>
      <c r="AQ14" s="82"/>
      <c r="AR14" s="82"/>
      <c r="AS14" s="82"/>
      <c r="AT14" s="82"/>
      <c r="AU14" s="82"/>
      <c r="AV14" s="82"/>
      <c r="AW14" s="82"/>
      <c r="AX14" s="82"/>
      <c r="AY14" s="82"/>
      <c r="AZ14" s="82"/>
      <c r="BA14" s="82"/>
      <c r="BB14" s="82"/>
      <c r="BC14" s="82"/>
      <c r="BD14" s="82"/>
      <c r="BE14" s="82"/>
      <c r="BF14" s="82"/>
      <c r="BG14" s="82"/>
      <c r="BH14" s="82"/>
      <c r="BI14" s="82"/>
      <c r="BJ14" s="83"/>
      <c r="BK14" s="2"/>
      <c r="BL14" s="67" t="s">
        <v>25</v>
      </c>
      <c r="BM14" s="68"/>
      <c r="BN14" s="68"/>
      <c r="BO14" s="68"/>
      <c r="BP14" s="68"/>
      <c r="BQ14" s="68"/>
      <c r="BR14" s="68"/>
      <c r="BS14" s="68"/>
      <c r="BT14" s="68"/>
      <c r="BU14" s="68"/>
      <c r="BV14" s="68"/>
      <c r="BW14" s="68"/>
      <c r="BX14" s="68"/>
      <c r="BY14" s="68"/>
      <c r="BZ14" s="69"/>
    </row>
    <row r="15" spans="1:78" ht="13.5" customHeight="1" x14ac:dyDescent="0.15">
      <c r="A15" s="2"/>
      <c r="B15" s="84"/>
      <c r="C15" s="85"/>
      <c r="D15" s="85"/>
      <c r="E15" s="85"/>
      <c r="F15" s="85"/>
      <c r="G15" s="85"/>
      <c r="H15" s="85"/>
      <c r="I15" s="85"/>
      <c r="J15" s="85"/>
      <c r="K15" s="85"/>
      <c r="L15" s="85"/>
      <c r="M15" s="85"/>
      <c r="N15" s="85"/>
      <c r="O15" s="85"/>
      <c r="P15" s="85"/>
      <c r="Q15" s="85"/>
      <c r="R15" s="85"/>
      <c r="S15" s="85"/>
      <c r="T15" s="85"/>
      <c r="U15" s="85"/>
      <c r="V15" s="85"/>
      <c r="W15" s="85"/>
      <c r="X15" s="85"/>
      <c r="Y15" s="85"/>
      <c r="Z15" s="85"/>
      <c r="AA15" s="85"/>
      <c r="AB15" s="85"/>
      <c r="AC15" s="85"/>
      <c r="AD15" s="85"/>
      <c r="AE15" s="85"/>
      <c r="AF15" s="85"/>
      <c r="AG15" s="85"/>
      <c r="AH15" s="85"/>
      <c r="AI15" s="85"/>
      <c r="AJ15" s="85"/>
      <c r="AK15" s="85"/>
      <c r="AL15" s="85"/>
      <c r="AM15" s="85"/>
      <c r="AN15" s="85"/>
      <c r="AO15" s="85"/>
      <c r="AP15" s="85"/>
      <c r="AQ15" s="85"/>
      <c r="AR15" s="85"/>
      <c r="AS15" s="85"/>
      <c r="AT15" s="85"/>
      <c r="AU15" s="85"/>
      <c r="AV15" s="85"/>
      <c r="AW15" s="85"/>
      <c r="AX15" s="85"/>
      <c r="AY15" s="85"/>
      <c r="AZ15" s="85"/>
      <c r="BA15" s="85"/>
      <c r="BB15" s="85"/>
      <c r="BC15" s="85"/>
      <c r="BD15" s="85"/>
      <c r="BE15" s="85"/>
      <c r="BF15" s="85"/>
      <c r="BG15" s="85"/>
      <c r="BH15" s="85"/>
      <c r="BI15" s="85"/>
      <c r="BJ15" s="86"/>
      <c r="BK15" s="2"/>
      <c r="BL15" s="70"/>
      <c r="BM15" s="71"/>
      <c r="BN15" s="71"/>
      <c r="BO15" s="71"/>
      <c r="BP15" s="71"/>
      <c r="BQ15" s="71"/>
      <c r="BR15" s="71"/>
      <c r="BS15" s="71"/>
      <c r="BT15" s="71"/>
      <c r="BU15" s="71"/>
      <c r="BV15" s="71"/>
      <c r="BW15" s="71"/>
      <c r="BX15" s="71"/>
      <c r="BY15" s="71"/>
      <c r="BZ15" s="72"/>
    </row>
    <row r="16" spans="1:78" ht="13.5" customHeight="1" x14ac:dyDescent="0.15">
      <c r="A16" s="2"/>
      <c r="B16" s="17"/>
      <c r="C16" s="4"/>
      <c r="D16" s="4"/>
      <c r="E16" s="4"/>
      <c r="F16" s="4"/>
      <c r="G16" s="4"/>
      <c r="H16" s="4"/>
      <c r="I16" s="4"/>
      <c r="J16" s="4"/>
      <c r="K16" s="4"/>
      <c r="L16" s="4"/>
      <c r="M16" s="4"/>
      <c r="N16" s="4"/>
      <c r="O16" s="4"/>
      <c r="P16" s="4"/>
      <c r="Q16" s="4"/>
      <c r="R16" s="4"/>
      <c r="S16" s="4"/>
      <c r="T16" s="4"/>
      <c r="U16" s="4"/>
      <c r="V16" s="4"/>
      <c r="W16" s="4"/>
      <c r="X16" s="4"/>
      <c r="Y16" s="4"/>
      <c r="Z16" s="4"/>
      <c r="AA16" s="4"/>
      <c r="AB16" s="4"/>
      <c r="AC16" s="4"/>
      <c r="AD16" s="4"/>
      <c r="AE16" s="4"/>
      <c r="AF16" s="4"/>
      <c r="AG16" s="4"/>
      <c r="AH16" s="4"/>
      <c r="AI16" s="4"/>
      <c r="AJ16" s="4"/>
      <c r="AK16" s="4"/>
      <c r="AL16" s="4"/>
      <c r="AM16" s="4"/>
      <c r="AN16" s="4"/>
      <c r="AO16" s="4"/>
      <c r="AP16" s="4"/>
      <c r="AQ16" s="4"/>
      <c r="AR16" s="4"/>
      <c r="AS16" s="4"/>
      <c r="AT16" s="4"/>
      <c r="AU16" s="4"/>
      <c r="AV16" s="4"/>
      <c r="AW16" s="4"/>
      <c r="AX16" s="4"/>
      <c r="AY16" s="4"/>
      <c r="AZ16" s="4"/>
      <c r="BA16" s="4"/>
      <c r="BB16" s="4"/>
      <c r="BC16" s="4"/>
      <c r="BD16" s="4"/>
      <c r="BE16" s="4"/>
      <c r="BF16" s="4"/>
      <c r="BG16" s="4"/>
      <c r="BH16" s="4"/>
      <c r="BI16" s="4"/>
      <c r="BJ16" s="18"/>
      <c r="BK16" s="2"/>
      <c r="BL16" s="73" t="s">
        <v>114</v>
      </c>
      <c r="BM16" s="74"/>
      <c r="BN16" s="74"/>
      <c r="BO16" s="74"/>
      <c r="BP16" s="74"/>
      <c r="BQ16" s="74"/>
      <c r="BR16" s="74"/>
      <c r="BS16" s="74"/>
      <c r="BT16" s="74"/>
      <c r="BU16" s="74"/>
      <c r="BV16" s="74"/>
      <c r="BW16" s="74"/>
      <c r="BX16" s="74"/>
      <c r="BY16" s="74"/>
      <c r="BZ16" s="75"/>
    </row>
    <row r="17" spans="1:78" ht="13.5" customHeight="1" x14ac:dyDescent="0.15">
      <c r="A17" s="2"/>
      <c r="B17" s="17"/>
      <c r="C17" s="4"/>
      <c r="D17" s="4"/>
      <c r="E17" s="4"/>
      <c r="F17" s="4"/>
      <c r="G17" s="4"/>
      <c r="H17" s="4"/>
      <c r="I17" s="4"/>
      <c r="J17" s="4"/>
      <c r="K17" s="4"/>
      <c r="L17" s="4"/>
      <c r="M17" s="4"/>
      <c r="N17" s="4"/>
      <c r="O17" s="4"/>
      <c r="P17" s="4"/>
      <c r="Q17" s="4"/>
      <c r="R17" s="4"/>
      <c r="S17" s="4"/>
      <c r="T17" s="4"/>
      <c r="U17" s="4"/>
      <c r="V17" s="4"/>
      <c r="W17" s="4"/>
      <c r="X17" s="4"/>
      <c r="Y17" s="4"/>
      <c r="Z17" s="4"/>
      <c r="AA17" s="4"/>
      <c r="AB17" s="4"/>
      <c r="AC17" s="4"/>
      <c r="AD17" s="4"/>
      <c r="AE17" s="4"/>
      <c r="AF17" s="4"/>
      <c r="AG17" s="4"/>
      <c r="AH17" s="4"/>
      <c r="AI17" s="4"/>
      <c r="AJ17" s="4"/>
      <c r="AK17" s="4"/>
      <c r="AL17" s="4"/>
      <c r="AM17" s="4"/>
      <c r="AN17" s="4"/>
      <c r="AO17" s="4"/>
      <c r="AP17" s="4"/>
      <c r="AQ17" s="4"/>
      <c r="AR17" s="4"/>
      <c r="AS17" s="4"/>
      <c r="AT17" s="4"/>
      <c r="AU17" s="4"/>
      <c r="AV17" s="4"/>
      <c r="AW17" s="4"/>
      <c r="AX17" s="4"/>
      <c r="AY17" s="4"/>
      <c r="AZ17" s="4"/>
      <c r="BA17" s="4"/>
      <c r="BB17" s="4"/>
      <c r="BC17" s="4"/>
      <c r="BD17" s="4"/>
      <c r="BE17" s="4"/>
      <c r="BF17" s="4"/>
      <c r="BG17" s="4"/>
      <c r="BH17" s="4"/>
      <c r="BI17" s="4"/>
      <c r="BJ17" s="18"/>
      <c r="BK17" s="2"/>
      <c r="BL17" s="73"/>
      <c r="BM17" s="74"/>
      <c r="BN17" s="74"/>
      <c r="BO17" s="74"/>
      <c r="BP17" s="74"/>
      <c r="BQ17" s="74"/>
      <c r="BR17" s="74"/>
      <c r="BS17" s="74"/>
      <c r="BT17" s="74"/>
      <c r="BU17" s="74"/>
      <c r="BV17" s="74"/>
      <c r="BW17" s="74"/>
      <c r="BX17" s="74"/>
      <c r="BY17" s="74"/>
      <c r="BZ17" s="75"/>
    </row>
    <row r="18" spans="1:78" ht="13.5" customHeight="1" x14ac:dyDescent="0.15">
      <c r="A18" s="2"/>
      <c r="B18" s="17"/>
      <c r="C18" s="4"/>
      <c r="D18" s="4"/>
      <c r="E18" s="4"/>
      <c r="F18" s="4"/>
      <c r="G18" s="4"/>
      <c r="H18" s="4"/>
      <c r="I18" s="4"/>
      <c r="J18" s="4"/>
      <c r="K18" s="4"/>
      <c r="L18" s="4"/>
      <c r="M18" s="4"/>
      <c r="N18" s="4"/>
      <c r="O18" s="4"/>
      <c r="P18" s="4"/>
      <c r="Q18" s="4"/>
      <c r="R18" s="4"/>
      <c r="S18" s="4"/>
      <c r="T18" s="4"/>
      <c r="U18" s="4"/>
      <c r="V18" s="4"/>
      <c r="W18" s="4"/>
      <c r="X18" s="4"/>
      <c r="Y18" s="4"/>
      <c r="Z18" s="4"/>
      <c r="AA18" s="4"/>
      <c r="AB18" s="4"/>
      <c r="AC18" s="4"/>
      <c r="AD18" s="4"/>
      <c r="AE18" s="4"/>
      <c r="AF18" s="4"/>
      <c r="AG18" s="4"/>
      <c r="AH18" s="4"/>
      <c r="AI18" s="4"/>
      <c r="AJ18" s="4"/>
      <c r="AK18" s="4"/>
      <c r="AL18" s="4"/>
      <c r="AM18" s="4"/>
      <c r="AN18" s="4"/>
      <c r="AO18" s="4"/>
      <c r="AP18" s="4"/>
      <c r="AQ18" s="4"/>
      <c r="AR18" s="4"/>
      <c r="AS18" s="4"/>
      <c r="AT18" s="4"/>
      <c r="AU18" s="4"/>
      <c r="AV18" s="4"/>
      <c r="AW18" s="4"/>
      <c r="AX18" s="4"/>
      <c r="AY18" s="4"/>
      <c r="AZ18" s="4"/>
      <c r="BA18" s="4"/>
      <c r="BB18" s="4"/>
      <c r="BC18" s="4"/>
      <c r="BD18" s="4"/>
      <c r="BE18" s="4"/>
      <c r="BF18" s="4"/>
      <c r="BG18" s="4"/>
      <c r="BH18" s="4"/>
      <c r="BI18" s="4"/>
      <c r="BJ18" s="18"/>
      <c r="BK18" s="2"/>
      <c r="BL18" s="73"/>
      <c r="BM18" s="74"/>
      <c r="BN18" s="74"/>
      <c r="BO18" s="74"/>
      <c r="BP18" s="74"/>
      <c r="BQ18" s="74"/>
      <c r="BR18" s="74"/>
      <c r="BS18" s="74"/>
      <c r="BT18" s="74"/>
      <c r="BU18" s="74"/>
      <c r="BV18" s="74"/>
      <c r="BW18" s="74"/>
      <c r="BX18" s="74"/>
      <c r="BY18" s="74"/>
      <c r="BZ18" s="75"/>
    </row>
    <row r="19" spans="1:78" ht="13.5" customHeight="1" x14ac:dyDescent="0.15">
      <c r="A19" s="2"/>
      <c r="B19" s="17"/>
      <c r="C19" s="4"/>
      <c r="D19" s="4"/>
      <c r="E19" s="4"/>
      <c r="F19" s="4"/>
      <c r="G19" s="4"/>
      <c r="H19" s="4"/>
      <c r="I19" s="4"/>
      <c r="J19" s="4"/>
      <c r="K19" s="4"/>
      <c r="L19" s="4"/>
      <c r="M19" s="4"/>
      <c r="N19" s="4"/>
      <c r="O19" s="4"/>
      <c r="P19" s="4"/>
      <c r="Q19" s="4"/>
      <c r="R19" s="4"/>
      <c r="S19" s="4"/>
      <c r="T19" s="4"/>
      <c r="U19" s="4"/>
      <c r="V19" s="4"/>
      <c r="W19" s="4"/>
      <c r="X19" s="4"/>
      <c r="Y19" s="4"/>
      <c r="Z19" s="4"/>
      <c r="AA19" s="4"/>
      <c r="AB19" s="4"/>
      <c r="AC19" s="4"/>
      <c r="AD19" s="4"/>
      <c r="AE19" s="4"/>
      <c r="AF19" s="4"/>
      <c r="AG19" s="4"/>
      <c r="AH19" s="4"/>
      <c r="AI19" s="4"/>
      <c r="AJ19" s="4"/>
      <c r="AK19" s="4"/>
      <c r="AL19" s="4"/>
      <c r="AM19" s="4"/>
      <c r="AN19" s="4"/>
      <c r="AO19" s="4"/>
      <c r="AP19" s="4"/>
      <c r="AQ19" s="4"/>
      <c r="AR19" s="4"/>
      <c r="AS19" s="4"/>
      <c r="AT19" s="4"/>
      <c r="AU19" s="4"/>
      <c r="AV19" s="4"/>
      <c r="AW19" s="4"/>
      <c r="AX19" s="4"/>
      <c r="AY19" s="4"/>
      <c r="AZ19" s="4"/>
      <c r="BA19" s="4"/>
      <c r="BB19" s="4"/>
      <c r="BC19" s="4"/>
      <c r="BD19" s="4"/>
      <c r="BE19" s="4"/>
      <c r="BF19" s="4"/>
      <c r="BG19" s="4"/>
      <c r="BH19" s="4"/>
      <c r="BI19" s="4"/>
      <c r="BJ19" s="18"/>
      <c r="BK19" s="2"/>
      <c r="BL19" s="73"/>
      <c r="BM19" s="74"/>
      <c r="BN19" s="74"/>
      <c r="BO19" s="74"/>
      <c r="BP19" s="74"/>
      <c r="BQ19" s="74"/>
      <c r="BR19" s="74"/>
      <c r="BS19" s="74"/>
      <c r="BT19" s="74"/>
      <c r="BU19" s="74"/>
      <c r="BV19" s="74"/>
      <c r="BW19" s="74"/>
      <c r="BX19" s="74"/>
      <c r="BY19" s="74"/>
      <c r="BZ19" s="75"/>
    </row>
    <row r="20" spans="1:78" ht="13.5" customHeight="1" x14ac:dyDescent="0.15">
      <c r="A20" s="2"/>
      <c r="B20" s="17"/>
      <c r="C20" s="4"/>
      <c r="D20" s="4"/>
      <c r="E20" s="4"/>
      <c r="F20" s="4"/>
      <c r="G20" s="4"/>
      <c r="H20" s="4"/>
      <c r="I20" s="4"/>
      <c r="J20" s="4"/>
      <c r="K20" s="4"/>
      <c r="L20" s="4"/>
      <c r="M20" s="4"/>
      <c r="N20" s="4"/>
      <c r="O20" s="4"/>
      <c r="P20" s="4"/>
      <c r="Q20" s="4"/>
      <c r="R20" s="4"/>
      <c r="S20" s="4"/>
      <c r="T20" s="4"/>
      <c r="U20" s="4"/>
      <c r="V20" s="4"/>
      <c r="W20" s="4"/>
      <c r="X20" s="4"/>
      <c r="Y20" s="4"/>
      <c r="Z20" s="4"/>
      <c r="AA20" s="4"/>
      <c r="AB20" s="4"/>
      <c r="AC20" s="4"/>
      <c r="AD20" s="4"/>
      <c r="AE20" s="4"/>
      <c r="AF20" s="4"/>
      <c r="AG20" s="4"/>
      <c r="AH20" s="4"/>
      <c r="AI20" s="4"/>
      <c r="AJ20" s="4"/>
      <c r="AK20" s="4"/>
      <c r="AL20" s="4"/>
      <c r="AM20" s="4"/>
      <c r="AN20" s="4"/>
      <c r="AO20" s="4"/>
      <c r="AP20" s="4"/>
      <c r="AQ20" s="4"/>
      <c r="AR20" s="4"/>
      <c r="AS20" s="4"/>
      <c r="AT20" s="4"/>
      <c r="AU20" s="4"/>
      <c r="AV20" s="4"/>
      <c r="AW20" s="4"/>
      <c r="AX20" s="4"/>
      <c r="AY20" s="4"/>
      <c r="AZ20" s="4"/>
      <c r="BA20" s="4"/>
      <c r="BB20" s="4"/>
      <c r="BC20" s="4"/>
      <c r="BD20" s="4"/>
      <c r="BE20" s="4"/>
      <c r="BF20" s="4"/>
      <c r="BG20" s="4"/>
      <c r="BH20" s="4"/>
      <c r="BI20" s="4"/>
      <c r="BJ20" s="18"/>
      <c r="BK20" s="2"/>
      <c r="BL20" s="73"/>
      <c r="BM20" s="74"/>
      <c r="BN20" s="74"/>
      <c r="BO20" s="74"/>
      <c r="BP20" s="74"/>
      <c r="BQ20" s="74"/>
      <c r="BR20" s="74"/>
      <c r="BS20" s="74"/>
      <c r="BT20" s="74"/>
      <c r="BU20" s="74"/>
      <c r="BV20" s="74"/>
      <c r="BW20" s="74"/>
      <c r="BX20" s="74"/>
      <c r="BY20" s="74"/>
      <c r="BZ20" s="75"/>
    </row>
    <row r="21" spans="1:78" ht="13.5" customHeight="1" x14ac:dyDescent="0.15">
      <c r="A21" s="2"/>
      <c r="B21" s="17"/>
      <c r="C21" s="4"/>
      <c r="D21" s="4"/>
      <c r="E21" s="4"/>
      <c r="F21" s="4"/>
      <c r="G21" s="4"/>
      <c r="H21" s="4"/>
      <c r="I21" s="4"/>
      <c r="J21" s="4"/>
      <c r="K21" s="4"/>
      <c r="L21" s="4"/>
      <c r="M21" s="4"/>
      <c r="N21" s="4"/>
      <c r="O21" s="4"/>
      <c r="P21" s="4"/>
      <c r="Q21" s="4"/>
      <c r="R21" s="4"/>
      <c r="S21" s="4"/>
      <c r="T21" s="4"/>
      <c r="U21" s="4"/>
      <c r="V21" s="4"/>
      <c r="W21" s="4"/>
      <c r="X21" s="4"/>
      <c r="Y21" s="4"/>
      <c r="Z21" s="4"/>
      <c r="AA21" s="4"/>
      <c r="AB21" s="4"/>
      <c r="AC21" s="4"/>
      <c r="AD21" s="4"/>
      <c r="AE21" s="4"/>
      <c r="AF21" s="4"/>
      <c r="AG21" s="4"/>
      <c r="AH21" s="4"/>
      <c r="AI21" s="4"/>
      <c r="AJ21" s="4"/>
      <c r="AK21" s="4"/>
      <c r="AL21" s="4"/>
      <c r="AM21" s="4"/>
      <c r="AN21" s="4"/>
      <c r="AO21" s="4"/>
      <c r="AP21" s="4"/>
      <c r="AQ21" s="4"/>
      <c r="AR21" s="4"/>
      <c r="AS21" s="4"/>
      <c r="AT21" s="4"/>
      <c r="AU21" s="4"/>
      <c r="AV21" s="4"/>
      <c r="AW21" s="4"/>
      <c r="AX21" s="4"/>
      <c r="AY21" s="4"/>
      <c r="AZ21" s="4"/>
      <c r="BA21" s="4"/>
      <c r="BB21" s="4"/>
      <c r="BC21" s="4"/>
      <c r="BD21" s="4"/>
      <c r="BE21" s="4"/>
      <c r="BF21" s="4"/>
      <c r="BG21" s="4"/>
      <c r="BH21" s="4"/>
      <c r="BI21" s="4"/>
      <c r="BJ21" s="18"/>
      <c r="BK21" s="2"/>
      <c r="BL21" s="73"/>
      <c r="BM21" s="74"/>
      <c r="BN21" s="74"/>
      <c r="BO21" s="74"/>
      <c r="BP21" s="74"/>
      <c r="BQ21" s="74"/>
      <c r="BR21" s="74"/>
      <c r="BS21" s="74"/>
      <c r="BT21" s="74"/>
      <c r="BU21" s="74"/>
      <c r="BV21" s="74"/>
      <c r="BW21" s="74"/>
      <c r="BX21" s="74"/>
      <c r="BY21" s="74"/>
      <c r="BZ21" s="75"/>
    </row>
    <row r="22" spans="1:78" ht="13.5" customHeight="1" x14ac:dyDescent="0.15">
      <c r="A22" s="2"/>
      <c r="B22" s="17"/>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c r="AK22" s="4"/>
      <c r="AL22" s="4"/>
      <c r="AM22" s="4"/>
      <c r="AN22" s="4"/>
      <c r="AO22" s="4"/>
      <c r="AP22" s="4"/>
      <c r="AQ22" s="4"/>
      <c r="AR22" s="4"/>
      <c r="AS22" s="4"/>
      <c r="AT22" s="4"/>
      <c r="AU22" s="4"/>
      <c r="AV22" s="4"/>
      <c r="AW22" s="4"/>
      <c r="AX22" s="4"/>
      <c r="AY22" s="4"/>
      <c r="AZ22" s="4"/>
      <c r="BA22" s="4"/>
      <c r="BB22" s="4"/>
      <c r="BC22" s="4"/>
      <c r="BD22" s="4"/>
      <c r="BE22" s="4"/>
      <c r="BF22" s="4"/>
      <c r="BG22" s="4"/>
      <c r="BH22" s="4"/>
      <c r="BI22" s="4"/>
      <c r="BJ22" s="18"/>
      <c r="BK22" s="2"/>
      <c r="BL22" s="73"/>
      <c r="BM22" s="74"/>
      <c r="BN22" s="74"/>
      <c r="BO22" s="74"/>
      <c r="BP22" s="74"/>
      <c r="BQ22" s="74"/>
      <c r="BR22" s="74"/>
      <c r="BS22" s="74"/>
      <c r="BT22" s="74"/>
      <c r="BU22" s="74"/>
      <c r="BV22" s="74"/>
      <c r="BW22" s="74"/>
      <c r="BX22" s="74"/>
      <c r="BY22" s="74"/>
      <c r="BZ22" s="75"/>
    </row>
    <row r="23" spans="1:78" ht="13.5" customHeight="1" x14ac:dyDescent="0.15">
      <c r="A23" s="2"/>
      <c r="B23" s="17"/>
      <c r="C23" s="4"/>
      <c r="D23" s="4"/>
      <c r="E23" s="4"/>
      <c r="F23" s="4"/>
      <c r="G23" s="4"/>
      <c r="H23" s="4"/>
      <c r="I23" s="4"/>
      <c r="J23" s="4"/>
      <c r="K23" s="4"/>
      <c r="L23" s="4"/>
      <c r="M23" s="4"/>
      <c r="N23" s="4"/>
      <c r="O23" s="4"/>
      <c r="P23" s="4"/>
      <c r="Q23" s="4"/>
      <c r="R23" s="4"/>
      <c r="S23" s="4"/>
      <c r="T23" s="4"/>
      <c r="U23" s="4"/>
      <c r="V23" s="4"/>
      <c r="W23" s="4"/>
      <c r="X23" s="4"/>
      <c r="Y23" s="4"/>
      <c r="Z23" s="4"/>
      <c r="AA23" s="4"/>
      <c r="AB23" s="4"/>
      <c r="AC23" s="4"/>
      <c r="AD23" s="4"/>
      <c r="AE23" s="4"/>
      <c r="AF23" s="4"/>
      <c r="AG23" s="4"/>
      <c r="AH23" s="4"/>
      <c r="AI23" s="4"/>
      <c r="AJ23" s="4"/>
      <c r="AK23" s="4"/>
      <c r="AL23" s="4"/>
      <c r="AM23" s="4"/>
      <c r="AN23" s="4"/>
      <c r="AO23" s="4"/>
      <c r="AP23" s="4"/>
      <c r="AQ23" s="4"/>
      <c r="AR23" s="4"/>
      <c r="AS23" s="4"/>
      <c r="AT23" s="4"/>
      <c r="AU23" s="4"/>
      <c r="AV23" s="4"/>
      <c r="AW23" s="4"/>
      <c r="AX23" s="4"/>
      <c r="AY23" s="4"/>
      <c r="AZ23" s="4"/>
      <c r="BA23" s="4"/>
      <c r="BB23" s="4"/>
      <c r="BC23" s="4"/>
      <c r="BD23" s="4"/>
      <c r="BE23" s="4"/>
      <c r="BF23" s="4"/>
      <c r="BG23" s="4"/>
      <c r="BH23" s="4"/>
      <c r="BI23" s="4"/>
      <c r="BJ23" s="18"/>
      <c r="BK23" s="2"/>
      <c r="BL23" s="73"/>
      <c r="BM23" s="74"/>
      <c r="BN23" s="74"/>
      <c r="BO23" s="74"/>
      <c r="BP23" s="74"/>
      <c r="BQ23" s="74"/>
      <c r="BR23" s="74"/>
      <c r="BS23" s="74"/>
      <c r="BT23" s="74"/>
      <c r="BU23" s="74"/>
      <c r="BV23" s="74"/>
      <c r="BW23" s="74"/>
      <c r="BX23" s="74"/>
      <c r="BY23" s="74"/>
      <c r="BZ23" s="75"/>
    </row>
    <row r="24" spans="1:78" ht="13.5" customHeight="1" x14ac:dyDescent="0.15">
      <c r="A24" s="2"/>
      <c r="B24" s="17"/>
      <c r="C24" s="4"/>
      <c r="D24" s="4"/>
      <c r="E24" s="4"/>
      <c r="F24" s="4"/>
      <c r="G24" s="4"/>
      <c r="H24" s="4"/>
      <c r="I24" s="4"/>
      <c r="J24" s="4"/>
      <c r="K24" s="4"/>
      <c r="L24" s="4"/>
      <c r="M24" s="4"/>
      <c r="N24" s="4"/>
      <c r="O24" s="4"/>
      <c r="P24" s="4"/>
      <c r="Q24" s="4"/>
      <c r="R24" s="4"/>
      <c r="S24" s="4"/>
      <c r="T24" s="4"/>
      <c r="U24" s="4"/>
      <c r="V24" s="4"/>
      <c r="W24" s="4"/>
      <c r="X24" s="4"/>
      <c r="Y24" s="4"/>
      <c r="Z24" s="4"/>
      <c r="AA24" s="4"/>
      <c r="AB24" s="4"/>
      <c r="AC24" s="4"/>
      <c r="AD24" s="4"/>
      <c r="AE24" s="4"/>
      <c r="AF24" s="4"/>
      <c r="AG24" s="4"/>
      <c r="AH24" s="4"/>
      <c r="AI24" s="4"/>
      <c r="AJ24" s="4"/>
      <c r="AK24" s="4"/>
      <c r="AL24" s="4"/>
      <c r="AM24" s="4"/>
      <c r="AN24" s="4"/>
      <c r="AO24" s="4"/>
      <c r="AP24" s="4"/>
      <c r="AQ24" s="4"/>
      <c r="AR24" s="4"/>
      <c r="AS24" s="4"/>
      <c r="AT24" s="4"/>
      <c r="AU24" s="4"/>
      <c r="AV24" s="4"/>
      <c r="AW24" s="4"/>
      <c r="AX24" s="4"/>
      <c r="AY24" s="4"/>
      <c r="AZ24" s="4"/>
      <c r="BA24" s="4"/>
      <c r="BB24" s="4"/>
      <c r="BC24" s="4"/>
      <c r="BD24" s="4"/>
      <c r="BE24" s="4"/>
      <c r="BF24" s="4"/>
      <c r="BG24" s="4"/>
      <c r="BH24" s="4"/>
      <c r="BI24" s="4"/>
      <c r="BJ24" s="18"/>
      <c r="BK24" s="2"/>
      <c r="BL24" s="73"/>
      <c r="BM24" s="74"/>
      <c r="BN24" s="74"/>
      <c r="BO24" s="74"/>
      <c r="BP24" s="74"/>
      <c r="BQ24" s="74"/>
      <c r="BR24" s="74"/>
      <c r="BS24" s="74"/>
      <c r="BT24" s="74"/>
      <c r="BU24" s="74"/>
      <c r="BV24" s="74"/>
      <c r="BW24" s="74"/>
      <c r="BX24" s="74"/>
      <c r="BY24" s="74"/>
      <c r="BZ24" s="75"/>
    </row>
    <row r="25" spans="1:78" ht="13.5" customHeight="1" x14ac:dyDescent="0.15">
      <c r="A25" s="2"/>
      <c r="B25" s="17"/>
      <c r="C25" s="4"/>
      <c r="D25" s="4"/>
      <c r="E25" s="4"/>
      <c r="F25" s="4"/>
      <c r="G25" s="4"/>
      <c r="H25" s="4"/>
      <c r="I25" s="4"/>
      <c r="J25" s="4"/>
      <c r="K25" s="4"/>
      <c r="L25" s="4"/>
      <c r="M25" s="4"/>
      <c r="N25" s="4"/>
      <c r="O25" s="4"/>
      <c r="P25" s="4"/>
      <c r="Q25" s="4"/>
      <c r="R25" s="4"/>
      <c r="S25" s="4"/>
      <c r="T25" s="4"/>
      <c r="U25" s="4"/>
      <c r="V25" s="4"/>
      <c r="W25" s="4"/>
      <c r="X25" s="4"/>
      <c r="Y25" s="4"/>
      <c r="Z25" s="4"/>
      <c r="AA25" s="4"/>
      <c r="AB25" s="4"/>
      <c r="AC25" s="4"/>
      <c r="AD25" s="4"/>
      <c r="AE25" s="4"/>
      <c r="AF25" s="4"/>
      <c r="AG25" s="4"/>
      <c r="AH25" s="4"/>
      <c r="AI25" s="4"/>
      <c r="AJ25" s="4"/>
      <c r="AK25" s="4"/>
      <c r="AL25" s="4"/>
      <c r="AM25" s="4"/>
      <c r="AN25" s="4"/>
      <c r="AO25" s="4"/>
      <c r="AP25" s="4"/>
      <c r="AQ25" s="4"/>
      <c r="AR25" s="4"/>
      <c r="AS25" s="4"/>
      <c r="AT25" s="4"/>
      <c r="AU25" s="4"/>
      <c r="AV25" s="4"/>
      <c r="AW25" s="4"/>
      <c r="AX25" s="4"/>
      <c r="AY25" s="4"/>
      <c r="AZ25" s="4"/>
      <c r="BA25" s="4"/>
      <c r="BB25" s="4"/>
      <c r="BC25" s="4"/>
      <c r="BD25" s="4"/>
      <c r="BE25" s="4"/>
      <c r="BF25" s="4"/>
      <c r="BG25" s="4"/>
      <c r="BH25" s="4"/>
      <c r="BI25" s="4"/>
      <c r="BJ25" s="18"/>
      <c r="BK25" s="2"/>
      <c r="BL25" s="73"/>
      <c r="BM25" s="74"/>
      <c r="BN25" s="74"/>
      <c r="BO25" s="74"/>
      <c r="BP25" s="74"/>
      <c r="BQ25" s="74"/>
      <c r="BR25" s="74"/>
      <c r="BS25" s="74"/>
      <c r="BT25" s="74"/>
      <c r="BU25" s="74"/>
      <c r="BV25" s="74"/>
      <c r="BW25" s="74"/>
      <c r="BX25" s="74"/>
      <c r="BY25" s="74"/>
      <c r="BZ25" s="75"/>
    </row>
    <row r="26" spans="1:78" ht="13.5" customHeight="1" x14ac:dyDescent="0.15">
      <c r="A26" s="2"/>
      <c r="B26" s="17"/>
      <c r="C26" s="4"/>
      <c r="D26" s="4"/>
      <c r="E26" s="4"/>
      <c r="F26" s="4"/>
      <c r="G26" s="4"/>
      <c r="H26" s="4"/>
      <c r="I26" s="4"/>
      <c r="J26" s="4"/>
      <c r="K26" s="4"/>
      <c r="L26" s="4"/>
      <c r="M26" s="4"/>
      <c r="N26" s="4"/>
      <c r="O26" s="4"/>
      <c r="P26" s="4"/>
      <c r="Q26" s="4"/>
      <c r="R26" s="4"/>
      <c r="S26" s="4"/>
      <c r="T26" s="4"/>
      <c r="U26" s="4"/>
      <c r="V26" s="4"/>
      <c r="W26" s="4"/>
      <c r="X26" s="4"/>
      <c r="Y26" s="4"/>
      <c r="Z26" s="4"/>
      <c r="AA26" s="4"/>
      <c r="AB26" s="4"/>
      <c r="AC26" s="4"/>
      <c r="AD26" s="4"/>
      <c r="AE26" s="4"/>
      <c r="AF26" s="4"/>
      <c r="AG26" s="4"/>
      <c r="AH26" s="4"/>
      <c r="AI26" s="4"/>
      <c r="AJ26" s="4"/>
      <c r="AK26" s="4"/>
      <c r="AL26" s="4"/>
      <c r="AM26" s="4"/>
      <c r="AN26" s="4"/>
      <c r="AO26" s="4"/>
      <c r="AP26" s="4"/>
      <c r="AQ26" s="4"/>
      <c r="AR26" s="4"/>
      <c r="AS26" s="4"/>
      <c r="AT26" s="4"/>
      <c r="AU26" s="4"/>
      <c r="AV26" s="4"/>
      <c r="AW26" s="4"/>
      <c r="AX26" s="4"/>
      <c r="AY26" s="4"/>
      <c r="AZ26" s="4"/>
      <c r="BA26" s="4"/>
      <c r="BB26" s="4"/>
      <c r="BC26" s="4"/>
      <c r="BD26" s="4"/>
      <c r="BE26" s="4"/>
      <c r="BF26" s="4"/>
      <c r="BG26" s="4"/>
      <c r="BH26" s="4"/>
      <c r="BI26" s="4"/>
      <c r="BJ26" s="18"/>
      <c r="BK26" s="2"/>
      <c r="BL26" s="73"/>
      <c r="BM26" s="74"/>
      <c r="BN26" s="74"/>
      <c r="BO26" s="74"/>
      <c r="BP26" s="74"/>
      <c r="BQ26" s="74"/>
      <c r="BR26" s="74"/>
      <c r="BS26" s="74"/>
      <c r="BT26" s="74"/>
      <c r="BU26" s="74"/>
      <c r="BV26" s="74"/>
      <c r="BW26" s="74"/>
      <c r="BX26" s="74"/>
      <c r="BY26" s="74"/>
      <c r="BZ26" s="75"/>
    </row>
    <row r="27" spans="1:78" ht="13.5" customHeight="1" x14ac:dyDescent="0.15">
      <c r="A27" s="2"/>
      <c r="B27" s="17"/>
      <c r="C27" s="4"/>
      <c r="D27" s="4"/>
      <c r="E27" s="4"/>
      <c r="F27" s="4"/>
      <c r="G27" s="4"/>
      <c r="H27" s="4"/>
      <c r="I27" s="4"/>
      <c r="J27" s="4"/>
      <c r="K27" s="4"/>
      <c r="L27" s="4"/>
      <c r="M27" s="4"/>
      <c r="N27" s="4"/>
      <c r="O27" s="4"/>
      <c r="P27" s="4"/>
      <c r="Q27" s="4"/>
      <c r="R27" s="4"/>
      <c r="S27" s="4"/>
      <c r="T27" s="4"/>
      <c r="U27" s="4"/>
      <c r="V27" s="4"/>
      <c r="W27" s="4"/>
      <c r="X27" s="4"/>
      <c r="Y27" s="4"/>
      <c r="Z27" s="4"/>
      <c r="AA27" s="4"/>
      <c r="AB27" s="4"/>
      <c r="AC27" s="4"/>
      <c r="AD27" s="4"/>
      <c r="AE27" s="4"/>
      <c r="AF27" s="4"/>
      <c r="AG27" s="4"/>
      <c r="AH27" s="4"/>
      <c r="AI27" s="4"/>
      <c r="AJ27" s="4"/>
      <c r="AK27" s="4"/>
      <c r="AL27" s="4"/>
      <c r="AM27" s="4"/>
      <c r="AN27" s="4"/>
      <c r="AO27" s="4"/>
      <c r="AP27" s="4"/>
      <c r="AQ27" s="4"/>
      <c r="AR27" s="4"/>
      <c r="AS27" s="4"/>
      <c r="AT27" s="4"/>
      <c r="AU27" s="4"/>
      <c r="AV27" s="4"/>
      <c r="AW27" s="4"/>
      <c r="AX27" s="4"/>
      <c r="AY27" s="4"/>
      <c r="AZ27" s="4"/>
      <c r="BA27" s="4"/>
      <c r="BB27" s="4"/>
      <c r="BC27" s="4"/>
      <c r="BD27" s="4"/>
      <c r="BE27" s="4"/>
      <c r="BF27" s="4"/>
      <c r="BG27" s="4"/>
      <c r="BH27" s="4"/>
      <c r="BI27" s="4"/>
      <c r="BJ27" s="18"/>
      <c r="BK27" s="2"/>
      <c r="BL27" s="73"/>
      <c r="BM27" s="74"/>
      <c r="BN27" s="74"/>
      <c r="BO27" s="74"/>
      <c r="BP27" s="74"/>
      <c r="BQ27" s="74"/>
      <c r="BR27" s="74"/>
      <c r="BS27" s="74"/>
      <c r="BT27" s="74"/>
      <c r="BU27" s="74"/>
      <c r="BV27" s="74"/>
      <c r="BW27" s="74"/>
      <c r="BX27" s="74"/>
      <c r="BY27" s="74"/>
      <c r="BZ27" s="75"/>
    </row>
    <row r="28" spans="1:78" ht="13.5" customHeight="1" x14ac:dyDescent="0.15">
      <c r="A28" s="2"/>
      <c r="B28" s="17"/>
      <c r="C28" s="4"/>
      <c r="D28" s="4"/>
      <c r="E28" s="4"/>
      <c r="F28" s="4"/>
      <c r="G28" s="4"/>
      <c r="H28" s="4"/>
      <c r="I28" s="4"/>
      <c r="J28" s="4"/>
      <c r="K28" s="4"/>
      <c r="L28" s="4"/>
      <c r="M28" s="4"/>
      <c r="N28" s="4"/>
      <c r="O28" s="4"/>
      <c r="P28" s="4"/>
      <c r="Q28" s="4"/>
      <c r="R28" s="4"/>
      <c r="S28" s="4"/>
      <c r="T28" s="4"/>
      <c r="U28" s="4"/>
      <c r="V28" s="4"/>
      <c r="W28" s="4"/>
      <c r="X28" s="4"/>
      <c r="Y28" s="4"/>
      <c r="Z28" s="4"/>
      <c r="AA28" s="4"/>
      <c r="AB28" s="4"/>
      <c r="AC28" s="4"/>
      <c r="AD28" s="4"/>
      <c r="AE28" s="4"/>
      <c r="AF28" s="4"/>
      <c r="AG28" s="4"/>
      <c r="AH28" s="4"/>
      <c r="AI28" s="4"/>
      <c r="AJ28" s="4"/>
      <c r="AK28" s="4"/>
      <c r="AL28" s="4"/>
      <c r="AM28" s="4"/>
      <c r="AN28" s="4"/>
      <c r="AO28" s="4"/>
      <c r="AP28" s="4"/>
      <c r="AQ28" s="4"/>
      <c r="AR28" s="4"/>
      <c r="AS28" s="4"/>
      <c r="AT28" s="4"/>
      <c r="AU28" s="4"/>
      <c r="AV28" s="4"/>
      <c r="AW28" s="4"/>
      <c r="AX28" s="4"/>
      <c r="AY28" s="4"/>
      <c r="AZ28" s="4"/>
      <c r="BA28" s="4"/>
      <c r="BB28" s="4"/>
      <c r="BC28" s="4"/>
      <c r="BD28" s="4"/>
      <c r="BE28" s="4"/>
      <c r="BF28" s="4"/>
      <c r="BG28" s="4"/>
      <c r="BH28" s="4"/>
      <c r="BI28" s="4"/>
      <c r="BJ28" s="18"/>
      <c r="BK28" s="2"/>
      <c r="BL28" s="73"/>
      <c r="BM28" s="74"/>
      <c r="BN28" s="74"/>
      <c r="BO28" s="74"/>
      <c r="BP28" s="74"/>
      <c r="BQ28" s="74"/>
      <c r="BR28" s="74"/>
      <c r="BS28" s="74"/>
      <c r="BT28" s="74"/>
      <c r="BU28" s="74"/>
      <c r="BV28" s="74"/>
      <c r="BW28" s="74"/>
      <c r="BX28" s="74"/>
      <c r="BY28" s="74"/>
      <c r="BZ28" s="75"/>
    </row>
    <row r="29" spans="1:78" ht="13.5" customHeight="1" x14ac:dyDescent="0.15">
      <c r="A29" s="2"/>
      <c r="B29" s="17"/>
      <c r="C29" s="4"/>
      <c r="D29" s="4"/>
      <c r="E29" s="4"/>
      <c r="F29" s="4"/>
      <c r="G29" s="4"/>
      <c r="H29" s="4"/>
      <c r="I29" s="4"/>
      <c r="J29" s="4"/>
      <c r="K29" s="4"/>
      <c r="L29" s="4"/>
      <c r="M29" s="4"/>
      <c r="N29" s="4"/>
      <c r="O29" s="4"/>
      <c r="P29" s="4"/>
      <c r="Q29" s="4"/>
      <c r="R29" s="4"/>
      <c r="S29" s="4"/>
      <c r="T29" s="4"/>
      <c r="U29" s="4"/>
      <c r="V29" s="4"/>
      <c r="W29" s="4"/>
      <c r="X29" s="4"/>
      <c r="Y29" s="4"/>
      <c r="Z29" s="4"/>
      <c r="AA29" s="4"/>
      <c r="AB29" s="4"/>
      <c r="AC29" s="4"/>
      <c r="AD29" s="4"/>
      <c r="AE29" s="4"/>
      <c r="AF29" s="4"/>
      <c r="AG29" s="4"/>
      <c r="AH29" s="4"/>
      <c r="AI29" s="4"/>
      <c r="AJ29" s="4"/>
      <c r="AK29" s="4"/>
      <c r="AL29" s="4"/>
      <c r="AM29" s="4"/>
      <c r="AN29" s="4"/>
      <c r="AO29" s="4"/>
      <c r="AP29" s="4"/>
      <c r="AQ29" s="4"/>
      <c r="AR29" s="4"/>
      <c r="AS29" s="4"/>
      <c r="AT29" s="4"/>
      <c r="AU29" s="4"/>
      <c r="AV29" s="4"/>
      <c r="AW29" s="4"/>
      <c r="AX29" s="4"/>
      <c r="AY29" s="4"/>
      <c r="AZ29" s="4"/>
      <c r="BA29" s="4"/>
      <c r="BB29" s="4"/>
      <c r="BC29" s="4"/>
      <c r="BD29" s="4"/>
      <c r="BE29" s="4"/>
      <c r="BF29" s="4"/>
      <c r="BG29" s="4"/>
      <c r="BH29" s="4"/>
      <c r="BI29" s="4"/>
      <c r="BJ29" s="18"/>
      <c r="BK29" s="2"/>
      <c r="BL29" s="73"/>
      <c r="BM29" s="74"/>
      <c r="BN29" s="74"/>
      <c r="BO29" s="74"/>
      <c r="BP29" s="74"/>
      <c r="BQ29" s="74"/>
      <c r="BR29" s="74"/>
      <c r="BS29" s="74"/>
      <c r="BT29" s="74"/>
      <c r="BU29" s="74"/>
      <c r="BV29" s="74"/>
      <c r="BW29" s="74"/>
      <c r="BX29" s="74"/>
      <c r="BY29" s="74"/>
      <c r="BZ29" s="75"/>
    </row>
    <row r="30" spans="1:78" ht="13.5" customHeight="1" x14ac:dyDescent="0.15">
      <c r="A30" s="2"/>
      <c r="B30" s="17"/>
      <c r="C30" s="4"/>
      <c r="D30" s="4"/>
      <c r="E30" s="4"/>
      <c r="F30" s="4"/>
      <c r="G30" s="4"/>
      <c r="H30" s="4"/>
      <c r="I30" s="4"/>
      <c r="J30" s="4"/>
      <c r="K30" s="4"/>
      <c r="L30" s="4"/>
      <c r="M30" s="4"/>
      <c r="N30" s="4"/>
      <c r="O30" s="4"/>
      <c r="P30" s="4"/>
      <c r="Q30" s="4"/>
      <c r="R30" s="4"/>
      <c r="S30" s="4"/>
      <c r="T30" s="4"/>
      <c r="U30" s="4"/>
      <c r="V30" s="4"/>
      <c r="W30" s="4"/>
      <c r="X30" s="4"/>
      <c r="Y30" s="4"/>
      <c r="Z30" s="4"/>
      <c r="AA30" s="4"/>
      <c r="AB30" s="4"/>
      <c r="AC30" s="4"/>
      <c r="AD30" s="4"/>
      <c r="AE30" s="4"/>
      <c r="AF30" s="4"/>
      <c r="AG30" s="4"/>
      <c r="AH30" s="4"/>
      <c r="AI30" s="4"/>
      <c r="AJ30" s="4"/>
      <c r="AK30" s="4"/>
      <c r="AL30" s="4"/>
      <c r="AM30" s="4"/>
      <c r="AN30" s="4"/>
      <c r="AO30" s="4"/>
      <c r="AP30" s="4"/>
      <c r="AQ30" s="4"/>
      <c r="AR30" s="4"/>
      <c r="AS30" s="4"/>
      <c r="AT30" s="4"/>
      <c r="AU30" s="4"/>
      <c r="AV30" s="4"/>
      <c r="AW30" s="4"/>
      <c r="AX30" s="4"/>
      <c r="AY30" s="4"/>
      <c r="AZ30" s="4"/>
      <c r="BA30" s="4"/>
      <c r="BB30" s="4"/>
      <c r="BC30" s="4"/>
      <c r="BD30" s="4"/>
      <c r="BE30" s="4"/>
      <c r="BF30" s="4"/>
      <c r="BG30" s="4"/>
      <c r="BH30" s="4"/>
      <c r="BI30" s="4"/>
      <c r="BJ30" s="18"/>
      <c r="BK30" s="2"/>
      <c r="BL30" s="73"/>
      <c r="BM30" s="74"/>
      <c r="BN30" s="74"/>
      <c r="BO30" s="74"/>
      <c r="BP30" s="74"/>
      <c r="BQ30" s="74"/>
      <c r="BR30" s="74"/>
      <c r="BS30" s="74"/>
      <c r="BT30" s="74"/>
      <c r="BU30" s="74"/>
      <c r="BV30" s="74"/>
      <c r="BW30" s="74"/>
      <c r="BX30" s="74"/>
      <c r="BY30" s="74"/>
      <c r="BZ30" s="75"/>
    </row>
    <row r="31" spans="1:78" ht="13.5" customHeight="1" x14ac:dyDescent="0.15">
      <c r="A31" s="2"/>
      <c r="B31" s="17"/>
      <c r="C31" s="4"/>
      <c r="D31" s="4"/>
      <c r="E31" s="4"/>
      <c r="F31" s="4"/>
      <c r="G31" s="4"/>
      <c r="H31" s="4"/>
      <c r="I31" s="4"/>
      <c r="J31" s="4"/>
      <c r="K31" s="4"/>
      <c r="L31" s="4"/>
      <c r="M31" s="4"/>
      <c r="N31" s="4"/>
      <c r="O31" s="4"/>
      <c r="P31" s="4"/>
      <c r="Q31" s="4"/>
      <c r="R31" s="4"/>
      <c r="S31" s="4"/>
      <c r="T31" s="4"/>
      <c r="U31" s="4"/>
      <c r="V31" s="4"/>
      <c r="W31" s="4"/>
      <c r="X31" s="4"/>
      <c r="Y31" s="4"/>
      <c r="Z31" s="4"/>
      <c r="AA31" s="4"/>
      <c r="AB31" s="4"/>
      <c r="AC31" s="4"/>
      <c r="AD31" s="4"/>
      <c r="AE31" s="4"/>
      <c r="AF31" s="4"/>
      <c r="AG31" s="4"/>
      <c r="AH31" s="4"/>
      <c r="AI31" s="4"/>
      <c r="AJ31" s="4"/>
      <c r="AK31" s="4"/>
      <c r="AL31" s="4"/>
      <c r="AM31" s="4"/>
      <c r="AN31" s="4"/>
      <c r="AO31" s="4"/>
      <c r="AP31" s="4"/>
      <c r="AQ31" s="4"/>
      <c r="AR31" s="4"/>
      <c r="AS31" s="4"/>
      <c r="AT31" s="4"/>
      <c r="AU31" s="4"/>
      <c r="AV31" s="4"/>
      <c r="AW31" s="4"/>
      <c r="AX31" s="4"/>
      <c r="AY31" s="4"/>
      <c r="AZ31" s="4"/>
      <c r="BA31" s="4"/>
      <c r="BB31" s="4"/>
      <c r="BC31" s="4"/>
      <c r="BD31" s="4"/>
      <c r="BE31" s="4"/>
      <c r="BF31" s="4"/>
      <c r="BG31" s="4"/>
      <c r="BH31" s="4"/>
      <c r="BI31" s="4"/>
      <c r="BJ31" s="18"/>
      <c r="BK31" s="2"/>
      <c r="BL31" s="73"/>
      <c r="BM31" s="74"/>
      <c r="BN31" s="74"/>
      <c r="BO31" s="74"/>
      <c r="BP31" s="74"/>
      <c r="BQ31" s="74"/>
      <c r="BR31" s="74"/>
      <c r="BS31" s="74"/>
      <c r="BT31" s="74"/>
      <c r="BU31" s="74"/>
      <c r="BV31" s="74"/>
      <c r="BW31" s="74"/>
      <c r="BX31" s="74"/>
      <c r="BY31" s="74"/>
      <c r="BZ31" s="75"/>
    </row>
    <row r="32" spans="1:78" ht="13.5" customHeight="1" x14ac:dyDescent="0.15">
      <c r="A32" s="2"/>
      <c r="B32" s="17"/>
      <c r="C32" s="4"/>
      <c r="D32" s="4"/>
      <c r="E32" s="4"/>
      <c r="F32" s="4"/>
      <c r="G32" s="4"/>
      <c r="H32" s="4"/>
      <c r="I32" s="4"/>
      <c r="J32" s="4"/>
      <c r="K32" s="4"/>
      <c r="L32" s="4"/>
      <c r="M32" s="4"/>
      <c r="N32" s="4"/>
      <c r="O32" s="4"/>
      <c r="P32" s="4"/>
      <c r="Q32" s="4"/>
      <c r="R32" s="4"/>
      <c r="S32" s="4"/>
      <c r="T32" s="4"/>
      <c r="U32" s="4"/>
      <c r="V32" s="4"/>
      <c r="W32" s="4"/>
      <c r="X32" s="4"/>
      <c r="Y32" s="4"/>
      <c r="Z32" s="4"/>
      <c r="AA32" s="4"/>
      <c r="AB32" s="4"/>
      <c r="AC32" s="4"/>
      <c r="AD32" s="4"/>
      <c r="AE32" s="4"/>
      <c r="AF32" s="4"/>
      <c r="AG32" s="4"/>
      <c r="AH32" s="4"/>
      <c r="AI32" s="4"/>
      <c r="AJ32" s="4"/>
      <c r="AK32" s="4"/>
      <c r="AL32" s="4"/>
      <c r="AM32" s="4"/>
      <c r="AN32" s="4"/>
      <c r="AO32" s="4"/>
      <c r="AP32" s="4"/>
      <c r="AQ32" s="4"/>
      <c r="AR32" s="4"/>
      <c r="AS32" s="4"/>
      <c r="AT32" s="4"/>
      <c r="AU32" s="4"/>
      <c r="AV32" s="4"/>
      <c r="AW32" s="4"/>
      <c r="AX32" s="4"/>
      <c r="AY32" s="4"/>
      <c r="AZ32" s="4"/>
      <c r="BA32" s="4"/>
      <c r="BB32" s="4"/>
      <c r="BC32" s="4"/>
      <c r="BD32" s="4"/>
      <c r="BE32" s="4"/>
      <c r="BF32" s="4"/>
      <c r="BG32" s="4"/>
      <c r="BH32" s="4"/>
      <c r="BI32" s="4"/>
      <c r="BJ32" s="18"/>
      <c r="BK32" s="2"/>
      <c r="BL32" s="73"/>
      <c r="BM32" s="74"/>
      <c r="BN32" s="74"/>
      <c r="BO32" s="74"/>
      <c r="BP32" s="74"/>
      <c r="BQ32" s="74"/>
      <c r="BR32" s="74"/>
      <c r="BS32" s="74"/>
      <c r="BT32" s="74"/>
      <c r="BU32" s="74"/>
      <c r="BV32" s="74"/>
      <c r="BW32" s="74"/>
      <c r="BX32" s="74"/>
      <c r="BY32" s="74"/>
      <c r="BZ32" s="75"/>
    </row>
    <row r="33" spans="1:78" ht="13.5" customHeight="1" x14ac:dyDescent="0.15">
      <c r="A33" s="2"/>
      <c r="B33" s="17"/>
      <c r="C33" s="4"/>
      <c r="D33" s="4"/>
      <c r="E33" s="4"/>
      <c r="F33" s="4"/>
      <c r="G33" s="4"/>
      <c r="H33" s="4"/>
      <c r="I33" s="4"/>
      <c r="J33" s="4"/>
      <c r="K33" s="4"/>
      <c r="L33" s="4"/>
      <c r="M33" s="4"/>
      <c r="N33" s="4"/>
      <c r="O33" s="4"/>
      <c r="P33" s="4"/>
      <c r="Q33" s="4"/>
      <c r="R33" s="4"/>
      <c r="S33" s="4"/>
      <c r="T33" s="4"/>
      <c r="U33" s="4"/>
      <c r="V33" s="4"/>
      <c r="W33" s="4"/>
      <c r="X33" s="4"/>
      <c r="Y33" s="4"/>
      <c r="Z33" s="4"/>
      <c r="AA33" s="4"/>
      <c r="AB33" s="4"/>
      <c r="AC33" s="4"/>
      <c r="AD33" s="4"/>
      <c r="AE33" s="4"/>
      <c r="AF33" s="4"/>
      <c r="AG33" s="4"/>
      <c r="AH33" s="4"/>
      <c r="AI33" s="4"/>
      <c r="AJ33" s="4"/>
      <c r="AK33" s="4"/>
      <c r="AL33" s="4"/>
      <c r="AM33" s="4"/>
      <c r="AN33" s="4"/>
      <c r="AO33" s="4"/>
      <c r="AP33" s="4"/>
      <c r="AQ33" s="4"/>
      <c r="AR33" s="4"/>
      <c r="AS33" s="4"/>
      <c r="AT33" s="4"/>
      <c r="AU33" s="4"/>
      <c r="AV33" s="4"/>
      <c r="AW33" s="4"/>
      <c r="AX33" s="4"/>
      <c r="AY33" s="4"/>
      <c r="AZ33" s="4"/>
      <c r="BA33" s="4"/>
      <c r="BB33" s="4"/>
      <c r="BC33" s="4"/>
      <c r="BD33" s="4"/>
      <c r="BE33" s="4"/>
      <c r="BF33" s="4"/>
      <c r="BG33" s="4"/>
      <c r="BH33" s="4"/>
      <c r="BI33" s="4"/>
      <c r="BJ33" s="18"/>
      <c r="BK33" s="2"/>
      <c r="BL33" s="73"/>
      <c r="BM33" s="74"/>
      <c r="BN33" s="74"/>
      <c r="BO33" s="74"/>
      <c r="BP33" s="74"/>
      <c r="BQ33" s="74"/>
      <c r="BR33" s="74"/>
      <c r="BS33" s="74"/>
      <c r="BT33" s="74"/>
      <c r="BU33" s="74"/>
      <c r="BV33" s="74"/>
      <c r="BW33" s="74"/>
      <c r="BX33" s="74"/>
      <c r="BY33" s="74"/>
      <c r="BZ33" s="75"/>
    </row>
    <row r="34" spans="1:78" ht="13.5" customHeight="1" x14ac:dyDescent="0.15">
      <c r="A34" s="2"/>
      <c r="B34" s="17"/>
      <c r="C34" s="19"/>
      <c r="D34" s="19"/>
      <c r="E34" s="19"/>
      <c r="F34" s="19"/>
      <c r="G34" s="19"/>
      <c r="H34" s="19"/>
      <c r="I34" s="19"/>
      <c r="J34" s="19"/>
      <c r="K34" s="19"/>
      <c r="L34" s="19"/>
      <c r="M34" s="19"/>
      <c r="N34" s="19"/>
      <c r="O34" s="19"/>
      <c r="P34" s="19"/>
      <c r="Q34" s="20"/>
      <c r="R34" s="19"/>
      <c r="S34" s="19"/>
      <c r="T34" s="19"/>
      <c r="U34" s="19"/>
      <c r="V34" s="19"/>
      <c r="W34" s="19"/>
      <c r="X34" s="19"/>
      <c r="Y34" s="19"/>
      <c r="Z34" s="19"/>
      <c r="AA34" s="19"/>
      <c r="AB34" s="19"/>
      <c r="AC34" s="19"/>
      <c r="AD34" s="19"/>
      <c r="AE34" s="19"/>
      <c r="AF34" s="20"/>
      <c r="AG34" s="19"/>
      <c r="AH34" s="19"/>
      <c r="AI34" s="19"/>
      <c r="AJ34" s="19"/>
      <c r="AK34" s="19"/>
      <c r="AL34" s="19"/>
      <c r="AM34" s="19"/>
      <c r="AN34" s="19"/>
      <c r="AO34" s="19"/>
      <c r="AP34" s="19"/>
      <c r="AQ34" s="19"/>
      <c r="AR34" s="19"/>
      <c r="AS34" s="19"/>
      <c r="AT34" s="19"/>
      <c r="AU34" s="20"/>
      <c r="AV34" s="19"/>
      <c r="AW34" s="19"/>
      <c r="AX34" s="19"/>
      <c r="AY34" s="19"/>
      <c r="AZ34" s="19"/>
      <c r="BA34" s="19"/>
      <c r="BB34" s="19"/>
      <c r="BC34" s="19"/>
      <c r="BD34" s="19"/>
      <c r="BE34" s="19"/>
      <c r="BF34" s="19"/>
      <c r="BG34" s="19"/>
      <c r="BH34" s="19"/>
      <c r="BI34" s="19"/>
      <c r="BJ34" s="18"/>
      <c r="BK34" s="2"/>
      <c r="BL34" s="73"/>
      <c r="BM34" s="74"/>
      <c r="BN34" s="74"/>
      <c r="BO34" s="74"/>
      <c r="BP34" s="74"/>
      <c r="BQ34" s="74"/>
      <c r="BR34" s="74"/>
      <c r="BS34" s="74"/>
      <c r="BT34" s="74"/>
      <c r="BU34" s="74"/>
      <c r="BV34" s="74"/>
      <c r="BW34" s="74"/>
      <c r="BX34" s="74"/>
      <c r="BY34" s="74"/>
      <c r="BZ34" s="75"/>
    </row>
    <row r="35" spans="1:78" ht="13.5" customHeight="1" x14ac:dyDescent="0.15">
      <c r="A35" s="2"/>
      <c r="B35" s="17"/>
      <c r="C35" s="19"/>
      <c r="D35" s="19"/>
      <c r="E35" s="19"/>
      <c r="F35" s="19"/>
      <c r="G35" s="19"/>
      <c r="H35" s="19"/>
      <c r="I35" s="19"/>
      <c r="J35" s="19"/>
      <c r="K35" s="19"/>
      <c r="L35" s="19"/>
      <c r="M35" s="19"/>
      <c r="N35" s="19"/>
      <c r="O35" s="19"/>
      <c r="P35" s="19"/>
      <c r="Q35" s="20"/>
      <c r="R35" s="19"/>
      <c r="S35" s="19"/>
      <c r="T35" s="19"/>
      <c r="U35" s="19"/>
      <c r="V35" s="19"/>
      <c r="W35" s="19"/>
      <c r="X35" s="19"/>
      <c r="Y35" s="19"/>
      <c r="Z35" s="19"/>
      <c r="AA35" s="19"/>
      <c r="AB35" s="19"/>
      <c r="AC35" s="19"/>
      <c r="AD35" s="19"/>
      <c r="AE35" s="19"/>
      <c r="AF35" s="20"/>
      <c r="AG35" s="19"/>
      <c r="AH35" s="19"/>
      <c r="AI35" s="19"/>
      <c r="AJ35" s="19"/>
      <c r="AK35" s="19"/>
      <c r="AL35" s="19"/>
      <c r="AM35" s="19"/>
      <c r="AN35" s="19"/>
      <c r="AO35" s="19"/>
      <c r="AP35" s="19"/>
      <c r="AQ35" s="19"/>
      <c r="AR35" s="19"/>
      <c r="AS35" s="19"/>
      <c r="AT35" s="19"/>
      <c r="AU35" s="20"/>
      <c r="AV35" s="19"/>
      <c r="AW35" s="19"/>
      <c r="AX35" s="19"/>
      <c r="AY35" s="19"/>
      <c r="AZ35" s="19"/>
      <c r="BA35" s="19"/>
      <c r="BB35" s="19"/>
      <c r="BC35" s="19"/>
      <c r="BD35" s="19"/>
      <c r="BE35" s="19"/>
      <c r="BF35" s="19"/>
      <c r="BG35" s="19"/>
      <c r="BH35" s="19"/>
      <c r="BI35" s="19"/>
      <c r="BJ35" s="18"/>
      <c r="BK35" s="2"/>
      <c r="BL35" s="73"/>
      <c r="BM35" s="74"/>
      <c r="BN35" s="74"/>
      <c r="BO35" s="74"/>
      <c r="BP35" s="74"/>
      <c r="BQ35" s="74"/>
      <c r="BR35" s="74"/>
      <c r="BS35" s="74"/>
      <c r="BT35" s="74"/>
      <c r="BU35" s="74"/>
      <c r="BV35" s="74"/>
      <c r="BW35" s="74"/>
      <c r="BX35" s="74"/>
      <c r="BY35" s="74"/>
      <c r="BZ35" s="75"/>
    </row>
    <row r="36" spans="1:78" ht="13.5" customHeight="1" x14ac:dyDescent="0.15">
      <c r="A36" s="2"/>
      <c r="B36" s="17"/>
      <c r="C36" s="4"/>
      <c r="D36" s="4"/>
      <c r="E36" s="4"/>
      <c r="F36" s="4"/>
      <c r="G36" s="4"/>
      <c r="H36" s="4"/>
      <c r="I36" s="4"/>
      <c r="J36" s="4"/>
      <c r="K36" s="4"/>
      <c r="L36" s="4"/>
      <c r="M36" s="4"/>
      <c r="N36" s="4"/>
      <c r="O36" s="4"/>
      <c r="P36" s="4"/>
      <c r="Q36" s="4"/>
      <c r="R36" s="4"/>
      <c r="S36" s="4"/>
      <c r="T36" s="4"/>
      <c r="U36" s="4"/>
      <c r="V36" s="4"/>
      <c r="W36" s="4"/>
      <c r="X36" s="4"/>
      <c r="Y36" s="4"/>
      <c r="Z36" s="4"/>
      <c r="AA36" s="4"/>
      <c r="AB36" s="4"/>
      <c r="AC36" s="4"/>
      <c r="AD36" s="4"/>
      <c r="AE36" s="4"/>
      <c r="AF36" s="4"/>
      <c r="AG36" s="4"/>
      <c r="AH36" s="4"/>
      <c r="AI36" s="4"/>
      <c r="AJ36" s="4"/>
      <c r="AK36" s="4"/>
      <c r="AL36" s="4"/>
      <c r="AM36" s="4"/>
      <c r="AN36" s="4"/>
      <c r="AO36" s="4"/>
      <c r="AP36" s="4"/>
      <c r="AQ36" s="4"/>
      <c r="AR36" s="4"/>
      <c r="AS36" s="4"/>
      <c r="AT36" s="4"/>
      <c r="AU36" s="4"/>
      <c r="AV36" s="4"/>
      <c r="AW36" s="4"/>
      <c r="AX36" s="4"/>
      <c r="AY36" s="4"/>
      <c r="AZ36" s="4"/>
      <c r="BA36" s="4"/>
      <c r="BB36" s="4"/>
      <c r="BC36" s="4"/>
      <c r="BD36" s="4"/>
      <c r="BE36" s="4"/>
      <c r="BF36" s="4"/>
      <c r="BG36" s="4"/>
      <c r="BH36" s="4"/>
      <c r="BI36" s="4"/>
      <c r="BJ36" s="18"/>
      <c r="BK36" s="2"/>
      <c r="BL36" s="73"/>
      <c r="BM36" s="74"/>
      <c r="BN36" s="74"/>
      <c r="BO36" s="74"/>
      <c r="BP36" s="74"/>
      <c r="BQ36" s="74"/>
      <c r="BR36" s="74"/>
      <c r="BS36" s="74"/>
      <c r="BT36" s="74"/>
      <c r="BU36" s="74"/>
      <c r="BV36" s="74"/>
      <c r="BW36" s="74"/>
      <c r="BX36" s="74"/>
      <c r="BY36" s="74"/>
      <c r="BZ36" s="75"/>
    </row>
    <row r="37" spans="1:78" ht="13.5" customHeight="1" x14ac:dyDescent="0.15">
      <c r="A37" s="2"/>
      <c r="B37" s="17"/>
      <c r="C37" s="4"/>
      <c r="D37" s="4"/>
      <c r="E37" s="4"/>
      <c r="F37" s="4"/>
      <c r="G37" s="4"/>
      <c r="H37" s="4"/>
      <c r="I37" s="4"/>
      <c r="J37" s="4"/>
      <c r="K37" s="4"/>
      <c r="L37" s="4"/>
      <c r="M37" s="4"/>
      <c r="N37" s="4"/>
      <c r="O37" s="4"/>
      <c r="P37" s="4"/>
      <c r="Q37" s="4"/>
      <c r="R37" s="4"/>
      <c r="S37" s="4"/>
      <c r="T37" s="4"/>
      <c r="U37" s="4"/>
      <c r="V37" s="4"/>
      <c r="W37" s="4"/>
      <c r="X37" s="4"/>
      <c r="Y37" s="4"/>
      <c r="Z37" s="4"/>
      <c r="AA37" s="4"/>
      <c r="AB37" s="4"/>
      <c r="AC37" s="4"/>
      <c r="AD37" s="4"/>
      <c r="AE37" s="4"/>
      <c r="AF37" s="4"/>
      <c r="AG37" s="4"/>
      <c r="AH37" s="4"/>
      <c r="AI37" s="4"/>
      <c r="AJ37" s="4"/>
      <c r="AK37" s="4"/>
      <c r="AL37" s="4"/>
      <c r="AM37" s="4"/>
      <c r="AN37" s="4"/>
      <c r="AO37" s="4"/>
      <c r="AP37" s="4"/>
      <c r="AQ37" s="4"/>
      <c r="AR37" s="4"/>
      <c r="AS37" s="4"/>
      <c r="AT37" s="4"/>
      <c r="AU37" s="4"/>
      <c r="AV37" s="4"/>
      <c r="AW37" s="4"/>
      <c r="AX37" s="4"/>
      <c r="AY37" s="4"/>
      <c r="AZ37" s="4"/>
      <c r="BA37" s="4"/>
      <c r="BB37" s="4"/>
      <c r="BC37" s="4"/>
      <c r="BD37" s="4"/>
      <c r="BE37" s="4"/>
      <c r="BF37" s="4"/>
      <c r="BG37" s="4"/>
      <c r="BH37" s="4"/>
      <c r="BI37" s="4"/>
      <c r="BJ37" s="18"/>
      <c r="BK37" s="2"/>
      <c r="BL37" s="73"/>
      <c r="BM37" s="74"/>
      <c r="BN37" s="74"/>
      <c r="BO37" s="74"/>
      <c r="BP37" s="74"/>
      <c r="BQ37" s="74"/>
      <c r="BR37" s="74"/>
      <c r="BS37" s="74"/>
      <c r="BT37" s="74"/>
      <c r="BU37" s="74"/>
      <c r="BV37" s="74"/>
      <c r="BW37" s="74"/>
      <c r="BX37" s="74"/>
      <c r="BY37" s="74"/>
      <c r="BZ37" s="75"/>
    </row>
    <row r="38" spans="1:78" ht="13.5" customHeight="1" x14ac:dyDescent="0.15">
      <c r="A38" s="2"/>
      <c r="B38" s="17"/>
      <c r="C38" s="4"/>
      <c r="D38" s="4"/>
      <c r="E38" s="4"/>
      <c r="F38" s="4"/>
      <c r="G38" s="4"/>
      <c r="H38" s="4"/>
      <c r="I38" s="4"/>
      <c r="J38" s="4"/>
      <c r="K38" s="4"/>
      <c r="L38" s="4"/>
      <c r="M38" s="4"/>
      <c r="N38" s="4"/>
      <c r="O38" s="4"/>
      <c r="P38" s="4"/>
      <c r="Q38" s="4"/>
      <c r="R38" s="4"/>
      <c r="S38" s="4"/>
      <c r="T38" s="4"/>
      <c r="U38" s="4"/>
      <c r="V38" s="4"/>
      <c r="W38" s="4"/>
      <c r="X38" s="4"/>
      <c r="Y38" s="4"/>
      <c r="Z38" s="4"/>
      <c r="AA38" s="4"/>
      <c r="AB38" s="4"/>
      <c r="AC38" s="4"/>
      <c r="AD38" s="4"/>
      <c r="AE38" s="4"/>
      <c r="AF38" s="4"/>
      <c r="AG38" s="4"/>
      <c r="AH38" s="4"/>
      <c r="AI38" s="4"/>
      <c r="AJ38" s="4"/>
      <c r="AK38" s="4"/>
      <c r="AL38" s="4"/>
      <c r="AM38" s="4"/>
      <c r="AN38" s="4"/>
      <c r="AO38" s="4"/>
      <c r="AP38" s="4"/>
      <c r="AQ38" s="4"/>
      <c r="AR38" s="4"/>
      <c r="AS38" s="4"/>
      <c r="AT38" s="4"/>
      <c r="AU38" s="4"/>
      <c r="AV38" s="4"/>
      <c r="AW38" s="4"/>
      <c r="AX38" s="4"/>
      <c r="AY38" s="4"/>
      <c r="AZ38" s="4"/>
      <c r="BA38" s="4"/>
      <c r="BB38" s="4"/>
      <c r="BC38" s="4"/>
      <c r="BD38" s="4"/>
      <c r="BE38" s="4"/>
      <c r="BF38" s="4"/>
      <c r="BG38" s="4"/>
      <c r="BH38" s="4"/>
      <c r="BI38" s="4"/>
      <c r="BJ38" s="18"/>
      <c r="BK38" s="2"/>
      <c r="BL38" s="73"/>
      <c r="BM38" s="74"/>
      <c r="BN38" s="74"/>
      <c r="BO38" s="74"/>
      <c r="BP38" s="74"/>
      <c r="BQ38" s="74"/>
      <c r="BR38" s="74"/>
      <c r="BS38" s="74"/>
      <c r="BT38" s="74"/>
      <c r="BU38" s="74"/>
      <c r="BV38" s="74"/>
      <c r="BW38" s="74"/>
      <c r="BX38" s="74"/>
      <c r="BY38" s="74"/>
      <c r="BZ38" s="75"/>
    </row>
    <row r="39" spans="1:78" ht="13.5" customHeight="1" x14ac:dyDescent="0.15">
      <c r="A39" s="2"/>
      <c r="B39" s="17"/>
      <c r="C39" s="4"/>
      <c r="D39" s="4"/>
      <c r="E39" s="4"/>
      <c r="F39" s="4"/>
      <c r="G39" s="4"/>
      <c r="H39" s="4"/>
      <c r="I39" s="4"/>
      <c r="J39" s="4"/>
      <c r="K39" s="4"/>
      <c r="L39" s="4"/>
      <c r="M39" s="4"/>
      <c r="N39" s="4"/>
      <c r="O39" s="4"/>
      <c r="P39" s="4"/>
      <c r="Q39" s="4"/>
      <c r="R39" s="4"/>
      <c r="S39" s="4"/>
      <c r="T39" s="4"/>
      <c r="U39" s="4"/>
      <c r="V39" s="4"/>
      <c r="W39" s="4"/>
      <c r="X39" s="4"/>
      <c r="Y39" s="4"/>
      <c r="Z39" s="4"/>
      <c r="AA39" s="4"/>
      <c r="AB39" s="4"/>
      <c r="AC39" s="4"/>
      <c r="AD39" s="4"/>
      <c r="AE39" s="4"/>
      <c r="AF39" s="4"/>
      <c r="AG39" s="4"/>
      <c r="AH39" s="4"/>
      <c r="AI39" s="4"/>
      <c r="AJ39" s="4"/>
      <c r="AK39" s="4"/>
      <c r="AL39" s="4"/>
      <c r="AM39" s="4"/>
      <c r="AN39" s="4"/>
      <c r="AO39" s="4"/>
      <c r="AP39" s="4"/>
      <c r="AQ39" s="4"/>
      <c r="AR39" s="4"/>
      <c r="AS39" s="4"/>
      <c r="AT39" s="4"/>
      <c r="AU39" s="4"/>
      <c r="AV39" s="4"/>
      <c r="AW39" s="4"/>
      <c r="AX39" s="4"/>
      <c r="AY39" s="4"/>
      <c r="AZ39" s="4"/>
      <c r="BA39" s="4"/>
      <c r="BB39" s="4"/>
      <c r="BC39" s="4"/>
      <c r="BD39" s="4"/>
      <c r="BE39" s="4"/>
      <c r="BF39" s="4"/>
      <c r="BG39" s="4"/>
      <c r="BH39" s="4"/>
      <c r="BI39" s="4"/>
      <c r="BJ39" s="18"/>
      <c r="BK39" s="2"/>
      <c r="BL39" s="73"/>
      <c r="BM39" s="74"/>
      <c r="BN39" s="74"/>
      <c r="BO39" s="74"/>
      <c r="BP39" s="74"/>
      <c r="BQ39" s="74"/>
      <c r="BR39" s="74"/>
      <c r="BS39" s="74"/>
      <c r="BT39" s="74"/>
      <c r="BU39" s="74"/>
      <c r="BV39" s="74"/>
      <c r="BW39" s="74"/>
      <c r="BX39" s="74"/>
      <c r="BY39" s="74"/>
      <c r="BZ39" s="75"/>
    </row>
    <row r="40" spans="1:78" ht="13.5" customHeight="1" x14ac:dyDescent="0.15">
      <c r="A40" s="2"/>
      <c r="B40" s="17"/>
      <c r="C40" s="4"/>
      <c r="D40" s="4"/>
      <c r="E40" s="4"/>
      <c r="F40" s="4"/>
      <c r="G40" s="4"/>
      <c r="H40" s="4"/>
      <c r="I40" s="4"/>
      <c r="J40" s="4"/>
      <c r="K40" s="4"/>
      <c r="L40" s="4"/>
      <c r="M40" s="4"/>
      <c r="N40" s="4"/>
      <c r="O40" s="4"/>
      <c r="P40" s="4"/>
      <c r="Q40" s="4"/>
      <c r="R40" s="4"/>
      <c r="S40" s="4"/>
      <c r="T40" s="4"/>
      <c r="U40" s="4"/>
      <c r="V40" s="4"/>
      <c r="W40" s="4"/>
      <c r="X40" s="4"/>
      <c r="Y40" s="4"/>
      <c r="Z40" s="4"/>
      <c r="AA40" s="4"/>
      <c r="AB40" s="4"/>
      <c r="AC40" s="4"/>
      <c r="AD40" s="4"/>
      <c r="AE40" s="4"/>
      <c r="AF40" s="4"/>
      <c r="AG40" s="4"/>
      <c r="AH40" s="4"/>
      <c r="AI40" s="4"/>
      <c r="AJ40" s="4"/>
      <c r="AK40" s="4"/>
      <c r="AL40" s="4"/>
      <c r="AM40" s="4"/>
      <c r="AN40" s="4"/>
      <c r="AO40" s="4"/>
      <c r="AP40" s="4"/>
      <c r="AQ40" s="4"/>
      <c r="AR40" s="4"/>
      <c r="AS40" s="4"/>
      <c r="AT40" s="4"/>
      <c r="AU40" s="4"/>
      <c r="AV40" s="4"/>
      <c r="AW40" s="4"/>
      <c r="AX40" s="4"/>
      <c r="AY40" s="4"/>
      <c r="AZ40" s="4"/>
      <c r="BA40" s="4"/>
      <c r="BB40" s="4"/>
      <c r="BC40" s="4"/>
      <c r="BD40" s="4"/>
      <c r="BE40" s="4"/>
      <c r="BF40" s="4"/>
      <c r="BG40" s="4"/>
      <c r="BH40" s="4"/>
      <c r="BI40" s="4"/>
      <c r="BJ40" s="18"/>
      <c r="BK40" s="2"/>
      <c r="BL40" s="73"/>
      <c r="BM40" s="74"/>
      <c r="BN40" s="74"/>
      <c r="BO40" s="74"/>
      <c r="BP40" s="74"/>
      <c r="BQ40" s="74"/>
      <c r="BR40" s="74"/>
      <c r="BS40" s="74"/>
      <c r="BT40" s="74"/>
      <c r="BU40" s="74"/>
      <c r="BV40" s="74"/>
      <c r="BW40" s="74"/>
      <c r="BX40" s="74"/>
      <c r="BY40" s="74"/>
      <c r="BZ40" s="75"/>
    </row>
    <row r="41" spans="1:78" ht="13.5" customHeight="1" x14ac:dyDescent="0.15">
      <c r="A41" s="2"/>
      <c r="B41" s="17"/>
      <c r="C41" s="4"/>
      <c r="D41" s="4"/>
      <c r="E41" s="4"/>
      <c r="F41" s="4"/>
      <c r="G41" s="4"/>
      <c r="H41" s="4"/>
      <c r="I41" s="4"/>
      <c r="J41" s="4"/>
      <c r="K41" s="4"/>
      <c r="L41" s="4"/>
      <c r="M41" s="4"/>
      <c r="N41" s="4"/>
      <c r="O41" s="4"/>
      <c r="P41" s="4"/>
      <c r="Q41" s="4"/>
      <c r="R41" s="4"/>
      <c r="S41" s="4"/>
      <c r="T41" s="4"/>
      <c r="U41" s="4"/>
      <c r="V41" s="4"/>
      <c r="W41" s="4"/>
      <c r="X41" s="4"/>
      <c r="Y41" s="4"/>
      <c r="Z41" s="4"/>
      <c r="AA41" s="4"/>
      <c r="AB41" s="4"/>
      <c r="AC41" s="4"/>
      <c r="AD41" s="4"/>
      <c r="AE41" s="4"/>
      <c r="AF41" s="4"/>
      <c r="AG41" s="4"/>
      <c r="AH41" s="4"/>
      <c r="AI41" s="4"/>
      <c r="AJ41" s="4"/>
      <c r="AK41" s="4"/>
      <c r="AL41" s="4"/>
      <c r="AM41" s="4"/>
      <c r="AN41" s="4"/>
      <c r="AO41" s="4"/>
      <c r="AP41" s="4"/>
      <c r="AQ41" s="4"/>
      <c r="AR41" s="4"/>
      <c r="AS41" s="4"/>
      <c r="AT41" s="4"/>
      <c r="AU41" s="4"/>
      <c r="AV41" s="4"/>
      <c r="AW41" s="4"/>
      <c r="AX41" s="4"/>
      <c r="AY41" s="4"/>
      <c r="AZ41" s="4"/>
      <c r="BA41" s="4"/>
      <c r="BB41" s="4"/>
      <c r="BC41" s="4"/>
      <c r="BD41" s="4"/>
      <c r="BE41" s="4"/>
      <c r="BF41" s="4"/>
      <c r="BG41" s="4"/>
      <c r="BH41" s="4"/>
      <c r="BI41" s="4"/>
      <c r="BJ41" s="18"/>
      <c r="BK41" s="2"/>
      <c r="BL41" s="73"/>
      <c r="BM41" s="74"/>
      <c r="BN41" s="74"/>
      <c r="BO41" s="74"/>
      <c r="BP41" s="74"/>
      <c r="BQ41" s="74"/>
      <c r="BR41" s="74"/>
      <c r="BS41" s="74"/>
      <c r="BT41" s="74"/>
      <c r="BU41" s="74"/>
      <c r="BV41" s="74"/>
      <c r="BW41" s="74"/>
      <c r="BX41" s="74"/>
      <c r="BY41" s="74"/>
      <c r="BZ41" s="75"/>
    </row>
    <row r="42" spans="1:78" ht="13.5" customHeight="1" x14ac:dyDescent="0.15">
      <c r="A42" s="2"/>
      <c r="B42" s="17"/>
      <c r="C42" s="4"/>
      <c r="D42" s="4"/>
      <c r="E42" s="4"/>
      <c r="F42" s="4"/>
      <c r="G42" s="4"/>
      <c r="H42" s="4"/>
      <c r="I42" s="4"/>
      <c r="J42" s="4"/>
      <c r="K42" s="4"/>
      <c r="L42" s="4"/>
      <c r="M42" s="4"/>
      <c r="N42" s="4"/>
      <c r="O42" s="4"/>
      <c r="P42" s="4"/>
      <c r="Q42" s="4"/>
      <c r="R42" s="4"/>
      <c r="S42" s="4"/>
      <c r="T42" s="4"/>
      <c r="U42" s="4"/>
      <c r="V42" s="4"/>
      <c r="W42" s="4"/>
      <c r="X42" s="4"/>
      <c r="Y42" s="4"/>
      <c r="Z42" s="4"/>
      <c r="AA42" s="4"/>
      <c r="AB42" s="4"/>
      <c r="AC42" s="4"/>
      <c r="AD42" s="4"/>
      <c r="AE42" s="4"/>
      <c r="AF42" s="4"/>
      <c r="AG42" s="4"/>
      <c r="AH42" s="4"/>
      <c r="AI42" s="4"/>
      <c r="AJ42" s="4"/>
      <c r="AK42" s="4"/>
      <c r="AL42" s="4"/>
      <c r="AM42" s="4"/>
      <c r="AN42" s="4"/>
      <c r="AO42" s="4"/>
      <c r="AP42" s="4"/>
      <c r="AQ42" s="4"/>
      <c r="AR42" s="4"/>
      <c r="AS42" s="4"/>
      <c r="AT42" s="4"/>
      <c r="AU42" s="4"/>
      <c r="AV42" s="4"/>
      <c r="AW42" s="4"/>
      <c r="AX42" s="4"/>
      <c r="AY42" s="4"/>
      <c r="AZ42" s="4"/>
      <c r="BA42" s="4"/>
      <c r="BB42" s="4"/>
      <c r="BC42" s="4"/>
      <c r="BD42" s="4"/>
      <c r="BE42" s="4"/>
      <c r="BF42" s="4"/>
      <c r="BG42" s="4"/>
      <c r="BH42" s="4"/>
      <c r="BI42" s="4"/>
      <c r="BJ42" s="18"/>
      <c r="BK42" s="2"/>
      <c r="BL42" s="73"/>
      <c r="BM42" s="74"/>
      <c r="BN42" s="74"/>
      <c r="BO42" s="74"/>
      <c r="BP42" s="74"/>
      <c r="BQ42" s="74"/>
      <c r="BR42" s="74"/>
      <c r="BS42" s="74"/>
      <c r="BT42" s="74"/>
      <c r="BU42" s="74"/>
      <c r="BV42" s="74"/>
      <c r="BW42" s="74"/>
      <c r="BX42" s="74"/>
      <c r="BY42" s="74"/>
      <c r="BZ42" s="75"/>
    </row>
    <row r="43" spans="1:78" ht="13.5" customHeight="1" x14ac:dyDescent="0.15">
      <c r="A43" s="2"/>
      <c r="B43" s="17"/>
      <c r="C43" s="4"/>
      <c r="D43" s="4"/>
      <c r="E43" s="4"/>
      <c r="F43" s="4"/>
      <c r="G43" s="4"/>
      <c r="H43" s="4"/>
      <c r="I43" s="4"/>
      <c r="J43" s="4"/>
      <c r="K43" s="4"/>
      <c r="L43" s="4"/>
      <c r="M43" s="4"/>
      <c r="N43" s="4"/>
      <c r="O43" s="4"/>
      <c r="P43" s="4"/>
      <c r="Q43" s="4"/>
      <c r="R43" s="4"/>
      <c r="S43" s="4"/>
      <c r="T43" s="4"/>
      <c r="U43" s="4"/>
      <c r="V43" s="4"/>
      <c r="W43" s="4"/>
      <c r="X43" s="4"/>
      <c r="Y43" s="4"/>
      <c r="Z43" s="4"/>
      <c r="AA43" s="4"/>
      <c r="AB43" s="4"/>
      <c r="AC43" s="4"/>
      <c r="AD43" s="4"/>
      <c r="AE43" s="4"/>
      <c r="AF43" s="4"/>
      <c r="AG43" s="4"/>
      <c r="AH43" s="4"/>
      <c r="AI43" s="4"/>
      <c r="AJ43" s="4"/>
      <c r="AK43" s="4"/>
      <c r="AL43" s="4"/>
      <c r="AM43" s="4"/>
      <c r="AN43" s="4"/>
      <c r="AO43" s="4"/>
      <c r="AP43" s="4"/>
      <c r="AQ43" s="4"/>
      <c r="AR43" s="4"/>
      <c r="AS43" s="4"/>
      <c r="AT43" s="4"/>
      <c r="AU43" s="4"/>
      <c r="AV43" s="4"/>
      <c r="AW43" s="4"/>
      <c r="AX43" s="4"/>
      <c r="AY43" s="4"/>
      <c r="AZ43" s="4"/>
      <c r="BA43" s="4"/>
      <c r="BB43" s="4"/>
      <c r="BC43" s="4"/>
      <c r="BD43" s="4"/>
      <c r="BE43" s="4"/>
      <c r="BF43" s="4"/>
      <c r="BG43" s="4"/>
      <c r="BH43" s="4"/>
      <c r="BI43" s="4"/>
      <c r="BJ43" s="18"/>
      <c r="BK43" s="2"/>
      <c r="BL43" s="73"/>
      <c r="BM43" s="74"/>
      <c r="BN43" s="74"/>
      <c r="BO43" s="74"/>
      <c r="BP43" s="74"/>
      <c r="BQ43" s="74"/>
      <c r="BR43" s="74"/>
      <c r="BS43" s="74"/>
      <c r="BT43" s="74"/>
      <c r="BU43" s="74"/>
      <c r="BV43" s="74"/>
      <c r="BW43" s="74"/>
      <c r="BX43" s="74"/>
      <c r="BY43" s="74"/>
      <c r="BZ43" s="75"/>
    </row>
    <row r="44" spans="1:78" ht="13.5" customHeight="1" x14ac:dyDescent="0.15">
      <c r="A44" s="2"/>
      <c r="B44" s="17"/>
      <c r="C44" s="4"/>
      <c r="D44" s="4"/>
      <c r="E44" s="4"/>
      <c r="F44" s="4"/>
      <c r="G44" s="4"/>
      <c r="H44" s="4"/>
      <c r="I44" s="4"/>
      <c r="J44" s="4"/>
      <c r="K44" s="4"/>
      <c r="L44" s="4"/>
      <c r="M44" s="4"/>
      <c r="N44" s="4"/>
      <c r="O44" s="4"/>
      <c r="P44" s="4"/>
      <c r="Q44" s="4"/>
      <c r="R44" s="4"/>
      <c r="S44" s="4"/>
      <c r="T44" s="4"/>
      <c r="U44" s="4"/>
      <c r="V44" s="4"/>
      <c r="W44" s="4"/>
      <c r="X44" s="4"/>
      <c r="Y44" s="4"/>
      <c r="Z44" s="4"/>
      <c r="AA44" s="4"/>
      <c r="AB44" s="4"/>
      <c r="AC44" s="4"/>
      <c r="AD44" s="4"/>
      <c r="AE44" s="4"/>
      <c r="AF44" s="4"/>
      <c r="AG44" s="4"/>
      <c r="AH44" s="4"/>
      <c r="AI44" s="4"/>
      <c r="AJ44" s="4"/>
      <c r="AK44" s="4"/>
      <c r="AL44" s="4"/>
      <c r="AM44" s="4"/>
      <c r="AN44" s="4"/>
      <c r="AO44" s="4"/>
      <c r="AP44" s="4"/>
      <c r="AQ44" s="4"/>
      <c r="AR44" s="4"/>
      <c r="AS44" s="4"/>
      <c r="AT44" s="4"/>
      <c r="AU44" s="4"/>
      <c r="AV44" s="4"/>
      <c r="AW44" s="4"/>
      <c r="AX44" s="4"/>
      <c r="AY44" s="4"/>
      <c r="AZ44" s="4"/>
      <c r="BA44" s="4"/>
      <c r="BB44" s="4"/>
      <c r="BC44" s="4"/>
      <c r="BD44" s="4"/>
      <c r="BE44" s="4"/>
      <c r="BF44" s="4"/>
      <c r="BG44" s="4"/>
      <c r="BH44" s="4"/>
      <c r="BI44" s="4"/>
      <c r="BJ44" s="18"/>
      <c r="BK44" s="2"/>
      <c r="BL44" s="73"/>
      <c r="BM44" s="74"/>
      <c r="BN44" s="74"/>
      <c r="BO44" s="74"/>
      <c r="BP44" s="74"/>
      <c r="BQ44" s="74"/>
      <c r="BR44" s="74"/>
      <c r="BS44" s="74"/>
      <c r="BT44" s="74"/>
      <c r="BU44" s="74"/>
      <c r="BV44" s="74"/>
      <c r="BW44" s="74"/>
      <c r="BX44" s="74"/>
      <c r="BY44" s="74"/>
      <c r="BZ44" s="75"/>
    </row>
    <row r="45" spans="1:78" ht="13.5" customHeight="1" x14ac:dyDescent="0.15">
      <c r="A45" s="2"/>
      <c r="B45" s="17"/>
      <c r="C45" s="4"/>
      <c r="D45" s="4"/>
      <c r="E45" s="4"/>
      <c r="F45" s="4"/>
      <c r="G45" s="4"/>
      <c r="H45" s="4"/>
      <c r="I45" s="4"/>
      <c r="J45" s="4"/>
      <c r="K45" s="4"/>
      <c r="L45" s="4"/>
      <c r="M45" s="4"/>
      <c r="N45" s="4"/>
      <c r="O45" s="4"/>
      <c r="P45" s="4"/>
      <c r="Q45" s="4"/>
      <c r="R45" s="4"/>
      <c r="S45" s="4"/>
      <c r="T45" s="4"/>
      <c r="U45" s="4"/>
      <c r="V45" s="4"/>
      <c r="W45" s="4"/>
      <c r="X45" s="4"/>
      <c r="Y45" s="4"/>
      <c r="Z45" s="4"/>
      <c r="AA45" s="4"/>
      <c r="AB45" s="4"/>
      <c r="AC45" s="4"/>
      <c r="AD45" s="4"/>
      <c r="AE45" s="4"/>
      <c r="AF45" s="4"/>
      <c r="AG45" s="4"/>
      <c r="AH45" s="4"/>
      <c r="AI45" s="4"/>
      <c r="AJ45" s="4"/>
      <c r="AK45" s="4"/>
      <c r="AL45" s="4"/>
      <c r="AM45" s="4"/>
      <c r="AN45" s="4"/>
      <c r="AO45" s="4"/>
      <c r="AP45" s="4"/>
      <c r="AQ45" s="4"/>
      <c r="AR45" s="4"/>
      <c r="AS45" s="4"/>
      <c r="AT45" s="4"/>
      <c r="AU45" s="4"/>
      <c r="AV45" s="4"/>
      <c r="AW45" s="4"/>
      <c r="AX45" s="4"/>
      <c r="AY45" s="4"/>
      <c r="AZ45" s="4"/>
      <c r="BA45" s="4"/>
      <c r="BB45" s="4"/>
      <c r="BC45" s="4"/>
      <c r="BD45" s="4"/>
      <c r="BE45" s="4"/>
      <c r="BF45" s="4"/>
      <c r="BG45" s="4"/>
      <c r="BH45" s="4"/>
      <c r="BI45" s="4"/>
      <c r="BJ45" s="18"/>
      <c r="BK45" s="2"/>
      <c r="BL45" s="67" t="s">
        <v>26</v>
      </c>
      <c r="BM45" s="68"/>
      <c r="BN45" s="68"/>
      <c r="BO45" s="68"/>
      <c r="BP45" s="68"/>
      <c r="BQ45" s="68"/>
      <c r="BR45" s="68"/>
      <c r="BS45" s="68"/>
      <c r="BT45" s="68"/>
      <c r="BU45" s="68"/>
      <c r="BV45" s="68"/>
      <c r="BW45" s="68"/>
      <c r="BX45" s="68"/>
      <c r="BY45" s="68"/>
      <c r="BZ45" s="69"/>
    </row>
    <row r="46" spans="1:78" ht="13.5" customHeight="1" x14ac:dyDescent="0.15">
      <c r="A46" s="2"/>
      <c r="B46" s="17"/>
      <c r="C46" s="4"/>
      <c r="D46" s="4"/>
      <c r="E46" s="4"/>
      <c r="F46" s="4"/>
      <c r="G46" s="4"/>
      <c r="H46" s="4"/>
      <c r="I46" s="4"/>
      <c r="J46" s="4"/>
      <c r="K46" s="4"/>
      <c r="L46" s="4"/>
      <c r="M46" s="4"/>
      <c r="N46" s="4"/>
      <c r="O46" s="4"/>
      <c r="P46" s="4"/>
      <c r="Q46" s="4"/>
      <c r="R46" s="4"/>
      <c r="S46" s="4"/>
      <c r="T46" s="4"/>
      <c r="U46" s="4"/>
      <c r="V46" s="4"/>
      <c r="W46" s="4"/>
      <c r="X46" s="4"/>
      <c r="Y46" s="4"/>
      <c r="Z46" s="4"/>
      <c r="AA46" s="4"/>
      <c r="AB46" s="4"/>
      <c r="AC46" s="4"/>
      <c r="AD46" s="4"/>
      <c r="AE46" s="4"/>
      <c r="AF46" s="4"/>
      <c r="AG46" s="4"/>
      <c r="AH46" s="4"/>
      <c r="AI46" s="4"/>
      <c r="AJ46" s="4"/>
      <c r="AK46" s="4"/>
      <c r="AL46" s="4"/>
      <c r="AM46" s="4"/>
      <c r="AN46" s="4"/>
      <c r="AO46" s="4"/>
      <c r="AP46" s="4"/>
      <c r="AQ46" s="4"/>
      <c r="AR46" s="4"/>
      <c r="AS46" s="4"/>
      <c r="AT46" s="4"/>
      <c r="AU46" s="4"/>
      <c r="AV46" s="4"/>
      <c r="AW46" s="4"/>
      <c r="AX46" s="4"/>
      <c r="AY46" s="4"/>
      <c r="AZ46" s="4"/>
      <c r="BA46" s="4"/>
      <c r="BB46" s="4"/>
      <c r="BC46" s="4"/>
      <c r="BD46" s="4"/>
      <c r="BE46" s="4"/>
      <c r="BF46" s="4"/>
      <c r="BG46" s="4"/>
      <c r="BH46" s="4"/>
      <c r="BI46" s="4"/>
      <c r="BJ46" s="18"/>
      <c r="BK46" s="2"/>
      <c r="BL46" s="70"/>
      <c r="BM46" s="71"/>
      <c r="BN46" s="71"/>
      <c r="BO46" s="71"/>
      <c r="BP46" s="71"/>
      <c r="BQ46" s="71"/>
      <c r="BR46" s="71"/>
      <c r="BS46" s="71"/>
      <c r="BT46" s="71"/>
      <c r="BU46" s="71"/>
      <c r="BV46" s="71"/>
      <c r="BW46" s="71"/>
      <c r="BX46" s="71"/>
      <c r="BY46" s="71"/>
      <c r="BZ46" s="72"/>
    </row>
    <row r="47" spans="1:78" ht="13.5" customHeight="1" x14ac:dyDescent="0.15">
      <c r="A47" s="2"/>
      <c r="B47" s="17"/>
      <c r="C47" s="4"/>
      <c r="D47" s="4"/>
      <c r="E47" s="4"/>
      <c r="F47" s="4"/>
      <c r="G47" s="4"/>
      <c r="H47" s="4"/>
      <c r="I47" s="4"/>
      <c r="J47" s="4"/>
      <c r="K47" s="4"/>
      <c r="L47" s="4"/>
      <c r="M47" s="4"/>
      <c r="N47" s="4"/>
      <c r="O47" s="4"/>
      <c r="P47" s="4"/>
      <c r="Q47" s="4"/>
      <c r="R47" s="4"/>
      <c r="S47" s="4"/>
      <c r="T47" s="4"/>
      <c r="U47" s="4"/>
      <c r="V47" s="4"/>
      <c r="W47" s="4"/>
      <c r="X47" s="4"/>
      <c r="Y47" s="4"/>
      <c r="Z47" s="4"/>
      <c r="AA47" s="4"/>
      <c r="AB47" s="4"/>
      <c r="AC47" s="4"/>
      <c r="AD47" s="4"/>
      <c r="AE47" s="4"/>
      <c r="AF47" s="4"/>
      <c r="AG47" s="4"/>
      <c r="AH47" s="4"/>
      <c r="AI47" s="4"/>
      <c r="AJ47" s="4"/>
      <c r="AK47" s="4"/>
      <c r="AL47" s="4"/>
      <c r="AM47" s="4"/>
      <c r="AN47" s="4"/>
      <c r="AO47" s="4"/>
      <c r="AP47" s="4"/>
      <c r="AQ47" s="4"/>
      <c r="AR47" s="4"/>
      <c r="AS47" s="4"/>
      <c r="AT47" s="4"/>
      <c r="AU47" s="4"/>
      <c r="AV47" s="4"/>
      <c r="AW47" s="4"/>
      <c r="AX47" s="4"/>
      <c r="AY47" s="4"/>
      <c r="AZ47" s="4"/>
      <c r="BA47" s="4"/>
      <c r="BB47" s="4"/>
      <c r="BC47" s="4"/>
      <c r="BD47" s="4"/>
      <c r="BE47" s="4"/>
      <c r="BF47" s="4"/>
      <c r="BG47" s="4"/>
      <c r="BH47" s="4"/>
      <c r="BI47" s="4"/>
      <c r="BJ47" s="18"/>
      <c r="BK47" s="2"/>
      <c r="BL47" s="73" t="s">
        <v>113</v>
      </c>
      <c r="BM47" s="74"/>
      <c r="BN47" s="74"/>
      <c r="BO47" s="74"/>
      <c r="BP47" s="74"/>
      <c r="BQ47" s="74"/>
      <c r="BR47" s="74"/>
      <c r="BS47" s="74"/>
      <c r="BT47" s="74"/>
      <c r="BU47" s="74"/>
      <c r="BV47" s="74"/>
      <c r="BW47" s="74"/>
      <c r="BX47" s="74"/>
      <c r="BY47" s="74"/>
      <c r="BZ47" s="75"/>
    </row>
    <row r="48" spans="1:78" ht="13.5" customHeight="1" x14ac:dyDescent="0.15">
      <c r="A48" s="2"/>
      <c r="B48" s="17"/>
      <c r="C48" s="4"/>
      <c r="D48" s="4"/>
      <c r="E48" s="4"/>
      <c r="F48" s="4"/>
      <c r="G48" s="4"/>
      <c r="H48" s="4"/>
      <c r="I48" s="4"/>
      <c r="J48" s="4"/>
      <c r="K48" s="4"/>
      <c r="L48" s="4"/>
      <c r="M48" s="4"/>
      <c r="N48" s="4"/>
      <c r="O48" s="4"/>
      <c r="P48" s="4"/>
      <c r="Q48" s="4"/>
      <c r="R48" s="4"/>
      <c r="S48" s="4"/>
      <c r="T48" s="4"/>
      <c r="U48" s="4"/>
      <c r="V48" s="4"/>
      <c r="W48" s="4"/>
      <c r="X48" s="4"/>
      <c r="Y48" s="4"/>
      <c r="Z48" s="4"/>
      <c r="AA48" s="4"/>
      <c r="AB48" s="4"/>
      <c r="AC48" s="4"/>
      <c r="AD48" s="4"/>
      <c r="AE48" s="4"/>
      <c r="AF48" s="4"/>
      <c r="AG48" s="4"/>
      <c r="AH48" s="4"/>
      <c r="AI48" s="4"/>
      <c r="AJ48" s="4"/>
      <c r="AK48" s="4"/>
      <c r="AL48" s="4"/>
      <c r="AM48" s="4"/>
      <c r="AN48" s="4"/>
      <c r="AO48" s="4"/>
      <c r="AP48" s="4"/>
      <c r="AQ48" s="4"/>
      <c r="AR48" s="4"/>
      <c r="AS48" s="4"/>
      <c r="AT48" s="4"/>
      <c r="AU48" s="4"/>
      <c r="AV48" s="4"/>
      <c r="AW48" s="4"/>
      <c r="AX48" s="4"/>
      <c r="AY48" s="4"/>
      <c r="AZ48" s="4"/>
      <c r="BA48" s="4"/>
      <c r="BB48" s="4"/>
      <c r="BC48" s="4"/>
      <c r="BD48" s="4"/>
      <c r="BE48" s="4"/>
      <c r="BF48" s="4"/>
      <c r="BG48" s="4"/>
      <c r="BH48" s="4"/>
      <c r="BI48" s="4"/>
      <c r="BJ48" s="18"/>
      <c r="BK48" s="2"/>
      <c r="BL48" s="73"/>
      <c r="BM48" s="74"/>
      <c r="BN48" s="74"/>
      <c r="BO48" s="74"/>
      <c r="BP48" s="74"/>
      <c r="BQ48" s="74"/>
      <c r="BR48" s="74"/>
      <c r="BS48" s="74"/>
      <c r="BT48" s="74"/>
      <c r="BU48" s="74"/>
      <c r="BV48" s="74"/>
      <c r="BW48" s="74"/>
      <c r="BX48" s="74"/>
      <c r="BY48" s="74"/>
      <c r="BZ48" s="75"/>
    </row>
    <row r="49" spans="1:78" ht="13.5" customHeight="1" x14ac:dyDescent="0.15">
      <c r="A49" s="2"/>
      <c r="B49" s="17"/>
      <c r="C49" s="4"/>
      <c r="D49" s="4"/>
      <c r="E49" s="4"/>
      <c r="F49" s="4"/>
      <c r="G49" s="4"/>
      <c r="H49" s="4"/>
      <c r="I49" s="4"/>
      <c r="J49" s="4"/>
      <c r="K49" s="4"/>
      <c r="L49" s="4"/>
      <c r="M49" s="4"/>
      <c r="N49" s="4"/>
      <c r="O49" s="4"/>
      <c r="P49" s="4"/>
      <c r="Q49" s="4"/>
      <c r="R49" s="4"/>
      <c r="S49" s="4"/>
      <c r="T49" s="4"/>
      <c r="U49" s="4"/>
      <c r="V49" s="4"/>
      <c r="W49" s="4"/>
      <c r="X49" s="4"/>
      <c r="Y49" s="4"/>
      <c r="Z49" s="4"/>
      <c r="AA49" s="4"/>
      <c r="AB49" s="4"/>
      <c r="AC49" s="4"/>
      <c r="AD49" s="4"/>
      <c r="AE49" s="4"/>
      <c r="AF49" s="4"/>
      <c r="AG49" s="4"/>
      <c r="AH49" s="4"/>
      <c r="AI49" s="4"/>
      <c r="AJ49" s="4"/>
      <c r="AK49" s="4"/>
      <c r="AL49" s="4"/>
      <c r="AM49" s="4"/>
      <c r="AN49" s="4"/>
      <c r="AO49" s="4"/>
      <c r="AP49" s="4"/>
      <c r="AQ49" s="4"/>
      <c r="AR49" s="4"/>
      <c r="AS49" s="4"/>
      <c r="AT49" s="4"/>
      <c r="AU49" s="4"/>
      <c r="AV49" s="4"/>
      <c r="AW49" s="4"/>
      <c r="AX49" s="4"/>
      <c r="AY49" s="4"/>
      <c r="AZ49" s="4"/>
      <c r="BA49" s="4"/>
      <c r="BB49" s="4"/>
      <c r="BC49" s="4"/>
      <c r="BD49" s="4"/>
      <c r="BE49" s="4"/>
      <c r="BF49" s="4"/>
      <c r="BG49" s="4"/>
      <c r="BH49" s="4"/>
      <c r="BI49" s="4"/>
      <c r="BJ49" s="18"/>
      <c r="BK49" s="2"/>
      <c r="BL49" s="73"/>
      <c r="BM49" s="74"/>
      <c r="BN49" s="74"/>
      <c r="BO49" s="74"/>
      <c r="BP49" s="74"/>
      <c r="BQ49" s="74"/>
      <c r="BR49" s="74"/>
      <c r="BS49" s="74"/>
      <c r="BT49" s="74"/>
      <c r="BU49" s="74"/>
      <c r="BV49" s="74"/>
      <c r="BW49" s="74"/>
      <c r="BX49" s="74"/>
      <c r="BY49" s="74"/>
      <c r="BZ49" s="75"/>
    </row>
    <row r="50" spans="1:78" ht="13.5" customHeight="1" x14ac:dyDescent="0.15">
      <c r="A50" s="2"/>
      <c r="B50" s="17"/>
      <c r="C50" s="4"/>
      <c r="D50" s="4"/>
      <c r="E50" s="4"/>
      <c r="F50" s="4"/>
      <c r="G50" s="4"/>
      <c r="H50" s="4"/>
      <c r="I50" s="4"/>
      <c r="J50" s="4"/>
      <c r="K50" s="4"/>
      <c r="L50" s="4"/>
      <c r="M50" s="4"/>
      <c r="N50" s="4"/>
      <c r="O50" s="4"/>
      <c r="P50" s="4"/>
      <c r="Q50" s="4"/>
      <c r="R50" s="4"/>
      <c r="S50" s="4"/>
      <c r="T50" s="4"/>
      <c r="U50" s="4"/>
      <c r="V50" s="4"/>
      <c r="W50" s="4"/>
      <c r="X50" s="4"/>
      <c r="Y50" s="4"/>
      <c r="Z50" s="4"/>
      <c r="AA50" s="4"/>
      <c r="AB50" s="4"/>
      <c r="AC50" s="4"/>
      <c r="AD50" s="4"/>
      <c r="AE50" s="4"/>
      <c r="AF50" s="4"/>
      <c r="AG50" s="4"/>
      <c r="AH50" s="4"/>
      <c r="AI50" s="4"/>
      <c r="AJ50" s="4"/>
      <c r="AK50" s="4"/>
      <c r="AL50" s="4"/>
      <c r="AM50" s="4"/>
      <c r="AN50" s="4"/>
      <c r="AO50" s="4"/>
      <c r="AP50" s="4"/>
      <c r="AQ50" s="4"/>
      <c r="AR50" s="4"/>
      <c r="AS50" s="4"/>
      <c r="AT50" s="4"/>
      <c r="AU50" s="4"/>
      <c r="AV50" s="4"/>
      <c r="AW50" s="4"/>
      <c r="AX50" s="4"/>
      <c r="AY50" s="4"/>
      <c r="AZ50" s="4"/>
      <c r="BA50" s="4"/>
      <c r="BB50" s="4"/>
      <c r="BC50" s="4"/>
      <c r="BD50" s="4"/>
      <c r="BE50" s="4"/>
      <c r="BF50" s="4"/>
      <c r="BG50" s="4"/>
      <c r="BH50" s="4"/>
      <c r="BI50" s="4"/>
      <c r="BJ50" s="18"/>
      <c r="BK50" s="2"/>
      <c r="BL50" s="73"/>
      <c r="BM50" s="74"/>
      <c r="BN50" s="74"/>
      <c r="BO50" s="74"/>
      <c r="BP50" s="74"/>
      <c r="BQ50" s="74"/>
      <c r="BR50" s="74"/>
      <c r="BS50" s="74"/>
      <c r="BT50" s="74"/>
      <c r="BU50" s="74"/>
      <c r="BV50" s="74"/>
      <c r="BW50" s="74"/>
      <c r="BX50" s="74"/>
      <c r="BY50" s="74"/>
      <c r="BZ50" s="75"/>
    </row>
    <row r="51" spans="1:78" ht="13.5" customHeight="1" x14ac:dyDescent="0.15">
      <c r="A51" s="2"/>
      <c r="B51" s="17"/>
      <c r="C51" s="4"/>
      <c r="D51" s="4"/>
      <c r="E51" s="4"/>
      <c r="F51" s="4"/>
      <c r="G51" s="4"/>
      <c r="H51" s="4"/>
      <c r="I51" s="4"/>
      <c r="J51" s="4"/>
      <c r="K51" s="4"/>
      <c r="L51" s="4"/>
      <c r="M51" s="4"/>
      <c r="N51" s="4"/>
      <c r="O51" s="4"/>
      <c r="P51" s="4"/>
      <c r="Q51" s="4"/>
      <c r="R51" s="4"/>
      <c r="S51" s="4"/>
      <c r="T51" s="4"/>
      <c r="U51" s="4"/>
      <c r="V51" s="4"/>
      <c r="W51" s="4"/>
      <c r="X51" s="4"/>
      <c r="Y51" s="4"/>
      <c r="Z51" s="4"/>
      <c r="AA51" s="4"/>
      <c r="AB51" s="4"/>
      <c r="AC51" s="4"/>
      <c r="AD51" s="4"/>
      <c r="AE51" s="4"/>
      <c r="AF51" s="4"/>
      <c r="AG51" s="4"/>
      <c r="AH51" s="4"/>
      <c r="AI51" s="4"/>
      <c r="AJ51" s="4"/>
      <c r="AK51" s="4"/>
      <c r="AL51" s="4"/>
      <c r="AM51" s="4"/>
      <c r="AN51" s="4"/>
      <c r="AO51" s="4"/>
      <c r="AP51" s="4"/>
      <c r="AQ51" s="4"/>
      <c r="AR51" s="4"/>
      <c r="AS51" s="4"/>
      <c r="AT51" s="4"/>
      <c r="AU51" s="4"/>
      <c r="AV51" s="4"/>
      <c r="AW51" s="4"/>
      <c r="AX51" s="4"/>
      <c r="AY51" s="4"/>
      <c r="AZ51" s="4"/>
      <c r="BA51" s="4"/>
      <c r="BB51" s="4"/>
      <c r="BC51" s="4"/>
      <c r="BD51" s="4"/>
      <c r="BE51" s="4"/>
      <c r="BF51" s="4"/>
      <c r="BG51" s="4"/>
      <c r="BH51" s="4"/>
      <c r="BI51" s="4"/>
      <c r="BJ51" s="18"/>
      <c r="BK51" s="2"/>
      <c r="BL51" s="73"/>
      <c r="BM51" s="74"/>
      <c r="BN51" s="74"/>
      <c r="BO51" s="74"/>
      <c r="BP51" s="74"/>
      <c r="BQ51" s="74"/>
      <c r="BR51" s="74"/>
      <c r="BS51" s="74"/>
      <c r="BT51" s="74"/>
      <c r="BU51" s="74"/>
      <c r="BV51" s="74"/>
      <c r="BW51" s="74"/>
      <c r="BX51" s="74"/>
      <c r="BY51" s="74"/>
      <c r="BZ51" s="75"/>
    </row>
    <row r="52" spans="1:78" ht="13.5" customHeight="1" x14ac:dyDescent="0.15">
      <c r="A52" s="2"/>
      <c r="B52" s="17"/>
      <c r="C52" s="4"/>
      <c r="D52" s="4"/>
      <c r="E52" s="4"/>
      <c r="F52" s="4"/>
      <c r="G52" s="4"/>
      <c r="H52" s="4"/>
      <c r="I52" s="4"/>
      <c r="J52" s="4"/>
      <c r="K52" s="4"/>
      <c r="L52" s="4"/>
      <c r="M52" s="4"/>
      <c r="N52" s="4"/>
      <c r="O52" s="4"/>
      <c r="P52" s="4"/>
      <c r="Q52" s="4"/>
      <c r="R52" s="4"/>
      <c r="S52" s="4"/>
      <c r="T52" s="4"/>
      <c r="U52" s="4"/>
      <c r="V52" s="4"/>
      <c r="W52" s="4"/>
      <c r="X52" s="4"/>
      <c r="Y52" s="4"/>
      <c r="Z52" s="4"/>
      <c r="AA52" s="4"/>
      <c r="AB52" s="4"/>
      <c r="AC52" s="4"/>
      <c r="AD52" s="4"/>
      <c r="AE52" s="4"/>
      <c r="AF52" s="4"/>
      <c r="AG52" s="4"/>
      <c r="AH52" s="4"/>
      <c r="AI52" s="4"/>
      <c r="AJ52" s="4"/>
      <c r="AK52" s="4"/>
      <c r="AL52" s="4"/>
      <c r="AM52" s="4"/>
      <c r="AN52" s="4"/>
      <c r="AO52" s="4"/>
      <c r="AP52" s="4"/>
      <c r="AQ52" s="4"/>
      <c r="AR52" s="4"/>
      <c r="AS52" s="4"/>
      <c r="AT52" s="4"/>
      <c r="AU52" s="4"/>
      <c r="AV52" s="4"/>
      <c r="AW52" s="4"/>
      <c r="AX52" s="4"/>
      <c r="AY52" s="4"/>
      <c r="AZ52" s="4"/>
      <c r="BA52" s="4"/>
      <c r="BB52" s="4"/>
      <c r="BC52" s="4"/>
      <c r="BD52" s="4"/>
      <c r="BE52" s="4"/>
      <c r="BF52" s="4"/>
      <c r="BG52" s="4"/>
      <c r="BH52" s="4"/>
      <c r="BI52" s="4"/>
      <c r="BJ52" s="18"/>
      <c r="BK52" s="2"/>
      <c r="BL52" s="73"/>
      <c r="BM52" s="74"/>
      <c r="BN52" s="74"/>
      <c r="BO52" s="74"/>
      <c r="BP52" s="74"/>
      <c r="BQ52" s="74"/>
      <c r="BR52" s="74"/>
      <c r="BS52" s="74"/>
      <c r="BT52" s="74"/>
      <c r="BU52" s="74"/>
      <c r="BV52" s="74"/>
      <c r="BW52" s="74"/>
      <c r="BX52" s="74"/>
      <c r="BY52" s="74"/>
      <c r="BZ52" s="75"/>
    </row>
    <row r="53" spans="1:78" ht="13.5" customHeight="1" x14ac:dyDescent="0.15">
      <c r="A53" s="2"/>
      <c r="B53" s="17"/>
      <c r="C53" s="4"/>
      <c r="D53" s="4"/>
      <c r="E53" s="4"/>
      <c r="F53" s="4"/>
      <c r="G53" s="4"/>
      <c r="H53" s="4"/>
      <c r="I53" s="4"/>
      <c r="J53" s="4"/>
      <c r="K53" s="4"/>
      <c r="L53" s="4"/>
      <c r="M53" s="4"/>
      <c r="N53" s="4"/>
      <c r="O53" s="4"/>
      <c r="P53" s="4"/>
      <c r="Q53" s="4"/>
      <c r="R53" s="4"/>
      <c r="S53" s="4"/>
      <c r="T53" s="4"/>
      <c r="U53" s="4"/>
      <c r="V53" s="4"/>
      <c r="W53" s="4"/>
      <c r="X53" s="4"/>
      <c r="Y53" s="4"/>
      <c r="Z53" s="4"/>
      <c r="AA53" s="4"/>
      <c r="AB53" s="4"/>
      <c r="AC53" s="4"/>
      <c r="AD53" s="4"/>
      <c r="AE53" s="4"/>
      <c r="AF53" s="4"/>
      <c r="AG53" s="4"/>
      <c r="AH53" s="4"/>
      <c r="AI53" s="4"/>
      <c r="AJ53" s="4"/>
      <c r="AK53" s="4"/>
      <c r="AL53" s="4"/>
      <c r="AM53" s="4"/>
      <c r="AN53" s="4"/>
      <c r="AO53" s="4"/>
      <c r="AP53" s="4"/>
      <c r="AQ53" s="4"/>
      <c r="AR53" s="4"/>
      <c r="AS53" s="4"/>
      <c r="AT53" s="4"/>
      <c r="AU53" s="4"/>
      <c r="AV53" s="4"/>
      <c r="AW53" s="4"/>
      <c r="AX53" s="4"/>
      <c r="AY53" s="4"/>
      <c r="AZ53" s="4"/>
      <c r="BA53" s="4"/>
      <c r="BB53" s="4"/>
      <c r="BC53" s="4"/>
      <c r="BD53" s="4"/>
      <c r="BE53" s="4"/>
      <c r="BF53" s="4"/>
      <c r="BG53" s="4"/>
      <c r="BH53" s="4"/>
      <c r="BI53" s="4"/>
      <c r="BJ53" s="18"/>
      <c r="BK53" s="2"/>
      <c r="BL53" s="73"/>
      <c r="BM53" s="74"/>
      <c r="BN53" s="74"/>
      <c r="BO53" s="74"/>
      <c r="BP53" s="74"/>
      <c r="BQ53" s="74"/>
      <c r="BR53" s="74"/>
      <c r="BS53" s="74"/>
      <c r="BT53" s="74"/>
      <c r="BU53" s="74"/>
      <c r="BV53" s="74"/>
      <c r="BW53" s="74"/>
      <c r="BX53" s="74"/>
      <c r="BY53" s="74"/>
      <c r="BZ53" s="75"/>
    </row>
    <row r="54" spans="1:78" ht="13.5" customHeight="1" x14ac:dyDescent="0.15">
      <c r="A54" s="2"/>
      <c r="B54" s="17"/>
      <c r="C54" s="4"/>
      <c r="D54" s="4"/>
      <c r="E54" s="4"/>
      <c r="F54" s="4"/>
      <c r="G54" s="4"/>
      <c r="H54" s="4"/>
      <c r="I54" s="4"/>
      <c r="J54" s="4"/>
      <c r="K54" s="4"/>
      <c r="L54" s="4"/>
      <c r="M54" s="4"/>
      <c r="N54" s="4"/>
      <c r="O54" s="4"/>
      <c r="P54" s="4"/>
      <c r="Q54" s="4"/>
      <c r="R54" s="4"/>
      <c r="S54" s="4"/>
      <c r="T54" s="4"/>
      <c r="U54" s="4"/>
      <c r="V54" s="4"/>
      <c r="W54" s="4"/>
      <c r="X54" s="4"/>
      <c r="Y54" s="4"/>
      <c r="Z54" s="4"/>
      <c r="AA54" s="4"/>
      <c r="AB54" s="4"/>
      <c r="AC54" s="4"/>
      <c r="AD54" s="4"/>
      <c r="AE54" s="4"/>
      <c r="AF54" s="4"/>
      <c r="AG54" s="4"/>
      <c r="AH54" s="4"/>
      <c r="AI54" s="4"/>
      <c r="AJ54" s="4"/>
      <c r="AK54" s="4"/>
      <c r="AL54" s="4"/>
      <c r="AM54" s="4"/>
      <c r="AN54" s="4"/>
      <c r="AO54" s="4"/>
      <c r="AP54" s="4"/>
      <c r="AQ54" s="4"/>
      <c r="AR54" s="4"/>
      <c r="AS54" s="4"/>
      <c r="AT54" s="4"/>
      <c r="AU54" s="4"/>
      <c r="AV54" s="4"/>
      <c r="AW54" s="4"/>
      <c r="AX54" s="4"/>
      <c r="AY54" s="4"/>
      <c r="AZ54" s="4"/>
      <c r="BA54" s="4"/>
      <c r="BB54" s="4"/>
      <c r="BC54" s="4"/>
      <c r="BD54" s="4"/>
      <c r="BE54" s="4"/>
      <c r="BF54" s="4"/>
      <c r="BG54" s="4"/>
      <c r="BH54" s="4"/>
      <c r="BI54" s="4"/>
      <c r="BJ54" s="18"/>
      <c r="BK54" s="2"/>
      <c r="BL54" s="73"/>
      <c r="BM54" s="74"/>
      <c r="BN54" s="74"/>
      <c r="BO54" s="74"/>
      <c r="BP54" s="74"/>
      <c r="BQ54" s="74"/>
      <c r="BR54" s="74"/>
      <c r="BS54" s="74"/>
      <c r="BT54" s="74"/>
      <c r="BU54" s="74"/>
      <c r="BV54" s="74"/>
      <c r="BW54" s="74"/>
      <c r="BX54" s="74"/>
      <c r="BY54" s="74"/>
      <c r="BZ54" s="75"/>
    </row>
    <row r="55" spans="1:78" ht="13.5" customHeight="1" x14ac:dyDescent="0.15">
      <c r="A55" s="2"/>
      <c r="B55" s="17"/>
      <c r="C55" s="4"/>
      <c r="D55" s="4"/>
      <c r="E55" s="4"/>
      <c r="F55" s="4"/>
      <c r="G55" s="4"/>
      <c r="H55" s="4"/>
      <c r="I55" s="4"/>
      <c r="J55" s="4"/>
      <c r="K55" s="4"/>
      <c r="L55" s="4"/>
      <c r="M55" s="4"/>
      <c r="N55" s="4"/>
      <c r="O55" s="4"/>
      <c r="P55" s="4"/>
      <c r="Q55" s="4"/>
      <c r="R55" s="4"/>
      <c r="S55" s="4"/>
      <c r="T55" s="4"/>
      <c r="U55" s="4"/>
      <c r="V55" s="4"/>
      <c r="W55" s="4"/>
      <c r="X55" s="4"/>
      <c r="Y55" s="4"/>
      <c r="Z55" s="4"/>
      <c r="AA55" s="4"/>
      <c r="AB55" s="4"/>
      <c r="AC55" s="4"/>
      <c r="AD55" s="4"/>
      <c r="AE55" s="4"/>
      <c r="AF55" s="4"/>
      <c r="AG55" s="4"/>
      <c r="AH55" s="4"/>
      <c r="AI55" s="4"/>
      <c r="AJ55" s="4"/>
      <c r="AK55" s="4"/>
      <c r="AL55" s="4"/>
      <c r="AM55" s="4"/>
      <c r="AN55" s="4"/>
      <c r="AO55" s="4"/>
      <c r="AP55" s="4"/>
      <c r="AQ55" s="4"/>
      <c r="AR55" s="4"/>
      <c r="AS55" s="4"/>
      <c r="AT55" s="4"/>
      <c r="AU55" s="4"/>
      <c r="AV55" s="4"/>
      <c r="AW55" s="4"/>
      <c r="AX55" s="4"/>
      <c r="AY55" s="4"/>
      <c r="AZ55" s="4"/>
      <c r="BA55" s="4"/>
      <c r="BB55" s="4"/>
      <c r="BC55" s="4"/>
      <c r="BD55" s="4"/>
      <c r="BE55" s="4"/>
      <c r="BF55" s="4"/>
      <c r="BG55" s="4"/>
      <c r="BH55" s="4"/>
      <c r="BI55" s="4"/>
      <c r="BJ55" s="18"/>
      <c r="BK55" s="2"/>
      <c r="BL55" s="73"/>
      <c r="BM55" s="74"/>
      <c r="BN55" s="74"/>
      <c r="BO55" s="74"/>
      <c r="BP55" s="74"/>
      <c r="BQ55" s="74"/>
      <c r="BR55" s="74"/>
      <c r="BS55" s="74"/>
      <c r="BT55" s="74"/>
      <c r="BU55" s="74"/>
      <c r="BV55" s="74"/>
      <c r="BW55" s="74"/>
      <c r="BX55" s="74"/>
      <c r="BY55" s="74"/>
      <c r="BZ55" s="75"/>
    </row>
    <row r="56" spans="1:78" ht="13.5" customHeight="1" x14ac:dyDescent="0.15">
      <c r="A56" s="2"/>
      <c r="B56" s="17"/>
      <c r="C56" s="19"/>
      <c r="D56" s="19"/>
      <c r="E56" s="19"/>
      <c r="F56" s="19"/>
      <c r="G56" s="19"/>
      <c r="H56" s="19"/>
      <c r="I56" s="19"/>
      <c r="J56" s="19"/>
      <c r="K56" s="19"/>
      <c r="L56" s="19"/>
      <c r="M56" s="19"/>
      <c r="N56" s="19"/>
      <c r="O56" s="19"/>
      <c r="P56" s="19"/>
      <c r="Q56" s="20"/>
      <c r="R56" s="19"/>
      <c r="S56" s="19"/>
      <c r="T56" s="19"/>
      <c r="U56" s="19"/>
      <c r="V56" s="19"/>
      <c r="W56" s="19"/>
      <c r="X56" s="19"/>
      <c r="Y56" s="19"/>
      <c r="Z56" s="19"/>
      <c r="AA56" s="19"/>
      <c r="AB56" s="19"/>
      <c r="AC56" s="19"/>
      <c r="AD56" s="19"/>
      <c r="AE56" s="19"/>
      <c r="AF56" s="20"/>
      <c r="AG56" s="19"/>
      <c r="AH56" s="19"/>
      <c r="AI56" s="19"/>
      <c r="AJ56" s="19"/>
      <c r="AK56" s="19"/>
      <c r="AL56" s="19"/>
      <c r="AM56" s="19"/>
      <c r="AN56" s="19"/>
      <c r="AO56" s="19"/>
      <c r="AP56" s="19"/>
      <c r="AQ56" s="19"/>
      <c r="AR56" s="19"/>
      <c r="AS56" s="19"/>
      <c r="AT56" s="19"/>
      <c r="AU56" s="20"/>
      <c r="AV56" s="19"/>
      <c r="AW56" s="19"/>
      <c r="AX56" s="19"/>
      <c r="AY56" s="19"/>
      <c r="AZ56" s="19"/>
      <c r="BA56" s="19"/>
      <c r="BB56" s="19"/>
      <c r="BC56" s="19"/>
      <c r="BD56" s="19"/>
      <c r="BE56" s="19"/>
      <c r="BF56" s="19"/>
      <c r="BG56" s="19"/>
      <c r="BH56" s="19"/>
      <c r="BI56" s="19"/>
      <c r="BJ56" s="18"/>
      <c r="BK56" s="2"/>
      <c r="BL56" s="73"/>
      <c r="BM56" s="74"/>
      <c r="BN56" s="74"/>
      <c r="BO56" s="74"/>
      <c r="BP56" s="74"/>
      <c r="BQ56" s="74"/>
      <c r="BR56" s="74"/>
      <c r="BS56" s="74"/>
      <c r="BT56" s="74"/>
      <c r="BU56" s="74"/>
      <c r="BV56" s="74"/>
      <c r="BW56" s="74"/>
      <c r="BX56" s="74"/>
      <c r="BY56" s="74"/>
      <c r="BZ56" s="75"/>
    </row>
    <row r="57" spans="1:78" ht="13.5" customHeight="1" x14ac:dyDescent="0.15">
      <c r="A57" s="2"/>
      <c r="B57" s="17"/>
      <c r="C57" s="19"/>
      <c r="D57" s="19"/>
      <c r="E57" s="19"/>
      <c r="F57" s="19"/>
      <c r="G57" s="19"/>
      <c r="H57" s="19"/>
      <c r="I57" s="19"/>
      <c r="J57" s="19"/>
      <c r="K57" s="19"/>
      <c r="L57" s="19"/>
      <c r="M57" s="19"/>
      <c r="N57" s="19"/>
      <c r="O57" s="19"/>
      <c r="P57" s="19"/>
      <c r="Q57" s="20"/>
      <c r="R57" s="19"/>
      <c r="S57" s="19"/>
      <c r="T57" s="19"/>
      <c r="U57" s="19"/>
      <c r="V57" s="19"/>
      <c r="W57" s="19"/>
      <c r="X57" s="19"/>
      <c r="Y57" s="19"/>
      <c r="Z57" s="19"/>
      <c r="AA57" s="19"/>
      <c r="AB57" s="19"/>
      <c r="AC57" s="19"/>
      <c r="AD57" s="19"/>
      <c r="AE57" s="19"/>
      <c r="AF57" s="20"/>
      <c r="AG57" s="19"/>
      <c r="AH57" s="19"/>
      <c r="AI57" s="19"/>
      <c r="AJ57" s="19"/>
      <c r="AK57" s="19"/>
      <c r="AL57" s="19"/>
      <c r="AM57" s="19"/>
      <c r="AN57" s="19"/>
      <c r="AO57" s="19"/>
      <c r="AP57" s="19"/>
      <c r="AQ57" s="19"/>
      <c r="AR57" s="19"/>
      <c r="AS57" s="19"/>
      <c r="AT57" s="19"/>
      <c r="AU57" s="20"/>
      <c r="AV57" s="19"/>
      <c r="AW57" s="19"/>
      <c r="AX57" s="19"/>
      <c r="AY57" s="19"/>
      <c r="AZ57" s="19"/>
      <c r="BA57" s="19"/>
      <c r="BB57" s="19"/>
      <c r="BC57" s="19"/>
      <c r="BD57" s="19"/>
      <c r="BE57" s="19"/>
      <c r="BF57" s="19"/>
      <c r="BG57" s="19"/>
      <c r="BH57" s="19"/>
      <c r="BI57" s="19"/>
      <c r="BJ57" s="18"/>
      <c r="BK57" s="2"/>
      <c r="BL57" s="73"/>
      <c r="BM57" s="74"/>
      <c r="BN57" s="74"/>
      <c r="BO57" s="74"/>
      <c r="BP57" s="74"/>
      <c r="BQ57" s="74"/>
      <c r="BR57" s="74"/>
      <c r="BS57" s="74"/>
      <c r="BT57" s="74"/>
      <c r="BU57" s="74"/>
      <c r="BV57" s="74"/>
      <c r="BW57" s="74"/>
      <c r="BX57" s="74"/>
      <c r="BY57" s="74"/>
      <c r="BZ57" s="75"/>
    </row>
    <row r="58" spans="1:78" ht="13.5" customHeight="1" x14ac:dyDescent="0.15">
      <c r="A58" s="2"/>
      <c r="B58" s="17"/>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8"/>
      <c r="BK58" s="2"/>
      <c r="BL58" s="73"/>
      <c r="BM58" s="74"/>
      <c r="BN58" s="74"/>
      <c r="BO58" s="74"/>
      <c r="BP58" s="74"/>
      <c r="BQ58" s="74"/>
      <c r="BR58" s="74"/>
      <c r="BS58" s="74"/>
      <c r="BT58" s="74"/>
      <c r="BU58" s="74"/>
      <c r="BV58" s="74"/>
      <c r="BW58" s="74"/>
      <c r="BX58" s="74"/>
      <c r="BY58" s="74"/>
      <c r="BZ58" s="75"/>
    </row>
    <row r="59" spans="1:78" ht="13.5" customHeight="1" x14ac:dyDescent="0.15">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73"/>
      <c r="BM59" s="74"/>
      <c r="BN59" s="74"/>
      <c r="BO59" s="74"/>
      <c r="BP59" s="74"/>
      <c r="BQ59" s="74"/>
      <c r="BR59" s="74"/>
      <c r="BS59" s="74"/>
      <c r="BT59" s="74"/>
      <c r="BU59" s="74"/>
      <c r="BV59" s="74"/>
      <c r="BW59" s="74"/>
      <c r="BX59" s="74"/>
      <c r="BY59" s="74"/>
      <c r="BZ59" s="75"/>
    </row>
    <row r="60" spans="1:78" ht="13.5" customHeight="1" x14ac:dyDescent="0.15">
      <c r="A60" s="2"/>
      <c r="B60" s="84" t="s">
        <v>27</v>
      </c>
      <c r="C60" s="85"/>
      <c r="D60" s="85"/>
      <c r="E60" s="85"/>
      <c r="F60" s="85"/>
      <c r="G60" s="85"/>
      <c r="H60" s="85"/>
      <c r="I60" s="85"/>
      <c r="J60" s="85"/>
      <c r="K60" s="85"/>
      <c r="L60" s="85"/>
      <c r="M60" s="85"/>
      <c r="N60" s="85"/>
      <c r="O60" s="85"/>
      <c r="P60" s="85"/>
      <c r="Q60" s="85"/>
      <c r="R60" s="85"/>
      <c r="S60" s="85"/>
      <c r="T60" s="85"/>
      <c r="U60" s="85"/>
      <c r="V60" s="85"/>
      <c r="W60" s="85"/>
      <c r="X60" s="85"/>
      <c r="Y60" s="85"/>
      <c r="Z60" s="85"/>
      <c r="AA60" s="85"/>
      <c r="AB60" s="85"/>
      <c r="AC60" s="85"/>
      <c r="AD60" s="85"/>
      <c r="AE60" s="85"/>
      <c r="AF60" s="85"/>
      <c r="AG60" s="85"/>
      <c r="AH60" s="85"/>
      <c r="AI60" s="85"/>
      <c r="AJ60" s="85"/>
      <c r="AK60" s="85"/>
      <c r="AL60" s="85"/>
      <c r="AM60" s="85"/>
      <c r="AN60" s="85"/>
      <c r="AO60" s="85"/>
      <c r="AP60" s="85"/>
      <c r="AQ60" s="85"/>
      <c r="AR60" s="85"/>
      <c r="AS60" s="85"/>
      <c r="AT60" s="85"/>
      <c r="AU60" s="85"/>
      <c r="AV60" s="85"/>
      <c r="AW60" s="85"/>
      <c r="AX60" s="85"/>
      <c r="AY60" s="85"/>
      <c r="AZ60" s="85"/>
      <c r="BA60" s="85"/>
      <c r="BB60" s="85"/>
      <c r="BC60" s="85"/>
      <c r="BD60" s="85"/>
      <c r="BE60" s="85"/>
      <c r="BF60" s="85"/>
      <c r="BG60" s="85"/>
      <c r="BH60" s="85"/>
      <c r="BI60" s="85"/>
      <c r="BJ60" s="86"/>
      <c r="BK60" s="2"/>
      <c r="BL60" s="73"/>
      <c r="BM60" s="74"/>
      <c r="BN60" s="74"/>
      <c r="BO60" s="74"/>
      <c r="BP60" s="74"/>
      <c r="BQ60" s="74"/>
      <c r="BR60" s="74"/>
      <c r="BS60" s="74"/>
      <c r="BT60" s="74"/>
      <c r="BU60" s="74"/>
      <c r="BV60" s="74"/>
      <c r="BW60" s="74"/>
      <c r="BX60" s="74"/>
      <c r="BY60" s="74"/>
      <c r="BZ60" s="75"/>
    </row>
    <row r="61" spans="1:78" ht="13.5" customHeight="1" x14ac:dyDescent="0.15">
      <c r="A61" s="2"/>
      <c r="B61" s="84"/>
      <c r="C61" s="85"/>
      <c r="D61" s="85"/>
      <c r="E61" s="85"/>
      <c r="F61" s="85"/>
      <c r="G61" s="85"/>
      <c r="H61" s="85"/>
      <c r="I61" s="85"/>
      <c r="J61" s="85"/>
      <c r="K61" s="85"/>
      <c r="L61" s="85"/>
      <c r="M61" s="85"/>
      <c r="N61" s="85"/>
      <c r="O61" s="85"/>
      <c r="P61" s="85"/>
      <c r="Q61" s="85"/>
      <c r="R61" s="85"/>
      <c r="S61" s="85"/>
      <c r="T61" s="85"/>
      <c r="U61" s="85"/>
      <c r="V61" s="85"/>
      <c r="W61" s="85"/>
      <c r="X61" s="85"/>
      <c r="Y61" s="85"/>
      <c r="Z61" s="85"/>
      <c r="AA61" s="85"/>
      <c r="AB61" s="85"/>
      <c r="AC61" s="85"/>
      <c r="AD61" s="85"/>
      <c r="AE61" s="85"/>
      <c r="AF61" s="85"/>
      <c r="AG61" s="85"/>
      <c r="AH61" s="85"/>
      <c r="AI61" s="85"/>
      <c r="AJ61" s="85"/>
      <c r="AK61" s="85"/>
      <c r="AL61" s="85"/>
      <c r="AM61" s="85"/>
      <c r="AN61" s="85"/>
      <c r="AO61" s="85"/>
      <c r="AP61" s="85"/>
      <c r="AQ61" s="85"/>
      <c r="AR61" s="85"/>
      <c r="AS61" s="85"/>
      <c r="AT61" s="85"/>
      <c r="AU61" s="85"/>
      <c r="AV61" s="85"/>
      <c r="AW61" s="85"/>
      <c r="AX61" s="85"/>
      <c r="AY61" s="85"/>
      <c r="AZ61" s="85"/>
      <c r="BA61" s="85"/>
      <c r="BB61" s="85"/>
      <c r="BC61" s="85"/>
      <c r="BD61" s="85"/>
      <c r="BE61" s="85"/>
      <c r="BF61" s="85"/>
      <c r="BG61" s="85"/>
      <c r="BH61" s="85"/>
      <c r="BI61" s="85"/>
      <c r="BJ61" s="86"/>
      <c r="BK61" s="2"/>
      <c r="BL61" s="73"/>
      <c r="BM61" s="74"/>
      <c r="BN61" s="74"/>
      <c r="BO61" s="74"/>
      <c r="BP61" s="74"/>
      <c r="BQ61" s="74"/>
      <c r="BR61" s="74"/>
      <c r="BS61" s="74"/>
      <c r="BT61" s="74"/>
      <c r="BU61" s="74"/>
      <c r="BV61" s="74"/>
      <c r="BW61" s="74"/>
      <c r="BX61" s="74"/>
      <c r="BY61" s="74"/>
      <c r="BZ61" s="75"/>
    </row>
    <row r="62" spans="1:78" ht="13.5" customHeight="1" x14ac:dyDescent="0.15">
      <c r="A62" s="2"/>
      <c r="B62" s="17"/>
      <c r="C62" s="4"/>
      <c r="D62" s="4"/>
      <c r="E62" s="4"/>
      <c r="F62" s="4"/>
      <c r="G62" s="4"/>
      <c r="H62" s="4"/>
      <c r="I62" s="4"/>
      <c r="J62" s="4"/>
      <c r="K62" s="4"/>
      <c r="L62" s="4"/>
      <c r="M62" s="4"/>
      <c r="N62" s="4"/>
      <c r="O62" s="4"/>
      <c r="P62" s="4"/>
      <c r="Q62" s="4"/>
      <c r="R62" s="4"/>
      <c r="S62" s="4"/>
      <c r="T62" s="4"/>
      <c r="U62" s="4"/>
      <c r="V62" s="4"/>
      <c r="W62" s="4"/>
      <c r="X62" s="4"/>
      <c r="Y62" s="4"/>
      <c r="Z62" s="4"/>
      <c r="AA62" s="4"/>
      <c r="AB62" s="4"/>
      <c r="AC62" s="4"/>
      <c r="AD62" s="4"/>
      <c r="AE62" s="4"/>
      <c r="AF62" s="4"/>
      <c r="AG62" s="4"/>
      <c r="AH62" s="4"/>
      <c r="AI62" s="4"/>
      <c r="AJ62" s="4"/>
      <c r="AK62" s="4"/>
      <c r="AL62" s="4"/>
      <c r="AM62" s="4"/>
      <c r="AN62" s="4"/>
      <c r="AO62" s="4"/>
      <c r="AP62" s="4"/>
      <c r="AQ62" s="4"/>
      <c r="AR62" s="4"/>
      <c r="AS62" s="4"/>
      <c r="AT62" s="4"/>
      <c r="AU62" s="4"/>
      <c r="AV62" s="4"/>
      <c r="AW62" s="4"/>
      <c r="AX62" s="4"/>
      <c r="AY62" s="4"/>
      <c r="AZ62" s="4"/>
      <c r="BA62" s="4"/>
      <c r="BB62" s="4"/>
      <c r="BC62" s="4"/>
      <c r="BD62" s="4"/>
      <c r="BE62" s="4"/>
      <c r="BF62" s="4"/>
      <c r="BG62" s="4"/>
      <c r="BH62" s="4"/>
      <c r="BI62" s="4"/>
      <c r="BJ62" s="18"/>
      <c r="BK62" s="2"/>
      <c r="BL62" s="73"/>
      <c r="BM62" s="74"/>
      <c r="BN62" s="74"/>
      <c r="BO62" s="74"/>
      <c r="BP62" s="74"/>
      <c r="BQ62" s="74"/>
      <c r="BR62" s="74"/>
      <c r="BS62" s="74"/>
      <c r="BT62" s="74"/>
      <c r="BU62" s="74"/>
      <c r="BV62" s="74"/>
      <c r="BW62" s="74"/>
      <c r="BX62" s="74"/>
      <c r="BY62" s="74"/>
      <c r="BZ62" s="75"/>
    </row>
    <row r="63" spans="1:78" ht="13.5" customHeight="1" x14ac:dyDescent="0.15">
      <c r="A63" s="2"/>
      <c r="B63" s="17"/>
      <c r="C63" s="4"/>
      <c r="D63" s="4"/>
      <c r="E63" s="4"/>
      <c r="F63" s="4"/>
      <c r="G63" s="4"/>
      <c r="H63" s="4"/>
      <c r="I63" s="4"/>
      <c r="J63" s="4"/>
      <c r="K63" s="4"/>
      <c r="L63" s="4"/>
      <c r="M63" s="4"/>
      <c r="N63" s="4"/>
      <c r="O63" s="4"/>
      <c r="P63" s="4"/>
      <c r="Q63" s="4"/>
      <c r="R63" s="4"/>
      <c r="S63" s="4"/>
      <c r="T63" s="4"/>
      <c r="U63" s="4"/>
      <c r="V63" s="4"/>
      <c r="W63" s="4"/>
      <c r="X63" s="4"/>
      <c r="Y63" s="4"/>
      <c r="Z63" s="4"/>
      <c r="AA63" s="4"/>
      <c r="AB63" s="4"/>
      <c r="AC63" s="4"/>
      <c r="AD63" s="4"/>
      <c r="AE63" s="4"/>
      <c r="AF63" s="4"/>
      <c r="AG63" s="4"/>
      <c r="AH63" s="4"/>
      <c r="AI63" s="4"/>
      <c r="AJ63" s="4"/>
      <c r="AK63" s="4"/>
      <c r="AL63" s="4"/>
      <c r="AM63" s="4"/>
      <c r="AN63" s="4"/>
      <c r="AO63" s="4"/>
      <c r="AP63" s="4"/>
      <c r="AQ63" s="4"/>
      <c r="AR63" s="4"/>
      <c r="AS63" s="4"/>
      <c r="AT63" s="4"/>
      <c r="AU63" s="4"/>
      <c r="AV63" s="4"/>
      <c r="AW63" s="4"/>
      <c r="AX63" s="4"/>
      <c r="AY63" s="4"/>
      <c r="AZ63" s="4"/>
      <c r="BA63" s="4"/>
      <c r="BB63" s="4"/>
      <c r="BC63" s="4"/>
      <c r="BD63" s="4"/>
      <c r="BE63" s="4"/>
      <c r="BF63" s="4"/>
      <c r="BG63" s="4"/>
      <c r="BH63" s="4"/>
      <c r="BI63" s="4"/>
      <c r="BJ63" s="18"/>
      <c r="BK63" s="2"/>
      <c r="BL63" s="73"/>
      <c r="BM63" s="74"/>
      <c r="BN63" s="74"/>
      <c r="BO63" s="74"/>
      <c r="BP63" s="74"/>
      <c r="BQ63" s="74"/>
      <c r="BR63" s="74"/>
      <c r="BS63" s="74"/>
      <c r="BT63" s="74"/>
      <c r="BU63" s="74"/>
      <c r="BV63" s="74"/>
      <c r="BW63" s="74"/>
      <c r="BX63" s="74"/>
      <c r="BY63" s="74"/>
      <c r="BZ63" s="75"/>
    </row>
    <row r="64" spans="1:78" ht="13.5" customHeight="1" x14ac:dyDescent="0.15">
      <c r="A64" s="2"/>
      <c r="B64" s="17"/>
      <c r="C64" s="4"/>
      <c r="D64" s="4"/>
      <c r="E64" s="4"/>
      <c r="F64" s="4"/>
      <c r="G64" s="4"/>
      <c r="H64" s="4"/>
      <c r="I64" s="4"/>
      <c r="J64" s="4"/>
      <c r="K64" s="4"/>
      <c r="L64" s="4"/>
      <c r="M64" s="4"/>
      <c r="N64" s="4"/>
      <c r="O64" s="4"/>
      <c r="P64" s="4"/>
      <c r="Q64" s="4"/>
      <c r="R64" s="4"/>
      <c r="S64" s="4"/>
      <c r="T64" s="4"/>
      <c r="U64" s="4"/>
      <c r="V64" s="4"/>
      <c r="W64" s="4"/>
      <c r="X64" s="4"/>
      <c r="Y64" s="4"/>
      <c r="Z64" s="4"/>
      <c r="AA64" s="4"/>
      <c r="AB64" s="4"/>
      <c r="AC64" s="4"/>
      <c r="AD64" s="4"/>
      <c r="AE64" s="4"/>
      <c r="AF64" s="4"/>
      <c r="AG64" s="4"/>
      <c r="AH64" s="4"/>
      <c r="AI64" s="4"/>
      <c r="AJ64" s="4"/>
      <c r="AK64" s="4"/>
      <c r="AL64" s="4"/>
      <c r="AM64" s="4"/>
      <c r="AN64" s="4"/>
      <c r="AO64" s="4"/>
      <c r="AP64" s="4"/>
      <c r="AQ64" s="4"/>
      <c r="AR64" s="4"/>
      <c r="AS64" s="4"/>
      <c r="AT64" s="4"/>
      <c r="AU64" s="4"/>
      <c r="AV64" s="4"/>
      <c r="AW64" s="4"/>
      <c r="AX64" s="4"/>
      <c r="AY64" s="4"/>
      <c r="AZ64" s="4"/>
      <c r="BA64" s="4"/>
      <c r="BB64" s="4"/>
      <c r="BC64" s="4"/>
      <c r="BD64" s="4"/>
      <c r="BE64" s="4"/>
      <c r="BF64" s="4"/>
      <c r="BG64" s="4"/>
      <c r="BH64" s="4"/>
      <c r="BI64" s="4"/>
      <c r="BJ64" s="18"/>
      <c r="BK64" s="2"/>
      <c r="BL64" s="67" t="s">
        <v>28</v>
      </c>
      <c r="BM64" s="68"/>
      <c r="BN64" s="68"/>
      <c r="BO64" s="68"/>
      <c r="BP64" s="68"/>
      <c r="BQ64" s="68"/>
      <c r="BR64" s="68"/>
      <c r="BS64" s="68"/>
      <c r="BT64" s="68"/>
      <c r="BU64" s="68"/>
      <c r="BV64" s="68"/>
      <c r="BW64" s="68"/>
      <c r="BX64" s="68"/>
      <c r="BY64" s="68"/>
      <c r="BZ64" s="69"/>
    </row>
    <row r="65" spans="1:78" ht="13.5" customHeight="1" x14ac:dyDescent="0.15">
      <c r="A65" s="2"/>
      <c r="B65" s="17"/>
      <c r="C65" s="4"/>
      <c r="D65" s="4"/>
      <c r="E65" s="4"/>
      <c r="F65" s="4"/>
      <c r="G65" s="4"/>
      <c r="H65" s="4"/>
      <c r="I65" s="4"/>
      <c r="J65" s="4"/>
      <c r="K65" s="4"/>
      <c r="L65" s="4"/>
      <c r="M65" s="4"/>
      <c r="N65" s="4"/>
      <c r="O65" s="4"/>
      <c r="P65" s="4"/>
      <c r="Q65" s="4"/>
      <c r="R65" s="4"/>
      <c r="S65" s="4"/>
      <c r="T65" s="4"/>
      <c r="U65" s="4"/>
      <c r="V65" s="4"/>
      <c r="W65" s="4"/>
      <c r="X65" s="4"/>
      <c r="Y65" s="4"/>
      <c r="Z65" s="4"/>
      <c r="AA65" s="4"/>
      <c r="AB65" s="4"/>
      <c r="AC65" s="4"/>
      <c r="AD65" s="4"/>
      <c r="AE65" s="4"/>
      <c r="AF65" s="4"/>
      <c r="AG65" s="4"/>
      <c r="AH65" s="4"/>
      <c r="AI65" s="4"/>
      <c r="AJ65" s="4"/>
      <c r="AK65" s="4"/>
      <c r="AL65" s="4"/>
      <c r="AM65" s="4"/>
      <c r="AN65" s="4"/>
      <c r="AO65" s="4"/>
      <c r="AP65" s="4"/>
      <c r="AQ65" s="4"/>
      <c r="AR65" s="4"/>
      <c r="AS65" s="4"/>
      <c r="AT65" s="4"/>
      <c r="AU65" s="4"/>
      <c r="AV65" s="4"/>
      <c r="AW65" s="4"/>
      <c r="AX65" s="4"/>
      <c r="AY65" s="4"/>
      <c r="AZ65" s="4"/>
      <c r="BA65" s="4"/>
      <c r="BB65" s="4"/>
      <c r="BC65" s="4"/>
      <c r="BD65" s="4"/>
      <c r="BE65" s="4"/>
      <c r="BF65" s="4"/>
      <c r="BG65" s="4"/>
      <c r="BH65" s="4"/>
      <c r="BI65" s="4"/>
      <c r="BJ65" s="18"/>
      <c r="BK65" s="2"/>
      <c r="BL65" s="70"/>
      <c r="BM65" s="71"/>
      <c r="BN65" s="71"/>
      <c r="BO65" s="71"/>
      <c r="BP65" s="71"/>
      <c r="BQ65" s="71"/>
      <c r="BR65" s="71"/>
      <c r="BS65" s="71"/>
      <c r="BT65" s="71"/>
      <c r="BU65" s="71"/>
      <c r="BV65" s="71"/>
      <c r="BW65" s="71"/>
      <c r="BX65" s="71"/>
      <c r="BY65" s="71"/>
      <c r="BZ65" s="72"/>
    </row>
    <row r="66" spans="1:78" ht="13.5" customHeight="1" x14ac:dyDescent="0.15">
      <c r="A66" s="2"/>
      <c r="B66" s="17"/>
      <c r="C66" s="4"/>
      <c r="D66" s="4"/>
      <c r="E66" s="4"/>
      <c r="F66" s="4"/>
      <c r="G66" s="4"/>
      <c r="H66" s="4"/>
      <c r="I66" s="4"/>
      <c r="J66" s="4"/>
      <c r="K66" s="4"/>
      <c r="L66" s="4"/>
      <c r="M66" s="4"/>
      <c r="N66" s="4"/>
      <c r="O66" s="4"/>
      <c r="P66" s="4"/>
      <c r="Q66" s="4"/>
      <c r="R66" s="4"/>
      <c r="S66" s="4"/>
      <c r="T66" s="4"/>
      <c r="U66" s="4"/>
      <c r="V66" s="4"/>
      <c r="W66" s="4"/>
      <c r="X66" s="4"/>
      <c r="Y66" s="4"/>
      <c r="Z66" s="4"/>
      <c r="AA66" s="4"/>
      <c r="AB66" s="4"/>
      <c r="AC66" s="4"/>
      <c r="AD66" s="4"/>
      <c r="AE66" s="4"/>
      <c r="AF66" s="4"/>
      <c r="AG66" s="4"/>
      <c r="AH66" s="4"/>
      <c r="AI66" s="4"/>
      <c r="AJ66" s="4"/>
      <c r="AK66" s="4"/>
      <c r="AL66" s="4"/>
      <c r="AM66" s="4"/>
      <c r="AN66" s="4"/>
      <c r="AO66" s="4"/>
      <c r="AP66" s="4"/>
      <c r="AQ66" s="4"/>
      <c r="AR66" s="4"/>
      <c r="AS66" s="4"/>
      <c r="AT66" s="4"/>
      <c r="AU66" s="4"/>
      <c r="AV66" s="4"/>
      <c r="AW66" s="4"/>
      <c r="AX66" s="4"/>
      <c r="AY66" s="4"/>
      <c r="AZ66" s="4"/>
      <c r="BA66" s="4"/>
      <c r="BB66" s="4"/>
      <c r="BC66" s="4"/>
      <c r="BD66" s="4"/>
      <c r="BE66" s="4"/>
      <c r="BF66" s="4"/>
      <c r="BG66" s="4"/>
      <c r="BH66" s="4"/>
      <c r="BI66" s="4"/>
      <c r="BJ66" s="18"/>
      <c r="BK66" s="2"/>
      <c r="BL66" s="73" t="s">
        <v>112</v>
      </c>
      <c r="BM66" s="74"/>
      <c r="BN66" s="74"/>
      <c r="BO66" s="74"/>
      <c r="BP66" s="74"/>
      <c r="BQ66" s="74"/>
      <c r="BR66" s="74"/>
      <c r="BS66" s="74"/>
      <c r="BT66" s="74"/>
      <c r="BU66" s="74"/>
      <c r="BV66" s="74"/>
      <c r="BW66" s="74"/>
      <c r="BX66" s="74"/>
      <c r="BY66" s="74"/>
      <c r="BZ66" s="75"/>
    </row>
    <row r="67" spans="1:78" ht="13.5" customHeight="1" x14ac:dyDescent="0.15">
      <c r="A67" s="2"/>
      <c r="B67" s="17"/>
      <c r="C67" s="4"/>
      <c r="D67" s="4"/>
      <c r="E67" s="4"/>
      <c r="F67" s="4"/>
      <c r="G67" s="4"/>
      <c r="H67" s="4"/>
      <c r="I67" s="4"/>
      <c r="J67" s="4"/>
      <c r="K67" s="4"/>
      <c r="L67" s="4"/>
      <c r="M67" s="4"/>
      <c r="N67" s="4"/>
      <c r="O67" s="4"/>
      <c r="P67" s="4"/>
      <c r="Q67" s="4"/>
      <c r="R67" s="4"/>
      <c r="S67" s="4"/>
      <c r="T67" s="4"/>
      <c r="U67" s="4"/>
      <c r="V67" s="4"/>
      <c r="W67" s="4"/>
      <c r="X67" s="4"/>
      <c r="Y67" s="4"/>
      <c r="Z67" s="4"/>
      <c r="AA67" s="4"/>
      <c r="AB67" s="4"/>
      <c r="AC67" s="4"/>
      <c r="AD67" s="4"/>
      <c r="AE67" s="4"/>
      <c r="AF67" s="4"/>
      <c r="AG67" s="4"/>
      <c r="AH67" s="4"/>
      <c r="AI67" s="4"/>
      <c r="AJ67" s="4"/>
      <c r="AK67" s="4"/>
      <c r="AL67" s="4"/>
      <c r="AM67" s="4"/>
      <c r="AN67" s="4"/>
      <c r="AO67" s="4"/>
      <c r="AP67" s="4"/>
      <c r="AQ67" s="4"/>
      <c r="AR67" s="4"/>
      <c r="AS67" s="4"/>
      <c r="AT67" s="4"/>
      <c r="AU67" s="4"/>
      <c r="AV67" s="4"/>
      <c r="AW67" s="4"/>
      <c r="AX67" s="4"/>
      <c r="AY67" s="4"/>
      <c r="AZ67" s="4"/>
      <c r="BA67" s="4"/>
      <c r="BB67" s="4"/>
      <c r="BC67" s="4"/>
      <c r="BD67" s="4"/>
      <c r="BE67" s="4"/>
      <c r="BF67" s="4"/>
      <c r="BG67" s="4"/>
      <c r="BH67" s="4"/>
      <c r="BI67" s="4"/>
      <c r="BJ67" s="18"/>
      <c r="BK67" s="2"/>
      <c r="BL67" s="73"/>
      <c r="BM67" s="74"/>
      <c r="BN67" s="74"/>
      <c r="BO67" s="74"/>
      <c r="BP67" s="74"/>
      <c r="BQ67" s="74"/>
      <c r="BR67" s="74"/>
      <c r="BS67" s="74"/>
      <c r="BT67" s="74"/>
      <c r="BU67" s="74"/>
      <c r="BV67" s="74"/>
      <c r="BW67" s="74"/>
      <c r="BX67" s="74"/>
      <c r="BY67" s="74"/>
      <c r="BZ67" s="75"/>
    </row>
    <row r="68" spans="1:78" ht="13.5" customHeight="1" x14ac:dyDescent="0.15">
      <c r="A68" s="2"/>
      <c r="B68" s="17"/>
      <c r="C68" s="4"/>
      <c r="D68" s="4"/>
      <c r="E68" s="4"/>
      <c r="F68" s="4"/>
      <c r="G68" s="4"/>
      <c r="H68" s="4"/>
      <c r="I68" s="4"/>
      <c r="J68" s="4"/>
      <c r="K68" s="4"/>
      <c r="L68" s="4"/>
      <c r="M68" s="4"/>
      <c r="N68" s="4"/>
      <c r="O68" s="4"/>
      <c r="P68" s="4"/>
      <c r="Q68" s="4"/>
      <c r="R68" s="4"/>
      <c r="S68" s="4"/>
      <c r="T68" s="4"/>
      <c r="U68" s="4"/>
      <c r="V68" s="4"/>
      <c r="W68" s="4"/>
      <c r="X68" s="4"/>
      <c r="Y68" s="4"/>
      <c r="Z68" s="4"/>
      <c r="AA68" s="4"/>
      <c r="AB68" s="4"/>
      <c r="AC68" s="4"/>
      <c r="AD68" s="4"/>
      <c r="AE68" s="4"/>
      <c r="AF68" s="4"/>
      <c r="AG68" s="4"/>
      <c r="AH68" s="4"/>
      <c r="AI68" s="4"/>
      <c r="AJ68" s="4"/>
      <c r="AK68" s="4"/>
      <c r="AL68" s="4"/>
      <c r="AM68" s="4"/>
      <c r="AN68" s="4"/>
      <c r="AO68" s="4"/>
      <c r="AP68" s="4"/>
      <c r="AQ68" s="4"/>
      <c r="AR68" s="4"/>
      <c r="AS68" s="4"/>
      <c r="AT68" s="4"/>
      <c r="AU68" s="4"/>
      <c r="AV68" s="4"/>
      <c r="AW68" s="4"/>
      <c r="AX68" s="4"/>
      <c r="AY68" s="4"/>
      <c r="AZ68" s="4"/>
      <c r="BA68" s="4"/>
      <c r="BB68" s="4"/>
      <c r="BC68" s="4"/>
      <c r="BD68" s="4"/>
      <c r="BE68" s="4"/>
      <c r="BF68" s="4"/>
      <c r="BG68" s="4"/>
      <c r="BH68" s="4"/>
      <c r="BI68" s="4"/>
      <c r="BJ68" s="18"/>
      <c r="BK68" s="2"/>
      <c r="BL68" s="73"/>
      <c r="BM68" s="74"/>
      <c r="BN68" s="74"/>
      <c r="BO68" s="74"/>
      <c r="BP68" s="74"/>
      <c r="BQ68" s="74"/>
      <c r="BR68" s="74"/>
      <c r="BS68" s="74"/>
      <c r="BT68" s="74"/>
      <c r="BU68" s="74"/>
      <c r="BV68" s="74"/>
      <c r="BW68" s="74"/>
      <c r="BX68" s="74"/>
      <c r="BY68" s="74"/>
      <c r="BZ68" s="75"/>
    </row>
    <row r="69" spans="1:78" ht="13.5" customHeight="1" x14ac:dyDescent="0.15">
      <c r="A69" s="2"/>
      <c r="B69" s="17"/>
      <c r="C69" s="4"/>
      <c r="D69" s="4"/>
      <c r="E69" s="4"/>
      <c r="F69" s="4"/>
      <c r="G69" s="4"/>
      <c r="H69" s="4"/>
      <c r="I69" s="4"/>
      <c r="J69" s="4"/>
      <c r="K69" s="4"/>
      <c r="L69" s="4"/>
      <c r="M69" s="4"/>
      <c r="N69" s="4"/>
      <c r="O69" s="4"/>
      <c r="P69" s="4"/>
      <c r="Q69" s="4"/>
      <c r="R69" s="4"/>
      <c r="S69" s="4"/>
      <c r="T69" s="4"/>
      <c r="U69" s="4"/>
      <c r="V69" s="4"/>
      <c r="W69" s="4"/>
      <c r="X69" s="4"/>
      <c r="Y69" s="4"/>
      <c r="Z69" s="4"/>
      <c r="AA69" s="4"/>
      <c r="AB69" s="4"/>
      <c r="AC69" s="4"/>
      <c r="AD69" s="4"/>
      <c r="AE69" s="4"/>
      <c r="AF69" s="4"/>
      <c r="AG69" s="4"/>
      <c r="AH69" s="4"/>
      <c r="AI69" s="4"/>
      <c r="AJ69" s="4"/>
      <c r="AK69" s="4"/>
      <c r="AL69" s="4"/>
      <c r="AM69" s="4"/>
      <c r="AN69" s="4"/>
      <c r="AO69" s="4"/>
      <c r="AP69" s="4"/>
      <c r="AQ69" s="4"/>
      <c r="AR69" s="4"/>
      <c r="AS69" s="4"/>
      <c r="AT69" s="4"/>
      <c r="AU69" s="4"/>
      <c r="AV69" s="4"/>
      <c r="AW69" s="4"/>
      <c r="AX69" s="4"/>
      <c r="AY69" s="4"/>
      <c r="AZ69" s="4"/>
      <c r="BA69" s="4"/>
      <c r="BB69" s="4"/>
      <c r="BC69" s="4"/>
      <c r="BD69" s="4"/>
      <c r="BE69" s="4"/>
      <c r="BF69" s="4"/>
      <c r="BG69" s="4"/>
      <c r="BH69" s="4"/>
      <c r="BI69" s="4"/>
      <c r="BJ69" s="18"/>
      <c r="BK69" s="2"/>
      <c r="BL69" s="73"/>
      <c r="BM69" s="74"/>
      <c r="BN69" s="74"/>
      <c r="BO69" s="74"/>
      <c r="BP69" s="74"/>
      <c r="BQ69" s="74"/>
      <c r="BR69" s="74"/>
      <c r="BS69" s="74"/>
      <c r="BT69" s="74"/>
      <c r="BU69" s="74"/>
      <c r="BV69" s="74"/>
      <c r="BW69" s="74"/>
      <c r="BX69" s="74"/>
      <c r="BY69" s="74"/>
      <c r="BZ69" s="75"/>
    </row>
    <row r="70" spans="1:78" ht="13.5" customHeight="1" x14ac:dyDescent="0.15">
      <c r="A70" s="2"/>
      <c r="B70" s="17"/>
      <c r="C70" s="4"/>
      <c r="D70" s="4"/>
      <c r="E70" s="4"/>
      <c r="F70" s="4"/>
      <c r="G70" s="4"/>
      <c r="H70" s="4"/>
      <c r="I70" s="4"/>
      <c r="J70" s="4"/>
      <c r="K70" s="4"/>
      <c r="L70" s="4"/>
      <c r="M70" s="4"/>
      <c r="N70" s="4"/>
      <c r="O70" s="4"/>
      <c r="P70" s="4"/>
      <c r="Q70" s="4"/>
      <c r="R70" s="4"/>
      <c r="S70" s="4"/>
      <c r="T70" s="4"/>
      <c r="U70" s="4"/>
      <c r="V70" s="4"/>
      <c r="W70" s="4"/>
      <c r="X70" s="4"/>
      <c r="Y70" s="4"/>
      <c r="Z70" s="4"/>
      <c r="AA70" s="4"/>
      <c r="AB70" s="4"/>
      <c r="AC70" s="4"/>
      <c r="AD70" s="4"/>
      <c r="AE70" s="4"/>
      <c r="AF70" s="4"/>
      <c r="AG70" s="4"/>
      <c r="AH70" s="4"/>
      <c r="AI70" s="4"/>
      <c r="AJ70" s="4"/>
      <c r="AK70" s="4"/>
      <c r="AL70" s="4"/>
      <c r="AM70" s="4"/>
      <c r="AN70" s="4"/>
      <c r="AO70" s="4"/>
      <c r="AP70" s="4"/>
      <c r="AQ70" s="4"/>
      <c r="AR70" s="4"/>
      <c r="AS70" s="4"/>
      <c r="AT70" s="4"/>
      <c r="AU70" s="4"/>
      <c r="AV70" s="4"/>
      <c r="AW70" s="4"/>
      <c r="AX70" s="4"/>
      <c r="AY70" s="4"/>
      <c r="AZ70" s="4"/>
      <c r="BA70" s="4"/>
      <c r="BB70" s="4"/>
      <c r="BC70" s="4"/>
      <c r="BD70" s="4"/>
      <c r="BE70" s="4"/>
      <c r="BF70" s="4"/>
      <c r="BG70" s="4"/>
      <c r="BH70" s="4"/>
      <c r="BI70" s="4"/>
      <c r="BJ70" s="18"/>
      <c r="BK70" s="2"/>
      <c r="BL70" s="73"/>
      <c r="BM70" s="74"/>
      <c r="BN70" s="74"/>
      <c r="BO70" s="74"/>
      <c r="BP70" s="74"/>
      <c r="BQ70" s="74"/>
      <c r="BR70" s="74"/>
      <c r="BS70" s="74"/>
      <c r="BT70" s="74"/>
      <c r="BU70" s="74"/>
      <c r="BV70" s="74"/>
      <c r="BW70" s="74"/>
      <c r="BX70" s="74"/>
      <c r="BY70" s="74"/>
      <c r="BZ70" s="75"/>
    </row>
    <row r="71" spans="1:78" ht="13.5" customHeight="1" x14ac:dyDescent="0.15">
      <c r="A71" s="2"/>
      <c r="B71" s="17"/>
      <c r="C71" s="4"/>
      <c r="D71" s="4"/>
      <c r="E71" s="4"/>
      <c r="F71" s="4"/>
      <c r="G71" s="4"/>
      <c r="H71" s="4"/>
      <c r="I71" s="4"/>
      <c r="J71" s="4"/>
      <c r="K71" s="4"/>
      <c r="L71" s="4"/>
      <c r="M71" s="4"/>
      <c r="N71" s="4"/>
      <c r="O71" s="4"/>
      <c r="P71" s="4"/>
      <c r="Q71" s="4"/>
      <c r="R71" s="4"/>
      <c r="S71" s="4"/>
      <c r="T71" s="4"/>
      <c r="U71" s="4"/>
      <c r="V71" s="4"/>
      <c r="W71" s="4"/>
      <c r="X71" s="4"/>
      <c r="Y71" s="4"/>
      <c r="Z71" s="4"/>
      <c r="AA71" s="4"/>
      <c r="AB71" s="4"/>
      <c r="AC71" s="4"/>
      <c r="AD71" s="4"/>
      <c r="AE71" s="4"/>
      <c r="AF71" s="4"/>
      <c r="AG71" s="4"/>
      <c r="AH71" s="4"/>
      <c r="AI71" s="4"/>
      <c r="AJ71" s="4"/>
      <c r="AK71" s="4"/>
      <c r="AL71" s="4"/>
      <c r="AM71" s="4"/>
      <c r="AN71" s="4"/>
      <c r="AO71" s="4"/>
      <c r="AP71" s="4"/>
      <c r="AQ71" s="4"/>
      <c r="AR71" s="4"/>
      <c r="AS71" s="4"/>
      <c r="AT71" s="4"/>
      <c r="AU71" s="4"/>
      <c r="AV71" s="4"/>
      <c r="AW71" s="4"/>
      <c r="AX71" s="4"/>
      <c r="AY71" s="4"/>
      <c r="AZ71" s="4"/>
      <c r="BA71" s="4"/>
      <c r="BB71" s="4"/>
      <c r="BC71" s="4"/>
      <c r="BD71" s="4"/>
      <c r="BE71" s="4"/>
      <c r="BF71" s="4"/>
      <c r="BG71" s="4"/>
      <c r="BH71" s="4"/>
      <c r="BI71" s="4"/>
      <c r="BJ71" s="18"/>
      <c r="BK71" s="2"/>
      <c r="BL71" s="73"/>
      <c r="BM71" s="74"/>
      <c r="BN71" s="74"/>
      <c r="BO71" s="74"/>
      <c r="BP71" s="74"/>
      <c r="BQ71" s="74"/>
      <c r="BR71" s="74"/>
      <c r="BS71" s="74"/>
      <c r="BT71" s="74"/>
      <c r="BU71" s="74"/>
      <c r="BV71" s="74"/>
      <c r="BW71" s="74"/>
      <c r="BX71" s="74"/>
      <c r="BY71" s="74"/>
      <c r="BZ71" s="75"/>
    </row>
    <row r="72" spans="1:78" ht="13.5" customHeight="1" x14ac:dyDescent="0.15">
      <c r="A72" s="2"/>
      <c r="B72" s="17"/>
      <c r="C72" s="4"/>
      <c r="D72" s="4"/>
      <c r="E72" s="4"/>
      <c r="F72" s="4"/>
      <c r="G72" s="4"/>
      <c r="H72" s="4"/>
      <c r="I72" s="4"/>
      <c r="J72" s="4"/>
      <c r="K72" s="4"/>
      <c r="L72" s="4"/>
      <c r="M72" s="4"/>
      <c r="N72" s="4"/>
      <c r="O72" s="4"/>
      <c r="P72" s="4"/>
      <c r="Q72" s="4"/>
      <c r="R72" s="4"/>
      <c r="S72" s="4"/>
      <c r="T72" s="4"/>
      <c r="U72" s="4"/>
      <c r="V72" s="4"/>
      <c r="W72" s="4"/>
      <c r="X72" s="4"/>
      <c r="Y72" s="4"/>
      <c r="Z72" s="4"/>
      <c r="AA72" s="4"/>
      <c r="AB72" s="4"/>
      <c r="AC72" s="4"/>
      <c r="AD72" s="4"/>
      <c r="AE72" s="4"/>
      <c r="AF72" s="4"/>
      <c r="AG72" s="4"/>
      <c r="AH72" s="4"/>
      <c r="AI72" s="4"/>
      <c r="AJ72" s="4"/>
      <c r="AK72" s="4"/>
      <c r="AL72" s="4"/>
      <c r="AM72" s="4"/>
      <c r="AN72" s="4"/>
      <c r="AO72" s="4"/>
      <c r="AP72" s="4"/>
      <c r="AQ72" s="4"/>
      <c r="AR72" s="4"/>
      <c r="AS72" s="4"/>
      <c r="AT72" s="4"/>
      <c r="AU72" s="4"/>
      <c r="AV72" s="4"/>
      <c r="AW72" s="4"/>
      <c r="AX72" s="4"/>
      <c r="AY72" s="4"/>
      <c r="AZ72" s="4"/>
      <c r="BA72" s="4"/>
      <c r="BB72" s="4"/>
      <c r="BC72" s="4"/>
      <c r="BD72" s="4"/>
      <c r="BE72" s="4"/>
      <c r="BF72" s="4"/>
      <c r="BG72" s="4"/>
      <c r="BH72" s="4"/>
      <c r="BI72" s="4"/>
      <c r="BJ72" s="18"/>
      <c r="BK72" s="2"/>
      <c r="BL72" s="73"/>
      <c r="BM72" s="74"/>
      <c r="BN72" s="74"/>
      <c r="BO72" s="74"/>
      <c r="BP72" s="74"/>
      <c r="BQ72" s="74"/>
      <c r="BR72" s="74"/>
      <c r="BS72" s="74"/>
      <c r="BT72" s="74"/>
      <c r="BU72" s="74"/>
      <c r="BV72" s="74"/>
      <c r="BW72" s="74"/>
      <c r="BX72" s="74"/>
      <c r="BY72" s="74"/>
      <c r="BZ72" s="75"/>
    </row>
    <row r="73" spans="1:78" ht="13.5" customHeight="1" x14ac:dyDescent="0.15">
      <c r="A73" s="2"/>
      <c r="B73" s="17"/>
      <c r="C73" s="4"/>
      <c r="D73" s="4"/>
      <c r="E73" s="4"/>
      <c r="F73" s="4"/>
      <c r="G73" s="4"/>
      <c r="H73" s="4"/>
      <c r="I73" s="4"/>
      <c r="J73" s="4"/>
      <c r="K73" s="4"/>
      <c r="L73" s="4"/>
      <c r="M73" s="4"/>
      <c r="N73" s="4"/>
      <c r="O73" s="4"/>
      <c r="P73" s="4"/>
      <c r="Q73" s="4"/>
      <c r="R73" s="4"/>
      <c r="S73" s="4"/>
      <c r="T73" s="4"/>
      <c r="U73" s="4"/>
      <c r="V73" s="4"/>
      <c r="W73" s="4"/>
      <c r="X73" s="4"/>
      <c r="Y73" s="4"/>
      <c r="Z73" s="4"/>
      <c r="AA73" s="4"/>
      <c r="AB73" s="4"/>
      <c r="AC73" s="4"/>
      <c r="AD73" s="4"/>
      <c r="AE73" s="4"/>
      <c r="AF73" s="4"/>
      <c r="AG73" s="4"/>
      <c r="AH73" s="4"/>
      <c r="AI73" s="4"/>
      <c r="AJ73" s="4"/>
      <c r="AK73" s="4"/>
      <c r="AL73" s="4"/>
      <c r="AM73" s="4"/>
      <c r="AN73" s="4"/>
      <c r="AO73" s="4"/>
      <c r="AP73" s="4"/>
      <c r="AQ73" s="4"/>
      <c r="AR73" s="4"/>
      <c r="AS73" s="4"/>
      <c r="AT73" s="4"/>
      <c r="AU73" s="4"/>
      <c r="AV73" s="4"/>
      <c r="AW73" s="4"/>
      <c r="AX73" s="4"/>
      <c r="AY73" s="4"/>
      <c r="AZ73" s="4"/>
      <c r="BA73" s="4"/>
      <c r="BB73" s="4"/>
      <c r="BC73" s="4"/>
      <c r="BD73" s="4"/>
      <c r="BE73" s="4"/>
      <c r="BF73" s="4"/>
      <c r="BG73" s="4"/>
      <c r="BH73" s="4"/>
      <c r="BI73" s="4"/>
      <c r="BJ73" s="18"/>
      <c r="BK73" s="2"/>
      <c r="BL73" s="73"/>
      <c r="BM73" s="74"/>
      <c r="BN73" s="74"/>
      <c r="BO73" s="74"/>
      <c r="BP73" s="74"/>
      <c r="BQ73" s="74"/>
      <c r="BR73" s="74"/>
      <c r="BS73" s="74"/>
      <c r="BT73" s="74"/>
      <c r="BU73" s="74"/>
      <c r="BV73" s="74"/>
      <c r="BW73" s="74"/>
      <c r="BX73" s="74"/>
      <c r="BY73" s="74"/>
      <c r="BZ73" s="75"/>
    </row>
    <row r="74" spans="1:78" ht="13.5" customHeight="1" x14ac:dyDescent="0.15">
      <c r="A74" s="2"/>
      <c r="B74" s="17"/>
      <c r="C74" s="4"/>
      <c r="D74" s="4"/>
      <c r="E74" s="4"/>
      <c r="F74" s="4"/>
      <c r="G74" s="4"/>
      <c r="H74" s="4"/>
      <c r="I74" s="4"/>
      <c r="J74" s="4"/>
      <c r="K74" s="4"/>
      <c r="L74" s="4"/>
      <c r="M74" s="4"/>
      <c r="N74" s="4"/>
      <c r="O74" s="4"/>
      <c r="P74" s="4"/>
      <c r="Q74" s="4"/>
      <c r="R74" s="4"/>
      <c r="S74" s="4"/>
      <c r="T74" s="4"/>
      <c r="U74" s="4"/>
      <c r="V74" s="4"/>
      <c r="W74" s="4"/>
      <c r="X74" s="4"/>
      <c r="Y74" s="4"/>
      <c r="Z74" s="4"/>
      <c r="AA74" s="4"/>
      <c r="AB74" s="4"/>
      <c r="AC74" s="4"/>
      <c r="AD74" s="4"/>
      <c r="AE74" s="4"/>
      <c r="AF74" s="4"/>
      <c r="AG74" s="4"/>
      <c r="AH74" s="4"/>
      <c r="AI74" s="4"/>
      <c r="AJ74" s="4"/>
      <c r="AK74" s="4"/>
      <c r="AL74" s="4"/>
      <c r="AM74" s="4"/>
      <c r="AN74" s="4"/>
      <c r="AO74" s="4"/>
      <c r="AP74" s="4"/>
      <c r="AQ74" s="4"/>
      <c r="AR74" s="4"/>
      <c r="AS74" s="4"/>
      <c r="AT74" s="4"/>
      <c r="AU74" s="4"/>
      <c r="AV74" s="4"/>
      <c r="AW74" s="4"/>
      <c r="AX74" s="4"/>
      <c r="AY74" s="4"/>
      <c r="AZ74" s="4"/>
      <c r="BA74" s="4"/>
      <c r="BB74" s="4"/>
      <c r="BC74" s="4"/>
      <c r="BD74" s="4"/>
      <c r="BE74" s="4"/>
      <c r="BF74" s="4"/>
      <c r="BG74" s="4"/>
      <c r="BH74" s="4"/>
      <c r="BI74" s="4"/>
      <c r="BJ74" s="18"/>
      <c r="BK74" s="2"/>
      <c r="BL74" s="73"/>
      <c r="BM74" s="74"/>
      <c r="BN74" s="74"/>
      <c r="BO74" s="74"/>
      <c r="BP74" s="74"/>
      <c r="BQ74" s="74"/>
      <c r="BR74" s="74"/>
      <c r="BS74" s="74"/>
      <c r="BT74" s="74"/>
      <c r="BU74" s="74"/>
      <c r="BV74" s="74"/>
      <c r="BW74" s="74"/>
      <c r="BX74" s="74"/>
      <c r="BY74" s="74"/>
      <c r="BZ74" s="75"/>
    </row>
    <row r="75" spans="1:78" ht="13.5" customHeight="1" x14ac:dyDescent="0.15">
      <c r="A75" s="2"/>
      <c r="B75" s="17"/>
      <c r="C75" s="4"/>
      <c r="D75" s="4"/>
      <c r="E75" s="4"/>
      <c r="F75" s="4"/>
      <c r="G75" s="4"/>
      <c r="H75" s="4"/>
      <c r="I75" s="4"/>
      <c r="J75" s="4"/>
      <c r="K75" s="4"/>
      <c r="L75" s="4"/>
      <c r="M75" s="4"/>
      <c r="N75" s="4"/>
      <c r="O75" s="4"/>
      <c r="P75" s="4"/>
      <c r="Q75" s="4"/>
      <c r="R75" s="4"/>
      <c r="S75" s="4"/>
      <c r="T75" s="4"/>
      <c r="U75" s="4"/>
      <c r="V75" s="4"/>
      <c r="W75" s="4"/>
      <c r="X75" s="4"/>
      <c r="Y75" s="4"/>
      <c r="Z75" s="4"/>
      <c r="AA75" s="4"/>
      <c r="AB75" s="4"/>
      <c r="AC75" s="4"/>
      <c r="AD75" s="4"/>
      <c r="AE75" s="4"/>
      <c r="AF75" s="4"/>
      <c r="AG75" s="4"/>
      <c r="AH75" s="4"/>
      <c r="AI75" s="4"/>
      <c r="AJ75" s="4"/>
      <c r="AK75" s="4"/>
      <c r="AL75" s="4"/>
      <c r="AM75" s="4"/>
      <c r="AN75" s="4"/>
      <c r="AO75" s="4"/>
      <c r="AP75" s="4"/>
      <c r="AQ75" s="4"/>
      <c r="AR75" s="4"/>
      <c r="AS75" s="4"/>
      <c r="AT75" s="4"/>
      <c r="AU75" s="4"/>
      <c r="AV75" s="4"/>
      <c r="AW75" s="4"/>
      <c r="AX75" s="4"/>
      <c r="AY75" s="4"/>
      <c r="AZ75" s="4"/>
      <c r="BA75" s="4"/>
      <c r="BB75" s="4"/>
      <c r="BC75" s="4"/>
      <c r="BD75" s="4"/>
      <c r="BE75" s="4"/>
      <c r="BF75" s="4"/>
      <c r="BG75" s="4"/>
      <c r="BH75" s="4"/>
      <c r="BI75" s="4"/>
      <c r="BJ75" s="18"/>
      <c r="BK75" s="2"/>
      <c r="BL75" s="73"/>
      <c r="BM75" s="74"/>
      <c r="BN75" s="74"/>
      <c r="BO75" s="74"/>
      <c r="BP75" s="74"/>
      <c r="BQ75" s="74"/>
      <c r="BR75" s="74"/>
      <c r="BS75" s="74"/>
      <c r="BT75" s="74"/>
      <c r="BU75" s="74"/>
      <c r="BV75" s="74"/>
      <c r="BW75" s="74"/>
      <c r="BX75" s="74"/>
      <c r="BY75" s="74"/>
      <c r="BZ75" s="75"/>
    </row>
    <row r="76" spans="1:78" ht="13.5" customHeight="1" x14ac:dyDescent="0.15">
      <c r="A76" s="2"/>
      <c r="B76" s="17"/>
      <c r="C76" s="4"/>
      <c r="D76" s="4"/>
      <c r="E76" s="4"/>
      <c r="F76" s="4"/>
      <c r="G76" s="4"/>
      <c r="H76" s="4"/>
      <c r="I76" s="4"/>
      <c r="J76" s="4"/>
      <c r="K76" s="4"/>
      <c r="L76" s="4"/>
      <c r="M76" s="4"/>
      <c r="N76" s="4"/>
      <c r="O76" s="4"/>
      <c r="P76" s="4"/>
      <c r="Q76" s="4"/>
      <c r="R76" s="4"/>
      <c r="S76" s="4"/>
      <c r="T76" s="4"/>
      <c r="U76" s="4"/>
      <c r="V76" s="4"/>
      <c r="W76" s="4"/>
      <c r="X76" s="4"/>
      <c r="Y76" s="4"/>
      <c r="Z76" s="4"/>
      <c r="AA76" s="4"/>
      <c r="AB76" s="4"/>
      <c r="AC76" s="4"/>
      <c r="AD76" s="4"/>
      <c r="AE76" s="4"/>
      <c r="AF76" s="4"/>
      <c r="AG76" s="4"/>
      <c r="AH76" s="4"/>
      <c r="AI76" s="4"/>
      <c r="AJ76" s="4"/>
      <c r="AK76" s="4"/>
      <c r="AL76" s="4"/>
      <c r="AM76" s="4"/>
      <c r="AN76" s="4"/>
      <c r="AO76" s="4"/>
      <c r="AP76" s="4"/>
      <c r="AQ76" s="4"/>
      <c r="AR76" s="4"/>
      <c r="AS76" s="4"/>
      <c r="AT76" s="4"/>
      <c r="AU76" s="4"/>
      <c r="AV76" s="4"/>
      <c r="AW76" s="4"/>
      <c r="AX76" s="4"/>
      <c r="AY76" s="4"/>
      <c r="AZ76" s="4"/>
      <c r="BA76" s="4"/>
      <c r="BB76" s="4"/>
      <c r="BC76" s="4"/>
      <c r="BD76" s="4"/>
      <c r="BE76" s="4"/>
      <c r="BF76" s="4"/>
      <c r="BG76" s="4"/>
      <c r="BH76" s="4"/>
      <c r="BI76" s="4"/>
      <c r="BJ76" s="18"/>
      <c r="BK76" s="2"/>
      <c r="BL76" s="73"/>
      <c r="BM76" s="74"/>
      <c r="BN76" s="74"/>
      <c r="BO76" s="74"/>
      <c r="BP76" s="74"/>
      <c r="BQ76" s="74"/>
      <c r="BR76" s="74"/>
      <c r="BS76" s="74"/>
      <c r="BT76" s="74"/>
      <c r="BU76" s="74"/>
      <c r="BV76" s="74"/>
      <c r="BW76" s="74"/>
      <c r="BX76" s="74"/>
      <c r="BY76" s="74"/>
      <c r="BZ76" s="75"/>
    </row>
    <row r="77" spans="1:78" ht="13.5" customHeight="1" x14ac:dyDescent="0.15">
      <c r="A77" s="2"/>
      <c r="B77" s="17"/>
      <c r="C77" s="4"/>
      <c r="D77" s="4"/>
      <c r="E77" s="4"/>
      <c r="F77" s="4"/>
      <c r="G77" s="4"/>
      <c r="H77" s="4"/>
      <c r="I77" s="4"/>
      <c r="J77" s="4"/>
      <c r="K77" s="4"/>
      <c r="L77" s="4"/>
      <c r="M77" s="4"/>
      <c r="N77" s="4"/>
      <c r="O77" s="4"/>
      <c r="P77" s="4"/>
      <c r="Q77" s="4"/>
      <c r="R77" s="4"/>
      <c r="S77" s="4"/>
      <c r="T77" s="4"/>
      <c r="U77" s="4"/>
      <c r="V77" s="4"/>
      <c r="W77" s="4"/>
      <c r="X77" s="4"/>
      <c r="Y77" s="4"/>
      <c r="Z77" s="4"/>
      <c r="AA77" s="4"/>
      <c r="AB77" s="4"/>
      <c r="AC77" s="4"/>
      <c r="AD77" s="4"/>
      <c r="AE77" s="4"/>
      <c r="AF77" s="4"/>
      <c r="AG77" s="4"/>
      <c r="AH77" s="4"/>
      <c r="AI77" s="4"/>
      <c r="AJ77" s="4"/>
      <c r="AK77" s="4"/>
      <c r="AL77" s="4"/>
      <c r="AM77" s="4"/>
      <c r="AN77" s="4"/>
      <c r="AO77" s="4"/>
      <c r="AP77" s="4"/>
      <c r="AQ77" s="4"/>
      <c r="AR77" s="4"/>
      <c r="AS77" s="4"/>
      <c r="AT77" s="4"/>
      <c r="AU77" s="4"/>
      <c r="AV77" s="4"/>
      <c r="AW77" s="4"/>
      <c r="AX77" s="4"/>
      <c r="AY77" s="4"/>
      <c r="AZ77" s="4"/>
      <c r="BA77" s="4"/>
      <c r="BB77" s="4"/>
      <c r="BC77" s="4"/>
      <c r="BD77" s="4"/>
      <c r="BE77" s="4"/>
      <c r="BF77" s="4"/>
      <c r="BG77" s="4"/>
      <c r="BH77" s="4"/>
      <c r="BI77" s="4"/>
      <c r="BJ77" s="18"/>
      <c r="BK77" s="2"/>
      <c r="BL77" s="73"/>
      <c r="BM77" s="74"/>
      <c r="BN77" s="74"/>
      <c r="BO77" s="74"/>
      <c r="BP77" s="74"/>
      <c r="BQ77" s="74"/>
      <c r="BR77" s="74"/>
      <c r="BS77" s="74"/>
      <c r="BT77" s="74"/>
      <c r="BU77" s="74"/>
      <c r="BV77" s="74"/>
      <c r="BW77" s="74"/>
      <c r="BX77" s="74"/>
      <c r="BY77" s="74"/>
      <c r="BZ77" s="75"/>
    </row>
    <row r="78" spans="1:78" ht="13.5" customHeight="1" x14ac:dyDescent="0.15">
      <c r="A78" s="2"/>
      <c r="B78" s="17"/>
      <c r="C78" s="4"/>
      <c r="D78" s="4"/>
      <c r="E78" s="4"/>
      <c r="F78" s="4"/>
      <c r="G78" s="4"/>
      <c r="H78" s="4"/>
      <c r="I78" s="4"/>
      <c r="J78" s="4"/>
      <c r="K78" s="4"/>
      <c r="L78" s="4"/>
      <c r="M78" s="4"/>
      <c r="N78" s="4"/>
      <c r="O78" s="4"/>
      <c r="P78" s="4"/>
      <c r="Q78" s="4"/>
      <c r="R78" s="4"/>
      <c r="S78" s="4"/>
      <c r="T78" s="4"/>
      <c r="U78" s="4"/>
      <c r="V78" s="4"/>
      <c r="W78" s="4"/>
      <c r="X78" s="4"/>
      <c r="Y78" s="4"/>
      <c r="Z78" s="4"/>
      <c r="AA78" s="4"/>
      <c r="AB78" s="4"/>
      <c r="AC78" s="4"/>
      <c r="AD78" s="4"/>
      <c r="AE78" s="4"/>
      <c r="AF78" s="4"/>
      <c r="AG78" s="4"/>
      <c r="AH78" s="4"/>
      <c r="AI78" s="4"/>
      <c r="AJ78" s="4"/>
      <c r="AK78" s="4"/>
      <c r="AL78" s="4"/>
      <c r="AM78" s="4"/>
      <c r="AN78" s="4"/>
      <c r="AO78" s="4"/>
      <c r="AP78" s="4"/>
      <c r="AQ78" s="4"/>
      <c r="AR78" s="4"/>
      <c r="AS78" s="4"/>
      <c r="AT78" s="4"/>
      <c r="AU78" s="4"/>
      <c r="AV78" s="4"/>
      <c r="AW78" s="4"/>
      <c r="AX78" s="4"/>
      <c r="AY78" s="4"/>
      <c r="AZ78" s="4"/>
      <c r="BA78" s="4"/>
      <c r="BB78" s="4"/>
      <c r="BC78" s="4"/>
      <c r="BD78" s="4"/>
      <c r="BE78" s="4"/>
      <c r="BF78" s="4"/>
      <c r="BG78" s="4"/>
      <c r="BH78" s="4"/>
      <c r="BI78" s="4"/>
      <c r="BJ78" s="18"/>
      <c r="BK78" s="2"/>
      <c r="BL78" s="73"/>
      <c r="BM78" s="74"/>
      <c r="BN78" s="74"/>
      <c r="BO78" s="74"/>
      <c r="BP78" s="74"/>
      <c r="BQ78" s="74"/>
      <c r="BR78" s="74"/>
      <c r="BS78" s="74"/>
      <c r="BT78" s="74"/>
      <c r="BU78" s="74"/>
      <c r="BV78" s="74"/>
      <c r="BW78" s="74"/>
      <c r="BX78" s="74"/>
      <c r="BY78" s="74"/>
      <c r="BZ78" s="75"/>
    </row>
    <row r="79" spans="1:78" ht="13.5" customHeight="1" x14ac:dyDescent="0.15">
      <c r="A79" s="2"/>
      <c r="B79" s="17"/>
      <c r="C79" s="19"/>
      <c r="D79" s="19"/>
      <c r="E79" s="19"/>
      <c r="F79" s="19"/>
      <c r="G79" s="19"/>
      <c r="H79" s="19"/>
      <c r="I79" s="19"/>
      <c r="J79" s="19"/>
      <c r="K79" s="19"/>
      <c r="L79" s="19"/>
      <c r="M79" s="19"/>
      <c r="N79" s="19"/>
      <c r="O79" s="19"/>
      <c r="P79" s="19"/>
      <c r="Q79" s="19"/>
      <c r="R79" s="19"/>
      <c r="S79" s="19"/>
      <c r="T79" s="19"/>
      <c r="U79" s="20"/>
      <c r="V79" s="20"/>
      <c r="W79" s="19"/>
      <c r="X79" s="19"/>
      <c r="Y79" s="19"/>
      <c r="Z79" s="19"/>
      <c r="AA79" s="19"/>
      <c r="AB79" s="19"/>
      <c r="AC79" s="19"/>
      <c r="AD79" s="19"/>
      <c r="AE79" s="19"/>
      <c r="AF79" s="19"/>
      <c r="AG79" s="19"/>
      <c r="AH79" s="19"/>
      <c r="AI79" s="19"/>
      <c r="AJ79" s="19"/>
      <c r="AK79" s="19"/>
      <c r="AL79" s="19"/>
      <c r="AM79" s="19"/>
      <c r="AN79" s="19"/>
      <c r="AO79" s="20"/>
      <c r="AP79" s="20"/>
      <c r="AQ79" s="19"/>
      <c r="AR79" s="19"/>
      <c r="AS79" s="19"/>
      <c r="AT79" s="19"/>
      <c r="AU79" s="19"/>
      <c r="AV79" s="19"/>
      <c r="AW79" s="19"/>
      <c r="AX79" s="19"/>
      <c r="AY79" s="19"/>
      <c r="AZ79" s="19"/>
      <c r="BA79" s="19"/>
      <c r="BB79" s="19"/>
      <c r="BC79" s="19"/>
      <c r="BD79" s="19"/>
      <c r="BE79" s="19"/>
      <c r="BF79" s="19"/>
      <c r="BG79" s="19"/>
      <c r="BH79" s="19"/>
      <c r="BI79" s="4"/>
      <c r="BJ79" s="18"/>
      <c r="BK79" s="2"/>
      <c r="BL79" s="73"/>
      <c r="BM79" s="74"/>
      <c r="BN79" s="74"/>
      <c r="BO79" s="74"/>
      <c r="BP79" s="74"/>
      <c r="BQ79" s="74"/>
      <c r="BR79" s="74"/>
      <c r="BS79" s="74"/>
      <c r="BT79" s="74"/>
      <c r="BU79" s="74"/>
      <c r="BV79" s="74"/>
      <c r="BW79" s="74"/>
      <c r="BX79" s="74"/>
      <c r="BY79" s="74"/>
      <c r="BZ79" s="75"/>
    </row>
    <row r="80" spans="1:78" ht="13.5" customHeight="1" x14ac:dyDescent="0.15">
      <c r="A80" s="2"/>
      <c r="B80" s="17"/>
      <c r="C80" s="19"/>
      <c r="D80" s="19"/>
      <c r="E80" s="19"/>
      <c r="F80" s="19"/>
      <c r="G80" s="19"/>
      <c r="H80" s="19"/>
      <c r="I80" s="19"/>
      <c r="J80" s="19"/>
      <c r="K80" s="19"/>
      <c r="L80" s="19"/>
      <c r="M80" s="19"/>
      <c r="N80" s="19"/>
      <c r="O80" s="19"/>
      <c r="P80" s="19"/>
      <c r="Q80" s="19"/>
      <c r="R80" s="19"/>
      <c r="S80" s="19"/>
      <c r="T80" s="19"/>
      <c r="U80" s="20"/>
      <c r="V80" s="20"/>
      <c r="W80" s="19"/>
      <c r="X80" s="19"/>
      <c r="Y80" s="19"/>
      <c r="Z80" s="19"/>
      <c r="AA80" s="19"/>
      <c r="AB80" s="19"/>
      <c r="AC80" s="19"/>
      <c r="AD80" s="19"/>
      <c r="AE80" s="19"/>
      <c r="AF80" s="19"/>
      <c r="AG80" s="19"/>
      <c r="AH80" s="19"/>
      <c r="AI80" s="19"/>
      <c r="AJ80" s="19"/>
      <c r="AK80" s="19"/>
      <c r="AL80" s="19"/>
      <c r="AM80" s="19"/>
      <c r="AN80" s="19"/>
      <c r="AO80" s="20"/>
      <c r="AP80" s="20"/>
      <c r="AQ80" s="19"/>
      <c r="AR80" s="19"/>
      <c r="AS80" s="19"/>
      <c r="AT80" s="19"/>
      <c r="AU80" s="19"/>
      <c r="AV80" s="19"/>
      <c r="AW80" s="19"/>
      <c r="AX80" s="19"/>
      <c r="AY80" s="19"/>
      <c r="AZ80" s="19"/>
      <c r="BA80" s="19"/>
      <c r="BB80" s="19"/>
      <c r="BC80" s="19"/>
      <c r="BD80" s="19"/>
      <c r="BE80" s="19"/>
      <c r="BF80" s="19"/>
      <c r="BG80" s="19"/>
      <c r="BH80" s="19"/>
      <c r="BI80" s="4"/>
      <c r="BJ80" s="18"/>
      <c r="BK80" s="2"/>
      <c r="BL80" s="73"/>
      <c r="BM80" s="74"/>
      <c r="BN80" s="74"/>
      <c r="BO80" s="74"/>
      <c r="BP80" s="74"/>
      <c r="BQ80" s="74"/>
      <c r="BR80" s="74"/>
      <c r="BS80" s="74"/>
      <c r="BT80" s="74"/>
      <c r="BU80" s="74"/>
      <c r="BV80" s="74"/>
      <c r="BW80" s="74"/>
      <c r="BX80" s="74"/>
      <c r="BY80" s="74"/>
      <c r="BZ80" s="75"/>
    </row>
    <row r="81" spans="1:78" ht="13.5" customHeight="1" x14ac:dyDescent="0.15">
      <c r="A81" s="2"/>
      <c r="B81" s="17"/>
      <c r="C81" s="25"/>
      <c r="D81" s="25"/>
      <c r="E81" s="25"/>
      <c r="F81" s="25"/>
      <c r="G81" s="25"/>
      <c r="H81" s="25"/>
      <c r="I81" s="25"/>
      <c r="J81" s="25"/>
      <c r="K81" s="25"/>
      <c r="L81" s="25"/>
      <c r="M81" s="25"/>
      <c r="N81" s="25"/>
      <c r="O81" s="25"/>
      <c r="P81" s="25"/>
      <c r="Q81" s="25"/>
      <c r="R81" s="25"/>
      <c r="S81" s="25"/>
      <c r="T81" s="25"/>
      <c r="U81" s="4"/>
      <c r="V81" s="4"/>
      <c r="W81" s="25"/>
      <c r="X81" s="25"/>
      <c r="Y81" s="25"/>
      <c r="Z81" s="25"/>
      <c r="AA81" s="25"/>
      <c r="AB81" s="25"/>
      <c r="AC81" s="25"/>
      <c r="AD81" s="25"/>
      <c r="AE81" s="25"/>
      <c r="AF81" s="25"/>
      <c r="AG81" s="25"/>
      <c r="AH81" s="25"/>
      <c r="AI81" s="25"/>
      <c r="AJ81" s="25"/>
      <c r="AK81" s="25"/>
      <c r="AL81" s="25"/>
      <c r="AM81" s="25"/>
      <c r="AN81" s="25"/>
      <c r="AO81" s="4"/>
      <c r="AP81" s="4"/>
      <c r="AQ81" s="25"/>
      <c r="AR81" s="25"/>
      <c r="AS81" s="25"/>
      <c r="AT81" s="25"/>
      <c r="AU81" s="25"/>
      <c r="AV81" s="25"/>
      <c r="AW81" s="25"/>
      <c r="AX81" s="25"/>
      <c r="AY81" s="25"/>
      <c r="AZ81" s="25"/>
      <c r="BA81" s="25"/>
      <c r="BB81" s="25"/>
      <c r="BC81" s="25"/>
      <c r="BD81" s="25"/>
      <c r="BE81" s="25"/>
      <c r="BF81" s="25"/>
      <c r="BG81" s="25"/>
      <c r="BH81" s="25"/>
      <c r="BI81" s="4"/>
      <c r="BJ81" s="18"/>
      <c r="BK81" s="2"/>
      <c r="BL81" s="73"/>
      <c r="BM81" s="74"/>
      <c r="BN81" s="74"/>
      <c r="BO81" s="74"/>
      <c r="BP81" s="74"/>
      <c r="BQ81" s="74"/>
      <c r="BR81" s="74"/>
      <c r="BS81" s="74"/>
      <c r="BT81" s="74"/>
      <c r="BU81" s="74"/>
      <c r="BV81" s="74"/>
      <c r="BW81" s="74"/>
      <c r="BX81" s="74"/>
      <c r="BY81" s="74"/>
      <c r="BZ81" s="75"/>
    </row>
    <row r="82" spans="1:78" ht="13.5" customHeight="1" x14ac:dyDescent="0.15">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76"/>
      <c r="BM82" s="77"/>
      <c r="BN82" s="77"/>
      <c r="BO82" s="77"/>
      <c r="BP82" s="77"/>
      <c r="BQ82" s="77"/>
      <c r="BR82" s="77"/>
      <c r="BS82" s="77"/>
      <c r="BT82" s="77"/>
      <c r="BU82" s="77"/>
      <c r="BV82" s="77"/>
      <c r="BW82" s="77"/>
      <c r="BX82" s="77"/>
      <c r="BY82" s="77"/>
      <c r="BZ82" s="78"/>
    </row>
    <row r="83" spans="1:78" x14ac:dyDescent="0.15">
      <c r="C83" s="26"/>
    </row>
    <row r="84" spans="1:78" hidden="1" x14ac:dyDescent="0.15">
      <c r="B84" s="27" t="s">
        <v>29</v>
      </c>
      <c r="C84" s="27"/>
      <c r="D84" s="27"/>
      <c r="E84" s="27" t="s">
        <v>30</v>
      </c>
      <c r="F84" s="27" t="s">
        <v>31</v>
      </c>
      <c r="G84" s="27" t="s">
        <v>32</v>
      </c>
      <c r="H84" s="27" t="s">
        <v>33</v>
      </c>
      <c r="I84" s="27" t="s">
        <v>34</v>
      </c>
      <c r="J84" s="27" t="s">
        <v>35</v>
      </c>
      <c r="K84" s="27" t="s">
        <v>36</v>
      </c>
      <c r="L84" s="27" t="s">
        <v>37</v>
      </c>
      <c r="M84" s="27" t="s">
        <v>38</v>
      </c>
      <c r="N84" s="27" t="s">
        <v>39</v>
      </c>
      <c r="O84" s="27" t="s">
        <v>40</v>
      </c>
    </row>
    <row r="85" spans="1:78" hidden="1" x14ac:dyDescent="0.15">
      <c r="B85" s="27"/>
      <c r="C85" s="27"/>
      <c r="D85" s="27"/>
      <c r="E85" s="27" t="str">
        <f>データ!AH6</f>
        <v>【112.01】</v>
      </c>
      <c r="F85" s="27" t="str">
        <f>データ!AS6</f>
        <v>【1.08】</v>
      </c>
      <c r="G85" s="27" t="str">
        <f>データ!BD6</f>
        <v>【264.97】</v>
      </c>
      <c r="H85" s="27" t="str">
        <f>データ!BO6</f>
        <v>【266.61】</v>
      </c>
      <c r="I85" s="27" t="str">
        <f>データ!BZ6</f>
        <v>【103.24】</v>
      </c>
      <c r="J85" s="27" t="str">
        <f>データ!CK6</f>
        <v>【168.38】</v>
      </c>
      <c r="K85" s="27" t="str">
        <f>データ!CV6</f>
        <v>【60.00】</v>
      </c>
      <c r="L85" s="27" t="str">
        <f>データ!DG6</f>
        <v>【89.80】</v>
      </c>
      <c r="M85" s="27" t="str">
        <f>データ!DR6</f>
        <v>【49.59】</v>
      </c>
      <c r="N85" s="27" t="str">
        <f>データ!EC6</f>
        <v>【19.44】</v>
      </c>
      <c r="O85" s="27" t="str">
        <f>データ!EN6</f>
        <v>【0.68】</v>
      </c>
    </row>
  </sheetData>
  <sheetProtection algorithmName="SHA-512" hashValue="IkR93RimDyWurMNlFB9NHJjkYBWvLv5zviRGHMoTLeP82c5DFduyeLpwY8Fg+b3yPMbD/Lj4ukFy7OU7XiUkeg==" saltValue="l8loCl7aXAfoDsAAksCRrQ==" spinCount="100000" sheet="1" objects="1" scenarios="1" formatCells="0" formatColumns="0" formatRows="0"/>
  <mergeCells count="44">
    <mergeCell ref="BL64:BZ65"/>
    <mergeCell ref="BL66:BZ82"/>
    <mergeCell ref="BL11:BZ13"/>
    <mergeCell ref="B14:BJ15"/>
    <mergeCell ref="BL14:BZ15"/>
    <mergeCell ref="BL16:BZ44"/>
    <mergeCell ref="BL45:BZ46"/>
    <mergeCell ref="BL47:BZ63"/>
    <mergeCell ref="B60:BJ61"/>
    <mergeCell ref="BL9:BM9"/>
    <mergeCell ref="B10:H10"/>
    <mergeCell ref="I10:O10"/>
    <mergeCell ref="P10:V10"/>
    <mergeCell ref="W10:AC10"/>
    <mergeCell ref="AL10:AS10"/>
    <mergeCell ref="AT10:BA10"/>
    <mergeCell ref="BB10:BI10"/>
    <mergeCell ref="BL10:BM10"/>
    <mergeCell ref="AT8:BA8"/>
    <mergeCell ref="BB8:BI8"/>
    <mergeCell ref="BL8:BM8"/>
    <mergeCell ref="B9:H9"/>
    <mergeCell ref="I9:O9"/>
    <mergeCell ref="P9:V9"/>
    <mergeCell ref="W9:AC9"/>
    <mergeCell ref="AL9:AS9"/>
    <mergeCell ref="AT9:BA9"/>
    <mergeCell ref="BB9:BI9"/>
    <mergeCell ref="B8:H8"/>
    <mergeCell ref="I8:O8"/>
    <mergeCell ref="P8:V8"/>
    <mergeCell ref="W8:AC8"/>
    <mergeCell ref="AD8:AJ8"/>
    <mergeCell ref="AL8:AS8"/>
    <mergeCell ref="B2:BZ4"/>
    <mergeCell ref="B6:AG6"/>
    <mergeCell ref="B7:H7"/>
    <mergeCell ref="I7:O7"/>
    <mergeCell ref="P7:V7"/>
    <mergeCell ref="W7:AC7"/>
    <mergeCell ref="AD7:AJ7"/>
    <mergeCell ref="AL7:AS7"/>
    <mergeCell ref="AT7:BA7"/>
    <mergeCell ref="BB7:BI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N13"/>
  <sheetViews>
    <sheetView showGridLines="0" workbookViewId="0"/>
  </sheetViews>
  <sheetFormatPr defaultRowHeight="13.5" x14ac:dyDescent="0.15"/>
  <cols>
    <col min="2" max="144" width="11.875" customWidth="1"/>
  </cols>
  <sheetData>
    <row r="1" spans="1:144" x14ac:dyDescent="0.15">
      <c r="A1" t="s">
        <v>41</v>
      </c>
      <c r="E1" s="28"/>
      <c r="F1" s="28"/>
      <c r="G1" s="28"/>
      <c r="H1" s="28"/>
      <c r="I1" s="28"/>
      <c r="J1" s="28"/>
      <c r="K1" s="28"/>
      <c r="L1" s="28"/>
      <c r="M1" s="28"/>
      <c r="N1" s="28"/>
      <c r="O1" s="28"/>
      <c r="P1" s="28"/>
      <c r="Q1" s="28"/>
      <c r="R1" s="28"/>
      <c r="S1" s="28"/>
      <c r="T1" s="28"/>
      <c r="U1" s="28"/>
      <c r="V1" s="28"/>
      <c r="W1" s="28"/>
      <c r="X1" s="28">
        <v>1</v>
      </c>
      <c r="Y1" s="28">
        <v>1</v>
      </c>
      <c r="Z1" s="28">
        <v>1</v>
      </c>
      <c r="AA1" s="28">
        <v>1</v>
      </c>
      <c r="AB1" s="28">
        <v>1</v>
      </c>
      <c r="AC1" s="28">
        <v>1</v>
      </c>
      <c r="AD1" s="28">
        <v>1</v>
      </c>
      <c r="AE1" s="28">
        <v>1</v>
      </c>
      <c r="AF1" s="28">
        <v>1</v>
      </c>
      <c r="AG1" s="28">
        <v>1</v>
      </c>
      <c r="AH1" s="28"/>
      <c r="AI1" s="28">
        <v>1</v>
      </c>
      <c r="AJ1" s="28">
        <v>1</v>
      </c>
      <c r="AK1" s="28">
        <v>1</v>
      </c>
      <c r="AL1" s="28">
        <v>1</v>
      </c>
      <c r="AM1" s="28">
        <v>1</v>
      </c>
      <c r="AN1" s="28">
        <v>1</v>
      </c>
      <c r="AO1" s="28">
        <v>1</v>
      </c>
      <c r="AP1" s="28">
        <v>1</v>
      </c>
      <c r="AQ1" s="28">
        <v>1</v>
      </c>
      <c r="AR1" s="28">
        <v>1</v>
      </c>
      <c r="AS1" s="28"/>
      <c r="AT1" s="28">
        <v>1</v>
      </c>
      <c r="AU1" s="28">
        <v>1</v>
      </c>
      <c r="AV1" s="28">
        <v>1</v>
      </c>
      <c r="AW1" s="28">
        <v>1</v>
      </c>
      <c r="AX1" s="28">
        <v>1</v>
      </c>
      <c r="AY1" s="28">
        <v>1</v>
      </c>
      <c r="AZ1" s="28">
        <v>1</v>
      </c>
      <c r="BA1" s="28">
        <v>1</v>
      </c>
      <c r="BB1" s="28">
        <v>1</v>
      </c>
      <c r="BC1" s="28">
        <v>1</v>
      </c>
      <c r="BD1" s="28"/>
      <c r="BE1" s="28">
        <v>1</v>
      </c>
      <c r="BF1" s="28">
        <v>1</v>
      </c>
      <c r="BG1" s="28">
        <v>1</v>
      </c>
      <c r="BH1" s="28">
        <v>1</v>
      </c>
      <c r="BI1" s="28">
        <v>1</v>
      </c>
      <c r="BJ1" s="28">
        <v>1</v>
      </c>
      <c r="BK1" s="28">
        <v>1</v>
      </c>
      <c r="BL1" s="28">
        <v>1</v>
      </c>
      <c r="BM1" s="28">
        <v>1</v>
      </c>
      <c r="BN1" s="28">
        <v>1</v>
      </c>
      <c r="BO1" s="28"/>
      <c r="BP1" s="28">
        <v>1</v>
      </c>
      <c r="BQ1" s="28">
        <v>1</v>
      </c>
      <c r="BR1" s="28">
        <v>1</v>
      </c>
      <c r="BS1" s="28">
        <v>1</v>
      </c>
      <c r="BT1" s="28">
        <v>1</v>
      </c>
      <c r="BU1" s="28">
        <v>1</v>
      </c>
      <c r="BV1" s="28">
        <v>1</v>
      </c>
      <c r="BW1" s="28">
        <v>1</v>
      </c>
      <c r="BX1" s="28">
        <v>1</v>
      </c>
      <c r="BY1" s="28">
        <v>1</v>
      </c>
      <c r="BZ1" s="28"/>
      <c r="CA1" s="28">
        <v>1</v>
      </c>
      <c r="CB1" s="28">
        <v>1</v>
      </c>
      <c r="CC1" s="28">
        <v>1</v>
      </c>
      <c r="CD1" s="28">
        <v>1</v>
      </c>
      <c r="CE1" s="28">
        <v>1</v>
      </c>
      <c r="CF1" s="28">
        <v>1</v>
      </c>
      <c r="CG1" s="28">
        <v>1</v>
      </c>
      <c r="CH1" s="28">
        <v>1</v>
      </c>
      <c r="CI1" s="28">
        <v>1</v>
      </c>
      <c r="CJ1" s="28">
        <v>1</v>
      </c>
      <c r="CK1" s="28"/>
      <c r="CL1" s="28">
        <v>1</v>
      </c>
      <c r="CM1" s="28">
        <v>1</v>
      </c>
      <c r="CN1" s="28">
        <v>1</v>
      </c>
      <c r="CO1" s="28">
        <v>1</v>
      </c>
      <c r="CP1" s="28">
        <v>1</v>
      </c>
      <c r="CQ1" s="28">
        <v>1</v>
      </c>
      <c r="CR1" s="28">
        <v>1</v>
      </c>
      <c r="CS1" s="28">
        <v>1</v>
      </c>
      <c r="CT1" s="28">
        <v>1</v>
      </c>
      <c r="CU1" s="28">
        <v>1</v>
      </c>
      <c r="CV1" s="28"/>
      <c r="CW1" s="28">
        <v>1</v>
      </c>
      <c r="CX1" s="28">
        <v>1</v>
      </c>
      <c r="CY1" s="28">
        <v>1</v>
      </c>
      <c r="CZ1" s="28">
        <v>1</v>
      </c>
      <c r="DA1" s="28">
        <v>1</v>
      </c>
      <c r="DB1" s="28">
        <v>1</v>
      </c>
      <c r="DC1" s="28">
        <v>1</v>
      </c>
      <c r="DD1" s="28">
        <v>1</v>
      </c>
      <c r="DE1" s="28">
        <v>1</v>
      </c>
      <c r="DF1" s="28">
        <v>1</v>
      </c>
      <c r="DG1" s="28"/>
      <c r="DH1" s="28">
        <v>1</v>
      </c>
      <c r="DI1" s="28">
        <v>1</v>
      </c>
      <c r="DJ1" s="28">
        <v>1</v>
      </c>
      <c r="DK1" s="28">
        <v>1</v>
      </c>
      <c r="DL1" s="28">
        <v>1</v>
      </c>
      <c r="DM1" s="28">
        <v>1</v>
      </c>
      <c r="DN1" s="28">
        <v>1</v>
      </c>
      <c r="DO1" s="28">
        <v>1</v>
      </c>
      <c r="DP1" s="28">
        <v>1</v>
      </c>
      <c r="DQ1" s="28">
        <v>1</v>
      </c>
      <c r="DR1" s="28"/>
      <c r="DS1" s="28">
        <v>1</v>
      </c>
      <c r="DT1" s="28">
        <v>1</v>
      </c>
      <c r="DU1" s="28">
        <v>1</v>
      </c>
      <c r="DV1" s="28">
        <v>1</v>
      </c>
      <c r="DW1" s="28">
        <v>1</v>
      </c>
      <c r="DX1" s="28">
        <v>1</v>
      </c>
      <c r="DY1" s="28">
        <v>1</v>
      </c>
      <c r="DZ1" s="28">
        <v>1</v>
      </c>
      <c r="EA1" s="28">
        <v>1</v>
      </c>
      <c r="EB1" s="28">
        <v>1</v>
      </c>
      <c r="EC1" s="28"/>
      <c r="ED1" s="28">
        <v>1</v>
      </c>
      <c r="EE1" s="28">
        <v>1</v>
      </c>
      <c r="EF1" s="28">
        <v>1</v>
      </c>
      <c r="EG1" s="28">
        <v>1</v>
      </c>
      <c r="EH1" s="28">
        <v>1</v>
      </c>
      <c r="EI1" s="28">
        <v>1</v>
      </c>
      <c r="EJ1" s="28">
        <v>1</v>
      </c>
      <c r="EK1" s="28">
        <v>1</v>
      </c>
      <c r="EL1" s="28">
        <v>1</v>
      </c>
      <c r="EM1" s="28">
        <v>1</v>
      </c>
      <c r="EN1" s="28"/>
    </row>
    <row r="2" spans="1:144" x14ac:dyDescent="0.15">
      <c r="A2" s="29" t="s">
        <v>42</v>
      </c>
      <c r="B2" s="29">
        <f>COLUMN()-1</f>
        <v>1</v>
      </c>
      <c r="C2" s="29">
        <f t="shared" ref="C2:BR2" si="0">COLUMN()-1</f>
        <v>2</v>
      </c>
      <c r="D2" s="29">
        <f t="shared" si="0"/>
        <v>3</v>
      </c>
      <c r="E2" s="29">
        <f t="shared" si="0"/>
        <v>4</v>
      </c>
      <c r="F2" s="29">
        <f t="shared" si="0"/>
        <v>5</v>
      </c>
      <c r="G2" s="29">
        <f t="shared" si="0"/>
        <v>6</v>
      </c>
      <c r="H2" s="29">
        <f t="shared" si="0"/>
        <v>7</v>
      </c>
      <c r="I2" s="29">
        <f t="shared" si="0"/>
        <v>8</v>
      </c>
      <c r="J2" s="29">
        <f t="shared" si="0"/>
        <v>9</v>
      </c>
      <c r="K2" s="29">
        <f t="shared" si="0"/>
        <v>10</v>
      </c>
      <c r="L2" s="29">
        <f t="shared" si="0"/>
        <v>11</v>
      </c>
      <c r="M2" s="29">
        <f t="shared" si="0"/>
        <v>12</v>
      </c>
      <c r="N2" s="29">
        <f t="shared" si="0"/>
        <v>13</v>
      </c>
      <c r="O2" s="29">
        <f t="shared" si="0"/>
        <v>14</v>
      </c>
      <c r="P2" s="29">
        <f t="shared" si="0"/>
        <v>15</v>
      </c>
      <c r="Q2" s="29">
        <f t="shared" si="0"/>
        <v>16</v>
      </c>
      <c r="R2" s="29">
        <f t="shared" si="0"/>
        <v>17</v>
      </c>
      <c r="S2" s="29">
        <f t="shared" si="0"/>
        <v>18</v>
      </c>
      <c r="T2" s="29">
        <f t="shared" si="0"/>
        <v>19</v>
      </c>
      <c r="U2" s="29">
        <f t="shared" si="0"/>
        <v>20</v>
      </c>
      <c r="V2" s="29">
        <f t="shared" si="0"/>
        <v>21</v>
      </c>
      <c r="W2" s="29">
        <f t="shared" si="0"/>
        <v>22</v>
      </c>
      <c r="X2" s="29">
        <f t="shared" si="0"/>
        <v>23</v>
      </c>
      <c r="Y2" s="29">
        <f t="shared" si="0"/>
        <v>24</v>
      </c>
      <c r="Z2" s="29">
        <f t="shared" si="0"/>
        <v>25</v>
      </c>
      <c r="AA2" s="29">
        <f t="shared" si="0"/>
        <v>26</v>
      </c>
      <c r="AB2" s="29">
        <f t="shared" si="0"/>
        <v>27</v>
      </c>
      <c r="AC2" s="29">
        <f t="shared" si="0"/>
        <v>28</v>
      </c>
      <c r="AD2" s="29">
        <f t="shared" si="0"/>
        <v>29</v>
      </c>
      <c r="AE2" s="29">
        <f t="shared" si="0"/>
        <v>30</v>
      </c>
      <c r="AF2" s="29">
        <f t="shared" si="0"/>
        <v>31</v>
      </c>
      <c r="AG2" s="29">
        <f t="shared" si="0"/>
        <v>32</v>
      </c>
      <c r="AH2" s="29">
        <f t="shared" si="0"/>
        <v>33</v>
      </c>
      <c r="AI2" s="29">
        <f t="shared" si="0"/>
        <v>34</v>
      </c>
      <c r="AJ2" s="29">
        <f t="shared" si="0"/>
        <v>35</v>
      </c>
      <c r="AK2" s="29">
        <f t="shared" si="0"/>
        <v>36</v>
      </c>
      <c r="AL2" s="29">
        <f t="shared" si="0"/>
        <v>37</v>
      </c>
      <c r="AM2" s="29">
        <f t="shared" si="0"/>
        <v>38</v>
      </c>
      <c r="AN2" s="29">
        <f t="shared" si="0"/>
        <v>39</v>
      </c>
      <c r="AO2" s="29">
        <f t="shared" si="0"/>
        <v>40</v>
      </c>
      <c r="AP2" s="29">
        <f t="shared" si="0"/>
        <v>41</v>
      </c>
      <c r="AQ2" s="29">
        <f t="shared" si="0"/>
        <v>42</v>
      </c>
      <c r="AR2" s="29">
        <f t="shared" si="0"/>
        <v>43</v>
      </c>
      <c r="AS2" s="29">
        <f t="shared" si="0"/>
        <v>44</v>
      </c>
      <c r="AT2" s="29">
        <f t="shared" si="0"/>
        <v>45</v>
      </c>
      <c r="AU2" s="29">
        <f t="shared" si="0"/>
        <v>46</v>
      </c>
      <c r="AV2" s="29">
        <f t="shared" si="0"/>
        <v>47</v>
      </c>
      <c r="AW2" s="29">
        <f t="shared" si="0"/>
        <v>48</v>
      </c>
      <c r="AX2" s="29">
        <f t="shared" si="0"/>
        <v>49</v>
      </c>
      <c r="AY2" s="29">
        <f t="shared" si="0"/>
        <v>50</v>
      </c>
      <c r="AZ2" s="29">
        <f t="shared" si="0"/>
        <v>51</v>
      </c>
      <c r="BA2" s="29">
        <f t="shared" si="0"/>
        <v>52</v>
      </c>
      <c r="BB2" s="29">
        <f t="shared" si="0"/>
        <v>53</v>
      </c>
      <c r="BC2" s="29">
        <f t="shared" si="0"/>
        <v>54</v>
      </c>
      <c r="BD2" s="29">
        <f t="shared" si="0"/>
        <v>55</v>
      </c>
      <c r="BE2" s="29">
        <f t="shared" si="0"/>
        <v>56</v>
      </c>
      <c r="BF2" s="29">
        <f t="shared" si="0"/>
        <v>57</v>
      </c>
      <c r="BG2" s="29">
        <f t="shared" si="0"/>
        <v>58</v>
      </c>
      <c r="BH2" s="29">
        <f t="shared" si="0"/>
        <v>59</v>
      </c>
      <c r="BI2" s="29">
        <f t="shared" si="0"/>
        <v>60</v>
      </c>
      <c r="BJ2" s="29">
        <f t="shared" si="0"/>
        <v>61</v>
      </c>
      <c r="BK2" s="29">
        <f t="shared" si="0"/>
        <v>62</v>
      </c>
      <c r="BL2" s="29">
        <f t="shared" si="0"/>
        <v>63</v>
      </c>
      <c r="BM2" s="29">
        <f t="shared" si="0"/>
        <v>64</v>
      </c>
      <c r="BN2" s="29">
        <f t="shared" si="0"/>
        <v>65</v>
      </c>
      <c r="BO2" s="29">
        <f t="shared" si="0"/>
        <v>66</v>
      </c>
      <c r="BP2" s="29">
        <f t="shared" si="0"/>
        <v>67</v>
      </c>
      <c r="BQ2" s="29">
        <f t="shared" si="0"/>
        <v>68</v>
      </c>
      <c r="BR2" s="29">
        <f t="shared" si="0"/>
        <v>69</v>
      </c>
      <c r="BS2" s="29">
        <f t="shared" ref="BS2:ED2" si="1">COLUMN()-1</f>
        <v>70</v>
      </c>
      <c r="BT2" s="29">
        <f t="shared" si="1"/>
        <v>71</v>
      </c>
      <c r="BU2" s="29">
        <f t="shared" si="1"/>
        <v>72</v>
      </c>
      <c r="BV2" s="29">
        <f t="shared" si="1"/>
        <v>73</v>
      </c>
      <c r="BW2" s="29">
        <f t="shared" si="1"/>
        <v>74</v>
      </c>
      <c r="BX2" s="29">
        <f t="shared" si="1"/>
        <v>75</v>
      </c>
      <c r="BY2" s="29">
        <f t="shared" si="1"/>
        <v>76</v>
      </c>
      <c r="BZ2" s="29">
        <f t="shared" si="1"/>
        <v>77</v>
      </c>
      <c r="CA2" s="29">
        <f t="shared" si="1"/>
        <v>78</v>
      </c>
      <c r="CB2" s="29">
        <f t="shared" si="1"/>
        <v>79</v>
      </c>
      <c r="CC2" s="29">
        <f t="shared" si="1"/>
        <v>80</v>
      </c>
      <c r="CD2" s="29">
        <f t="shared" si="1"/>
        <v>81</v>
      </c>
      <c r="CE2" s="29">
        <f t="shared" si="1"/>
        <v>82</v>
      </c>
      <c r="CF2" s="29">
        <f t="shared" si="1"/>
        <v>83</v>
      </c>
      <c r="CG2" s="29">
        <f t="shared" si="1"/>
        <v>84</v>
      </c>
      <c r="CH2" s="29">
        <f t="shared" si="1"/>
        <v>85</v>
      </c>
      <c r="CI2" s="29">
        <f t="shared" si="1"/>
        <v>86</v>
      </c>
      <c r="CJ2" s="29">
        <f t="shared" si="1"/>
        <v>87</v>
      </c>
      <c r="CK2" s="29">
        <f t="shared" si="1"/>
        <v>88</v>
      </c>
      <c r="CL2" s="29">
        <f t="shared" si="1"/>
        <v>89</v>
      </c>
      <c r="CM2" s="29">
        <f t="shared" si="1"/>
        <v>90</v>
      </c>
      <c r="CN2" s="29">
        <f t="shared" si="1"/>
        <v>91</v>
      </c>
      <c r="CO2" s="29">
        <f t="shared" si="1"/>
        <v>92</v>
      </c>
      <c r="CP2" s="29">
        <f t="shared" si="1"/>
        <v>93</v>
      </c>
      <c r="CQ2" s="29">
        <f t="shared" si="1"/>
        <v>94</v>
      </c>
      <c r="CR2" s="29">
        <f t="shared" si="1"/>
        <v>95</v>
      </c>
      <c r="CS2" s="29">
        <f t="shared" si="1"/>
        <v>96</v>
      </c>
      <c r="CT2" s="29">
        <f t="shared" si="1"/>
        <v>97</v>
      </c>
      <c r="CU2" s="29">
        <f t="shared" si="1"/>
        <v>98</v>
      </c>
      <c r="CV2" s="29">
        <f t="shared" si="1"/>
        <v>99</v>
      </c>
      <c r="CW2" s="29">
        <f t="shared" si="1"/>
        <v>100</v>
      </c>
      <c r="CX2" s="29">
        <f t="shared" si="1"/>
        <v>101</v>
      </c>
      <c r="CY2" s="29">
        <f t="shared" si="1"/>
        <v>102</v>
      </c>
      <c r="CZ2" s="29">
        <f t="shared" si="1"/>
        <v>103</v>
      </c>
      <c r="DA2" s="29">
        <f t="shared" si="1"/>
        <v>104</v>
      </c>
      <c r="DB2" s="29">
        <f t="shared" si="1"/>
        <v>105</v>
      </c>
      <c r="DC2" s="29">
        <f t="shared" si="1"/>
        <v>106</v>
      </c>
      <c r="DD2" s="29">
        <f t="shared" si="1"/>
        <v>107</v>
      </c>
      <c r="DE2" s="29">
        <f t="shared" si="1"/>
        <v>108</v>
      </c>
      <c r="DF2" s="29">
        <f t="shared" si="1"/>
        <v>109</v>
      </c>
      <c r="DG2" s="29">
        <f t="shared" si="1"/>
        <v>110</v>
      </c>
      <c r="DH2" s="29">
        <f t="shared" si="1"/>
        <v>111</v>
      </c>
      <c r="DI2" s="29">
        <f t="shared" si="1"/>
        <v>112</v>
      </c>
      <c r="DJ2" s="29">
        <f t="shared" si="1"/>
        <v>113</v>
      </c>
      <c r="DK2" s="29">
        <f t="shared" si="1"/>
        <v>114</v>
      </c>
      <c r="DL2" s="29">
        <f t="shared" si="1"/>
        <v>115</v>
      </c>
      <c r="DM2" s="29">
        <f t="shared" si="1"/>
        <v>116</v>
      </c>
      <c r="DN2" s="29">
        <f t="shared" si="1"/>
        <v>117</v>
      </c>
      <c r="DO2" s="29">
        <f t="shared" si="1"/>
        <v>118</v>
      </c>
      <c r="DP2" s="29">
        <f t="shared" si="1"/>
        <v>119</v>
      </c>
      <c r="DQ2" s="29">
        <f t="shared" si="1"/>
        <v>120</v>
      </c>
      <c r="DR2" s="29">
        <f t="shared" si="1"/>
        <v>121</v>
      </c>
      <c r="DS2" s="29">
        <f t="shared" si="1"/>
        <v>122</v>
      </c>
      <c r="DT2" s="29">
        <f t="shared" si="1"/>
        <v>123</v>
      </c>
      <c r="DU2" s="29">
        <f t="shared" si="1"/>
        <v>124</v>
      </c>
      <c r="DV2" s="29">
        <f t="shared" si="1"/>
        <v>125</v>
      </c>
      <c r="DW2" s="29">
        <f t="shared" si="1"/>
        <v>126</v>
      </c>
      <c r="DX2" s="29">
        <f t="shared" si="1"/>
        <v>127</v>
      </c>
      <c r="DY2" s="29">
        <f t="shared" si="1"/>
        <v>128</v>
      </c>
      <c r="DZ2" s="29">
        <f t="shared" si="1"/>
        <v>129</v>
      </c>
      <c r="EA2" s="29">
        <f t="shared" si="1"/>
        <v>130</v>
      </c>
      <c r="EB2" s="29">
        <f t="shared" si="1"/>
        <v>131</v>
      </c>
      <c r="EC2" s="29">
        <f t="shared" si="1"/>
        <v>132</v>
      </c>
      <c r="ED2" s="29">
        <f t="shared" si="1"/>
        <v>133</v>
      </c>
      <c r="EE2" s="29">
        <f t="shared" ref="EE2:EN2" si="2">COLUMN()-1</f>
        <v>134</v>
      </c>
      <c r="EF2" s="29">
        <f t="shared" si="2"/>
        <v>135</v>
      </c>
      <c r="EG2" s="29">
        <f t="shared" si="2"/>
        <v>136</v>
      </c>
      <c r="EH2" s="29">
        <f t="shared" si="2"/>
        <v>137</v>
      </c>
      <c r="EI2" s="29">
        <f t="shared" si="2"/>
        <v>138</v>
      </c>
      <c r="EJ2" s="29">
        <f t="shared" si="2"/>
        <v>139</v>
      </c>
      <c r="EK2" s="29">
        <f t="shared" si="2"/>
        <v>140</v>
      </c>
      <c r="EL2" s="29">
        <f t="shared" si="2"/>
        <v>141</v>
      </c>
      <c r="EM2" s="29">
        <f t="shared" si="2"/>
        <v>142</v>
      </c>
      <c r="EN2" s="29">
        <f t="shared" si="2"/>
        <v>143</v>
      </c>
    </row>
    <row r="3" spans="1:144" x14ac:dyDescent="0.15">
      <c r="A3" s="29" t="s">
        <v>43</v>
      </c>
      <c r="B3" s="30" t="s">
        <v>44</v>
      </c>
      <c r="C3" s="30" t="s">
        <v>45</v>
      </c>
      <c r="D3" s="30" t="s">
        <v>46</v>
      </c>
      <c r="E3" s="30" t="s">
        <v>47</v>
      </c>
      <c r="F3" s="30" t="s">
        <v>48</v>
      </c>
      <c r="G3" s="30" t="s">
        <v>49</v>
      </c>
      <c r="H3" s="88" t="s">
        <v>50</v>
      </c>
      <c r="I3" s="89"/>
      <c r="J3" s="89"/>
      <c r="K3" s="89"/>
      <c r="L3" s="89"/>
      <c r="M3" s="89"/>
      <c r="N3" s="89"/>
      <c r="O3" s="89"/>
      <c r="P3" s="89"/>
      <c r="Q3" s="89"/>
      <c r="R3" s="89"/>
      <c r="S3" s="89"/>
      <c r="T3" s="89"/>
      <c r="U3" s="89"/>
      <c r="V3" s="89"/>
      <c r="W3" s="90"/>
      <c r="X3" s="94" t="s">
        <v>51</v>
      </c>
      <c r="Y3" s="87"/>
      <c r="Z3" s="87"/>
      <c r="AA3" s="87"/>
      <c r="AB3" s="87"/>
      <c r="AC3" s="87"/>
      <c r="AD3" s="87"/>
      <c r="AE3" s="87"/>
      <c r="AF3" s="87"/>
      <c r="AG3" s="87"/>
      <c r="AH3" s="87"/>
      <c r="AI3" s="87"/>
      <c r="AJ3" s="87"/>
      <c r="AK3" s="87"/>
      <c r="AL3" s="87"/>
      <c r="AM3" s="87"/>
      <c r="AN3" s="87"/>
      <c r="AO3" s="87"/>
      <c r="AP3" s="87"/>
      <c r="AQ3" s="87"/>
      <c r="AR3" s="87"/>
      <c r="AS3" s="87"/>
      <c r="AT3" s="87"/>
      <c r="AU3" s="87"/>
      <c r="AV3" s="87"/>
      <c r="AW3" s="87"/>
      <c r="AX3" s="87"/>
      <c r="AY3" s="87"/>
      <c r="AZ3" s="87"/>
      <c r="BA3" s="87"/>
      <c r="BB3" s="87"/>
      <c r="BC3" s="87"/>
      <c r="BD3" s="87"/>
      <c r="BE3" s="87"/>
      <c r="BF3" s="87"/>
      <c r="BG3" s="87"/>
      <c r="BH3" s="87"/>
      <c r="BI3" s="87"/>
      <c r="BJ3" s="87"/>
      <c r="BK3" s="87"/>
      <c r="BL3" s="87"/>
      <c r="BM3" s="87"/>
      <c r="BN3" s="87"/>
      <c r="BO3" s="87"/>
      <c r="BP3" s="87"/>
      <c r="BQ3" s="87"/>
      <c r="BR3" s="87"/>
      <c r="BS3" s="87"/>
      <c r="BT3" s="87"/>
      <c r="BU3" s="87"/>
      <c r="BV3" s="87"/>
      <c r="BW3" s="87"/>
      <c r="BX3" s="87"/>
      <c r="BY3" s="87"/>
      <c r="BZ3" s="87"/>
      <c r="CA3" s="87"/>
      <c r="CB3" s="87"/>
      <c r="CC3" s="87"/>
      <c r="CD3" s="87"/>
      <c r="CE3" s="87"/>
      <c r="CF3" s="87"/>
      <c r="CG3" s="87"/>
      <c r="CH3" s="87"/>
      <c r="CI3" s="87"/>
      <c r="CJ3" s="87"/>
      <c r="CK3" s="87"/>
      <c r="CL3" s="87"/>
      <c r="CM3" s="87"/>
      <c r="CN3" s="87"/>
      <c r="CO3" s="87"/>
      <c r="CP3" s="87"/>
      <c r="CQ3" s="87"/>
      <c r="CR3" s="87"/>
      <c r="CS3" s="87"/>
      <c r="CT3" s="87"/>
      <c r="CU3" s="87"/>
      <c r="CV3" s="87"/>
      <c r="CW3" s="87"/>
      <c r="CX3" s="87"/>
      <c r="CY3" s="87"/>
      <c r="CZ3" s="87"/>
      <c r="DA3" s="87"/>
      <c r="DB3" s="87"/>
      <c r="DC3" s="87"/>
      <c r="DD3" s="87"/>
      <c r="DE3" s="87"/>
      <c r="DF3" s="87"/>
      <c r="DG3" s="87"/>
      <c r="DH3" s="87" t="s">
        <v>52</v>
      </c>
      <c r="DI3" s="87"/>
      <c r="DJ3" s="87"/>
      <c r="DK3" s="87"/>
      <c r="DL3" s="87"/>
      <c r="DM3" s="87"/>
      <c r="DN3" s="87"/>
      <c r="DO3" s="87"/>
      <c r="DP3" s="87"/>
      <c r="DQ3" s="87"/>
      <c r="DR3" s="87"/>
      <c r="DS3" s="87"/>
      <c r="DT3" s="87"/>
      <c r="DU3" s="87"/>
      <c r="DV3" s="87"/>
      <c r="DW3" s="87"/>
      <c r="DX3" s="87"/>
      <c r="DY3" s="87"/>
      <c r="DZ3" s="87"/>
      <c r="EA3" s="87"/>
      <c r="EB3" s="87"/>
      <c r="EC3" s="87"/>
      <c r="ED3" s="87"/>
      <c r="EE3" s="87"/>
      <c r="EF3" s="87"/>
      <c r="EG3" s="87"/>
      <c r="EH3" s="87"/>
      <c r="EI3" s="87"/>
      <c r="EJ3" s="87"/>
      <c r="EK3" s="87"/>
      <c r="EL3" s="87"/>
      <c r="EM3" s="87"/>
      <c r="EN3" s="87"/>
    </row>
    <row r="4" spans="1:144" x14ac:dyDescent="0.15">
      <c r="A4" s="29" t="s">
        <v>53</v>
      </c>
      <c r="B4" s="31"/>
      <c r="C4" s="31"/>
      <c r="D4" s="31"/>
      <c r="E4" s="31"/>
      <c r="F4" s="31"/>
      <c r="G4" s="31"/>
      <c r="H4" s="91"/>
      <c r="I4" s="92"/>
      <c r="J4" s="92"/>
      <c r="K4" s="92"/>
      <c r="L4" s="92"/>
      <c r="M4" s="92"/>
      <c r="N4" s="92"/>
      <c r="O4" s="92"/>
      <c r="P4" s="92"/>
      <c r="Q4" s="92"/>
      <c r="R4" s="92"/>
      <c r="S4" s="92"/>
      <c r="T4" s="92"/>
      <c r="U4" s="92"/>
      <c r="V4" s="92"/>
      <c r="W4" s="93"/>
      <c r="X4" s="87" t="s">
        <v>54</v>
      </c>
      <c r="Y4" s="87"/>
      <c r="Z4" s="87"/>
      <c r="AA4" s="87"/>
      <c r="AB4" s="87"/>
      <c r="AC4" s="87"/>
      <c r="AD4" s="87"/>
      <c r="AE4" s="87"/>
      <c r="AF4" s="87"/>
      <c r="AG4" s="87"/>
      <c r="AH4" s="87"/>
      <c r="AI4" s="87" t="s">
        <v>55</v>
      </c>
      <c r="AJ4" s="87"/>
      <c r="AK4" s="87"/>
      <c r="AL4" s="87"/>
      <c r="AM4" s="87"/>
      <c r="AN4" s="87"/>
      <c r="AO4" s="87"/>
      <c r="AP4" s="87"/>
      <c r="AQ4" s="87"/>
      <c r="AR4" s="87"/>
      <c r="AS4" s="87"/>
      <c r="AT4" s="87" t="s">
        <v>56</v>
      </c>
      <c r="AU4" s="87"/>
      <c r="AV4" s="87"/>
      <c r="AW4" s="87"/>
      <c r="AX4" s="87"/>
      <c r="AY4" s="87"/>
      <c r="AZ4" s="87"/>
      <c r="BA4" s="87"/>
      <c r="BB4" s="87"/>
      <c r="BC4" s="87"/>
      <c r="BD4" s="87"/>
      <c r="BE4" s="87" t="s">
        <v>57</v>
      </c>
      <c r="BF4" s="87"/>
      <c r="BG4" s="87"/>
      <c r="BH4" s="87"/>
      <c r="BI4" s="87"/>
      <c r="BJ4" s="87"/>
      <c r="BK4" s="87"/>
      <c r="BL4" s="87"/>
      <c r="BM4" s="87"/>
      <c r="BN4" s="87"/>
      <c r="BO4" s="87"/>
      <c r="BP4" s="87" t="s">
        <v>58</v>
      </c>
      <c r="BQ4" s="87"/>
      <c r="BR4" s="87"/>
      <c r="BS4" s="87"/>
      <c r="BT4" s="87"/>
      <c r="BU4" s="87"/>
      <c r="BV4" s="87"/>
      <c r="BW4" s="87"/>
      <c r="BX4" s="87"/>
      <c r="BY4" s="87"/>
      <c r="BZ4" s="87"/>
      <c r="CA4" s="87" t="s">
        <v>59</v>
      </c>
      <c r="CB4" s="87"/>
      <c r="CC4" s="87"/>
      <c r="CD4" s="87"/>
      <c r="CE4" s="87"/>
      <c r="CF4" s="87"/>
      <c r="CG4" s="87"/>
      <c r="CH4" s="87"/>
      <c r="CI4" s="87"/>
      <c r="CJ4" s="87"/>
      <c r="CK4" s="87"/>
      <c r="CL4" s="87" t="s">
        <v>60</v>
      </c>
      <c r="CM4" s="87"/>
      <c r="CN4" s="87"/>
      <c r="CO4" s="87"/>
      <c r="CP4" s="87"/>
      <c r="CQ4" s="87"/>
      <c r="CR4" s="87"/>
      <c r="CS4" s="87"/>
      <c r="CT4" s="87"/>
      <c r="CU4" s="87"/>
      <c r="CV4" s="87"/>
      <c r="CW4" s="87" t="s">
        <v>61</v>
      </c>
      <c r="CX4" s="87"/>
      <c r="CY4" s="87"/>
      <c r="CZ4" s="87"/>
      <c r="DA4" s="87"/>
      <c r="DB4" s="87"/>
      <c r="DC4" s="87"/>
      <c r="DD4" s="87"/>
      <c r="DE4" s="87"/>
      <c r="DF4" s="87"/>
      <c r="DG4" s="87"/>
      <c r="DH4" s="87" t="s">
        <v>62</v>
      </c>
      <c r="DI4" s="87"/>
      <c r="DJ4" s="87"/>
      <c r="DK4" s="87"/>
      <c r="DL4" s="87"/>
      <c r="DM4" s="87"/>
      <c r="DN4" s="87"/>
      <c r="DO4" s="87"/>
      <c r="DP4" s="87"/>
      <c r="DQ4" s="87"/>
      <c r="DR4" s="87"/>
      <c r="DS4" s="87" t="s">
        <v>63</v>
      </c>
      <c r="DT4" s="87"/>
      <c r="DU4" s="87"/>
      <c r="DV4" s="87"/>
      <c r="DW4" s="87"/>
      <c r="DX4" s="87"/>
      <c r="DY4" s="87"/>
      <c r="DZ4" s="87"/>
      <c r="EA4" s="87"/>
      <c r="EB4" s="87"/>
      <c r="EC4" s="87"/>
      <c r="ED4" s="87" t="s">
        <v>64</v>
      </c>
      <c r="EE4" s="87"/>
      <c r="EF4" s="87"/>
      <c r="EG4" s="87"/>
      <c r="EH4" s="87"/>
      <c r="EI4" s="87"/>
      <c r="EJ4" s="87"/>
      <c r="EK4" s="87"/>
      <c r="EL4" s="87"/>
      <c r="EM4" s="87"/>
      <c r="EN4" s="87"/>
    </row>
    <row r="5" spans="1:144" x14ac:dyDescent="0.15">
      <c r="A5" s="29" t="s">
        <v>65</v>
      </c>
      <c r="B5" s="32"/>
      <c r="C5" s="32"/>
      <c r="D5" s="32"/>
      <c r="E5" s="32"/>
      <c r="F5" s="32"/>
      <c r="G5" s="32"/>
      <c r="H5" s="33" t="s">
        <v>66</v>
      </c>
      <c r="I5" s="33" t="s">
        <v>67</v>
      </c>
      <c r="J5" s="33" t="s">
        <v>68</v>
      </c>
      <c r="K5" s="33" t="s">
        <v>69</v>
      </c>
      <c r="L5" s="33" t="s">
        <v>70</v>
      </c>
      <c r="M5" s="33" t="s">
        <v>5</v>
      </c>
      <c r="N5" s="33" t="s">
        <v>71</v>
      </c>
      <c r="O5" s="33" t="s">
        <v>72</v>
      </c>
      <c r="P5" s="33" t="s">
        <v>73</v>
      </c>
      <c r="Q5" s="33" t="s">
        <v>74</v>
      </c>
      <c r="R5" s="33" t="s">
        <v>75</v>
      </c>
      <c r="S5" s="33" t="s">
        <v>76</v>
      </c>
      <c r="T5" s="33" t="s">
        <v>77</v>
      </c>
      <c r="U5" s="33" t="s">
        <v>78</v>
      </c>
      <c r="V5" s="33" t="s">
        <v>79</v>
      </c>
      <c r="W5" s="33" t="s">
        <v>80</v>
      </c>
      <c r="X5" s="33" t="s">
        <v>81</v>
      </c>
      <c r="Y5" s="33" t="s">
        <v>82</v>
      </c>
      <c r="Z5" s="33" t="s">
        <v>83</v>
      </c>
      <c r="AA5" s="33" t="s">
        <v>84</v>
      </c>
      <c r="AB5" s="33" t="s">
        <v>85</v>
      </c>
      <c r="AC5" s="33" t="s">
        <v>86</v>
      </c>
      <c r="AD5" s="33" t="s">
        <v>87</v>
      </c>
      <c r="AE5" s="33" t="s">
        <v>88</v>
      </c>
      <c r="AF5" s="33" t="s">
        <v>89</v>
      </c>
      <c r="AG5" s="33" t="s">
        <v>90</v>
      </c>
      <c r="AH5" s="33" t="s">
        <v>29</v>
      </c>
      <c r="AI5" s="33" t="s">
        <v>81</v>
      </c>
      <c r="AJ5" s="33" t="s">
        <v>82</v>
      </c>
      <c r="AK5" s="33" t="s">
        <v>83</v>
      </c>
      <c r="AL5" s="33" t="s">
        <v>84</v>
      </c>
      <c r="AM5" s="33" t="s">
        <v>85</v>
      </c>
      <c r="AN5" s="33" t="s">
        <v>86</v>
      </c>
      <c r="AO5" s="33" t="s">
        <v>87</v>
      </c>
      <c r="AP5" s="33" t="s">
        <v>88</v>
      </c>
      <c r="AQ5" s="33" t="s">
        <v>89</v>
      </c>
      <c r="AR5" s="33" t="s">
        <v>90</v>
      </c>
      <c r="AS5" s="33" t="s">
        <v>91</v>
      </c>
      <c r="AT5" s="33" t="s">
        <v>81</v>
      </c>
      <c r="AU5" s="33" t="s">
        <v>82</v>
      </c>
      <c r="AV5" s="33" t="s">
        <v>83</v>
      </c>
      <c r="AW5" s="33" t="s">
        <v>84</v>
      </c>
      <c r="AX5" s="33" t="s">
        <v>85</v>
      </c>
      <c r="AY5" s="33" t="s">
        <v>86</v>
      </c>
      <c r="AZ5" s="33" t="s">
        <v>87</v>
      </c>
      <c r="BA5" s="33" t="s">
        <v>88</v>
      </c>
      <c r="BB5" s="33" t="s">
        <v>89</v>
      </c>
      <c r="BC5" s="33" t="s">
        <v>90</v>
      </c>
      <c r="BD5" s="33" t="s">
        <v>91</v>
      </c>
      <c r="BE5" s="33" t="s">
        <v>81</v>
      </c>
      <c r="BF5" s="33" t="s">
        <v>82</v>
      </c>
      <c r="BG5" s="33" t="s">
        <v>83</v>
      </c>
      <c r="BH5" s="33" t="s">
        <v>84</v>
      </c>
      <c r="BI5" s="33" t="s">
        <v>85</v>
      </c>
      <c r="BJ5" s="33" t="s">
        <v>86</v>
      </c>
      <c r="BK5" s="33" t="s">
        <v>87</v>
      </c>
      <c r="BL5" s="33" t="s">
        <v>88</v>
      </c>
      <c r="BM5" s="33" t="s">
        <v>89</v>
      </c>
      <c r="BN5" s="33" t="s">
        <v>90</v>
      </c>
      <c r="BO5" s="33" t="s">
        <v>91</v>
      </c>
      <c r="BP5" s="33" t="s">
        <v>81</v>
      </c>
      <c r="BQ5" s="33" t="s">
        <v>82</v>
      </c>
      <c r="BR5" s="33" t="s">
        <v>83</v>
      </c>
      <c r="BS5" s="33" t="s">
        <v>84</v>
      </c>
      <c r="BT5" s="33" t="s">
        <v>85</v>
      </c>
      <c r="BU5" s="33" t="s">
        <v>86</v>
      </c>
      <c r="BV5" s="33" t="s">
        <v>87</v>
      </c>
      <c r="BW5" s="33" t="s">
        <v>88</v>
      </c>
      <c r="BX5" s="33" t="s">
        <v>89</v>
      </c>
      <c r="BY5" s="33" t="s">
        <v>90</v>
      </c>
      <c r="BZ5" s="33" t="s">
        <v>91</v>
      </c>
      <c r="CA5" s="33" t="s">
        <v>81</v>
      </c>
      <c r="CB5" s="33" t="s">
        <v>82</v>
      </c>
      <c r="CC5" s="33" t="s">
        <v>83</v>
      </c>
      <c r="CD5" s="33" t="s">
        <v>84</v>
      </c>
      <c r="CE5" s="33" t="s">
        <v>85</v>
      </c>
      <c r="CF5" s="33" t="s">
        <v>86</v>
      </c>
      <c r="CG5" s="33" t="s">
        <v>87</v>
      </c>
      <c r="CH5" s="33" t="s">
        <v>88</v>
      </c>
      <c r="CI5" s="33" t="s">
        <v>89</v>
      </c>
      <c r="CJ5" s="33" t="s">
        <v>90</v>
      </c>
      <c r="CK5" s="33" t="s">
        <v>91</v>
      </c>
      <c r="CL5" s="33" t="s">
        <v>81</v>
      </c>
      <c r="CM5" s="33" t="s">
        <v>82</v>
      </c>
      <c r="CN5" s="33" t="s">
        <v>83</v>
      </c>
      <c r="CO5" s="33" t="s">
        <v>84</v>
      </c>
      <c r="CP5" s="33" t="s">
        <v>85</v>
      </c>
      <c r="CQ5" s="33" t="s">
        <v>86</v>
      </c>
      <c r="CR5" s="33" t="s">
        <v>87</v>
      </c>
      <c r="CS5" s="33" t="s">
        <v>88</v>
      </c>
      <c r="CT5" s="33" t="s">
        <v>89</v>
      </c>
      <c r="CU5" s="33" t="s">
        <v>90</v>
      </c>
      <c r="CV5" s="33" t="s">
        <v>91</v>
      </c>
      <c r="CW5" s="33" t="s">
        <v>81</v>
      </c>
      <c r="CX5" s="33" t="s">
        <v>82</v>
      </c>
      <c r="CY5" s="33" t="s">
        <v>83</v>
      </c>
      <c r="CZ5" s="33" t="s">
        <v>84</v>
      </c>
      <c r="DA5" s="33" t="s">
        <v>85</v>
      </c>
      <c r="DB5" s="33" t="s">
        <v>86</v>
      </c>
      <c r="DC5" s="33" t="s">
        <v>87</v>
      </c>
      <c r="DD5" s="33" t="s">
        <v>88</v>
      </c>
      <c r="DE5" s="33" t="s">
        <v>89</v>
      </c>
      <c r="DF5" s="33" t="s">
        <v>90</v>
      </c>
      <c r="DG5" s="33" t="s">
        <v>91</v>
      </c>
      <c r="DH5" s="33" t="s">
        <v>81</v>
      </c>
      <c r="DI5" s="33" t="s">
        <v>82</v>
      </c>
      <c r="DJ5" s="33" t="s">
        <v>83</v>
      </c>
      <c r="DK5" s="33" t="s">
        <v>84</v>
      </c>
      <c r="DL5" s="33" t="s">
        <v>85</v>
      </c>
      <c r="DM5" s="33" t="s">
        <v>86</v>
      </c>
      <c r="DN5" s="33" t="s">
        <v>87</v>
      </c>
      <c r="DO5" s="33" t="s">
        <v>88</v>
      </c>
      <c r="DP5" s="33" t="s">
        <v>89</v>
      </c>
      <c r="DQ5" s="33" t="s">
        <v>90</v>
      </c>
      <c r="DR5" s="33" t="s">
        <v>91</v>
      </c>
      <c r="DS5" s="33" t="s">
        <v>81</v>
      </c>
      <c r="DT5" s="33" t="s">
        <v>82</v>
      </c>
      <c r="DU5" s="33" t="s">
        <v>83</v>
      </c>
      <c r="DV5" s="33" t="s">
        <v>84</v>
      </c>
      <c r="DW5" s="33" t="s">
        <v>85</v>
      </c>
      <c r="DX5" s="33" t="s">
        <v>86</v>
      </c>
      <c r="DY5" s="33" t="s">
        <v>87</v>
      </c>
      <c r="DZ5" s="33" t="s">
        <v>88</v>
      </c>
      <c r="EA5" s="33" t="s">
        <v>89</v>
      </c>
      <c r="EB5" s="33" t="s">
        <v>90</v>
      </c>
      <c r="EC5" s="33" t="s">
        <v>91</v>
      </c>
      <c r="ED5" s="33" t="s">
        <v>81</v>
      </c>
      <c r="EE5" s="33" t="s">
        <v>82</v>
      </c>
      <c r="EF5" s="33" t="s">
        <v>83</v>
      </c>
      <c r="EG5" s="33" t="s">
        <v>84</v>
      </c>
      <c r="EH5" s="33" t="s">
        <v>85</v>
      </c>
      <c r="EI5" s="33" t="s">
        <v>86</v>
      </c>
      <c r="EJ5" s="33" t="s">
        <v>87</v>
      </c>
      <c r="EK5" s="33" t="s">
        <v>88</v>
      </c>
      <c r="EL5" s="33" t="s">
        <v>89</v>
      </c>
      <c r="EM5" s="33" t="s">
        <v>90</v>
      </c>
      <c r="EN5" s="33" t="s">
        <v>91</v>
      </c>
    </row>
    <row r="6" spans="1:144" s="37" customFormat="1" x14ac:dyDescent="0.15">
      <c r="A6" s="29" t="s">
        <v>92</v>
      </c>
      <c r="B6" s="34">
        <f>B7</f>
        <v>2019</v>
      </c>
      <c r="C6" s="34">
        <f t="shared" ref="C6:W6" si="3">C7</f>
        <v>342084</v>
      </c>
      <c r="D6" s="34">
        <f t="shared" si="3"/>
        <v>46</v>
      </c>
      <c r="E6" s="34">
        <f t="shared" si="3"/>
        <v>1</v>
      </c>
      <c r="F6" s="34">
        <f t="shared" si="3"/>
        <v>0</v>
      </c>
      <c r="G6" s="34">
        <f t="shared" si="3"/>
        <v>1</v>
      </c>
      <c r="H6" s="34" t="str">
        <f t="shared" si="3"/>
        <v>広島県　府中市</v>
      </c>
      <c r="I6" s="34" t="str">
        <f t="shared" si="3"/>
        <v>法適用</v>
      </c>
      <c r="J6" s="34" t="str">
        <f t="shared" si="3"/>
        <v>水道事業</v>
      </c>
      <c r="K6" s="34" t="str">
        <f t="shared" si="3"/>
        <v>末端給水事業</v>
      </c>
      <c r="L6" s="34" t="str">
        <f t="shared" si="3"/>
        <v>A6</v>
      </c>
      <c r="M6" s="34" t="str">
        <f t="shared" si="3"/>
        <v>非設置</v>
      </c>
      <c r="N6" s="35" t="str">
        <f t="shared" si="3"/>
        <v>-</v>
      </c>
      <c r="O6" s="35">
        <f t="shared" si="3"/>
        <v>61</v>
      </c>
      <c r="P6" s="35">
        <f t="shared" si="3"/>
        <v>74.77</v>
      </c>
      <c r="Q6" s="35">
        <f t="shared" si="3"/>
        <v>4526</v>
      </c>
      <c r="R6" s="35">
        <f t="shared" si="3"/>
        <v>38998</v>
      </c>
      <c r="S6" s="35">
        <f t="shared" si="3"/>
        <v>195.75</v>
      </c>
      <c r="T6" s="35">
        <f t="shared" si="3"/>
        <v>199.22</v>
      </c>
      <c r="U6" s="35">
        <f t="shared" si="3"/>
        <v>28899</v>
      </c>
      <c r="V6" s="35">
        <f t="shared" si="3"/>
        <v>22.87</v>
      </c>
      <c r="W6" s="35">
        <f t="shared" si="3"/>
        <v>1263.6199999999999</v>
      </c>
      <c r="X6" s="36">
        <f>IF(X7="",NA(),X7)</f>
        <v>107.88</v>
      </c>
      <c r="Y6" s="36">
        <f t="shared" ref="Y6:AG6" si="4">IF(Y7="",NA(),Y7)</f>
        <v>104.78</v>
      </c>
      <c r="Z6" s="36">
        <f t="shared" si="4"/>
        <v>108.94</v>
      </c>
      <c r="AA6" s="36">
        <f t="shared" si="4"/>
        <v>102.84</v>
      </c>
      <c r="AB6" s="36">
        <f t="shared" si="4"/>
        <v>105.22</v>
      </c>
      <c r="AC6" s="36">
        <f t="shared" si="4"/>
        <v>109.64</v>
      </c>
      <c r="AD6" s="36">
        <f t="shared" si="4"/>
        <v>111.71</v>
      </c>
      <c r="AE6" s="36">
        <f t="shared" si="4"/>
        <v>110.05</v>
      </c>
      <c r="AF6" s="36">
        <f t="shared" si="4"/>
        <v>108.87</v>
      </c>
      <c r="AG6" s="36">
        <f t="shared" si="4"/>
        <v>108.61</v>
      </c>
      <c r="AH6" s="35" t="str">
        <f>IF(AH7="","",IF(AH7="-","【-】","【"&amp;SUBSTITUTE(TEXT(AH7,"#,##0.00"),"-","△")&amp;"】"))</f>
        <v>【112.01】</v>
      </c>
      <c r="AI6" s="35">
        <f>IF(AI7="",NA(),AI7)</f>
        <v>0</v>
      </c>
      <c r="AJ6" s="35">
        <f t="shared" ref="AJ6:AR6" si="5">IF(AJ7="",NA(),AJ7)</f>
        <v>0</v>
      </c>
      <c r="AK6" s="35">
        <f t="shared" si="5"/>
        <v>0</v>
      </c>
      <c r="AL6" s="35">
        <f t="shared" si="5"/>
        <v>0</v>
      </c>
      <c r="AM6" s="35">
        <f t="shared" si="5"/>
        <v>0</v>
      </c>
      <c r="AN6" s="36">
        <f t="shared" si="5"/>
        <v>3.62</v>
      </c>
      <c r="AO6" s="36">
        <f t="shared" si="5"/>
        <v>1.72</v>
      </c>
      <c r="AP6" s="36">
        <f t="shared" si="5"/>
        <v>2.64</v>
      </c>
      <c r="AQ6" s="36">
        <f t="shared" si="5"/>
        <v>3.16</v>
      </c>
      <c r="AR6" s="36">
        <f t="shared" si="5"/>
        <v>3.59</v>
      </c>
      <c r="AS6" s="35" t="str">
        <f>IF(AS7="","",IF(AS7="-","【-】","【"&amp;SUBSTITUTE(TEXT(AS7,"#,##0.00"),"-","△")&amp;"】"))</f>
        <v>【1.08】</v>
      </c>
      <c r="AT6" s="36">
        <f>IF(AT7="",NA(),AT7)</f>
        <v>316.57</v>
      </c>
      <c r="AU6" s="36">
        <f t="shared" ref="AU6:BC6" si="6">IF(AU7="",NA(),AU7)</f>
        <v>360.82</v>
      </c>
      <c r="AV6" s="36">
        <f t="shared" si="6"/>
        <v>353.84</v>
      </c>
      <c r="AW6" s="36">
        <f t="shared" si="6"/>
        <v>293.69</v>
      </c>
      <c r="AX6" s="36">
        <f t="shared" si="6"/>
        <v>310.35000000000002</v>
      </c>
      <c r="AY6" s="36">
        <f t="shared" si="6"/>
        <v>371.31</v>
      </c>
      <c r="AZ6" s="36">
        <f t="shared" si="6"/>
        <v>384.34</v>
      </c>
      <c r="BA6" s="36">
        <f t="shared" si="6"/>
        <v>359.47</v>
      </c>
      <c r="BB6" s="36">
        <f t="shared" si="6"/>
        <v>369.69</v>
      </c>
      <c r="BC6" s="36">
        <f t="shared" si="6"/>
        <v>379.08</v>
      </c>
      <c r="BD6" s="35" t="str">
        <f>IF(BD7="","",IF(BD7="-","【-】","【"&amp;SUBSTITUTE(TEXT(BD7,"#,##0.00"),"-","△")&amp;"】"))</f>
        <v>【264.97】</v>
      </c>
      <c r="BE6" s="36">
        <f>IF(BE7="",NA(),BE7)</f>
        <v>530.75</v>
      </c>
      <c r="BF6" s="36">
        <f t="shared" ref="BF6:BN6" si="7">IF(BF7="",NA(),BF7)</f>
        <v>555.17999999999995</v>
      </c>
      <c r="BG6" s="36">
        <f t="shared" si="7"/>
        <v>445.58</v>
      </c>
      <c r="BH6" s="36">
        <f t="shared" si="7"/>
        <v>450.29</v>
      </c>
      <c r="BI6" s="36">
        <f t="shared" si="7"/>
        <v>448.12</v>
      </c>
      <c r="BJ6" s="36">
        <f t="shared" si="7"/>
        <v>373.09</v>
      </c>
      <c r="BK6" s="36">
        <f t="shared" si="7"/>
        <v>380.58</v>
      </c>
      <c r="BL6" s="36">
        <f t="shared" si="7"/>
        <v>401.79</v>
      </c>
      <c r="BM6" s="36">
        <f t="shared" si="7"/>
        <v>402.99</v>
      </c>
      <c r="BN6" s="36">
        <f t="shared" si="7"/>
        <v>398.98</v>
      </c>
      <c r="BO6" s="35" t="str">
        <f>IF(BO7="","",IF(BO7="-","【-】","【"&amp;SUBSTITUTE(TEXT(BO7,"#,##0.00"),"-","△")&amp;"】"))</f>
        <v>【266.61】</v>
      </c>
      <c r="BP6" s="36">
        <f>IF(BP7="",NA(),BP7)</f>
        <v>100.08</v>
      </c>
      <c r="BQ6" s="36">
        <f t="shared" ref="BQ6:BY6" si="8">IF(BQ7="",NA(),BQ7)</f>
        <v>97.26</v>
      </c>
      <c r="BR6" s="36">
        <f t="shared" si="8"/>
        <v>104.44</v>
      </c>
      <c r="BS6" s="36">
        <f t="shared" si="8"/>
        <v>97.65</v>
      </c>
      <c r="BT6" s="36">
        <f t="shared" si="8"/>
        <v>100.69</v>
      </c>
      <c r="BU6" s="36">
        <f t="shared" si="8"/>
        <v>99.99</v>
      </c>
      <c r="BV6" s="36">
        <f t="shared" si="8"/>
        <v>102.38</v>
      </c>
      <c r="BW6" s="36">
        <f t="shared" si="8"/>
        <v>100.12</v>
      </c>
      <c r="BX6" s="36">
        <f t="shared" si="8"/>
        <v>98.66</v>
      </c>
      <c r="BY6" s="36">
        <f t="shared" si="8"/>
        <v>98.64</v>
      </c>
      <c r="BZ6" s="35" t="str">
        <f>IF(BZ7="","",IF(BZ7="-","【-】","【"&amp;SUBSTITUTE(TEXT(BZ7,"#,##0.00"),"-","△")&amp;"】"))</f>
        <v>【103.24】</v>
      </c>
      <c r="CA6" s="36">
        <f>IF(CA7="",NA(),CA7)</f>
        <v>194.61</v>
      </c>
      <c r="CB6" s="36">
        <f t="shared" ref="CB6:CJ6" si="9">IF(CB7="",NA(),CB7)</f>
        <v>200.6</v>
      </c>
      <c r="CC6" s="36">
        <f t="shared" si="9"/>
        <v>224.82</v>
      </c>
      <c r="CD6" s="36">
        <f t="shared" si="9"/>
        <v>240.39</v>
      </c>
      <c r="CE6" s="36">
        <f t="shared" si="9"/>
        <v>233.17</v>
      </c>
      <c r="CF6" s="36">
        <f t="shared" si="9"/>
        <v>171.15</v>
      </c>
      <c r="CG6" s="36">
        <f t="shared" si="9"/>
        <v>168.67</v>
      </c>
      <c r="CH6" s="36">
        <f t="shared" si="9"/>
        <v>174.97</v>
      </c>
      <c r="CI6" s="36">
        <f t="shared" si="9"/>
        <v>178.59</v>
      </c>
      <c r="CJ6" s="36">
        <f t="shared" si="9"/>
        <v>178.92</v>
      </c>
      <c r="CK6" s="35" t="str">
        <f>IF(CK7="","",IF(CK7="-","【-】","【"&amp;SUBSTITUTE(TEXT(CK7,"#,##0.00"),"-","△")&amp;"】"))</f>
        <v>【168.38】</v>
      </c>
      <c r="CL6" s="36">
        <f>IF(CL7="",NA(),CL7)</f>
        <v>36.880000000000003</v>
      </c>
      <c r="CM6" s="36">
        <f t="shared" ref="CM6:CU6" si="10">IF(CM7="",NA(),CM7)</f>
        <v>39.880000000000003</v>
      </c>
      <c r="CN6" s="36">
        <f t="shared" si="10"/>
        <v>38.549999999999997</v>
      </c>
      <c r="CO6" s="36">
        <f t="shared" si="10"/>
        <v>40.49</v>
      </c>
      <c r="CP6" s="36">
        <f t="shared" si="10"/>
        <v>37.71</v>
      </c>
      <c r="CQ6" s="36">
        <f t="shared" si="10"/>
        <v>58.53</v>
      </c>
      <c r="CR6" s="36">
        <f t="shared" si="10"/>
        <v>54.92</v>
      </c>
      <c r="CS6" s="36">
        <f t="shared" si="10"/>
        <v>55.63</v>
      </c>
      <c r="CT6" s="36">
        <f t="shared" si="10"/>
        <v>55.03</v>
      </c>
      <c r="CU6" s="36">
        <f t="shared" si="10"/>
        <v>55.14</v>
      </c>
      <c r="CV6" s="35" t="str">
        <f>IF(CV7="","",IF(CV7="-","【-】","【"&amp;SUBSTITUTE(TEXT(CV7,"#,##0.00"),"-","△")&amp;"】"))</f>
        <v>【60.00】</v>
      </c>
      <c r="CW6" s="36">
        <f>IF(CW7="",NA(),CW7)</f>
        <v>84.49</v>
      </c>
      <c r="CX6" s="36">
        <f t="shared" ref="CX6:DF6" si="11">IF(CX7="",NA(),CX7)</f>
        <v>78.760000000000005</v>
      </c>
      <c r="CY6" s="36">
        <f t="shared" si="11"/>
        <v>81.599999999999994</v>
      </c>
      <c r="CZ6" s="36">
        <f t="shared" si="11"/>
        <v>79.39</v>
      </c>
      <c r="DA6" s="36">
        <f t="shared" si="11"/>
        <v>83.6</v>
      </c>
      <c r="DB6" s="36">
        <f t="shared" si="11"/>
        <v>85.26</v>
      </c>
      <c r="DC6" s="36">
        <f t="shared" si="11"/>
        <v>82.66</v>
      </c>
      <c r="DD6" s="36">
        <f t="shared" si="11"/>
        <v>82.04</v>
      </c>
      <c r="DE6" s="36">
        <f t="shared" si="11"/>
        <v>81.900000000000006</v>
      </c>
      <c r="DF6" s="36">
        <f t="shared" si="11"/>
        <v>81.39</v>
      </c>
      <c r="DG6" s="35" t="str">
        <f>IF(DG7="","",IF(DG7="-","【-】","【"&amp;SUBSTITUTE(TEXT(DG7,"#,##0.00"),"-","△")&amp;"】"))</f>
        <v>【89.80】</v>
      </c>
      <c r="DH6" s="36">
        <f>IF(DH7="",NA(),DH7)</f>
        <v>45.58</v>
      </c>
      <c r="DI6" s="36">
        <f t="shared" ref="DI6:DQ6" si="12">IF(DI7="",NA(),DI7)</f>
        <v>46.33</v>
      </c>
      <c r="DJ6" s="36">
        <f t="shared" si="12"/>
        <v>48.26</v>
      </c>
      <c r="DK6" s="36">
        <f t="shared" si="12"/>
        <v>49.16</v>
      </c>
      <c r="DL6" s="36">
        <f t="shared" si="12"/>
        <v>50.43</v>
      </c>
      <c r="DM6" s="36">
        <f t="shared" si="12"/>
        <v>45.75</v>
      </c>
      <c r="DN6" s="36">
        <f t="shared" si="12"/>
        <v>48.49</v>
      </c>
      <c r="DO6" s="36">
        <f t="shared" si="12"/>
        <v>48.05</v>
      </c>
      <c r="DP6" s="36">
        <f t="shared" si="12"/>
        <v>48.87</v>
      </c>
      <c r="DQ6" s="36">
        <f t="shared" si="12"/>
        <v>49.92</v>
      </c>
      <c r="DR6" s="35" t="str">
        <f>IF(DR7="","",IF(DR7="-","【-】","【"&amp;SUBSTITUTE(TEXT(DR7,"#,##0.00"),"-","△")&amp;"】"))</f>
        <v>【49.59】</v>
      </c>
      <c r="DS6" s="36">
        <f>IF(DS7="",NA(),DS7)</f>
        <v>15.78</v>
      </c>
      <c r="DT6" s="36">
        <f t="shared" ref="DT6:EB6" si="13">IF(DT7="",NA(),DT7)</f>
        <v>15.72</v>
      </c>
      <c r="DU6" s="36">
        <f t="shared" si="13"/>
        <v>16.28</v>
      </c>
      <c r="DV6" s="36">
        <f t="shared" si="13"/>
        <v>18.84</v>
      </c>
      <c r="DW6" s="36">
        <f t="shared" si="13"/>
        <v>20.76</v>
      </c>
      <c r="DX6" s="36">
        <f t="shared" si="13"/>
        <v>10.54</v>
      </c>
      <c r="DY6" s="36">
        <f t="shared" si="13"/>
        <v>12.79</v>
      </c>
      <c r="DZ6" s="36">
        <f t="shared" si="13"/>
        <v>13.39</v>
      </c>
      <c r="EA6" s="36">
        <f t="shared" si="13"/>
        <v>14.85</v>
      </c>
      <c r="EB6" s="36">
        <f t="shared" si="13"/>
        <v>16.88</v>
      </c>
      <c r="EC6" s="35" t="str">
        <f>IF(EC7="","",IF(EC7="-","【-】","【"&amp;SUBSTITUTE(TEXT(EC7,"#,##0.00"),"-","△")&amp;"】"))</f>
        <v>【19.44】</v>
      </c>
      <c r="ED6" s="36">
        <f>IF(ED7="",NA(),ED7)</f>
        <v>0.01</v>
      </c>
      <c r="EE6" s="36">
        <f t="shared" ref="EE6:EM6" si="14">IF(EE7="",NA(),EE7)</f>
        <v>1.1499999999999999</v>
      </c>
      <c r="EF6" s="36">
        <f t="shared" si="14"/>
        <v>0.67</v>
      </c>
      <c r="EG6" s="36">
        <f t="shared" si="14"/>
        <v>0.01</v>
      </c>
      <c r="EH6" s="36">
        <f t="shared" si="14"/>
        <v>0.44</v>
      </c>
      <c r="EI6" s="36">
        <f t="shared" si="14"/>
        <v>0.56000000000000005</v>
      </c>
      <c r="EJ6" s="36">
        <f t="shared" si="14"/>
        <v>0.71</v>
      </c>
      <c r="EK6" s="36">
        <f t="shared" si="14"/>
        <v>0.54</v>
      </c>
      <c r="EL6" s="36">
        <f t="shared" si="14"/>
        <v>0.5</v>
      </c>
      <c r="EM6" s="36">
        <f t="shared" si="14"/>
        <v>0.52</v>
      </c>
      <c r="EN6" s="35" t="str">
        <f>IF(EN7="","",IF(EN7="-","【-】","【"&amp;SUBSTITUTE(TEXT(EN7,"#,##0.00"),"-","△")&amp;"】"))</f>
        <v>【0.68】</v>
      </c>
    </row>
    <row r="7" spans="1:144" s="37" customFormat="1" x14ac:dyDescent="0.15">
      <c r="A7" s="29"/>
      <c r="B7" s="38">
        <v>2019</v>
      </c>
      <c r="C7" s="38">
        <v>342084</v>
      </c>
      <c r="D7" s="38">
        <v>46</v>
      </c>
      <c r="E7" s="38">
        <v>1</v>
      </c>
      <c r="F7" s="38">
        <v>0</v>
      </c>
      <c r="G7" s="38">
        <v>1</v>
      </c>
      <c r="H7" s="38" t="s">
        <v>93</v>
      </c>
      <c r="I7" s="38" t="s">
        <v>94</v>
      </c>
      <c r="J7" s="38" t="s">
        <v>95</v>
      </c>
      <c r="K7" s="38" t="s">
        <v>96</v>
      </c>
      <c r="L7" s="38" t="s">
        <v>97</v>
      </c>
      <c r="M7" s="38" t="s">
        <v>98</v>
      </c>
      <c r="N7" s="39" t="s">
        <v>99</v>
      </c>
      <c r="O7" s="39">
        <v>61</v>
      </c>
      <c r="P7" s="39">
        <v>74.77</v>
      </c>
      <c r="Q7" s="39">
        <v>4526</v>
      </c>
      <c r="R7" s="39">
        <v>38998</v>
      </c>
      <c r="S7" s="39">
        <v>195.75</v>
      </c>
      <c r="T7" s="39">
        <v>199.22</v>
      </c>
      <c r="U7" s="39">
        <v>28899</v>
      </c>
      <c r="V7" s="39">
        <v>22.87</v>
      </c>
      <c r="W7" s="39">
        <v>1263.6199999999999</v>
      </c>
      <c r="X7" s="39">
        <v>107.88</v>
      </c>
      <c r="Y7" s="39">
        <v>104.78</v>
      </c>
      <c r="Z7" s="39">
        <v>108.94</v>
      </c>
      <c r="AA7" s="39">
        <v>102.84</v>
      </c>
      <c r="AB7" s="39">
        <v>105.22</v>
      </c>
      <c r="AC7" s="39">
        <v>109.64</v>
      </c>
      <c r="AD7" s="39">
        <v>111.71</v>
      </c>
      <c r="AE7" s="39">
        <v>110.05</v>
      </c>
      <c r="AF7" s="39">
        <v>108.87</v>
      </c>
      <c r="AG7" s="39">
        <v>108.61</v>
      </c>
      <c r="AH7" s="39">
        <v>112.01</v>
      </c>
      <c r="AI7" s="39">
        <v>0</v>
      </c>
      <c r="AJ7" s="39">
        <v>0</v>
      </c>
      <c r="AK7" s="39">
        <v>0</v>
      </c>
      <c r="AL7" s="39">
        <v>0</v>
      </c>
      <c r="AM7" s="39">
        <v>0</v>
      </c>
      <c r="AN7" s="39">
        <v>3.62</v>
      </c>
      <c r="AO7" s="39">
        <v>1.72</v>
      </c>
      <c r="AP7" s="39">
        <v>2.64</v>
      </c>
      <c r="AQ7" s="39">
        <v>3.16</v>
      </c>
      <c r="AR7" s="39">
        <v>3.59</v>
      </c>
      <c r="AS7" s="39">
        <v>1.08</v>
      </c>
      <c r="AT7" s="39">
        <v>316.57</v>
      </c>
      <c r="AU7" s="39">
        <v>360.82</v>
      </c>
      <c r="AV7" s="39">
        <v>353.84</v>
      </c>
      <c r="AW7" s="39">
        <v>293.69</v>
      </c>
      <c r="AX7" s="39">
        <v>310.35000000000002</v>
      </c>
      <c r="AY7" s="39">
        <v>371.31</v>
      </c>
      <c r="AZ7" s="39">
        <v>384.34</v>
      </c>
      <c r="BA7" s="39">
        <v>359.47</v>
      </c>
      <c r="BB7" s="39">
        <v>369.69</v>
      </c>
      <c r="BC7" s="39">
        <v>379.08</v>
      </c>
      <c r="BD7" s="39">
        <v>264.97000000000003</v>
      </c>
      <c r="BE7" s="39">
        <v>530.75</v>
      </c>
      <c r="BF7" s="39">
        <v>555.17999999999995</v>
      </c>
      <c r="BG7" s="39">
        <v>445.58</v>
      </c>
      <c r="BH7" s="39">
        <v>450.29</v>
      </c>
      <c r="BI7" s="39">
        <v>448.12</v>
      </c>
      <c r="BJ7" s="39">
        <v>373.09</v>
      </c>
      <c r="BK7" s="39">
        <v>380.58</v>
      </c>
      <c r="BL7" s="39">
        <v>401.79</v>
      </c>
      <c r="BM7" s="39">
        <v>402.99</v>
      </c>
      <c r="BN7" s="39">
        <v>398.98</v>
      </c>
      <c r="BO7" s="39">
        <v>266.61</v>
      </c>
      <c r="BP7" s="39">
        <v>100.08</v>
      </c>
      <c r="BQ7" s="39">
        <v>97.26</v>
      </c>
      <c r="BR7" s="39">
        <v>104.44</v>
      </c>
      <c r="BS7" s="39">
        <v>97.65</v>
      </c>
      <c r="BT7" s="39">
        <v>100.69</v>
      </c>
      <c r="BU7" s="39">
        <v>99.99</v>
      </c>
      <c r="BV7" s="39">
        <v>102.38</v>
      </c>
      <c r="BW7" s="39">
        <v>100.12</v>
      </c>
      <c r="BX7" s="39">
        <v>98.66</v>
      </c>
      <c r="BY7" s="39">
        <v>98.64</v>
      </c>
      <c r="BZ7" s="39">
        <v>103.24</v>
      </c>
      <c r="CA7" s="39">
        <v>194.61</v>
      </c>
      <c r="CB7" s="39">
        <v>200.6</v>
      </c>
      <c r="CC7" s="39">
        <v>224.82</v>
      </c>
      <c r="CD7" s="39">
        <v>240.39</v>
      </c>
      <c r="CE7" s="39">
        <v>233.17</v>
      </c>
      <c r="CF7" s="39">
        <v>171.15</v>
      </c>
      <c r="CG7" s="39">
        <v>168.67</v>
      </c>
      <c r="CH7" s="39">
        <v>174.97</v>
      </c>
      <c r="CI7" s="39">
        <v>178.59</v>
      </c>
      <c r="CJ7" s="39">
        <v>178.92</v>
      </c>
      <c r="CK7" s="39">
        <v>168.38</v>
      </c>
      <c r="CL7" s="39">
        <v>36.880000000000003</v>
      </c>
      <c r="CM7" s="39">
        <v>39.880000000000003</v>
      </c>
      <c r="CN7" s="39">
        <v>38.549999999999997</v>
      </c>
      <c r="CO7" s="39">
        <v>40.49</v>
      </c>
      <c r="CP7" s="39">
        <v>37.71</v>
      </c>
      <c r="CQ7" s="39">
        <v>58.53</v>
      </c>
      <c r="CR7" s="39">
        <v>54.92</v>
      </c>
      <c r="CS7" s="39">
        <v>55.63</v>
      </c>
      <c r="CT7" s="39">
        <v>55.03</v>
      </c>
      <c r="CU7" s="39">
        <v>55.14</v>
      </c>
      <c r="CV7" s="39">
        <v>60</v>
      </c>
      <c r="CW7" s="39">
        <v>84.49</v>
      </c>
      <c r="CX7" s="39">
        <v>78.760000000000005</v>
      </c>
      <c r="CY7" s="39">
        <v>81.599999999999994</v>
      </c>
      <c r="CZ7" s="39">
        <v>79.39</v>
      </c>
      <c r="DA7" s="39">
        <v>83.6</v>
      </c>
      <c r="DB7" s="39">
        <v>85.26</v>
      </c>
      <c r="DC7" s="39">
        <v>82.66</v>
      </c>
      <c r="DD7" s="39">
        <v>82.04</v>
      </c>
      <c r="DE7" s="39">
        <v>81.900000000000006</v>
      </c>
      <c r="DF7" s="39">
        <v>81.39</v>
      </c>
      <c r="DG7" s="39">
        <v>89.8</v>
      </c>
      <c r="DH7" s="39">
        <v>45.58</v>
      </c>
      <c r="DI7" s="39">
        <v>46.33</v>
      </c>
      <c r="DJ7" s="39">
        <v>48.26</v>
      </c>
      <c r="DK7" s="39">
        <v>49.16</v>
      </c>
      <c r="DL7" s="39">
        <v>50.43</v>
      </c>
      <c r="DM7" s="39">
        <v>45.75</v>
      </c>
      <c r="DN7" s="39">
        <v>48.49</v>
      </c>
      <c r="DO7" s="39">
        <v>48.05</v>
      </c>
      <c r="DP7" s="39">
        <v>48.87</v>
      </c>
      <c r="DQ7" s="39">
        <v>49.92</v>
      </c>
      <c r="DR7" s="39">
        <v>49.59</v>
      </c>
      <c r="DS7" s="39">
        <v>15.78</v>
      </c>
      <c r="DT7" s="39">
        <v>15.72</v>
      </c>
      <c r="DU7" s="39">
        <v>16.28</v>
      </c>
      <c r="DV7" s="39">
        <v>18.84</v>
      </c>
      <c r="DW7" s="39">
        <v>20.76</v>
      </c>
      <c r="DX7" s="39">
        <v>10.54</v>
      </c>
      <c r="DY7" s="39">
        <v>12.79</v>
      </c>
      <c r="DZ7" s="39">
        <v>13.39</v>
      </c>
      <c r="EA7" s="39">
        <v>14.85</v>
      </c>
      <c r="EB7" s="39">
        <v>16.88</v>
      </c>
      <c r="EC7" s="39">
        <v>19.440000000000001</v>
      </c>
      <c r="ED7" s="39">
        <v>0.01</v>
      </c>
      <c r="EE7" s="39">
        <v>1.1499999999999999</v>
      </c>
      <c r="EF7" s="39">
        <v>0.67</v>
      </c>
      <c r="EG7" s="39">
        <v>0.01</v>
      </c>
      <c r="EH7" s="39">
        <v>0.44</v>
      </c>
      <c r="EI7" s="39">
        <v>0.56000000000000005</v>
      </c>
      <c r="EJ7" s="39">
        <v>0.71</v>
      </c>
      <c r="EK7" s="39">
        <v>0.54</v>
      </c>
      <c r="EL7" s="39">
        <v>0.5</v>
      </c>
      <c r="EM7" s="39">
        <v>0.52</v>
      </c>
      <c r="EN7" s="39">
        <v>0.68</v>
      </c>
    </row>
    <row r="8" spans="1:144" x14ac:dyDescent="0.15">
      <c r="X8" s="40"/>
      <c r="Y8" s="40"/>
      <c r="Z8" s="40"/>
      <c r="AA8" s="40"/>
      <c r="AB8" s="40"/>
      <c r="AC8" s="40"/>
      <c r="AD8" s="40"/>
      <c r="AE8" s="40"/>
      <c r="AF8" s="40"/>
      <c r="AG8" s="40"/>
      <c r="AH8" s="41"/>
      <c r="AI8" s="40"/>
      <c r="AJ8" s="40"/>
      <c r="AK8" s="40"/>
      <c r="AL8" s="40"/>
      <c r="AM8" s="40"/>
      <c r="AN8" s="40"/>
      <c r="AO8" s="40"/>
      <c r="AP8" s="40"/>
      <c r="AQ8" s="40"/>
      <c r="AR8" s="40"/>
      <c r="AS8" s="41"/>
      <c r="AT8" s="40"/>
      <c r="AU8" s="40"/>
      <c r="AV8" s="40"/>
      <c r="AW8" s="40"/>
      <c r="AX8" s="40"/>
      <c r="AY8" s="40"/>
      <c r="AZ8" s="40"/>
      <c r="BA8" s="40"/>
      <c r="BB8" s="40"/>
      <c r="BC8" s="40"/>
      <c r="BD8" s="41"/>
      <c r="BE8" s="40"/>
      <c r="BF8" s="40"/>
      <c r="BG8" s="40"/>
      <c r="BH8" s="40"/>
      <c r="BI8" s="40"/>
      <c r="BJ8" s="40"/>
      <c r="BK8" s="40"/>
      <c r="BL8" s="40"/>
      <c r="BM8" s="40"/>
      <c r="BN8" s="40"/>
      <c r="BO8" s="41"/>
      <c r="BP8" s="40"/>
      <c r="BQ8" s="40"/>
      <c r="BR8" s="40"/>
      <c r="BS8" s="40"/>
      <c r="BT8" s="40"/>
      <c r="BU8" s="40"/>
      <c r="BV8" s="40"/>
      <c r="BW8" s="40"/>
      <c r="BX8" s="40"/>
      <c r="BY8" s="40"/>
      <c r="BZ8" s="41"/>
      <c r="CA8" s="40"/>
      <c r="CB8" s="40"/>
      <c r="CC8" s="40"/>
      <c r="CD8" s="40"/>
      <c r="CE8" s="40"/>
      <c r="CF8" s="40"/>
      <c r="CG8" s="40"/>
      <c r="CH8" s="40"/>
      <c r="CI8" s="40"/>
      <c r="CJ8" s="40"/>
      <c r="CK8" s="41"/>
      <c r="CL8" s="40"/>
      <c r="CM8" s="40"/>
      <c r="CN8" s="40"/>
      <c r="CO8" s="40"/>
      <c r="CP8" s="40"/>
      <c r="CQ8" s="40"/>
      <c r="CR8" s="40"/>
      <c r="CS8" s="40"/>
      <c r="CT8" s="40"/>
      <c r="CU8" s="40"/>
      <c r="CV8" s="41"/>
      <c r="CW8" s="40"/>
      <c r="CX8" s="40"/>
      <c r="CY8" s="40"/>
      <c r="CZ8" s="40"/>
      <c r="DA8" s="40"/>
      <c r="DB8" s="40"/>
      <c r="DC8" s="40"/>
      <c r="DD8" s="40"/>
      <c r="DE8" s="40"/>
      <c r="DF8" s="40"/>
      <c r="DG8" s="41"/>
      <c r="DH8" s="40"/>
      <c r="DI8" s="40"/>
      <c r="DJ8" s="40"/>
      <c r="DK8" s="40"/>
      <c r="DL8" s="40"/>
      <c r="DM8" s="40"/>
      <c r="DN8" s="40"/>
      <c r="DO8" s="40"/>
      <c r="DP8" s="40"/>
      <c r="DQ8" s="40"/>
      <c r="DR8" s="41"/>
      <c r="DS8" s="40"/>
      <c r="DT8" s="40"/>
      <c r="DU8" s="40"/>
      <c r="DV8" s="40"/>
      <c r="DW8" s="40"/>
      <c r="DX8" s="40"/>
      <c r="DY8" s="40"/>
      <c r="DZ8" s="40"/>
      <c r="EA8" s="40"/>
      <c r="EB8" s="40"/>
      <c r="EC8" s="41"/>
      <c r="ED8" s="40"/>
      <c r="EE8" s="40"/>
      <c r="EF8" s="40"/>
      <c r="EG8" s="40"/>
      <c r="EH8" s="40"/>
      <c r="EI8" s="40"/>
      <c r="EJ8" s="40"/>
      <c r="EK8" s="40"/>
      <c r="EL8" s="40"/>
      <c r="EM8" s="40"/>
      <c r="EN8" s="41"/>
    </row>
    <row r="9" spans="1:144" x14ac:dyDescent="0.15">
      <c r="A9" s="42"/>
      <c r="B9" s="42" t="s">
        <v>100</v>
      </c>
      <c r="C9" s="42" t="s">
        <v>101</v>
      </c>
      <c r="D9" s="42" t="s">
        <v>102</v>
      </c>
      <c r="E9" s="42" t="s">
        <v>103</v>
      </c>
      <c r="F9" s="42" t="s">
        <v>104</v>
      </c>
      <c r="X9" s="40"/>
      <c r="Y9" s="40"/>
      <c r="Z9" s="40"/>
      <c r="AA9" s="40"/>
      <c r="AB9" s="40"/>
      <c r="AC9" s="40"/>
      <c r="AD9" s="40"/>
      <c r="AE9" s="40"/>
      <c r="AF9" s="40"/>
      <c r="AG9" s="40"/>
      <c r="AI9" s="40"/>
      <c r="AJ9" s="40"/>
      <c r="AK9" s="40"/>
      <c r="AL9" s="40"/>
      <c r="AM9" s="40"/>
      <c r="AN9" s="40"/>
      <c r="AO9" s="40"/>
      <c r="AP9" s="40"/>
      <c r="AQ9" s="40"/>
      <c r="AR9" s="40"/>
      <c r="AT9" s="40"/>
      <c r="AU9" s="40"/>
      <c r="AV9" s="40"/>
      <c r="AW9" s="40"/>
      <c r="AX9" s="40"/>
      <c r="AY9" s="40"/>
      <c r="AZ9" s="40"/>
      <c r="BA9" s="40"/>
      <c r="BB9" s="40"/>
      <c r="BC9" s="40"/>
      <c r="BE9" s="40"/>
      <c r="BF9" s="40"/>
      <c r="BG9" s="40"/>
      <c r="BH9" s="40"/>
      <c r="BI9" s="40"/>
      <c r="BJ9" s="40"/>
      <c r="BK9" s="40"/>
      <c r="BL9" s="40"/>
      <c r="BM9" s="40"/>
      <c r="BN9" s="40"/>
      <c r="BP9" s="40"/>
      <c r="BQ9" s="40"/>
      <c r="BR9" s="40"/>
      <c r="BS9" s="40"/>
      <c r="BT9" s="40"/>
      <c r="BU9" s="40"/>
      <c r="BV9" s="40"/>
      <c r="BW9" s="40"/>
      <c r="BX9" s="40"/>
      <c r="BY9" s="40"/>
      <c r="CA9" s="40"/>
      <c r="CB9" s="40"/>
      <c r="CC9" s="40"/>
      <c r="CD9" s="40"/>
      <c r="CE9" s="40"/>
      <c r="CF9" s="40"/>
      <c r="CG9" s="40"/>
      <c r="CH9" s="40"/>
      <c r="CI9" s="40"/>
      <c r="CJ9" s="40"/>
      <c r="CL9" s="40"/>
      <c r="CM9" s="40"/>
      <c r="CN9" s="40"/>
      <c r="CO9" s="40"/>
      <c r="CP9" s="40"/>
      <c r="CQ9" s="40"/>
      <c r="CR9" s="40"/>
      <c r="CS9" s="40"/>
      <c r="CT9" s="40"/>
      <c r="CU9" s="40"/>
      <c r="CW9" s="40"/>
      <c r="CX9" s="40"/>
      <c r="CY9" s="40"/>
      <c r="CZ9" s="40"/>
      <c r="DA9" s="40"/>
      <c r="DB9" s="40"/>
      <c r="DC9" s="40"/>
      <c r="DD9" s="40"/>
      <c r="DE9" s="40"/>
      <c r="DF9" s="40"/>
      <c r="DH9" s="40"/>
      <c r="DI9" s="40"/>
      <c r="DJ9" s="40"/>
      <c r="DK9" s="40"/>
      <c r="DL9" s="40"/>
      <c r="DM9" s="40"/>
      <c r="DN9" s="40"/>
      <c r="DO9" s="40"/>
      <c r="DP9" s="40"/>
      <c r="DQ9" s="40"/>
      <c r="DS9" s="40"/>
      <c r="DT9" s="40"/>
      <c r="DU9" s="40"/>
      <c r="DV9" s="40"/>
      <c r="DW9" s="40"/>
      <c r="DX9" s="40"/>
      <c r="DY9" s="40"/>
      <c r="DZ9" s="40"/>
      <c r="EA9" s="40"/>
      <c r="EB9" s="40"/>
      <c r="ED9" s="40"/>
      <c r="EE9" s="40"/>
      <c r="EF9" s="40"/>
      <c r="EG9" s="40"/>
      <c r="EH9" s="40"/>
      <c r="EI9" s="40"/>
      <c r="EJ9" s="40"/>
      <c r="EK9" s="40"/>
      <c r="EL9" s="40"/>
      <c r="EM9" s="40"/>
    </row>
    <row r="10" spans="1:144" x14ac:dyDescent="0.15">
      <c r="A10" s="42" t="s">
        <v>44</v>
      </c>
      <c r="B10" s="43">
        <f t="shared" ref="B10:E10" si="15">DATEVALUE($B7+12-B11&amp;"/1/"&amp;B12)</f>
        <v>46388</v>
      </c>
      <c r="C10" s="43">
        <f t="shared" si="15"/>
        <v>46753</v>
      </c>
      <c r="D10" s="43">
        <f t="shared" si="15"/>
        <v>47119</v>
      </c>
      <c r="E10" s="43">
        <f t="shared" si="15"/>
        <v>47484</v>
      </c>
      <c r="F10" s="44">
        <f>DATEVALUE($B7+12-F11&amp;"/1/"&amp;F12)</f>
        <v>47849</v>
      </c>
    </row>
    <row r="11" spans="1:144" x14ac:dyDescent="0.15">
      <c r="B11">
        <v>4</v>
      </c>
      <c r="C11">
        <v>3</v>
      </c>
      <c r="D11">
        <v>2</v>
      </c>
      <c r="E11">
        <v>1</v>
      </c>
      <c r="F11">
        <v>0</v>
      </c>
      <c r="G11" t="s">
        <v>105</v>
      </c>
    </row>
    <row r="12" spans="1:144" x14ac:dyDescent="0.15">
      <c r="B12">
        <v>1</v>
      </c>
      <c r="C12">
        <v>1</v>
      </c>
      <c r="D12">
        <v>1</v>
      </c>
      <c r="E12">
        <v>1</v>
      </c>
      <c r="F12">
        <v>1</v>
      </c>
      <c r="G12" t="s">
        <v>106</v>
      </c>
    </row>
    <row r="13" spans="1:144" x14ac:dyDescent="0.15">
      <c r="B13" t="s">
        <v>107</v>
      </c>
      <c r="C13" t="s">
        <v>107</v>
      </c>
      <c r="D13" t="s">
        <v>108</v>
      </c>
      <c r="E13" t="s">
        <v>109</v>
      </c>
      <c r="F13" t="s">
        <v>110</v>
      </c>
      <c r="G13" t="s">
        <v>111</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平田 竜美（水）</cp:lastModifiedBy>
  <dcterms:created xsi:type="dcterms:W3CDTF">2020-12-04T02:13:38Z</dcterms:created>
  <dcterms:modified xsi:type="dcterms:W3CDTF">2021-02-16T09:26:32Z</dcterms:modified>
  <cp:category/>
</cp:coreProperties>
</file>