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5mZR9+I3OUuPCCAjC+0xRMOhVga/fiJTZN2n4zcsWTNr9u6NuMttmQx8rslOjitRieZoefS8rdsIsFd5dr03A==" workbookSaltValue="l35KbHUQbolbU6Xp7cV8J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<sst xmlns="http://schemas.openxmlformats.org/spreadsheetml/2006/main" count="236" uniqueCount="118">
  <si>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</si>
  <si>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</si>
  <si>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</si>
  <si>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</si>
  <si>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</si>
  <si>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</si>
  <si>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</si>
  <si>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</si>
  <si>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</si>
  <si>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</si>
  <si>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</si>
  <si>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</si>
  <si>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</si>
  <si>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</si>
  <si>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</si>
  <si>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</si>
  <si>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</si>
  <si>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</si>
  <si>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</si>
  <si>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</si>
  <si>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</si>
  <si>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</si>
  <si>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</si>
  <si>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</si>
  <si>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</si>
  <si>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</si>
  <si>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</si>
  <si>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</si>
  <si>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</si>
  <si>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</si>
  <si>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</si>
  <si>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</si>
  <si>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</si>
  <si>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</si>
  <si>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</si>
  <si>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</si>
  <si>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</si>
  <si>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</si>
  <si>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</si>
  <si>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</si>
  <si>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</si>
  <si>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</si>
  <si>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</si>
  <si>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</si>
  <si>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</si>
  <si>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</si>
  <si>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</si>
  <si>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</si>
  <si>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</si>
  <si>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</si>
  <si>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</si>
  <si>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</si>
  <si>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</si>
  <si>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</si>
  <si>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</si>
  <si>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</si>
  <si>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</si>
  <si>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</si>
  <si>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</si>
  <si>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</si>
  <si>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</si>
  <si>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</si>
  <si>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</si>
  <si>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</si>
  <si>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</si>
  <si>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</si>
  <si>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</si>
  <si>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</si>
  <si>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</si>
  <si>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</si>
  <si>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</si>
  <si>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</si>
  <si>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</si>
  <si>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</si>
  <si>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</si>
  <si>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</si>
  <si>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</si>
  <si>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</si>
  <si>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</si>
  <si>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</si>
  <si>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</si>
  <si>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</si>
  <si>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</si>
  <si>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</si>
  <si>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</si>
  <si>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</si>
  <si>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</si>
  <si>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</si>
  <si>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</si>
  <si>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</si>
  <si>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</si>
  <si>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</si>
  <si>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</si>
  <si>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</si>
  <si>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</si>
  <si>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</si>
  <si>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</si>
  <si>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神石高原町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</si>
  <si>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</si>
  <si>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</si>
  <si>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</si>
  <si>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</si>
  <si>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</si>
  <si>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</si>
  <si>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</si>
  <si>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</si>
  <si>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</si>
  <si>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</si>
  <si>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</si>
  <si>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</si>
  <si>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</si>
  <si>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</si>
  <si>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</si>
  <si>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</si>
  <si>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</si>
  <si>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●全ての施設が供用開始から２０年以上経過となります。建物躯体については耐用年数未到来であり劣化はさほど見られませんが，管路は不明水の増加傾向があることから，引き続き調査業務を実施します。　　　　　　　　　　　　　　　　　　　　　　　　　　　　　　　　　　　　　　　　　　　　　　　　　　　　　　　　　　　　　　　　　　　　　　　　　　　　　　　　　　　　　　　　　　　　　　　　　　　　　　　　　　　　　　　　　　　　　　　　　　　　　　　　　　　　　　　　　　　　　　　　　　　　　　　　　　　　　　　　　　　　　　　　　　　　　　　　　　　　　　　　　　　　　　　　　　　　　　　　　　　　　　　　　　　　　　　　　　　　　　　　　　　　　　　　　　　　　　　　　　　　　　　　　　　　　　　　　　　　　　　　　　　　　　　　　　　　　　　　　　　　　　　　　　　　　　　　　　　　　　　　　　　　　　　　　　　　　　　　　　　　　　　　　　　　　　　　　　　　　　　　　　　　　　　　　　　　　　　　　　　　　　　　　　　　　　　　　　　　　　　　　　　　　　　　　　　　　　　　　　　　　　　　　　　　　　　　　　　　　　　　　　　　　　　　　　　　　　　　　　　　　　　　　　　　　　　　　　　　　　　　　　　　　　　　　　　　　　　　　　　　　　　　　　　　　　　　　　　　　　　　　　　　　　　　　　　　　　　　　　　　　　　　　　　　　　　　　　　　　　　　　　　　　　　　　　　　　　　　　　　　　　　　　　　　　　　　　　　　　　　　　　　　　　　　　　　　　　　　　　　　　　　　　　　　　　　　　　　　　　　　　　　　　　　　　　　　　　　　　　　　　　　　　　　　　　　　　　　　　　　　　　　　　　　　　　　　　　　　　　　　　　　　　　　　　　　　　　　　　　　　　　　　　　　　　　　　　　　　　　　　　　　　　　　　　　　　　　　　　　　　　　　　　　　　　　　　　　　　　　　　　　　　　　　　　　　　　　　　　　　　　　　　　　　　　　　　　　　　　　　　　　　　　　　　機械類の耐用年数は短いので，毎年逐次修繕を実施していますが，これらに係る経費は今後ますます増加していくことは必至です。最適整備構想及び経営戦略に基づいた計画的な実施を基本としますが，一方で，定期的に現場で機器の劣化状況を確認し，計画のみにとらわれず，使用できるものはできる限り永く使用するといった経費節減方法も継続して実施していきます。
</t>
    <rPh sb="1" eb="2">
      <t>スベ</t>
    </rPh>
    <rPh sb="4" eb="6">
      <t>シセツ</t>
    </rPh>
    <rPh sb="7" eb="9">
      <t>キョウヨウ</t>
    </rPh>
    <rPh sb="9" eb="11">
      <t>カイシ</t>
    </rPh>
    <rPh sb="16" eb="18">
      <t>イジョウ</t>
    </rPh>
    <rPh sb="18" eb="20">
      <t>ケイカ</t>
    </rPh>
    <rPh sb="28" eb="30">
      <t>クタイ</t>
    </rPh>
    <rPh sb="35" eb="37">
      <t>タイヨウ</t>
    </rPh>
    <rPh sb="37" eb="39">
      <t>ネンスウ</t>
    </rPh>
    <rPh sb="39" eb="40">
      <t>ミ</t>
    </rPh>
    <rPh sb="40" eb="42">
      <t>トウライ</t>
    </rPh>
    <rPh sb="45" eb="47">
      <t>レッカ</t>
    </rPh>
    <rPh sb="51" eb="52">
      <t>ミ</t>
    </rPh>
    <rPh sb="59" eb="61">
      <t>カンロ</t>
    </rPh>
    <rPh sb="62" eb="64">
      <t>フメイ</t>
    </rPh>
    <rPh sb="64" eb="65">
      <t>スイ</t>
    </rPh>
    <rPh sb="66" eb="68">
      <t>ゾウカ</t>
    </rPh>
    <rPh sb="68" eb="70">
      <t>ケイコウ</t>
    </rPh>
    <rPh sb="78" eb="79">
      <t>ヒ</t>
    </rPh>
    <rPh sb="80" eb="81">
      <t>ツヅ</t>
    </rPh>
    <rPh sb="82" eb="84">
      <t>チョウサ</t>
    </rPh>
    <rPh sb="905" eb="908">
      <t>キカイルイ</t>
    </rPh>
    <rPh sb="909" eb="911">
      <t>タイヨウ</t>
    </rPh>
    <rPh sb="911" eb="913">
      <t>ネンスウ</t>
    </rPh>
    <rPh sb="914" eb="915">
      <t>ミジカ</t>
    </rPh>
    <rPh sb="919" eb="921">
      <t>マイネン</t>
    </rPh>
    <rPh sb="921" eb="923">
      <t>チクジ</t>
    </rPh>
    <rPh sb="923" eb="925">
      <t>シュウゼン</t>
    </rPh>
    <rPh sb="926" eb="928">
      <t>ジッシ</t>
    </rPh>
    <rPh sb="939" eb="940">
      <t>カカ</t>
    </rPh>
    <rPh sb="941" eb="943">
      <t>ケイヒ</t>
    </rPh>
    <rPh sb="950" eb="952">
      <t>ゾウカ</t>
    </rPh>
    <rPh sb="959" eb="961">
      <t>ヒッシ</t>
    </rPh>
    <rPh sb="964" eb="966">
      <t>サイテキ</t>
    </rPh>
    <rPh sb="966" eb="968">
      <t>セイビ</t>
    </rPh>
    <rPh sb="968" eb="970">
      <t>コウソウ</t>
    </rPh>
    <rPh sb="970" eb="971">
      <t>オヨ</t>
    </rPh>
    <rPh sb="972" eb="974">
      <t>ケイエイ</t>
    </rPh>
    <rPh sb="974" eb="976">
      <t>センリャク</t>
    </rPh>
    <rPh sb="977" eb="978">
      <t>モト</t>
    </rPh>
    <rPh sb="981" eb="984">
      <t>ケイカクテキ</t>
    </rPh>
    <rPh sb="985" eb="987">
      <t>ジッシ</t>
    </rPh>
    <rPh sb="988" eb="990">
      <t>キホン</t>
    </rPh>
    <rPh sb="996" eb="998">
      <t>イッポウ</t>
    </rPh>
    <rPh sb="1000" eb="1003">
      <t>テイキテキ</t>
    </rPh>
    <rPh sb="1004" eb="1006">
      <t>ゲンバ</t>
    </rPh>
    <rPh sb="1007" eb="1009">
      <t>キキ</t>
    </rPh>
    <rPh sb="1010" eb="1012">
      <t>レッカ</t>
    </rPh>
    <rPh sb="1012" eb="1014">
      <t>ジョウキョウ</t>
    </rPh>
    <rPh sb="1015" eb="1017">
      <t>カクニン</t>
    </rPh>
    <rPh sb="1019" eb="1021">
      <t>ケイカク</t>
    </rPh>
    <rPh sb="1030" eb="1031">
      <t>ツカ</t>
    </rPh>
    <rPh sb="1031" eb="1032">
      <t>ヨウ</t>
    </rPh>
    <rPh sb="1041" eb="1042">
      <t>カギ</t>
    </rPh>
    <rPh sb="1043" eb="1044">
      <t>ナガ</t>
    </rPh>
    <rPh sb="1045" eb="1046">
      <t>ツカ</t>
    </rPh>
    <rPh sb="1046" eb="1047">
      <t>ヨウ</t>
    </rPh>
    <rPh sb="1053" eb="1055">
      <t>ケイヒ</t>
    </rPh>
    <rPh sb="1055" eb="1057">
      <t>セツゲン</t>
    </rPh>
    <rPh sb="1057" eb="1059">
      <t>ホウホウ</t>
    </rPh>
    <rPh sb="1060" eb="1062">
      <t>ケイゾク</t>
    </rPh>
    <rPh sb="1064" eb="1066">
      <t>ジッシ</t>
    </rPh>
    <phoneticPr fontId="4"/>
  </si>
  <si>
    <t>●収益的収支比率は引き続き改善傾向にあります。主な要因は維持管理費の抑制に努めたことによります。今後も１００%を目標に，経営改善を検討していきます。
●企業債残高対事業規模比率が減少しています。当初建設に係る起債償還が終わりを迎えつつありますが，今後は施設老朽化に伴う大規模改修等が必要となるため起債が増大することも見込まれます。補助金等の活用，効率的な整備等により企業債の増加を可能な限り抑えるよう計画します。
●施設利用率は昨年と同値付近の傾向です。主には少子高齢化や人口減少に伴う利用人数の減少が原因と考えます。一方で不明水の増減も影響していると考えられます。稼働率は常に高いことが望ましいとされる一方，災害等に伴う急激な稼働率増に対応できるメリットもあります。
●水洗化率は９０％を超えていますが，ほぼ横ばいで推移しています。さらなる水洗化率向上が困難な原因は，住民の高齢化や経済的な負担等が考えられますが，１００％に近づくよう，効果的な啓発などを模索していくことが必要です。
●経費回収率／汚水処理原価は，毎年改善傾向にあります。経費節減の効果と起債償還額の減などの要因が考えられます。但し，将来の使用料収入の増加は見込み難いことから，設備機器について可能な限り長寿命化を行うことや更新の際は省エネルギー機器・長寿命型機器の導入を検討するなど，回収率、原価の水準を維持するよう努めたいと考えます。</t>
    <rPh sb="1" eb="4">
      <t>シュウエキテキ</t>
    </rPh>
    <rPh sb="4" eb="6">
      <t>シュウシ</t>
    </rPh>
    <rPh sb="6" eb="8">
      <t>ヒリツ</t>
    </rPh>
    <rPh sb="9" eb="10">
      <t>ヒ</t>
    </rPh>
    <rPh sb="11" eb="12">
      <t>ツヅ</t>
    </rPh>
    <rPh sb="13" eb="15">
      <t>カイゼン</t>
    </rPh>
    <rPh sb="15" eb="17">
      <t>ケイコウ</t>
    </rPh>
    <rPh sb="23" eb="24">
      <t>オモ</t>
    </rPh>
    <rPh sb="25" eb="27">
      <t>ヨウイン</t>
    </rPh>
    <rPh sb="28" eb="30">
      <t>イジ</t>
    </rPh>
    <rPh sb="30" eb="33">
      <t>カンリヒ</t>
    </rPh>
    <rPh sb="34" eb="36">
      <t>ヨクセイ</t>
    </rPh>
    <rPh sb="37" eb="38">
      <t>ツト</t>
    </rPh>
    <rPh sb="56" eb="58">
      <t>モクヒョウ</t>
    </rPh>
    <rPh sb="62" eb="64">
      <t>カイゼン</t>
    </rPh>
    <rPh sb="79" eb="81">
      <t>ザンダカ</t>
    </rPh>
    <rPh sb="81" eb="82">
      <t>タイ</t>
    </rPh>
    <rPh sb="82" eb="84">
      <t>ジギョウ</t>
    </rPh>
    <rPh sb="86" eb="88">
      <t>ヒリツ</t>
    </rPh>
    <rPh sb="89" eb="91">
      <t>ゲンショウ</t>
    </rPh>
    <rPh sb="97" eb="99">
      <t>トウショ</t>
    </rPh>
    <rPh sb="99" eb="101">
      <t>ケンセツ</t>
    </rPh>
    <rPh sb="102" eb="103">
      <t>カカ</t>
    </rPh>
    <rPh sb="104" eb="106">
      <t>キサイ</t>
    </rPh>
    <rPh sb="106" eb="108">
      <t>ショウカン</t>
    </rPh>
    <rPh sb="109" eb="110">
      <t>オ</t>
    </rPh>
    <rPh sb="113" eb="114">
      <t>ムカ</t>
    </rPh>
    <rPh sb="126" eb="128">
      <t>シセツ</t>
    </rPh>
    <rPh sb="128" eb="131">
      <t>ロウキュウカ</t>
    </rPh>
    <rPh sb="132" eb="133">
      <t>トモナ</t>
    </rPh>
    <rPh sb="137" eb="139">
      <t>カイシュウ</t>
    </rPh>
    <rPh sb="148" eb="150">
      <t>キサイ</t>
    </rPh>
    <rPh sb="151" eb="153">
      <t>ゾウダイ</t>
    </rPh>
    <rPh sb="158" eb="160">
      <t>ミコ</t>
    </rPh>
    <rPh sb="190" eb="192">
      <t>カノウ</t>
    </rPh>
    <rPh sb="193" eb="194">
      <t>カギ</t>
    </rPh>
    <rPh sb="214" eb="216">
      <t>サクネン</t>
    </rPh>
    <rPh sb="217" eb="218">
      <t>ドウ</t>
    </rPh>
    <rPh sb="218" eb="219">
      <t>チ</t>
    </rPh>
    <rPh sb="219" eb="221">
      <t>フキン</t>
    </rPh>
    <rPh sb="222" eb="224">
      <t>ケイコウ</t>
    </rPh>
    <rPh sb="227" eb="228">
      <t>オモ</t>
    </rPh>
    <rPh sb="234" eb="235">
      <t>カ</t>
    </rPh>
    <rPh sb="236" eb="238">
      <t>ジンコウ</t>
    </rPh>
    <rPh sb="241" eb="242">
      <t>トモナ</t>
    </rPh>
    <rPh sb="245" eb="247">
      <t>ニンスウ</t>
    </rPh>
    <rPh sb="248" eb="250">
      <t>ゲンショウ</t>
    </rPh>
    <rPh sb="251" eb="253">
      <t>ゲンイン</t>
    </rPh>
    <rPh sb="254" eb="255">
      <t>カンガ</t>
    </rPh>
    <rPh sb="266" eb="267">
      <t>ゾウ</t>
    </rPh>
    <rPh sb="276" eb="277">
      <t>カンガ</t>
    </rPh>
    <rPh sb="283" eb="286">
      <t>カドウリツ</t>
    </rPh>
    <rPh sb="287" eb="288">
      <t>ツネ</t>
    </rPh>
    <rPh sb="289" eb="290">
      <t>タカ</t>
    </rPh>
    <rPh sb="294" eb="295">
      <t>ノゾ</t>
    </rPh>
    <rPh sb="302" eb="304">
      <t>イッポウ</t>
    </rPh>
    <rPh sb="305" eb="307">
      <t>サイガイ</t>
    </rPh>
    <rPh sb="307" eb="308">
      <t>トウ</t>
    </rPh>
    <rPh sb="309" eb="310">
      <t>トモナ</t>
    </rPh>
    <rPh sb="311" eb="313">
      <t>キュウゲキ</t>
    </rPh>
    <rPh sb="314" eb="317">
      <t>カドウリツ</t>
    </rPh>
    <rPh sb="317" eb="318">
      <t>ゾウ</t>
    </rPh>
    <rPh sb="319" eb="321">
      <t>タイオウ</t>
    </rPh>
    <rPh sb="345" eb="346">
      <t>コ</t>
    </rPh>
    <rPh sb="355" eb="356">
      <t>ヨコ</t>
    </rPh>
    <rPh sb="359" eb="361">
      <t>スイイ</t>
    </rPh>
    <rPh sb="374" eb="375">
      <t>リツ</t>
    </rPh>
    <rPh sb="375" eb="377">
      <t>コウジョウ</t>
    </rPh>
    <rPh sb="413" eb="414">
      <t>チカ</t>
    </rPh>
    <rPh sb="419" eb="422">
      <t>コウカテキ</t>
    </rPh>
    <rPh sb="423" eb="425">
      <t>ケイハツ</t>
    </rPh>
    <rPh sb="428" eb="430">
      <t>モサク</t>
    </rPh>
    <rPh sb="437" eb="439">
      <t>ヒツヨウ</t>
    </rPh>
    <rPh sb="458" eb="460">
      <t>マイネン</t>
    </rPh>
    <rPh sb="460" eb="462">
      <t>カイゼン</t>
    </rPh>
    <rPh sb="462" eb="464">
      <t>ケイコウ</t>
    </rPh>
    <rPh sb="470" eb="472">
      <t>ケイヒ</t>
    </rPh>
    <rPh sb="472" eb="474">
      <t>セツゲン</t>
    </rPh>
    <rPh sb="475" eb="477">
      <t>コウカ</t>
    </rPh>
    <rPh sb="478" eb="480">
      <t>キサイ</t>
    </rPh>
    <rPh sb="480" eb="482">
      <t>ショウカン</t>
    </rPh>
    <rPh sb="482" eb="483">
      <t>ガク</t>
    </rPh>
    <rPh sb="484" eb="485">
      <t>ゲン</t>
    </rPh>
    <rPh sb="488" eb="490">
      <t>ヨウイン</t>
    </rPh>
    <rPh sb="491" eb="492">
      <t>カンガ</t>
    </rPh>
    <rPh sb="498" eb="499">
      <t>タダ</t>
    </rPh>
    <rPh sb="516" eb="517">
      <t>ガタ</t>
    </rPh>
    <rPh sb="523" eb="525">
      <t>セツビ</t>
    </rPh>
    <rPh sb="525" eb="527">
      <t>キキ</t>
    </rPh>
    <rPh sb="531" eb="533">
      <t>カノウ</t>
    </rPh>
    <rPh sb="534" eb="535">
      <t>カギ</t>
    </rPh>
    <rPh sb="536" eb="539">
      <t>チョウジュミョウ</t>
    </rPh>
    <rPh sb="539" eb="540">
      <t>カ</t>
    </rPh>
    <rPh sb="541" eb="542">
      <t>オコナ</t>
    </rPh>
    <rPh sb="546" eb="548">
      <t>コウシン</t>
    </rPh>
    <rPh sb="549" eb="550">
      <t>サイ</t>
    </rPh>
    <rPh sb="551" eb="552">
      <t>ショウ</t>
    </rPh>
    <rPh sb="557" eb="559">
      <t>キキ</t>
    </rPh>
    <rPh sb="560" eb="561">
      <t>チョウ</t>
    </rPh>
    <rPh sb="561" eb="563">
      <t>ジュミョウ</t>
    </rPh>
    <rPh sb="563" eb="564">
      <t>ガタ</t>
    </rPh>
    <rPh sb="564" eb="566">
      <t>キキ</t>
    </rPh>
    <rPh sb="567" eb="569">
      <t>ドウニュウ</t>
    </rPh>
    <rPh sb="570" eb="572">
      <t>ケントウ</t>
    </rPh>
    <phoneticPr fontId="4"/>
  </si>
  <si>
    <t>最小限の経費での経営とするため，人員も1人とし，維持管理経費はできるだけ基幹的機能に係る緊急度の高いものに留めるよう努めています。まずはこの状態を維持していくことが，経費削減に必要なことと考えます。
また，将来の人口減少等に伴う収入減及び施設修繕や改修費の増大に対応するためには，経営戦略の計画に基づき，施設の稼働等について休止可能な部分の検討，規模や方法の見直しで維持管理が不要になるものの検討，更新の際は省エネルギー型機器・長寿命機器等を導入する等々の経費節減を図ること等について，引き続き模索・検討していく必要があります。また，広島県を中心とした広域連携の検討会議に引き続き参加し，より効率的な運営の検討を行います。</t>
    <rPh sb="0" eb="3">
      <t>サイショウゲン</t>
    </rPh>
    <rPh sb="4" eb="6">
      <t>ケイヒ</t>
    </rPh>
    <rPh sb="8" eb="10">
      <t>ケイエイ</t>
    </rPh>
    <rPh sb="20" eb="21">
      <t>ニン</t>
    </rPh>
    <rPh sb="26" eb="28">
      <t>カンリ</t>
    </rPh>
    <rPh sb="28" eb="30">
      <t>ケイヒ</t>
    </rPh>
    <rPh sb="36" eb="39">
      <t>キカンテキ</t>
    </rPh>
    <rPh sb="39" eb="41">
      <t>キノウ</t>
    </rPh>
    <rPh sb="42" eb="43">
      <t>カカ</t>
    </rPh>
    <rPh sb="58" eb="59">
      <t>ツト</t>
    </rPh>
    <rPh sb="83" eb="85">
      <t>ケイヒ</t>
    </rPh>
    <rPh sb="85" eb="87">
      <t>サクゲン</t>
    </rPh>
    <rPh sb="88" eb="90">
      <t>ヒツヨウ</t>
    </rPh>
    <rPh sb="94" eb="95">
      <t>カンガ</t>
    </rPh>
    <rPh sb="106" eb="108">
      <t>ジンコウ</t>
    </rPh>
    <rPh sb="112" eb="113">
      <t>トモナ</t>
    </rPh>
    <rPh sb="114" eb="116">
      <t>シュウニュウ</t>
    </rPh>
    <rPh sb="116" eb="117">
      <t>ゲン</t>
    </rPh>
    <rPh sb="117" eb="118">
      <t>オヨ</t>
    </rPh>
    <rPh sb="119" eb="121">
      <t>シセツ</t>
    </rPh>
    <rPh sb="121" eb="123">
      <t>シュウゼン</t>
    </rPh>
    <rPh sb="124" eb="126">
      <t>カイシュウ</t>
    </rPh>
    <rPh sb="126" eb="127">
      <t>ヒ</t>
    </rPh>
    <rPh sb="128" eb="130">
      <t>ゾウダイ</t>
    </rPh>
    <rPh sb="131" eb="133">
      <t>タイオウ</t>
    </rPh>
    <rPh sb="140" eb="142">
      <t>ケイエイ</t>
    </rPh>
    <rPh sb="142" eb="144">
      <t>センリャク</t>
    </rPh>
    <rPh sb="145" eb="147">
      <t>ケイカク</t>
    </rPh>
    <rPh sb="148" eb="149">
      <t>モト</t>
    </rPh>
    <rPh sb="164" eb="166">
      <t>カノウ</t>
    </rPh>
    <rPh sb="170" eb="172">
      <t>ケントウ</t>
    </rPh>
    <rPh sb="173" eb="175">
      <t>キボ</t>
    </rPh>
    <rPh sb="176" eb="178">
      <t>ホウホウ</t>
    </rPh>
    <rPh sb="179" eb="181">
      <t>ミナオ</t>
    </rPh>
    <rPh sb="183" eb="185">
      <t>イジ</t>
    </rPh>
    <rPh sb="185" eb="187">
      <t>カンリ</t>
    </rPh>
    <rPh sb="188" eb="190">
      <t>フヨウ</t>
    </rPh>
    <rPh sb="196" eb="198">
      <t>ケントウ</t>
    </rPh>
    <rPh sb="199" eb="201">
      <t>コウシン</t>
    </rPh>
    <rPh sb="202" eb="203">
      <t>サイ</t>
    </rPh>
    <rPh sb="204" eb="205">
      <t>ショウ</t>
    </rPh>
    <rPh sb="210" eb="211">
      <t>カタ</t>
    </rPh>
    <rPh sb="211" eb="213">
      <t>キキ</t>
    </rPh>
    <rPh sb="214" eb="215">
      <t>チョウ</t>
    </rPh>
    <rPh sb="215" eb="217">
      <t>ジュミョウ</t>
    </rPh>
    <rPh sb="217" eb="219">
      <t>キキ</t>
    </rPh>
    <rPh sb="219" eb="220">
      <t>トウ</t>
    </rPh>
    <rPh sb="221" eb="223">
      <t>ドウニュウ</t>
    </rPh>
    <rPh sb="225" eb="227">
      <t>トウトウ</t>
    </rPh>
    <rPh sb="237" eb="238">
      <t>トウ</t>
    </rPh>
    <rPh sb="243" eb="244">
      <t>ヒ</t>
    </rPh>
    <rPh sb="245" eb="246">
      <t>ツヅ</t>
    </rPh>
    <rPh sb="247" eb="249">
      <t>モサク</t>
    </rPh>
    <rPh sb="256" eb="258">
      <t>ヒツヨウ</t>
    </rPh>
    <rPh sb="281" eb="283">
      <t>ケントウ</t>
    </rPh>
    <rPh sb="283" eb="285">
      <t>カイギ</t>
    </rPh>
    <rPh sb="286" eb="287">
      <t>ヒ</t>
    </rPh>
    <rPh sb="288" eb="289">
      <t>ツヅ</t>
    </rPh>
    <rPh sb="290" eb="292">
      <t>サンカ</t>
    </rPh>
    <rPh sb="296" eb="299">
      <t>コウリツテキ</t>
    </rPh>
    <rPh sb="300" eb="302">
      <t>ウンエイ</t>
    </rPh>
    <rPh sb="303" eb="305">
      <t>ケントウ</t>
    </rPh>
    <rPh sb="306" eb="30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</si>
</sst>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ED-40F6-8188-D4D7E59878AA}"/>
            </c:ext>
          </c:extLst>
        </c:ser>
        <c:dLbls>
          <c:showLegendKey val="0"/>
          <c:showVal val="0"/>
          <c:showCatName val="0"/>
          <c:showSerName val="0"/>
          <c:showPercent val="0"/>
          <c:showBubbleSize val="0"/>
        </c:dLbls>
        <c:gapWidth val="150"/>
        <c:axId val="147786752"/>
        <c:axId val="14779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xmlns:c16r2="http://schemas.microsoft.com/office/drawing/2015/06/chart">
            <c:ext xmlns:c16="http://schemas.microsoft.com/office/drawing/2014/chart" uri="{C3380CC4-5D6E-409C-BE32-E72D297353CC}">
              <c16:uniqueId val="{00000001-37ED-40F6-8188-D4D7E59878AA}"/>
            </c:ext>
          </c:extLst>
        </c:ser>
        <c:dLbls>
          <c:showLegendKey val="0"/>
          <c:showVal val="0"/>
          <c:showCatName val="0"/>
          <c:showSerName val="0"/>
          <c:showPercent val="0"/>
          <c:showBubbleSize val="0"/>
        </c:dLbls>
        <c:marker val="1"/>
        <c:smooth val="0"/>
        <c:axId val="147786752"/>
        <c:axId val="147797120"/>
      </c:lineChart>
      <c:dateAx>
        <c:axId val="147786752"/>
        <c:scaling>
          <c:orientation val="minMax"/>
        </c:scaling>
        <c:delete val="1"/>
        <c:axPos val="b"/>
        <c:numFmt formatCode="&quot;H&quot;yy" sourceLinked="1"/>
        <c:majorTickMark val="none"/>
        <c:minorTickMark val="none"/>
        <c:tickLblPos val="none"/>
        <c:crossAx val="147797120"/>
        <c:crosses val="autoZero"/>
        <c:auto val="1"/>
        <c:lblOffset val="100"/>
        <c:baseTimeUnit val="years"/>
      </c:dateAx>
      <c:valAx>
        <c:axId val="14779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46.53</c:v>
                </c:pt>
                <c:pt idx="1">
                  <c:v>6.59</c:v>
                </c:pt>
                <c:pt idx="2">
                  <c:v>36.299999999999997</c:v>
                </c:pt>
                <c:pt idx="3">
                  <c:v>36.299999999999997</c:v>
                </c:pt>
                <c:pt idx="4">
                  <c:v>36.299999999999997</c:v>
                </c:pt>
              </c:numCache>
            </c:numRef>
          </c:val>
          <c:extLst xmlns:c16r2="http://schemas.microsoft.com/office/drawing/2015/06/chart">
            <c:ext xmlns:c16="http://schemas.microsoft.com/office/drawing/2014/chart" uri="{C3380CC4-5D6E-409C-BE32-E72D297353CC}">
              <c16:uniqueId val="{00000000-487B-4981-9E57-4CFA9EDA67CA}"/>
            </c:ext>
          </c:extLst>
        </c:ser>
        <c:dLbls>
          <c:showLegendKey val="0"/>
          <c:showVal val="0"/>
          <c:showCatName val="0"/>
          <c:showSerName val="0"/>
          <c:showPercent val="0"/>
          <c:showBubbleSize val="0"/>
        </c:dLbls>
        <c:gapWidth val="150"/>
        <c:axId val="148348288"/>
        <c:axId val="14835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xmlns:c16r2="http://schemas.microsoft.com/office/drawing/2015/06/chart">
            <c:ext xmlns:c16="http://schemas.microsoft.com/office/drawing/2014/chart" uri="{C3380CC4-5D6E-409C-BE32-E72D297353CC}">
              <c16:uniqueId val="{00000001-487B-4981-9E57-4CFA9EDA67CA}"/>
            </c:ext>
          </c:extLst>
        </c:ser>
        <c:dLbls>
          <c:showLegendKey val="0"/>
          <c:showVal val="0"/>
          <c:showCatName val="0"/>
          <c:showSerName val="0"/>
          <c:showPercent val="0"/>
          <c:showBubbleSize val="0"/>
        </c:dLbls>
        <c:marker val="1"/>
        <c:smooth val="0"/>
        <c:axId val="148348288"/>
        <c:axId val="148350464"/>
      </c:lineChart>
      <c:dateAx>
        <c:axId val="148348288"/>
        <c:scaling>
          <c:orientation val="minMax"/>
        </c:scaling>
        <c:delete val="1"/>
        <c:axPos val="b"/>
        <c:numFmt formatCode="&quot;H&quot;yy" sourceLinked="1"/>
        <c:majorTickMark val="none"/>
        <c:minorTickMark val="none"/>
        <c:tickLblPos val="none"/>
        <c:crossAx val="148350464"/>
        <c:crosses val="autoZero"/>
        <c:auto val="1"/>
        <c:lblOffset val="100"/>
        <c:baseTimeUnit val="years"/>
      </c:dateAx>
      <c:valAx>
        <c:axId val="14835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4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93.26</c:v>
                </c:pt>
                <c:pt idx="1">
                  <c:v>92.51</c:v>
                </c:pt>
                <c:pt idx="2">
                  <c:v>92.79</c:v>
                </c:pt>
                <c:pt idx="3">
                  <c:v>92.98</c:v>
                </c:pt>
                <c:pt idx="4">
                  <c:v>93.04</c:v>
                </c:pt>
              </c:numCache>
            </c:numRef>
          </c:val>
          <c:extLst xmlns:c16r2="http://schemas.microsoft.com/office/drawing/2015/06/chart">
            <c:ext xmlns:c16="http://schemas.microsoft.com/office/drawing/2014/chart" uri="{C3380CC4-5D6E-409C-BE32-E72D297353CC}">
              <c16:uniqueId val="{00000000-4063-4409-A1DB-AB1351E2E38F}"/>
            </c:ext>
          </c:extLst>
        </c:ser>
        <c:dLbls>
          <c:showLegendKey val="0"/>
          <c:showVal val="0"/>
          <c:showCatName val="0"/>
          <c:showSerName val="0"/>
          <c:showPercent val="0"/>
          <c:showBubbleSize val="0"/>
        </c:dLbls>
        <c:gapWidth val="150"/>
        <c:axId val="148442496"/>
        <c:axId val="14847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xmlns:c16r2="http://schemas.microsoft.com/office/drawing/2015/06/chart">
            <c:ext xmlns:c16="http://schemas.microsoft.com/office/drawing/2014/chart" uri="{C3380CC4-5D6E-409C-BE32-E72D297353CC}">
              <c16:uniqueId val="{00000001-4063-4409-A1DB-AB1351E2E38F}"/>
            </c:ext>
          </c:extLst>
        </c:ser>
        <c:dLbls>
          <c:showLegendKey val="0"/>
          <c:showVal val="0"/>
          <c:showCatName val="0"/>
          <c:showSerName val="0"/>
          <c:showPercent val="0"/>
          <c:showBubbleSize val="0"/>
        </c:dLbls>
        <c:marker val="1"/>
        <c:smooth val="0"/>
        <c:axId val="148442496"/>
        <c:axId val="148473344"/>
      </c:lineChart>
      <c:dateAx>
        <c:axId val="148442496"/>
        <c:scaling>
          <c:orientation val="minMax"/>
        </c:scaling>
        <c:delete val="1"/>
        <c:axPos val="b"/>
        <c:numFmt formatCode="&quot;H&quot;yy" sourceLinked="1"/>
        <c:majorTickMark val="none"/>
        <c:minorTickMark val="none"/>
        <c:tickLblPos val="none"/>
        <c:crossAx val="148473344"/>
        <c:crosses val="autoZero"/>
        <c:auto val="1"/>
        <c:lblOffset val="100"/>
        <c:baseTimeUnit val="years"/>
      </c:dateAx>
      <c:valAx>
        <c:axId val="1484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92.89</c:v>
                </c:pt>
                <c:pt idx="1">
                  <c:v>94.75</c:v>
                </c:pt>
                <c:pt idx="2">
                  <c:v>96.34</c:v>
                </c:pt>
                <c:pt idx="3">
                  <c:v>98.33</c:v>
                </c:pt>
                <c:pt idx="4">
                  <c:v>99.05</c:v>
                </c:pt>
              </c:numCache>
            </c:numRef>
          </c:val>
          <c:extLst xmlns:c16r2="http://schemas.microsoft.com/office/drawing/2015/06/chart">
            <c:ext xmlns:c16="http://schemas.microsoft.com/office/drawing/2014/chart" uri="{C3380CC4-5D6E-409C-BE32-E72D297353CC}">
              <c16:uniqueId val="{00000000-24F3-4335-A120-ABB80966127A}"/>
            </c:ext>
          </c:extLst>
        </c:ser>
        <c:dLbls>
          <c:showLegendKey val="0"/>
          <c:showVal val="0"/>
          <c:showCatName val="0"/>
          <c:showSerName val="0"/>
          <c:showPercent val="0"/>
          <c:showBubbleSize val="0"/>
        </c:dLbls>
        <c:gapWidth val="150"/>
        <c:axId val="147807616"/>
        <c:axId val="14783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F3-4335-A120-ABB80966127A}"/>
            </c:ext>
          </c:extLst>
        </c:ser>
        <c:dLbls>
          <c:showLegendKey val="0"/>
          <c:showVal val="0"/>
          <c:showCatName val="0"/>
          <c:showSerName val="0"/>
          <c:showPercent val="0"/>
          <c:showBubbleSize val="0"/>
        </c:dLbls>
        <c:marker val="1"/>
        <c:smooth val="0"/>
        <c:axId val="147807616"/>
        <c:axId val="147830272"/>
      </c:lineChart>
      <c:dateAx>
        <c:axId val="147807616"/>
        <c:scaling>
          <c:orientation val="minMax"/>
        </c:scaling>
        <c:delete val="1"/>
        <c:axPos val="b"/>
        <c:numFmt formatCode="&quot;H&quot;yy" sourceLinked="1"/>
        <c:majorTickMark val="none"/>
        <c:minorTickMark val="none"/>
        <c:tickLblPos val="none"/>
        <c:crossAx val="147830272"/>
        <c:crosses val="autoZero"/>
        <c:auto val="1"/>
        <c:lblOffset val="100"/>
        <c:baseTimeUnit val="years"/>
      </c:dateAx>
      <c:valAx>
        <c:axId val="14783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0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90-4984-A1CC-EE8B384FFB0E}"/>
            </c:ext>
          </c:extLst>
        </c:ser>
        <c:dLbls>
          <c:showLegendKey val="0"/>
          <c:showVal val="0"/>
          <c:showCatName val="0"/>
          <c:showSerName val="0"/>
          <c:showPercent val="0"/>
          <c:showBubbleSize val="0"/>
        </c:dLbls>
        <c:gapWidth val="150"/>
        <c:axId val="147992576"/>
        <c:axId val="14799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90-4984-A1CC-EE8B384FFB0E}"/>
            </c:ext>
          </c:extLst>
        </c:ser>
        <c:dLbls>
          <c:showLegendKey val="0"/>
          <c:showVal val="0"/>
          <c:showCatName val="0"/>
          <c:showSerName val="0"/>
          <c:showPercent val="0"/>
          <c:showBubbleSize val="0"/>
        </c:dLbls>
        <c:marker val="1"/>
        <c:smooth val="0"/>
        <c:axId val="147992576"/>
        <c:axId val="147994496"/>
      </c:lineChart>
      <c:dateAx>
        <c:axId val="147992576"/>
        <c:scaling>
          <c:orientation val="minMax"/>
        </c:scaling>
        <c:delete val="1"/>
        <c:axPos val="b"/>
        <c:numFmt formatCode="&quot;H&quot;yy" sourceLinked="1"/>
        <c:majorTickMark val="none"/>
        <c:minorTickMark val="none"/>
        <c:tickLblPos val="none"/>
        <c:crossAx val="147994496"/>
        <c:crosses val="autoZero"/>
        <c:auto val="1"/>
        <c:lblOffset val="100"/>
        <c:baseTimeUnit val="years"/>
      </c:dateAx>
      <c:valAx>
        <c:axId val="1479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7C-4E98-8A92-9D7680489DD8}"/>
            </c:ext>
          </c:extLst>
        </c:ser>
        <c:dLbls>
          <c:showLegendKey val="0"/>
          <c:showVal val="0"/>
          <c:showCatName val="0"/>
          <c:showSerName val="0"/>
          <c:showPercent val="0"/>
          <c:showBubbleSize val="0"/>
        </c:dLbls>
        <c:gapWidth val="150"/>
        <c:axId val="148033920"/>
        <c:axId val="14803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7C-4E98-8A92-9D7680489DD8}"/>
            </c:ext>
          </c:extLst>
        </c:ser>
        <c:dLbls>
          <c:showLegendKey val="0"/>
          <c:showVal val="0"/>
          <c:showCatName val="0"/>
          <c:showSerName val="0"/>
          <c:showPercent val="0"/>
          <c:showBubbleSize val="0"/>
        </c:dLbls>
        <c:marker val="1"/>
        <c:smooth val="0"/>
        <c:axId val="148033920"/>
        <c:axId val="148035840"/>
      </c:lineChart>
      <c:dateAx>
        <c:axId val="148033920"/>
        <c:scaling>
          <c:orientation val="minMax"/>
        </c:scaling>
        <c:delete val="1"/>
        <c:axPos val="b"/>
        <c:numFmt formatCode="&quot;H&quot;yy" sourceLinked="1"/>
        <c:majorTickMark val="none"/>
        <c:minorTickMark val="none"/>
        <c:tickLblPos val="none"/>
        <c:crossAx val="148035840"/>
        <c:crosses val="autoZero"/>
        <c:auto val="1"/>
        <c:lblOffset val="100"/>
        <c:baseTimeUnit val="years"/>
      </c:dateAx>
      <c:valAx>
        <c:axId val="1480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3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49-439A-BD17-4C7E7F7473C1}"/>
            </c:ext>
          </c:extLst>
        </c:ser>
        <c:dLbls>
          <c:showLegendKey val="0"/>
          <c:showVal val="0"/>
          <c:showCatName val="0"/>
          <c:showSerName val="0"/>
          <c:showPercent val="0"/>
          <c:showBubbleSize val="0"/>
        </c:dLbls>
        <c:gapWidth val="150"/>
        <c:axId val="148081280"/>
        <c:axId val="14809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49-439A-BD17-4C7E7F7473C1}"/>
            </c:ext>
          </c:extLst>
        </c:ser>
        <c:dLbls>
          <c:showLegendKey val="0"/>
          <c:showVal val="0"/>
          <c:showCatName val="0"/>
          <c:showSerName val="0"/>
          <c:showPercent val="0"/>
          <c:showBubbleSize val="0"/>
        </c:dLbls>
        <c:marker val="1"/>
        <c:smooth val="0"/>
        <c:axId val="148081280"/>
        <c:axId val="148091648"/>
      </c:lineChart>
      <c:dateAx>
        <c:axId val="148081280"/>
        <c:scaling>
          <c:orientation val="minMax"/>
        </c:scaling>
        <c:delete val="1"/>
        <c:axPos val="b"/>
        <c:numFmt formatCode="&quot;H&quot;yy" sourceLinked="1"/>
        <c:majorTickMark val="none"/>
        <c:minorTickMark val="none"/>
        <c:tickLblPos val="none"/>
        <c:crossAx val="148091648"/>
        <c:crosses val="autoZero"/>
        <c:auto val="1"/>
        <c:lblOffset val="100"/>
        <c:baseTimeUnit val="years"/>
      </c:dateAx>
      <c:valAx>
        <c:axId val="14809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8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40A-4296-B498-8EEEE923F4EF}"/>
            </c:ext>
          </c:extLst>
        </c:ser>
        <c:dLbls>
          <c:showLegendKey val="0"/>
          <c:showVal val="0"/>
          <c:showCatName val="0"/>
          <c:showSerName val="0"/>
          <c:showPercent val="0"/>
          <c:showBubbleSize val="0"/>
        </c:dLbls>
        <c:gapWidth val="150"/>
        <c:axId val="148184448"/>
        <c:axId val="14818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0A-4296-B498-8EEEE923F4EF}"/>
            </c:ext>
          </c:extLst>
        </c:ser>
        <c:dLbls>
          <c:showLegendKey val="0"/>
          <c:showVal val="0"/>
          <c:showCatName val="0"/>
          <c:showSerName val="0"/>
          <c:showPercent val="0"/>
          <c:showBubbleSize val="0"/>
        </c:dLbls>
        <c:marker val="1"/>
        <c:smooth val="0"/>
        <c:axId val="148184448"/>
        <c:axId val="148186624"/>
      </c:lineChart>
      <c:dateAx>
        <c:axId val="148184448"/>
        <c:scaling>
          <c:orientation val="minMax"/>
        </c:scaling>
        <c:delete val="1"/>
        <c:axPos val="b"/>
        <c:numFmt formatCode="&quot;H&quot;yy" sourceLinked="1"/>
        <c:majorTickMark val="none"/>
        <c:minorTickMark val="none"/>
        <c:tickLblPos val="none"/>
        <c:crossAx val="148186624"/>
        <c:crosses val="autoZero"/>
        <c:auto val="1"/>
        <c:lblOffset val="100"/>
        <c:baseTimeUnit val="years"/>
      </c:dateAx>
      <c:valAx>
        <c:axId val="1481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8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329.05</c:v>
                </c:pt>
                <c:pt idx="1">
                  <c:v>244.56</c:v>
                </c:pt>
                <c:pt idx="2">
                  <c:v>32.43</c:v>
                </c:pt>
                <c:pt idx="3">
                  <c:v>46.2</c:v>
                </c:pt>
                <c:pt idx="4" formatCode="#,##0.00;&quot;△&quot;#,##0.00">
                  <c:v>0</c:v>
                </c:pt>
              </c:numCache>
            </c:numRef>
          </c:val>
          <c:extLst xmlns:c16r2="http://schemas.microsoft.com/office/drawing/2015/06/chart">
            <c:ext xmlns:c16="http://schemas.microsoft.com/office/drawing/2014/chart" uri="{C3380CC4-5D6E-409C-BE32-E72D297353CC}">
              <c16:uniqueId val="{00000000-F22D-41A1-BCA5-B93232A319CA}"/>
            </c:ext>
          </c:extLst>
        </c:ser>
        <c:dLbls>
          <c:showLegendKey val="0"/>
          <c:showVal val="0"/>
          <c:showCatName val="0"/>
          <c:showSerName val="0"/>
          <c:showPercent val="0"/>
          <c:showBubbleSize val="0"/>
        </c:dLbls>
        <c:gapWidth val="150"/>
        <c:axId val="148211968"/>
        <c:axId val="14823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xmlns:c16r2="http://schemas.microsoft.com/office/drawing/2015/06/chart">
            <c:ext xmlns:c16="http://schemas.microsoft.com/office/drawing/2014/chart" uri="{C3380CC4-5D6E-409C-BE32-E72D297353CC}">
              <c16:uniqueId val="{00000001-F22D-41A1-BCA5-B93232A319CA}"/>
            </c:ext>
          </c:extLst>
        </c:ser>
        <c:dLbls>
          <c:showLegendKey val="0"/>
          <c:showVal val="0"/>
          <c:showCatName val="0"/>
          <c:showSerName val="0"/>
          <c:showPercent val="0"/>
          <c:showBubbleSize val="0"/>
        </c:dLbls>
        <c:marker val="1"/>
        <c:smooth val="0"/>
        <c:axId val="148211968"/>
        <c:axId val="148234624"/>
      </c:lineChart>
      <c:dateAx>
        <c:axId val="148211968"/>
        <c:scaling>
          <c:orientation val="minMax"/>
        </c:scaling>
        <c:delete val="1"/>
        <c:axPos val="b"/>
        <c:numFmt formatCode="&quot;H&quot;yy" sourceLinked="1"/>
        <c:majorTickMark val="none"/>
        <c:minorTickMark val="none"/>
        <c:tickLblPos val="none"/>
        <c:crossAx val="148234624"/>
        <c:crosses val="autoZero"/>
        <c:auto val="1"/>
        <c:lblOffset val="100"/>
        <c:baseTimeUnit val="years"/>
      </c:dateAx>
      <c:valAx>
        <c:axId val="14823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2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93.21</c:v>
                </c:pt>
                <c:pt idx="1">
                  <c:v>98.91</c:v>
                </c:pt>
                <c:pt idx="2">
                  <c:v>100.72</c:v>
                </c:pt>
                <c:pt idx="3">
                  <c:v>105.16</c:v>
                </c:pt>
                <c:pt idx="4">
                  <c:v>109.8</c:v>
                </c:pt>
              </c:numCache>
            </c:numRef>
          </c:val>
          <c:extLst xmlns:c16r2="http://schemas.microsoft.com/office/drawing/2015/06/chart">
            <c:ext xmlns:c16="http://schemas.microsoft.com/office/drawing/2014/chart" uri="{C3380CC4-5D6E-409C-BE32-E72D297353CC}">
              <c16:uniqueId val="{00000000-9742-4816-9E67-16DA90FE6E33}"/>
            </c:ext>
          </c:extLst>
        </c:ser>
        <c:dLbls>
          <c:showLegendKey val="0"/>
          <c:showVal val="0"/>
          <c:showCatName val="0"/>
          <c:showSerName val="0"/>
          <c:showPercent val="0"/>
          <c:showBubbleSize val="0"/>
        </c:dLbls>
        <c:gapWidth val="150"/>
        <c:axId val="148265600"/>
        <c:axId val="14826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xmlns:c16r2="http://schemas.microsoft.com/office/drawing/2015/06/chart">
            <c:ext xmlns:c16="http://schemas.microsoft.com/office/drawing/2014/chart" uri="{C3380CC4-5D6E-409C-BE32-E72D297353CC}">
              <c16:uniqueId val="{00000001-9742-4816-9E67-16DA90FE6E33}"/>
            </c:ext>
          </c:extLst>
        </c:ser>
        <c:dLbls>
          <c:showLegendKey val="0"/>
          <c:showVal val="0"/>
          <c:showCatName val="0"/>
          <c:showSerName val="0"/>
          <c:showPercent val="0"/>
          <c:showBubbleSize val="0"/>
        </c:dLbls>
        <c:marker val="1"/>
        <c:smooth val="0"/>
        <c:axId val="148265600"/>
        <c:axId val="148267776"/>
      </c:lineChart>
      <c:dateAx>
        <c:axId val="148265600"/>
        <c:scaling>
          <c:orientation val="minMax"/>
        </c:scaling>
        <c:delete val="1"/>
        <c:axPos val="b"/>
        <c:numFmt formatCode="&quot;H&quot;yy" sourceLinked="1"/>
        <c:majorTickMark val="none"/>
        <c:minorTickMark val="none"/>
        <c:tickLblPos val="none"/>
        <c:crossAx val="148267776"/>
        <c:crosses val="autoZero"/>
        <c:auto val="1"/>
        <c:lblOffset val="100"/>
        <c:baseTimeUnit val="years"/>
      </c:dateAx>
      <c:valAx>
        <c:axId val="14826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26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336.53</c:v>
                </c:pt>
                <c:pt idx="1">
                  <c:v>314.72000000000003</c:v>
                </c:pt>
                <c:pt idx="2">
                  <c:v>336.75</c:v>
                </c:pt>
                <c:pt idx="3">
                  <c:v>330.17</c:v>
                </c:pt>
                <c:pt idx="4">
                  <c:v>306.85000000000002</c:v>
                </c:pt>
              </c:numCache>
            </c:numRef>
          </c:val>
          <c:extLst xmlns:c16r2="http://schemas.microsoft.com/office/drawing/2015/06/chart">
            <c:ext xmlns:c16="http://schemas.microsoft.com/office/drawing/2014/chart" uri="{C3380CC4-5D6E-409C-BE32-E72D297353CC}">
              <c16:uniqueId val="{00000000-89EA-40A8-B610-24CD7E1F8E6F}"/>
            </c:ext>
          </c:extLst>
        </c:ser>
        <c:dLbls>
          <c:showLegendKey val="0"/>
          <c:showVal val="0"/>
          <c:showCatName val="0"/>
          <c:showSerName val="0"/>
          <c:showPercent val="0"/>
          <c:showBubbleSize val="0"/>
        </c:dLbls>
        <c:gapWidth val="150"/>
        <c:axId val="148306944"/>
        <c:axId val="14831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xmlns:c16r2="http://schemas.microsoft.com/office/drawing/2015/06/chart">
            <c:ext xmlns:c16="http://schemas.microsoft.com/office/drawing/2014/chart" uri="{C3380CC4-5D6E-409C-BE32-E72D297353CC}">
              <c16:uniqueId val="{00000001-89EA-40A8-B610-24CD7E1F8E6F}"/>
            </c:ext>
          </c:extLst>
        </c:ser>
        <c:dLbls>
          <c:showLegendKey val="0"/>
          <c:showVal val="0"/>
          <c:showCatName val="0"/>
          <c:showSerName val="0"/>
          <c:showPercent val="0"/>
          <c:showBubbleSize val="0"/>
        </c:dLbls>
        <c:marker val="1"/>
        <c:smooth val="0"/>
        <c:axId val="148306944"/>
        <c:axId val="148313216"/>
      </c:lineChart>
      <c:dateAx>
        <c:axId val="148306944"/>
        <c:scaling>
          <c:orientation val="minMax"/>
        </c:scaling>
        <c:delete val="1"/>
        <c:axPos val="b"/>
        <c:numFmt formatCode="&quot;H&quot;yy" sourceLinked="1"/>
        <c:majorTickMark val="none"/>
        <c:minorTickMark val="none"/>
        <c:tickLblPos val="none"/>
        <c:crossAx val="148313216"/>
        <c:crosses val="autoZero"/>
        <c:auto val="1"/>
        <c:lblOffset val="100"/>
        <c:baseTimeUnit val="years"/>
      </c:dateAx>
      <c:valAx>
        <c:axId val="14831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0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広島県　神石高原町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8691</v>
      </c>
      <c r="AM8" s="69"/>
      <c r="AN8" s="69"/>
      <c r="AO8" s="69"/>
      <c r="AP8" s="69"/>
      <c r="AQ8" s="69"/>
      <c r="AR8" s="69"/>
      <c r="AS8" s="69"/>
      <c r="AT8" s="68">
        <f>データ!T6</f>
        <v>381.98</v>
      </c>
      <c r="AU8" s="68"/>
      <c r="AV8" s="68"/>
      <c r="AW8" s="68"/>
      <c r="AX8" s="68"/>
      <c r="AY8" s="68"/>
      <c r="AZ8" s="68"/>
      <c r="BA8" s="68"/>
      <c r="BB8" s="68">
        <f>データ!U6</f>
        <v>22.75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32.78</v>
      </c>
      <c r="Q10" s="68"/>
      <c r="R10" s="68"/>
      <c r="S10" s="68"/>
      <c r="T10" s="68"/>
      <c r="U10" s="68"/>
      <c r="V10" s="68"/>
      <c r="W10" s="68">
        <f>データ!Q6</f>
        <v>100</v>
      </c>
      <c r="X10" s="68"/>
      <c r="Y10" s="68"/>
      <c r="Z10" s="68"/>
      <c r="AA10" s="68"/>
      <c r="AB10" s="68"/>
      <c r="AC10" s="68"/>
      <c r="AD10" s="69">
        <f>データ!R6</f>
        <v>4620</v>
      </c>
      <c r="AE10" s="69"/>
      <c r="AF10" s="69"/>
      <c r="AG10" s="69"/>
      <c r="AH10" s="69"/>
      <c r="AI10" s="69"/>
      <c r="AJ10" s="69"/>
      <c r="AK10" s="2"/>
      <c r="AL10" s="69">
        <f>データ!V6</f>
        <v>2829</v>
      </c>
      <c r="AM10" s="69"/>
      <c r="AN10" s="69"/>
      <c r="AO10" s="69"/>
      <c r="AP10" s="69"/>
      <c r="AQ10" s="69"/>
      <c r="AR10" s="69"/>
      <c r="AS10" s="69"/>
      <c r="AT10" s="68">
        <f>データ!W6</f>
        <v>2.5099999999999998</v>
      </c>
      <c r="AU10" s="68"/>
      <c r="AV10" s="68"/>
      <c r="AW10" s="68"/>
      <c r="AX10" s="68"/>
      <c r="AY10" s="68"/>
      <c r="AZ10" s="68"/>
      <c r="BA10" s="68"/>
      <c r="BB10" s="68">
        <f>データ!X6</f>
        <v>1127.0899999999999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IME+1OzpKikYuV8PjHxtPmQSmF68hBcTmKmvKd4x0+yDaTYs/cu4ntIf4X1k5wFyOVRQpT3mPmNCnXhyv6SdgA==" saltValue="oKpFzXmbP+Uh+LkGnKnP0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345458</v>
      </c>
      <c r="D6" s="33">
        <f t="shared" si="3"/>
        <v>47</v>
      </c>
      <c r="E6" s="33">
        <f t="shared" si="3"/>
        <v>17</v>
      </c>
      <c r="F6" s="33">
        <f t="shared" si="3"/>
        <v>5</v>
      </c>
      <c r="G6" s="33">
        <f t="shared" si="3"/>
        <v>0</v>
      </c>
      <c r="H6" s="33" t="str">
        <f t="shared" si="3"/>
        <v>広島県　神石高原町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32.78</v>
      </c>
      <c r="Q6" s="34">
        <f t="shared" si="3"/>
        <v>100</v>
      </c>
      <c r="R6" s="34">
        <f t="shared" si="3"/>
        <v>4620</v>
      </c>
      <c r="S6" s="34">
        <f t="shared" si="3"/>
        <v>8691</v>
      </c>
      <c r="T6" s="34">
        <f t="shared" si="3"/>
        <v>381.98</v>
      </c>
      <c r="U6" s="34">
        <f t="shared" si="3"/>
        <v>22.75</v>
      </c>
      <c r="V6" s="34">
        <f t="shared" si="3"/>
        <v>2829</v>
      </c>
      <c r="W6" s="34">
        <f t="shared" si="3"/>
        <v>2.5099999999999998</v>
      </c>
      <c r="X6" s="34">
        <f t="shared" si="3"/>
        <v>1127.0899999999999</v>
      </c>
      <c r="Y6" s="35">
        <f>IF(Y7="",NA(),Y7)</f>
        <v>92.89</v>
      </c>
      <c r="Z6" s="35">
        <f t="shared" ref="Z6:AH6" si="4">IF(Z7="",NA(),Z7)</f>
        <v>94.75</v>
      </c>
      <c r="AA6" s="35">
        <f t="shared" si="4"/>
        <v>96.34</v>
      </c>
      <c r="AB6" s="35">
        <f t="shared" si="4"/>
        <v>98.33</v>
      </c>
      <c r="AC6" s="35">
        <f t="shared" si="4"/>
        <v>99.05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329.05</v>
      </c>
      <c r="BG6" s="35">
        <f t="shared" ref="BG6:BO6" si="7">IF(BG7="",NA(),BG7)</f>
        <v>244.56</v>
      </c>
      <c r="BH6" s="35">
        <f t="shared" si="7"/>
        <v>32.43</v>
      </c>
      <c r="BI6" s="35">
        <f t="shared" si="7"/>
        <v>46.2</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93.21</v>
      </c>
      <c r="BR6" s="35">
        <f t="shared" ref="BR6:BZ6" si="8">IF(BR7="",NA(),BR7)</f>
        <v>98.91</v>
      </c>
      <c r="BS6" s="35">
        <f t="shared" si="8"/>
        <v>100.72</v>
      </c>
      <c r="BT6" s="35">
        <f t="shared" si="8"/>
        <v>105.16</v>
      </c>
      <c r="BU6" s="35">
        <f t="shared" si="8"/>
        <v>109.8</v>
      </c>
      <c r="BV6" s="35">
        <f t="shared" si="8"/>
        <v>55.32</v>
      </c>
      <c r="BW6" s="35">
        <f t="shared" si="8"/>
        <v>59.8</v>
      </c>
      <c r="BX6" s="35">
        <f t="shared" si="8"/>
        <v>57.77</v>
      </c>
      <c r="BY6" s="35">
        <f t="shared" si="8"/>
        <v>57.31</v>
      </c>
      <c r="BZ6" s="35">
        <f t="shared" si="8"/>
        <v>57.08</v>
      </c>
      <c r="CA6" s="34" t="str">
        <f>IF(CA7="","",IF(CA7="-","【-】","【"&amp;SUBSTITUTE(TEXT(CA7,"#,##0.00"),"-","△")&amp;"】"))</f>
        <v>【60.94】</v>
      </c>
      <c r="CB6" s="35">
        <f>IF(CB7="",NA(),CB7)</f>
        <v>336.53</v>
      </c>
      <c r="CC6" s="35">
        <f t="shared" ref="CC6:CK6" si="9">IF(CC7="",NA(),CC7)</f>
        <v>314.72000000000003</v>
      </c>
      <c r="CD6" s="35">
        <f t="shared" si="9"/>
        <v>336.75</v>
      </c>
      <c r="CE6" s="35">
        <f t="shared" si="9"/>
        <v>330.17</v>
      </c>
      <c r="CF6" s="35">
        <f t="shared" si="9"/>
        <v>306.85000000000002</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46.53</v>
      </c>
      <c r="CN6" s="35">
        <f t="shared" ref="CN6:CV6" si="10">IF(CN7="",NA(),CN7)</f>
        <v>6.59</v>
      </c>
      <c r="CO6" s="35">
        <f t="shared" si="10"/>
        <v>36.299999999999997</v>
      </c>
      <c r="CP6" s="35">
        <f t="shared" si="10"/>
        <v>36.299999999999997</v>
      </c>
      <c r="CQ6" s="35">
        <f t="shared" si="10"/>
        <v>36.299999999999997</v>
      </c>
      <c r="CR6" s="35">
        <f t="shared" si="10"/>
        <v>60.65</v>
      </c>
      <c r="CS6" s="35">
        <f t="shared" si="10"/>
        <v>51.75</v>
      </c>
      <c r="CT6" s="35">
        <f t="shared" si="10"/>
        <v>50.68</v>
      </c>
      <c r="CU6" s="35">
        <f t="shared" si="10"/>
        <v>50.14</v>
      </c>
      <c r="CV6" s="35">
        <f t="shared" si="10"/>
        <v>54.83</v>
      </c>
      <c r="CW6" s="34" t="str">
        <f>IF(CW7="","",IF(CW7="-","【-】","【"&amp;SUBSTITUTE(TEXT(CW7,"#,##0.00"),"-","△")&amp;"】"))</f>
        <v>【54.84】</v>
      </c>
      <c r="CX6" s="35">
        <f>IF(CX7="",NA(),CX7)</f>
        <v>93.26</v>
      </c>
      <c r="CY6" s="35">
        <f t="shared" ref="CY6:DG6" si="11">IF(CY7="",NA(),CY7)</f>
        <v>92.51</v>
      </c>
      <c r="CZ6" s="35">
        <f t="shared" si="11"/>
        <v>92.79</v>
      </c>
      <c r="DA6" s="35">
        <f t="shared" si="11"/>
        <v>92.98</v>
      </c>
      <c r="DB6" s="35">
        <f t="shared" si="11"/>
        <v>93.04</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345458</v>
      </c>
      <c r="D7" s="37">
        <v>47</v>
      </c>
      <c r="E7" s="37">
        <v>17</v>
      </c>
      <c r="F7" s="37">
        <v>5</v>
      </c>
      <c r="G7" s="37">
        <v>0</v>
      </c>
      <c r="H7" s="37" t="s">
        <v>97</v>
      </c>
      <c r="I7" s="37" t="s">
        <v>98</v>
      </c>
      <c r="J7" s="37" t="s">
        <v>99</v>
      </c>
      <c r="K7" s="37" t="s">
        <v>100</v>
      </c>
      <c r="L7" s="37" t="s">
        <v>101</v>
      </c>
      <c r="M7" s="37" t="s">
        <v>102</v>
      </c>
      <c r="N7" s="38" t="s">
        <v>103</v>
      </c>
      <c r="O7" s="38" t="s">
        <v>104</v>
      </c>
      <c r="P7" s="38">
        <v>32.78</v>
      </c>
      <c r="Q7" s="38">
        <v>100</v>
      </c>
      <c r="R7" s="38">
        <v>4620</v>
      </c>
      <c r="S7" s="38">
        <v>8691</v>
      </c>
      <c r="T7" s="38">
        <v>381.98</v>
      </c>
      <c r="U7" s="38">
        <v>22.75</v>
      </c>
      <c r="V7" s="38">
        <v>2829</v>
      </c>
      <c r="W7" s="38">
        <v>2.5099999999999998</v>
      </c>
      <c r="X7" s="38">
        <v>1127.0899999999999</v>
      </c>
      <c r="Y7" s="38">
        <v>92.89</v>
      </c>
      <c r="Z7" s="38">
        <v>94.75</v>
      </c>
      <c r="AA7" s="38">
        <v>96.34</v>
      </c>
      <c r="AB7" s="38">
        <v>98.33</v>
      </c>
      <c r="AC7" s="38">
        <v>99.05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329.05</v>
      </c>
      <c r="BG7" s="38">
        <v>244.56</v>
      </c>
      <c r="BH7" s="38">
        <v>32.43</v>
      </c>
      <c r="BI7" s="38">
        <v>46.2</v>
      </c>
      <c r="BJ7" s="38">
        <v>0</v>
      </c>
      <c r="BK7" s="38">
        <v>974.93</v>
      </c>
      <c r="BL7" s="38">
        <v>855.8</v>
      </c>
      <c r="BM7" s="38">
        <v>789.46</v>
      </c>
      <c r="BN7" s="38">
        <v>826.83</v>
      </c>
      <c r="BO7" s="38">
        <v>867.83</v>
      </c>
      <c r="BP7" s="38">
        <v>832.52</v>
      </c>
      <c r="BQ7" s="38">
        <v>93.21</v>
      </c>
      <c r="BR7" s="38">
        <v>98.91</v>
      </c>
      <c r="BS7" s="38">
        <v>100.72</v>
      </c>
      <c r="BT7" s="38">
        <v>105.16</v>
      </c>
      <c r="BU7" s="38">
        <v>109.8</v>
      </c>
      <c r="BV7" s="38">
        <v>55.32</v>
      </c>
      <c r="BW7" s="38">
        <v>59.8</v>
      </c>
      <c r="BX7" s="38">
        <v>57.77</v>
      </c>
      <c r="BY7" s="38">
        <v>57.31</v>
      </c>
      <c r="BZ7" s="38">
        <v>57.08</v>
      </c>
      <c r="CA7" s="38">
        <v>60.94</v>
      </c>
      <c r="CB7" s="38">
        <v>336.53</v>
      </c>
      <c r="CC7" s="38">
        <v>314.72000000000003</v>
      </c>
      <c r="CD7" s="38">
        <v>336.75</v>
      </c>
      <c r="CE7" s="38">
        <v>330.17</v>
      </c>
      <c r="CF7" s="38">
        <v>306.85000000000002</v>
      </c>
      <c r="CG7" s="38">
        <v>283.17</v>
      </c>
      <c r="CH7" s="38">
        <v>263.76</v>
      </c>
      <c r="CI7" s="38">
        <v>274.35000000000002</v>
      </c>
      <c r="CJ7" s="38">
        <v>273.52</v>
      </c>
      <c r="CK7" s="38">
        <v>274.99</v>
      </c>
      <c r="CL7" s="38">
        <v>253.04</v>
      </c>
      <c r="CM7" s="38">
        <v>46.53</v>
      </c>
      <c r="CN7" s="38">
        <v>6.59</v>
      </c>
      <c r="CO7" s="38">
        <v>36.299999999999997</v>
      </c>
      <c r="CP7" s="38">
        <v>36.299999999999997</v>
      </c>
      <c r="CQ7" s="38">
        <v>36.299999999999997</v>
      </c>
      <c r="CR7" s="38">
        <v>60.65</v>
      </c>
      <c r="CS7" s="38">
        <v>51.75</v>
      </c>
      <c r="CT7" s="38">
        <v>50.68</v>
      </c>
      <c r="CU7" s="38">
        <v>50.14</v>
      </c>
      <c r="CV7" s="38">
        <v>54.83</v>
      </c>
      <c r="CW7" s="38">
        <v>54.84</v>
      </c>
      <c r="CX7" s="38">
        <v>93.26</v>
      </c>
      <c r="CY7" s="38">
        <v>92.51</v>
      </c>
      <c r="CZ7" s="38">
        <v>92.79</v>
      </c>
      <c r="DA7" s="38">
        <v>92.98</v>
      </c>
      <c r="DB7" s="38">
        <v>93.04</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jinsekikogen</cp:lastModifiedBy>
  <cp:lastPrinted>2022-01-12T03:00:12Z</cp:lastPrinted>
  <dcterms:created xsi:type="dcterms:W3CDTF">2021-12-03T08:01:23Z</dcterms:created>
  <dcterms:modified xsi:type="dcterms:W3CDTF">2022-01-12T03:01:22Z</dcterms:modified>
  <cp:category/>
</cp:coreProperties>
</file>