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1_広島県等_調査メール等提出物一件\0令和０６年度（県等メール）\709_（2月3日〆）【広島県市町行財政課】公営企業に係る経営比較分析表（令和５年度決算）の分析等について（依頼）\修正依頼\"/>
    </mc:Choice>
  </mc:AlternateContent>
  <workbookProtection workbookAlgorithmName="SHA-512" workbookHashValue="84Drh92pCghrXJZ/B/oNwMqQENssDGPsyjQDfZl1+xtC/7vZq2/ud0S/EhT413vss5wkI0bUHXUFH+KRneElYg==" workbookSaltValue="VA5oVupHsAuL6xL+6byTmA==" workbookSpinCount="100000" lockStructure="1"/>
  <bookViews>
    <workbookView xWindow="0" yWindow="0" windowWidth="23040" windowHeight="9216"/>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<sst xmlns="http://schemas.openxmlformats.org/spreadsheetml/2006/main" count="271" uniqueCount="116">
  <si>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</si>
  <si>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</si>
  <si>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</si>
  <si>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</si>
  <si>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</si>
  <si>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</si>
  <si>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</si>
  <si>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</si>
  <si>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</si>
  <si>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</si>
  <si>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</si>
  <si>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</si>
  <si>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</si>
  <si>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</si>
  <si>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</si>
  <si>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</si>
  <si>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</si>
  <si>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</si>
  <si>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</si>
  <si>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</si>
  <si>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</si>
  <si>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</si>
  <si>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</si>
  <si>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</si>
  <si>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</si>
  <si>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</si>
  <si>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</si>
  <si>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</si>
  <si>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</si>
  <si>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</si>
  <si>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</si>
  <si>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</si>
  <si>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</si>
  <si>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</si>
  <si>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</si>
  <si>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</si>
  <si>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</si>
  <si>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</si>
  <si>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</si>
  <si>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</si>
  <si>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</si>
  <si>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</si>
  <si>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</si>
  <si>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</si>
  <si>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</si>
  <si>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</si>
  <si>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</si>
  <si>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</si>
  <si>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</si>
  <si>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</si>
  <si>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</si>
  <si>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</si>
  <si>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</si>
  <si>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</si>
  <si>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</si>
  <si>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</si>
  <si>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</si>
  <si>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</si>
  <si>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</si>
  <si>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</si>
  <si>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</si>
  <si>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</si>
  <si>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</si>
  <si>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</si>
  <si>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</si>
  <si>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</si>
  <si>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</si>
  <si>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</si>
  <si>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</si>
  <si>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</si>
  <si>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</si>
  <si>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</si>
  <si>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</si>
  <si>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</si>
  <si>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</si>
  <si>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</si>
  <si>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</si>
  <si>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</si>
  <si>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</si>
  <si>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</si>
  <si>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</si>
  <si>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</si>
  <si>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</si>
  <si>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</si>
  <si>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</si>
  <si>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</si>
  <si>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</si>
  <si>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</si>
  <si>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</si>
  <si>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</si>
  <si>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</si>
  <si>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</si>
  <si>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</si>
  <si>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</si>
  <si>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</si>
  <si>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</si>
  <si>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</si>
  <si>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</si>
  <si>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</si>
  <si>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</si>
  <si>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</si>
  <si>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</si>
  <si>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</si>
  <si>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</si>
  <si>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</si>
  <si>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</si>
  <si>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</si>
  <si>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</si>
  <si>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</si>
  <si>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</si>
  <si>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</si>
  <si>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</si>
  <si>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</si>
  <si>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有形固定資産減価償却率は高いほど施設が老朽化していることを示しますが、類似団体と比較して高い傾向にあります。
　経営戦略の収支計画を目標に、計画期間内は年10基ずつの整備を進めてまいります。中長期的には、市全体の浄化槽使用者の公平性の観点から、当事業のあり方について今後検討してまいります。</t>
    <rPh sb="87" eb="88">
      <t>スス</t>
    </rPh>
    <phoneticPr fontId="4"/>
  </si>
  <si>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令和5年度から下水道使用料を現行比20％増とする改定をしておりますが、収益的収支比率向上を図るため、今後も経費節減に努めてまいります。</t>
    <rPh sb="188" eb="190">
      <t>コンゴ</t>
    </rPh>
    <phoneticPr fontId="4"/>
  </si>
  <si>
    <t>①単年度収支の状況を示しており、100％以上が黒字となります。類似団体と比較すると、低い状況にあります。令和5年度に下水道使用料を令和4年度比20％増としたことから、一定の改善が図られています。経営戦略の収支計画を目標に、経費節減等により健全経営に努めてまいります。
②前年度から累積欠損金が増加しております。経営戦略の収支計画を目標に健全経営に努めます。中長期的には、市全体の浄化槽使用者の公平性の観点から、当事業のあり方について今後検討してまいり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④類似団体より低い状況にあります。経営戦略の収支計画を目標に、今後も健全経営に努めます。
⑤汚水処理に係る維持管理費を使用料でどの程度賄えているかを示します。経営戦略の収支計画を目標に、経費節減に努めます。
⑥有収水量1㎥あたり、どれだけ費用がかかっているかを示します。類似団体に比べ低い傾向にありますが、今後も経費節減に努めてまいります。
⑦類似団体より高い傾向にあります。　
⑧類似団体より高い状況にあります。</t>
    <rPh sb="65" eb="67">
      <t>レイワ</t>
    </rPh>
    <rPh sb="68" eb="70">
      <t>ネンド</t>
    </rPh>
    <rPh sb="83" eb="85">
      <t>イッテイ</t>
    </rPh>
    <rPh sb="86" eb="88">
      <t>カイゼン</t>
    </rPh>
    <rPh sb="89" eb="90">
      <t>ハカ</t>
    </rPh>
    <rPh sb="115" eb="116">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</si>
</sst>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ゴシック"/>
      <family val="3"/>
    </font>
    <font>
      <sz val="10"/>
      <color theme="1"/>
      <name val="ＭＳ ゴシック"/>
      <family val="3"/>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E05-4175-81E1-B2DDF48D2FD2}"/>
            </c:ext>
          </c:extLst>
        </c:ser>
        <c:dLbls>
          <c:showLegendKey val="0"/>
          <c:showVal val="0"/>
          <c:showCatName val="0"/>
          <c:showSerName val="0"/>
          <c:showPercent val="0"/>
          <c:showBubbleSize val="0"/>
        </c:dLbls>
        <c:gapWidth val="150"/>
        <c:axId val="475675664"/>
        <c:axId val="495162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2E05-4175-81E1-B2DDF48D2FD2}"/>
            </c:ext>
          </c:extLst>
        </c:ser>
        <c:dLbls>
          <c:showLegendKey val="0"/>
          <c:showVal val="0"/>
          <c:showCatName val="0"/>
          <c:showSerName val="0"/>
          <c:showPercent val="0"/>
          <c:showBubbleSize val="0"/>
        </c:dLbls>
        <c:marker val="1"/>
        <c:smooth val="0"/>
        <c:axId val="475675664"/>
        <c:axId val="495162728"/>
      </c:lineChart>
      <c:dateAx>
        <c:axId val="475675664"/>
        <c:scaling>
          <c:orientation val="minMax"/>
        </c:scaling>
        <c:delete val="1"/>
        <c:axPos val="b"/>
        <c:numFmt formatCode="&quot;R&quot;yy" sourceLinked="1"/>
        <c:majorTickMark val="none"/>
        <c:minorTickMark val="none"/>
        <c:tickLblPos val="none"/>
        <c:crossAx val="495162728"/>
        <c:crosses val="autoZero"/>
        <c:auto val="1"/>
        <c:lblOffset val="100"/>
        <c:baseTimeUnit val="years"/>
      </c:dateAx>
      <c:valAx>
        <c:axId val="495162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7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98.71</c:v>
                </c:pt>
                <c:pt idx="2">
                  <c:v>98.64</c:v>
                </c:pt>
                <c:pt idx="3">
                  <c:v>96.7</c:v>
                </c:pt>
                <c:pt idx="4">
                  <c:v>96.62</c:v>
                </c:pt>
              </c:numCache>
            </c:numRef>
          </c:val>
          <c:extLst xmlns:c16r2="http://schemas.microsoft.com/office/drawing/2015/06/chart">
            <c:ext xmlns:c16="http://schemas.microsoft.com/office/drawing/2014/chart" uri="{C3380CC4-5D6E-409C-BE32-E72D297353CC}">
              <c16:uniqueId val="{00000000-5589-4085-8DC9-3488D37E4356}"/>
            </c:ext>
          </c:extLst>
        </c:ser>
        <c:dLbls>
          <c:showLegendKey val="0"/>
          <c:showVal val="0"/>
          <c:showCatName val="0"/>
          <c:showSerName val="0"/>
          <c:showPercent val="0"/>
          <c:showBubbleSize val="0"/>
        </c:dLbls>
        <c:gapWidth val="150"/>
        <c:axId val="747723912"/>
        <c:axId val="747729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xmlns:c16r2="http://schemas.microsoft.com/office/drawing/2015/06/chart">
            <c:ext xmlns:c16="http://schemas.microsoft.com/office/drawing/2014/chart" uri="{C3380CC4-5D6E-409C-BE32-E72D297353CC}">
              <c16:uniqueId val="{00000001-5589-4085-8DC9-3488D37E4356}"/>
            </c:ext>
          </c:extLst>
        </c:ser>
        <c:dLbls>
          <c:showLegendKey val="0"/>
          <c:showVal val="0"/>
          <c:showCatName val="0"/>
          <c:showSerName val="0"/>
          <c:showPercent val="0"/>
          <c:showBubbleSize val="0"/>
        </c:dLbls>
        <c:marker val="1"/>
        <c:smooth val="0"/>
        <c:axId val="747723912"/>
        <c:axId val="747729400"/>
      </c:lineChart>
      <c:dateAx>
        <c:axId val="747723912"/>
        <c:scaling>
          <c:orientation val="minMax"/>
        </c:scaling>
        <c:delete val="1"/>
        <c:axPos val="b"/>
        <c:numFmt formatCode="&quot;R&quot;yy" sourceLinked="1"/>
        <c:majorTickMark val="none"/>
        <c:minorTickMark val="none"/>
        <c:tickLblPos val="none"/>
        <c:crossAx val="747729400"/>
        <c:crosses val="autoZero"/>
        <c:auto val="1"/>
        <c:lblOffset val="100"/>
        <c:baseTimeUnit val="years"/>
      </c:dateAx>
      <c:valAx>
        <c:axId val="747729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23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1745-4FD3-8642-BC522B1ADD31}"/>
            </c:ext>
          </c:extLst>
        </c:ser>
        <c:dLbls>
          <c:showLegendKey val="0"/>
          <c:showVal val="0"/>
          <c:showCatName val="0"/>
          <c:showSerName val="0"/>
          <c:showPercent val="0"/>
          <c:showBubbleSize val="0"/>
        </c:dLbls>
        <c:gapWidth val="150"/>
        <c:axId val="747734496"/>
        <c:axId val="747736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xmlns:c16r2="http://schemas.microsoft.com/office/drawing/2015/06/chart">
            <c:ext xmlns:c16="http://schemas.microsoft.com/office/drawing/2014/chart" uri="{C3380CC4-5D6E-409C-BE32-E72D297353CC}">
              <c16:uniqueId val="{00000001-1745-4FD3-8642-BC522B1ADD31}"/>
            </c:ext>
          </c:extLst>
        </c:ser>
        <c:dLbls>
          <c:showLegendKey val="0"/>
          <c:showVal val="0"/>
          <c:showCatName val="0"/>
          <c:showSerName val="0"/>
          <c:showPercent val="0"/>
          <c:showBubbleSize val="0"/>
        </c:dLbls>
        <c:marker val="1"/>
        <c:smooth val="0"/>
        <c:axId val="747734496"/>
        <c:axId val="747736456"/>
      </c:lineChart>
      <c:dateAx>
        <c:axId val="747734496"/>
        <c:scaling>
          <c:orientation val="minMax"/>
        </c:scaling>
        <c:delete val="1"/>
        <c:axPos val="b"/>
        <c:numFmt formatCode="&quot;R&quot;yy" sourceLinked="1"/>
        <c:majorTickMark val="none"/>
        <c:minorTickMark val="none"/>
        <c:tickLblPos val="none"/>
        <c:crossAx val="747736456"/>
        <c:crosses val="autoZero"/>
        <c:auto val="1"/>
        <c:lblOffset val="100"/>
        <c:baseTimeUnit val="years"/>
      </c:dateAx>
      <c:valAx>
        <c:axId val="747736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3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59.57</c:v>
                </c:pt>
                <c:pt idx="2">
                  <c:v>59</c:v>
                </c:pt>
                <c:pt idx="3">
                  <c:v>58.47</c:v>
                </c:pt>
                <c:pt idx="4">
                  <c:v>64.680000000000007</c:v>
                </c:pt>
              </c:numCache>
            </c:numRef>
          </c:val>
          <c:extLst xmlns:c16r2="http://schemas.microsoft.com/office/drawing/2015/06/chart">
            <c:ext xmlns:c16="http://schemas.microsoft.com/office/drawing/2014/chart" uri="{C3380CC4-5D6E-409C-BE32-E72D297353CC}">
              <c16:uniqueId val="{00000000-D4F7-4C6E-AD88-0BA5FFC7D303}"/>
            </c:ext>
          </c:extLst>
        </c:ser>
        <c:dLbls>
          <c:showLegendKey val="0"/>
          <c:showVal val="0"/>
          <c:showCatName val="0"/>
          <c:showSerName val="0"/>
          <c:showPercent val="0"/>
          <c:showBubbleSize val="0"/>
        </c:dLbls>
        <c:gapWidth val="150"/>
        <c:axId val="506027616"/>
        <c:axId val="506032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xmlns:c16r2="http://schemas.microsoft.com/office/drawing/2015/06/chart">
            <c:ext xmlns:c16="http://schemas.microsoft.com/office/drawing/2014/chart" uri="{C3380CC4-5D6E-409C-BE32-E72D297353CC}">
              <c16:uniqueId val="{00000001-D4F7-4C6E-AD88-0BA5FFC7D303}"/>
            </c:ext>
          </c:extLst>
        </c:ser>
        <c:dLbls>
          <c:showLegendKey val="0"/>
          <c:showVal val="0"/>
          <c:showCatName val="0"/>
          <c:showSerName val="0"/>
          <c:showPercent val="0"/>
          <c:showBubbleSize val="0"/>
        </c:dLbls>
        <c:marker val="1"/>
        <c:smooth val="0"/>
        <c:axId val="506027616"/>
        <c:axId val="506032712"/>
      </c:lineChart>
      <c:dateAx>
        <c:axId val="506027616"/>
        <c:scaling>
          <c:orientation val="minMax"/>
        </c:scaling>
        <c:delete val="1"/>
        <c:axPos val="b"/>
        <c:numFmt formatCode="&quot;R&quot;yy" sourceLinked="1"/>
        <c:majorTickMark val="none"/>
        <c:minorTickMark val="none"/>
        <c:tickLblPos val="none"/>
        <c:crossAx val="506032712"/>
        <c:crosses val="autoZero"/>
        <c:auto val="1"/>
        <c:lblOffset val="100"/>
        <c:baseTimeUnit val="years"/>
      </c:dateAx>
      <c:valAx>
        <c:axId val="506032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2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47.84</c:v>
                </c:pt>
                <c:pt idx="2">
                  <c:v>50.46</c:v>
                </c:pt>
                <c:pt idx="3">
                  <c:v>53.19</c:v>
                </c:pt>
                <c:pt idx="4">
                  <c:v>55.76</c:v>
                </c:pt>
              </c:numCache>
            </c:numRef>
          </c:val>
          <c:extLst xmlns:c16r2="http://schemas.microsoft.com/office/drawing/2015/06/chart">
            <c:ext xmlns:c16="http://schemas.microsoft.com/office/drawing/2014/chart" uri="{C3380CC4-5D6E-409C-BE32-E72D297353CC}">
              <c16:uniqueId val="{00000000-C9D9-444B-B912-5645F7026ABC}"/>
            </c:ext>
          </c:extLst>
        </c:ser>
        <c:dLbls>
          <c:showLegendKey val="0"/>
          <c:showVal val="0"/>
          <c:showCatName val="0"/>
          <c:showSerName val="0"/>
          <c:showPercent val="0"/>
          <c:showBubbleSize val="0"/>
        </c:dLbls>
        <c:gapWidth val="150"/>
        <c:axId val="747720776"/>
        <c:axId val="74772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xmlns:c16r2="http://schemas.microsoft.com/office/drawing/2015/06/chart">
            <c:ext xmlns:c16="http://schemas.microsoft.com/office/drawing/2014/chart" uri="{C3380CC4-5D6E-409C-BE32-E72D297353CC}">
              <c16:uniqueId val="{00000001-C9D9-444B-B912-5645F7026ABC}"/>
            </c:ext>
          </c:extLst>
        </c:ser>
        <c:dLbls>
          <c:showLegendKey val="0"/>
          <c:showVal val="0"/>
          <c:showCatName val="0"/>
          <c:showSerName val="0"/>
          <c:showPercent val="0"/>
          <c:showBubbleSize val="0"/>
        </c:dLbls>
        <c:marker val="1"/>
        <c:smooth val="0"/>
        <c:axId val="747720776"/>
        <c:axId val="747724304"/>
      </c:lineChart>
      <c:dateAx>
        <c:axId val="747720776"/>
        <c:scaling>
          <c:orientation val="minMax"/>
        </c:scaling>
        <c:delete val="1"/>
        <c:axPos val="b"/>
        <c:numFmt formatCode="&quot;R&quot;yy" sourceLinked="1"/>
        <c:majorTickMark val="none"/>
        <c:minorTickMark val="none"/>
        <c:tickLblPos val="none"/>
        <c:crossAx val="747724304"/>
        <c:crosses val="autoZero"/>
        <c:auto val="1"/>
        <c:lblOffset val="100"/>
        <c:baseTimeUnit val="years"/>
      </c:dateAx>
      <c:valAx>
        <c:axId val="74772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20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C0-4D59-B345-EBB0A4BFC9F0}"/>
            </c:ext>
          </c:extLst>
        </c:ser>
        <c:dLbls>
          <c:showLegendKey val="0"/>
          <c:showVal val="0"/>
          <c:showCatName val="0"/>
          <c:showSerName val="0"/>
          <c:showPercent val="0"/>
          <c:showBubbleSize val="0"/>
        </c:dLbls>
        <c:gapWidth val="150"/>
        <c:axId val="747724696"/>
        <c:axId val="747726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8DC0-4D59-B345-EBB0A4BFC9F0}"/>
            </c:ext>
          </c:extLst>
        </c:ser>
        <c:dLbls>
          <c:showLegendKey val="0"/>
          <c:showVal val="0"/>
          <c:showCatName val="0"/>
          <c:showSerName val="0"/>
          <c:showPercent val="0"/>
          <c:showBubbleSize val="0"/>
        </c:dLbls>
        <c:marker val="1"/>
        <c:smooth val="0"/>
        <c:axId val="747724696"/>
        <c:axId val="747726264"/>
      </c:lineChart>
      <c:dateAx>
        <c:axId val="747724696"/>
        <c:scaling>
          <c:orientation val="minMax"/>
        </c:scaling>
        <c:delete val="1"/>
        <c:axPos val="b"/>
        <c:numFmt formatCode="&quot;R&quot;yy" sourceLinked="1"/>
        <c:majorTickMark val="none"/>
        <c:minorTickMark val="none"/>
        <c:tickLblPos val="none"/>
        <c:crossAx val="747726264"/>
        <c:crosses val="autoZero"/>
        <c:auto val="1"/>
        <c:lblOffset val="100"/>
        <c:baseTimeUnit val="years"/>
      </c:dateAx>
      <c:valAx>
        <c:axId val="747726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24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177.57</c:v>
                </c:pt>
                <c:pt idx="2">
                  <c:v>323.43</c:v>
                </c:pt>
                <c:pt idx="3">
                  <c:v>483.53</c:v>
                </c:pt>
                <c:pt idx="4">
                  <c:v>492.86</c:v>
                </c:pt>
              </c:numCache>
            </c:numRef>
          </c:val>
          <c:extLst xmlns:c16r2="http://schemas.microsoft.com/office/drawing/2015/06/chart">
            <c:ext xmlns:c16="http://schemas.microsoft.com/office/drawing/2014/chart" uri="{C3380CC4-5D6E-409C-BE32-E72D297353CC}">
              <c16:uniqueId val="{00000000-1655-4E49-BDCA-B9627BF01CC8}"/>
            </c:ext>
          </c:extLst>
        </c:ser>
        <c:dLbls>
          <c:showLegendKey val="0"/>
          <c:showVal val="0"/>
          <c:showCatName val="0"/>
          <c:showSerName val="0"/>
          <c:showPercent val="0"/>
          <c:showBubbleSize val="0"/>
        </c:dLbls>
        <c:gapWidth val="150"/>
        <c:axId val="747727832"/>
        <c:axId val="74773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xmlns:c16r2="http://schemas.microsoft.com/office/drawing/2015/06/chart">
            <c:ext xmlns:c16="http://schemas.microsoft.com/office/drawing/2014/chart" uri="{C3380CC4-5D6E-409C-BE32-E72D297353CC}">
              <c16:uniqueId val="{00000001-1655-4E49-BDCA-B9627BF01CC8}"/>
            </c:ext>
          </c:extLst>
        </c:ser>
        <c:dLbls>
          <c:showLegendKey val="0"/>
          <c:showVal val="0"/>
          <c:showCatName val="0"/>
          <c:showSerName val="0"/>
          <c:showPercent val="0"/>
          <c:showBubbleSize val="0"/>
        </c:dLbls>
        <c:marker val="1"/>
        <c:smooth val="0"/>
        <c:axId val="747727832"/>
        <c:axId val="747732144"/>
      </c:lineChart>
      <c:dateAx>
        <c:axId val="747727832"/>
        <c:scaling>
          <c:orientation val="minMax"/>
        </c:scaling>
        <c:delete val="1"/>
        <c:axPos val="b"/>
        <c:numFmt formatCode="&quot;R&quot;yy" sourceLinked="1"/>
        <c:majorTickMark val="none"/>
        <c:minorTickMark val="none"/>
        <c:tickLblPos val="none"/>
        <c:crossAx val="747732144"/>
        <c:crosses val="autoZero"/>
        <c:auto val="1"/>
        <c:lblOffset val="100"/>
        <c:baseTimeUnit val="years"/>
      </c:dateAx>
      <c:valAx>
        <c:axId val="74773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27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16.71</c:v>
                </c:pt>
                <c:pt idx="2">
                  <c:v>9.56</c:v>
                </c:pt>
                <c:pt idx="3">
                  <c:v>5.98</c:v>
                </c:pt>
                <c:pt idx="4">
                  <c:v>5.91</c:v>
                </c:pt>
              </c:numCache>
            </c:numRef>
          </c:val>
          <c:extLst xmlns:c16r2="http://schemas.microsoft.com/office/drawing/2015/06/chart">
            <c:ext xmlns:c16="http://schemas.microsoft.com/office/drawing/2014/chart" uri="{C3380CC4-5D6E-409C-BE32-E72D297353CC}">
              <c16:uniqueId val="{00000000-6FEF-496D-B921-E27D09D7D364}"/>
            </c:ext>
          </c:extLst>
        </c:ser>
        <c:dLbls>
          <c:showLegendKey val="0"/>
          <c:showVal val="0"/>
          <c:showCatName val="0"/>
          <c:showSerName val="0"/>
          <c:showPercent val="0"/>
          <c:showBubbleSize val="0"/>
        </c:dLbls>
        <c:gapWidth val="150"/>
        <c:axId val="747721952"/>
        <c:axId val="747721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xmlns:c16r2="http://schemas.microsoft.com/office/drawing/2015/06/chart">
            <c:ext xmlns:c16="http://schemas.microsoft.com/office/drawing/2014/chart" uri="{C3380CC4-5D6E-409C-BE32-E72D297353CC}">
              <c16:uniqueId val="{00000001-6FEF-496D-B921-E27D09D7D364}"/>
            </c:ext>
          </c:extLst>
        </c:ser>
        <c:dLbls>
          <c:showLegendKey val="0"/>
          <c:showVal val="0"/>
          <c:showCatName val="0"/>
          <c:showSerName val="0"/>
          <c:showPercent val="0"/>
          <c:showBubbleSize val="0"/>
        </c:dLbls>
        <c:marker val="1"/>
        <c:smooth val="0"/>
        <c:axId val="747721952"/>
        <c:axId val="747721560"/>
      </c:lineChart>
      <c:dateAx>
        <c:axId val="747721952"/>
        <c:scaling>
          <c:orientation val="minMax"/>
        </c:scaling>
        <c:delete val="1"/>
        <c:axPos val="b"/>
        <c:numFmt formatCode="&quot;R&quot;yy" sourceLinked="1"/>
        <c:majorTickMark val="none"/>
        <c:minorTickMark val="none"/>
        <c:tickLblPos val="none"/>
        <c:crossAx val="747721560"/>
        <c:crosses val="autoZero"/>
        <c:auto val="1"/>
        <c:lblOffset val="100"/>
        <c:baseTimeUnit val="years"/>
      </c:dateAx>
      <c:valAx>
        <c:axId val="747721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2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formatCode="#,##0.00;&quot;△&quot;#,##0.00;&quot;-&quot;">
                  <c:v>15.04</c:v>
                </c:pt>
                <c:pt idx="4" formatCode="#,##0.00;&quot;△&quot;#,##0.00;&quot;-&quot;">
                  <c:v>11.97</c:v>
                </c:pt>
              </c:numCache>
            </c:numRef>
          </c:val>
          <c:extLst xmlns:c16r2="http://schemas.microsoft.com/office/drawing/2015/06/chart">
            <c:ext xmlns:c16="http://schemas.microsoft.com/office/drawing/2014/chart" uri="{C3380CC4-5D6E-409C-BE32-E72D297353CC}">
              <c16:uniqueId val="{00000000-2F64-4AC4-A473-93D4FF0C5C26}"/>
            </c:ext>
          </c:extLst>
        </c:ser>
        <c:dLbls>
          <c:showLegendKey val="0"/>
          <c:showVal val="0"/>
          <c:showCatName val="0"/>
          <c:showSerName val="0"/>
          <c:showPercent val="0"/>
          <c:showBubbleSize val="0"/>
        </c:dLbls>
        <c:gapWidth val="150"/>
        <c:axId val="747730968"/>
        <c:axId val="747732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xmlns:c16r2="http://schemas.microsoft.com/office/drawing/2015/06/chart">
            <c:ext xmlns:c16="http://schemas.microsoft.com/office/drawing/2014/chart" uri="{C3380CC4-5D6E-409C-BE32-E72D297353CC}">
              <c16:uniqueId val="{00000001-2F64-4AC4-A473-93D4FF0C5C26}"/>
            </c:ext>
          </c:extLst>
        </c:ser>
        <c:dLbls>
          <c:showLegendKey val="0"/>
          <c:showVal val="0"/>
          <c:showCatName val="0"/>
          <c:showSerName val="0"/>
          <c:showPercent val="0"/>
          <c:showBubbleSize val="0"/>
        </c:dLbls>
        <c:marker val="1"/>
        <c:smooth val="0"/>
        <c:axId val="747730968"/>
        <c:axId val="747732536"/>
      </c:lineChart>
      <c:dateAx>
        <c:axId val="747730968"/>
        <c:scaling>
          <c:orientation val="minMax"/>
        </c:scaling>
        <c:delete val="1"/>
        <c:axPos val="b"/>
        <c:numFmt formatCode="&quot;R&quot;yy" sourceLinked="1"/>
        <c:majorTickMark val="none"/>
        <c:minorTickMark val="none"/>
        <c:tickLblPos val="none"/>
        <c:crossAx val="747732536"/>
        <c:crosses val="autoZero"/>
        <c:auto val="1"/>
        <c:lblOffset val="100"/>
        <c:baseTimeUnit val="years"/>
      </c:dateAx>
      <c:valAx>
        <c:axId val="747732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30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37.979999999999997</c:v>
                </c:pt>
                <c:pt idx="2">
                  <c:v>35.869999999999997</c:v>
                </c:pt>
                <c:pt idx="3">
                  <c:v>35.29</c:v>
                </c:pt>
                <c:pt idx="4">
                  <c:v>44.55</c:v>
                </c:pt>
              </c:numCache>
            </c:numRef>
          </c:val>
          <c:extLst xmlns:c16r2="http://schemas.microsoft.com/office/drawing/2015/06/chart">
            <c:ext xmlns:c16="http://schemas.microsoft.com/office/drawing/2014/chart" uri="{C3380CC4-5D6E-409C-BE32-E72D297353CC}">
              <c16:uniqueId val="{00000000-DA04-4C0D-962D-0431BA7CE2E9}"/>
            </c:ext>
          </c:extLst>
        </c:ser>
        <c:dLbls>
          <c:showLegendKey val="0"/>
          <c:showVal val="0"/>
          <c:showCatName val="0"/>
          <c:showSerName val="0"/>
          <c:showPercent val="0"/>
          <c:showBubbleSize val="0"/>
        </c:dLbls>
        <c:gapWidth val="150"/>
        <c:axId val="747731360"/>
        <c:axId val="747722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xmlns:c16r2="http://schemas.microsoft.com/office/drawing/2015/06/chart">
            <c:ext xmlns:c16="http://schemas.microsoft.com/office/drawing/2014/chart" uri="{C3380CC4-5D6E-409C-BE32-E72D297353CC}">
              <c16:uniqueId val="{00000001-DA04-4C0D-962D-0431BA7CE2E9}"/>
            </c:ext>
          </c:extLst>
        </c:ser>
        <c:dLbls>
          <c:showLegendKey val="0"/>
          <c:showVal val="0"/>
          <c:showCatName val="0"/>
          <c:showSerName val="0"/>
          <c:showPercent val="0"/>
          <c:showBubbleSize val="0"/>
        </c:dLbls>
        <c:marker val="1"/>
        <c:smooth val="0"/>
        <c:axId val="747731360"/>
        <c:axId val="747722736"/>
      </c:lineChart>
      <c:dateAx>
        <c:axId val="747731360"/>
        <c:scaling>
          <c:orientation val="minMax"/>
        </c:scaling>
        <c:delete val="1"/>
        <c:axPos val="b"/>
        <c:numFmt formatCode="&quot;R&quot;yy" sourceLinked="1"/>
        <c:majorTickMark val="none"/>
        <c:minorTickMark val="none"/>
        <c:tickLblPos val="none"/>
        <c:crossAx val="747722736"/>
        <c:crosses val="autoZero"/>
        <c:auto val="1"/>
        <c:lblOffset val="100"/>
        <c:baseTimeUnit val="years"/>
      </c:dateAx>
      <c:valAx>
        <c:axId val="74772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3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157.41</c:v>
                </c:pt>
                <c:pt idx="2">
                  <c:v>163.76</c:v>
                </c:pt>
                <c:pt idx="3">
                  <c:v>167.71</c:v>
                </c:pt>
                <c:pt idx="4">
                  <c:v>168.78</c:v>
                </c:pt>
              </c:numCache>
            </c:numRef>
          </c:val>
          <c:extLst xmlns:c16r2="http://schemas.microsoft.com/office/drawing/2015/06/chart">
            <c:ext xmlns:c16="http://schemas.microsoft.com/office/drawing/2014/chart" uri="{C3380CC4-5D6E-409C-BE32-E72D297353CC}">
              <c16:uniqueId val="{00000000-640B-4664-8B98-327D017FAB52}"/>
            </c:ext>
          </c:extLst>
        </c:ser>
        <c:dLbls>
          <c:showLegendKey val="0"/>
          <c:showVal val="0"/>
          <c:showCatName val="0"/>
          <c:showSerName val="0"/>
          <c:showPercent val="0"/>
          <c:showBubbleSize val="0"/>
        </c:dLbls>
        <c:gapWidth val="150"/>
        <c:axId val="747732928"/>
        <c:axId val="74772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xmlns:c16r2="http://schemas.microsoft.com/office/drawing/2015/06/chart">
            <c:ext xmlns:c16="http://schemas.microsoft.com/office/drawing/2014/chart" uri="{C3380CC4-5D6E-409C-BE32-E72D297353CC}">
              <c16:uniqueId val="{00000001-640B-4664-8B98-327D017FAB52}"/>
            </c:ext>
          </c:extLst>
        </c:ser>
        <c:dLbls>
          <c:showLegendKey val="0"/>
          <c:showVal val="0"/>
          <c:showCatName val="0"/>
          <c:showSerName val="0"/>
          <c:showPercent val="0"/>
          <c:showBubbleSize val="0"/>
        </c:dLbls>
        <c:marker val="1"/>
        <c:smooth val="0"/>
        <c:axId val="747732928"/>
        <c:axId val="747729008"/>
      </c:lineChart>
      <c:dateAx>
        <c:axId val="747732928"/>
        <c:scaling>
          <c:orientation val="minMax"/>
        </c:scaling>
        <c:delete val="1"/>
        <c:axPos val="b"/>
        <c:numFmt formatCode="&quot;R&quot;yy" sourceLinked="1"/>
        <c:majorTickMark val="none"/>
        <c:minorTickMark val="none"/>
        <c:tickLblPos val="none"/>
        <c:crossAx val="747729008"/>
        <c:crosses val="autoZero"/>
        <c:auto val="1"/>
        <c:lblOffset val="100"/>
        <c:baseTimeUnit val="years"/>
      </c:dateAx>
      <c:valAx>
        <c:axId val="74772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73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I16" zoomScale="80" zoomScaleNormal="8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三原市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88128</v>
      </c>
      <c r="AM8" s="36"/>
      <c r="AN8" s="36"/>
      <c r="AO8" s="36"/>
      <c r="AP8" s="36"/>
      <c r="AQ8" s="36"/>
      <c r="AR8" s="36"/>
      <c r="AS8" s="36"/>
      <c r="AT8" s="37">
        <f>データ!T6</f>
        <v>471.51</v>
      </c>
      <c r="AU8" s="37"/>
      <c r="AV8" s="37"/>
      <c r="AW8" s="37"/>
      <c r="AX8" s="37"/>
      <c r="AY8" s="37"/>
      <c r="AZ8" s="37"/>
      <c r="BA8" s="37"/>
      <c r="BB8" s="37">
        <f>データ!U6</f>
        <v>186.91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23.79</v>
      </c>
      <c r="J10" s="37"/>
      <c r="K10" s="37"/>
      <c r="L10" s="37"/>
      <c r="M10" s="37"/>
      <c r="N10" s="37"/>
      <c r="O10" s="37"/>
      <c r="P10" s="37">
        <f>データ!P6</f>
        <v>2.08</v>
      </c>
      <c r="Q10" s="37"/>
      <c r="R10" s="37"/>
      <c r="S10" s="37"/>
      <c r="T10" s="37"/>
      <c r="U10" s="37"/>
      <c r="V10" s="37"/>
      <c r="W10" s="37">
        <f>データ!Q6</f>
        <v>100</v>
      </c>
      <c r="X10" s="37"/>
      <c r="Y10" s="37"/>
      <c r="Z10" s="37"/>
      <c r="AA10" s="37"/>
      <c r="AB10" s="37"/>
      <c r="AC10" s="37"/>
      <c r="AD10" s="36">
        <f>データ!R6</f>
        <v>5148</v>
      </c>
      <c r="AE10" s="36"/>
      <c r="AF10" s="36"/>
      <c r="AG10" s="36"/>
      <c r="AH10" s="36"/>
      <c r="AI10" s="36"/>
      <c r="AJ10" s="36"/>
      <c r="AK10" s="2"/>
      <c r="AL10" s="36">
        <f>データ!V6</f>
        <v>1821</v>
      </c>
      <c r="AM10" s="36"/>
      <c r="AN10" s="36"/>
      <c r="AO10" s="36"/>
      <c r="AP10" s="36"/>
      <c r="AQ10" s="36"/>
      <c r="AR10" s="36"/>
      <c r="AS10" s="36"/>
      <c r="AT10" s="37">
        <f>データ!W6</f>
        <v>0.96</v>
      </c>
      <c r="AU10" s="37"/>
      <c r="AV10" s="37"/>
      <c r="AW10" s="37"/>
      <c r="AX10" s="37"/>
      <c r="AY10" s="37"/>
      <c r="AZ10" s="37"/>
      <c r="BA10" s="37"/>
      <c r="BB10" s="37">
        <f>データ!X6</f>
        <v>1896.88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113</v>
      </c>
      <c r="BM47" s="71"/>
      <c r="BN47" s="71"/>
      <c r="BO47" s="71"/>
      <c r="BP47" s="71"/>
      <c r="BQ47" s="71"/>
      <c r="BR47" s="71"/>
      <c r="BS47" s="71"/>
      <c r="BT47" s="71"/>
      <c r="BU47" s="71"/>
      <c r="BV47" s="71"/>
      <c r="BW47" s="71"/>
      <c r="BX47" s="71"/>
      <c r="BY47" s="71"/>
      <c r="BZ47" s="7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114</v>
      </c>
      <c r="BM66" s="71"/>
      <c r="BN66" s="71"/>
      <c r="BO66" s="71"/>
      <c r="BP66" s="71"/>
      <c r="BQ66" s="71"/>
      <c r="BR66" s="71"/>
      <c r="BS66" s="71"/>
      <c r="BT66" s="71"/>
      <c r="BU66" s="71"/>
      <c r="BV66" s="71"/>
      <c r="BW66" s="71"/>
      <c r="BX66" s="71"/>
      <c r="BY66" s="71"/>
      <c r="BZ66" s="7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2">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lY6nTax1NYmJyJZ1aXKKD12TFB0x5Fs6IKcbCqC024CykpXgUR6IN78bfLpu66gDkZEnElHe42gJ/te02r6SSQ==" saltValue="vMgM3qb6oyUTgn3bByxbK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342041</v>
      </c>
      <c r="D6" s="19">
        <f t="shared" si="3"/>
        <v>46</v>
      </c>
      <c r="E6" s="19">
        <f t="shared" si="3"/>
        <v>18</v>
      </c>
      <c r="F6" s="19">
        <f t="shared" si="3"/>
        <v>0</v>
      </c>
      <c r="G6" s="19">
        <f t="shared" si="3"/>
        <v>0</v>
      </c>
      <c r="H6" s="19" t="str">
        <f t="shared" si="3"/>
        <v>広島県　三原市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23.79</v>
      </c>
      <c r="P6" s="20">
        <f t="shared" si="3"/>
        <v>2.08</v>
      </c>
      <c r="Q6" s="20">
        <f t="shared" si="3"/>
        <v>100</v>
      </c>
      <c r="R6" s="20">
        <f t="shared" si="3"/>
        <v>5148</v>
      </c>
      <c r="S6" s="20">
        <f t="shared" si="3"/>
        <v>88128</v>
      </c>
      <c r="T6" s="20">
        <f t="shared" si="3"/>
        <v>471.51</v>
      </c>
      <c r="U6" s="20">
        <f t="shared" si="3"/>
        <v>186.91</v>
      </c>
      <c r="V6" s="20">
        <f t="shared" si="3"/>
        <v>1821</v>
      </c>
      <c r="W6" s="20">
        <f t="shared" si="3"/>
        <v>0.96</v>
      </c>
      <c r="X6" s="20">
        <f t="shared" si="3"/>
        <v>1896.88</v>
      </c>
      <c r="Y6" s="21" t="str">
        <f>IF(Y7="",NA(),Y7)</f>
        <v>-</v>
      </c>
      <c r="Z6" s="21">
        <f t="shared" ref="Z6:AH6" si="4">IF(Z7="",NA(),Z7)</f>
        <v>59.57</v>
      </c>
      <c r="AA6" s="21">
        <f t="shared" si="4"/>
        <v>59</v>
      </c>
      <c r="AB6" s="21">
        <f t="shared" si="4"/>
        <v>58.47</v>
      </c>
      <c r="AC6" s="21">
        <f t="shared" si="4"/>
        <v>64.680000000000007</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1">
        <f t="shared" ref="AK6:AS6" si="5">IF(AK7="",NA(),AK7)</f>
        <v>177.57</v>
      </c>
      <c r="AL6" s="21">
        <f t="shared" si="5"/>
        <v>323.43</v>
      </c>
      <c r="AM6" s="21">
        <f t="shared" si="5"/>
        <v>483.53</v>
      </c>
      <c r="AN6" s="21">
        <f t="shared" si="5"/>
        <v>492.86</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16.71</v>
      </c>
      <c r="AW6" s="21">
        <f t="shared" si="6"/>
        <v>9.56</v>
      </c>
      <c r="AX6" s="21">
        <f t="shared" si="6"/>
        <v>5.98</v>
      </c>
      <c r="AY6" s="21">
        <f t="shared" si="6"/>
        <v>5.91</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0">
        <f t="shared" ref="BG6:BO6" si="7">IF(BG7="",NA(),BG7)</f>
        <v>0</v>
      </c>
      <c r="BH6" s="20">
        <f t="shared" si="7"/>
        <v>0</v>
      </c>
      <c r="BI6" s="21">
        <f t="shared" si="7"/>
        <v>15.04</v>
      </c>
      <c r="BJ6" s="21">
        <f t="shared" si="7"/>
        <v>11.97</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37.979999999999997</v>
      </c>
      <c r="BS6" s="21">
        <f t="shared" si="8"/>
        <v>35.869999999999997</v>
      </c>
      <c r="BT6" s="21">
        <f t="shared" si="8"/>
        <v>35.29</v>
      </c>
      <c r="BU6" s="21">
        <f t="shared" si="8"/>
        <v>44.55</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157.41</v>
      </c>
      <c r="CD6" s="21">
        <f t="shared" si="9"/>
        <v>163.76</v>
      </c>
      <c r="CE6" s="21">
        <f t="shared" si="9"/>
        <v>167.71</v>
      </c>
      <c r="CF6" s="21">
        <f t="shared" si="9"/>
        <v>168.78</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98.71</v>
      </c>
      <c r="CO6" s="21">
        <f t="shared" si="10"/>
        <v>98.64</v>
      </c>
      <c r="CP6" s="21">
        <f t="shared" si="10"/>
        <v>96.7</v>
      </c>
      <c r="CQ6" s="21">
        <f t="shared" si="10"/>
        <v>96.62</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100</v>
      </c>
      <c r="CZ6" s="21">
        <f t="shared" si="11"/>
        <v>100</v>
      </c>
      <c r="DA6" s="21">
        <f t="shared" si="11"/>
        <v>100</v>
      </c>
      <c r="DB6" s="21">
        <f t="shared" si="11"/>
        <v>100</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47.84</v>
      </c>
      <c r="DK6" s="21">
        <f t="shared" si="12"/>
        <v>50.46</v>
      </c>
      <c r="DL6" s="21">
        <f t="shared" si="12"/>
        <v>53.19</v>
      </c>
      <c r="DM6" s="21">
        <f t="shared" si="12"/>
        <v>55.76</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2">
      <c r="A7" s="14"/>
      <c r="B7" s="23">
        <v>2023</v>
      </c>
      <c r="C7" s="23">
        <v>342041</v>
      </c>
      <c r="D7" s="23">
        <v>46</v>
      </c>
      <c r="E7" s="23">
        <v>18</v>
      </c>
      <c r="F7" s="23">
        <v>0</v>
      </c>
      <c r="G7" s="23">
        <v>0</v>
      </c>
      <c r="H7" s="23" t="s">
        <v>96</v>
      </c>
      <c r="I7" s="23" t="s">
        <v>97</v>
      </c>
      <c r="J7" s="23" t="s">
        <v>98</v>
      </c>
      <c r="K7" s="23" t="s">
        <v>99</v>
      </c>
      <c r="L7" s="23" t="s">
        <v>100</v>
      </c>
      <c r="M7" s="23" t="s">
        <v>101</v>
      </c>
      <c r="N7" s="24" t="s">
        <v>102</v>
      </c>
      <c r="O7" s="24">
        <v>23.79</v>
      </c>
      <c r="P7" s="24">
        <v>2.08</v>
      </c>
      <c r="Q7" s="24">
        <v>100</v>
      </c>
      <c r="R7" s="24">
        <v>5148</v>
      </c>
      <c r="S7" s="24">
        <v>88128</v>
      </c>
      <c r="T7" s="24">
        <v>471.51</v>
      </c>
      <c r="U7" s="24">
        <v>186.91</v>
      </c>
      <c r="V7" s="24">
        <v>1821</v>
      </c>
      <c r="W7" s="24">
        <v>0.96</v>
      </c>
      <c r="X7" s="24">
        <v>1896.88</v>
      </c>
      <c r="Y7" s="24" t="s">
        <v>102</v>
      </c>
      <c r="Z7" s="24">
        <v>59.57</v>
      </c>
      <c r="AA7" s="24">
        <v>59</v>
      </c>
      <c r="AB7" s="24">
        <v>58.47</v>
      </c>
      <c r="AC7" s="24">
        <v>64.680000000000007</v>
      </c>
      <c r="AD7" s="24" t="s">
        <v>102</v>
      </c>
      <c r="AE7" s="24">
        <v>99.03</v>
      </c>
      <c r="AF7" s="24">
        <v>100.41</v>
      </c>
      <c r="AG7" s="24">
        <v>100.17</v>
      </c>
      <c r="AH7" s="24">
        <v>96.95</v>
      </c>
      <c r="AI7" s="24">
        <v>96.62</v>
      </c>
      <c r="AJ7" s="24" t="s">
        <v>102</v>
      </c>
      <c r="AK7" s="24">
        <v>177.57</v>
      </c>
      <c r="AL7" s="24">
        <v>323.43</v>
      </c>
      <c r="AM7" s="24">
        <v>483.53</v>
      </c>
      <c r="AN7" s="24">
        <v>492.86</v>
      </c>
      <c r="AO7" s="24" t="s">
        <v>102</v>
      </c>
      <c r="AP7" s="24">
        <v>74.239999999999995</v>
      </c>
      <c r="AQ7" s="24">
        <v>83.92</v>
      </c>
      <c r="AR7" s="24">
        <v>89.31</v>
      </c>
      <c r="AS7" s="24">
        <v>91.33</v>
      </c>
      <c r="AT7" s="24">
        <v>111.69</v>
      </c>
      <c r="AU7" s="24" t="s">
        <v>102</v>
      </c>
      <c r="AV7" s="24">
        <v>16.71</v>
      </c>
      <c r="AW7" s="24">
        <v>9.56</v>
      </c>
      <c r="AX7" s="24">
        <v>5.98</v>
      </c>
      <c r="AY7" s="24">
        <v>5.91</v>
      </c>
      <c r="AZ7" s="24" t="s">
        <v>102</v>
      </c>
      <c r="BA7" s="24">
        <v>100.47</v>
      </c>
      <c r="BB7" s="24">
        <v>122.71</v>
      </c>
      <c r="BC7" s="24">
        <v>138.19999999999999</v>
      </c>
      <c r="BD7" s="24">
        <v>126.97</v>
      </c>
      <c r="BE7" s="24">
        <v>111.29</v>
      </c>
      <c r="BF7" s="24" t="s">
        <v>102</v>
      </c>
      <c r="BG7" s="24">
        <v>0</v>
      </c>
      <c r="BH7" s="24">
        <v>0</v>
      </c>
      <c r="BI7" s="24">
        <v>15.04</v>
      </c>
      <c r="BJ7" s="24">
        <v>11.97</v>
      </c>
      <c r="BK7" s="24" t="s">
        <v>102</v>
      </c>
      <c r="BL7" s="24">
        <v>294.27</v>
      </c>
      <c r="BM7" s="24">
        <v>294.08999999999997</v>
      </c>
      <c r="BN7" s="24">
        <v>294.08999999999997</v>
      </c>
      <c r="BO7" s="24">
        <v>338.47</v>
      </c>
      <c r="BP7" s="24">
        <v>349.83</v>
      </c>
      <c r="BQ7" s="24" t="s">
        <v>102</v>
      </c>
      <c r="BR7" s="24">
        <v>37.979999999999997</v>
      </c>
      <c r="BS7" s="24">
        <v>35.869999999999997</v>
      </c>
      <c r="BT7" s="24">
        <v>35.29</v>
      </c>
      <c r="BU7" s="24">
        <v>44.55</v>
      </c>
      <c r="BV7" s="24" t="s">
        <v>102</v>
      </c>
      <c r="BW7" s="24">
        <v>60.59</v>
      </c>
      <c r="BX7" s="24">
        <v>60</v>
      </c>
      <c r="BY7" s="24">
        <v>59.01</v>
      </c>
      <c r="BZ7" s="24">
        <v>56.06</v>
      </c>
      <c r="CA7" s="24">
        <v>53.65</v>
      </c>
      <c r="CB7" s="24" t="s">
        <v>102</v>
      </c>
      <c r="CC7" s="24">
        <v>157.41</v>
      </c>
      <c r="CD7" s="24">
        <v>163.76</v>
      </c>
      <c r="CE7" s="24">
        <v>167.71</v>
      </c>
      <c r="CF7" s="24">
        <v>168.78</v>
      </c>
      <c r="CG7" s="24" t="s">
        <v>102</v>
      </c>
      <c r="CH7" s="24">
        <v>280.23</v>
      </c>
      <c r="CI7" s="24">
        <v>282.70999999999998</v>
      </c>
      <c r="CJ7" s="24">
        <v>291.82</v>
      </c>
      <c r="CK7" s="24">
        <v>304.36</v>
      </c>
      <c r="CL7" s="24">
        <v>307.86</v>
      </c>
      <c r="CM7" s="24" t="s">
        <v>102</v>
      </c>
      <c r="CN7" s="24">
        <v>98.71</v>
      </c>
      <c r="CO7" s="24">
        <v>98.64</v>
      </c>
      <c r="CP7" s="24">
        <v>96.7</v>
      </c>
      <c r="CQ7" s="24">
        <v>96.62</v>
      </c>
      <c r="CR7" s="24" t="s">
        <v>102</v>
      </c>
      <c r="CS7" s="24">
        <v>58.19</v>
      </c>
      <c r="CT7" s="24">
        <v>56.52</v>
      </c>
      <c r="CU7" s="24">
        <v>88.45</v>
      </c>
      <c r="CV7" s="24">
        <v>54.08</v>
      </c>
      <c r="CW7" s="24">
        <v>54.61</v>
      </c>
      <c r="CX7" s="24" t="s">
        <v>102</v>
      </c>
      <c r="CY7" s="24">
        <v>100</v>
      </c>
      <c r="CZ7" s="24">
        <v>100</v>
      </c>
      <c r="DA7" s="24">
        <v>100</v>
      </c>
      <c r="DB7" s="24">
        <v>100</v>
      </c>
      <c r="DC7" s="24" t="s">
        <v>102</v>
      </c>
      <c r="DD7" s="24">
        <v>87.8</v>
      </c>
      <c r="DE7" s="24">
        <v>88.43</v>
      </c>
      <c r="DF7" s="24">
        <v>90.34</v>
      </c>
      <c r="DG7" s="24">
        <v>90.57</v>
      </c>
      <c r="DH7" s="24">
        <v>85.31</v>
      </c>
      <c r="DI7" s="24" t="s">
        <v>102</v>
      </c>
      <c r="DJ7" s="24">
        <v>47.84</v>
      </c>
      <c r="DK7" s="24">
        <v>50.46</v>
      </c>
      <c r="DL7" s="24">
        <v>53.19</v>
      </c>
      <c r="DM7" s="24">
        <v>55.76</v>
      </c>
      <c r="DN7" s="24" t="s">
        <v>102</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國貞 孝行</cp:lastModifiedBy>
  <dcterms:created xsi:type="dcterms:W3CDTF">2025-01-24T07:25:01Z</dcterms:created>
  <dcterms:modified xsi:type="dcterms:W3CDTF">2025-02-19T07:15:49Z</dcterms:modified>
  <cp:category/>
</cp:coreProperties>
</file>