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60健康福祉局\999健康福祉局共有\局内共有\●地域医療介護総合確保基金\R7\00_共通\08_提案募集\01_準備\"/>
    </mc:Choice>
  </mc:AlternateContent>
  <xr:revisionPtr revIDLastSave="0" documentId="13_ncr:1_{464B356B-AC56-414C-8F1F-EB32AF9F7391}" xr6:coauthVersionLast="47" xr6:coauthVersionMax="47" xr10:uidLastSave="{00000000-0000-0000-0000-000000000000}"/>
  <bookViews>
    <workbookView xWindow="32280" yWindow="-120" windowWidth="29040" windowHeight="15720" activeTab="1" xr2:uid="{00000000-000D-0000-FFFF-FFFF00000000}"/>
  </bookViews>
  <sheets>
    <sheet name="提案様式２" sheetId="7" r:id="rId1"/>
    <sheet name="記載例" sheetId="8" r:id="rId2"/>
  </sheets>
  <definedNames>
    <definedName name="_xlnm.Print_Area" localSheetId="1">記載例!$A$1:$J$56</definedName>
    <definedName name="_xlnm.Print_Area" localSheetId="0">提案様式２!$A$1:$J$56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0" i="7" l="1"/>
  <c r="F50" i="7" s="1"/>
  <c r="E51" i="7"/>
  <c r="F51" i="7" s="1"/>
  <c r="E52" i="7"/>
  <c r="E49" i="7"/>
  <c r="E53" i="7" s="1"/>
  <c r="F50" i="8"/>
  <c r="E52" i="8"/>
  <c r="E51" i="8"/>
  <c r="F51" i="8" s="1"/>
  <c r="E50" i="8"/>
  <c r="E49" i="8"/>
  <c r="E45" i="8"/>
  <c r="F33" i="8"/>
  <c r="F34" i="8"/>
  <c r="F13" i="7"/>
  <c r="F8" i="8"/>
  <c r="F9" i="8"/>
  <c r="F10" i="8"/>
  <c r="F11" i="8"/>
  <c r="E10" i="8" s="1"/>
  <c r="F12" i="8"/>
  <c r="F13" i="8"/>
  <c r="F14" i="8"/>
  <c r="F15" i="8"/>
  <c r="F16" i="8"/>
  <c r="F17" i="8"/>
  <c r="E16" i="8" s="1"/>
  <c r="F18" i="8"/>
  <c r="F19" i="8"/>
  <c r="F20" i="8"/>
  <c r="F21" i="8"/>
  <c r="F22" i="8"/>
  <c r="F23" i="8"/>
  <c r="F24" i="8"/>
  <c r="F25" i="8"/>
  <c r="E24" i="8" s="1"/>
  <c r="F26" i="8"/>
  <c r="F27" i="8"/>
  <c r="F28" i="8"/>
  <c r="F29" i="8"/>
  <c r="F30" i="8"/>
  <c r="F31" i="8"/>
  <c r="F32" i="8"/>
  <c r="F35" i="8"/>
  <c r="F36" i="8"/>
  <c r="F37" i="8"/>
  <c r="F38" i="8"/>
  <c r="F46" i="8"/>
  <c r="F45" i="8"/>
  <c r="F44" i="8"/>
  <c r="F43" i="8"/>
  <c r="F42" i="8"/>
  <c r="F41" i="8"/>
  <c r="F40" i="8"/>
  <c r="F39" i="8"/>
  <c r="F46" i="7"/>
  <c r="F45" i="7"/>
  <c r="E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2" i="7"/>
  <c r="F11" i="7"/>
  <c r="F10" i="7"/>
  <c r="F9" i="7"/>
  <c r="F8" i="7"/>
  <c r="E33" i="8" l="1"/>
  <c r="E53" i="8"/>
  <c r="F49" i="8"/>
  <c r="F53" i="8" s="1"/>
  <c r="E46" i="8" s="1"/>
  <c r="F49" i="7"/>
  <c r="F53" i="7" l="1"/>
  <c r="E46" i="7" s="1"/>
</calcChain>
</file>

<file path=xl/sharedStrings.xml><?xml version="1.0" encoding="utf-8"?>
<sst xmlns="http://schemas.openxmlformats.org/spreadsheetml/2006/main" count="127" uniqueCount="67">
  <si>
    <r>
      <t xml:space="preserve">集計欄
</t>
    </r>
    <r>
      <rPr>
        <b/>
        <sz val="8"/>
        <rFont val="ＭＳ Ｐゴシック"/>
        <family val="3"/>
        <charset val="128"/>
      </rPr>
      <t>（千円）</t>
    </r>
    <rPh sb="0" eb="2">
      <t>シュウケイ</t>
    </rPh>
    <rPh sb="2" eb="3">
      <t>ラン</t>
    </rPh>
    <rPh sb="5" eb="7">
      <t>センエン</t>
    </rPh>
    <phoneticPr fontId="1"/>
  </si>
  <si>
    <r>
      <t xml:space="preserve">見積額
</t>
    </r>
    <r>
      <rPr>
        <b/>
        <sz val="8"/>
        <rFont val="ＭＳ Ｐゴシック"/>
        <family val="3"/>
        <charset val="128"/>
      </rPr>
      <t>（円）</t>
    </r>
    <rPh sb="0" eb="2">
      <t>ミツモ</t>
    </rPh>
    <rPh sb="2" eb="3">
      <t>ガク</t>
    </rPh>
    <rPh sb="5" eb="6">
      <t>エン</t>
    </rPh>
    <phoneticPr fontId="1"/>
  </si>
  <si>
    <r>
      <t xml:space="preserve">単価
</t>
    </r>
    <r>
      <rPr>
        <b/>
        <sz val="8"/>
        <rFont val="ＭＳ Ｐゴシック"/>
        <family val="3"/>
        <charset val="128"/>
      </rPr>
      <t>（円）</t>
    </r>
    <phoneticPr fontId="1"/>
  </si>
  <si>
    <t>数量</t>
  </si>
  <si>
    <t>単位</t>
    <rPh sb="0" eb="2">
      <t>タンイ</t>
    </rPh>
    <phoneticPr fontId="1"/>
  </si>
  <si>
    <t/>
  </si>
  <si>
    <t>見積
番号</t>
    <rPh sb="0" eb="2">
      <t>ミツ</t>
    </rPh>
    <rPh sb="3" eb="5">
      <t>バンゴウ</t>
    </rPh>
    <phoneticPr fontId="1"/>
  </si>
  <si>
    <t>費用項目</t>
    <rPh sb="0" eb="2">
      <t>ヒヨウ</t>
    </rPh>
    <rPh sb="2" eb="4">
      <t>コウモク</t>
    </rPh>
    <phoneticPr fontId="1"/>
  </si>
  <si>
    <t>事業名：　　　　　　　　　　　　　　　　　　　　　　　　　　　　　　　</t>
    <rPh sb="0" eb="3">
      <t>ジギョウメイ</t>
    </rPh>
    <phoneticPr fontId="1"/>
  </si>
  <si>
    <t>団体名：　　　　　　　　　　　　　　　　　</t>
    <rPh sb="0" eb="3">
      <t>ダンタイメイ</t>
    </rPh>
    <phoneticPr fontId="1"/>
  </si>
  <si>
    <t>（R○年度）</t>
    <rPh sb="3" eb="5">
      <t>ネンド</t>
    </rPh>
    <phoneticPr fontId="1"/>
  </si>
  <si>
    <t>提案様式作成要領を御確認の上、記入してください。</t>
    <rPh sb="0" eb="4">
      <t>テイアンヨウシキ</t>
    </rPh>
    <rPh sb="4" eb="8">
      <t>サクセイヨウリョウ</t>
    </rPh>
    <rPh sb="9" eb="12">
      <t>ゴカクニン</t>
    </rPh>
    <rPh sb="13" eb="14">
      <t>ウエ</t>
    </rPh>
    <rPh sb="15" eb="17">
      <t>キニュウ</t>
    </rPh>
    <phoneticPr fontId="1"/>
  </si>
  <si>
    <t>説明欄
（積算根拠等）</t>
    <rPh sb="0" eb="2">
      <t>セツメイ</t>
    </rPh>
    <rPh sb="2" eb="3">
      <t>ラン</t>
    </rPh>
    <rPh sb="5" eb="7">
      <t>セキサン</t>
    </rPh>
    <rPh sb="7" eb="9">
      <t>コンキョ</t>
    </rPh>
    <rPh sb="9" eb="10">
      <t>トウ</t>
    </rPh>
    <phoneticPr fontId="1"/>
  </si>
  <si>
    <r>
      <t>事業名：</t>
    </r>
    <r>
      <rPr>
        <b/>
        <u/>
        <sz val="10"/>
        <color rgb="FF3333FF"/>
        <rFont val="ＭＳ Ｐゴシック"/>
        <family val="3"/>
        <charset val="128"/>
      </rPr>
      <t>ひろしま医療情報ネットワークを活用した災害強化型在宅医療の推進事業</t>
    </r>
    <rPh sb="0" eb="3">
      <t>ジギョウメイ</t>
    </rPh>
    <rPh sb="35" eb="37">
      <t>ジギョウ</t>
    </rPh>
    <phoneticPr fontId="1"/>
  </si>
  <si>
    <r>
      <t>団体名：</t>
    </r>
    <r>
      <rPr>
        <b/>
        <u/>
        <sz val="10"/>
        <color rgb="FF3333FF"/>
        <rFont val="ＭＳ Ｐゴシック"/>
        <family val="3"/>
        <charset val="128"/>
      </rPr>
      <t>AA医師会</t>
    </r>
    <r>
      <rPr>
        <b/>
        <u/>
        <sz val="10"/>
        <rFont val="ＭＳ Ｐゴシック"/>
        <family val="3"/>
        <charset val="128"/>
      </rPr>
      <t>　　　　　　　　　</t>
    </r>
    <rPh sb="0" eb="3">
      <t>ダンタイメイ</t>
    </rPh>
    <rPh sb="6" eb="9">
      <t>イシカイ</t>
    </rPh>
    <phoneticPr fontId="1"/>
  </si>
  <si>
    <r>
      <t>※事業の計画期間が複数年の場合は、</t>
    </r>
    <r>
      <rPr>
        <b/>
        <sz val="9"/>
        <rFont val="ＭＳ Ｐゴシック"/>
        <family val="3"/>
        <charset val="128"/>
      </rPr>
      <t>年度ごとにシートを分けて</t>
    </r>
    <r>
      <rPr>
        <sz val="9"/>
        <rFont val="ＭＳ Ｐゴシック"/>
        <family val="3"/>
        <charset val="128"/>
      </rPr>
      <t>様式を作成してください。（翌々年度以降の作成は不要）</t>
    </r>
    <rPh sb="1" eb="3">
      <t>ジギョウ</t>
    </rPh>
    <rPh sb="4" eb="8">
      <t>ケイカクキカン</t>
    </rPh>
    <rPh sb="9" eb="12">
      <t>フクスウネン</t>
    </rPh>
    <rPh sb="13" eb="15">
      <t>バアイ</t>
    </rPh>
    <rPh sb="17" eb="19">
      <t>ネンド</t>
    </rPh>
    <rPh sb="26" eb="27">
      <t>ワ</t>
    </rPh>
    <rPh sb="29" eb="31">
      <t>ヨウシキ</t>
    </rPh>
    <rPh sb="32" eb="34">
      <t>サクセイ</t>
    </rPh>
    <rPh sb="42" eb="46">
      <t>ヨクヨクネンド</t>
    </rPh>
    <rPh sb="46" eb="48">
      <t>イコウ</t>
    </rPh>
    <rPh sb="49" eb="51">
      <t>サクセイ</t>
    </rPh>
    <rPh sb="52" eb="54">
      <t>フヨウ</t>
    </rPh>
    <phoneticPr fontId="1"/>
  </si>
  <si>
    <t>備品購入費</t>
    <rPh sb="0" eb="2">
      <t>ビヒン</t>
    </rPh>
    <rPh sb="2" eb="5">
      <t>コウニュウヒ</t>
    </rPh>
    <phoneticPr fontId="1"/>
  </si>
  <si>
    <t>委託料</t>
    <rPh sb="0" eb="3">
      <t>イタクリョウ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</si>
  <si>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</si>
  <si>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</si>
  <si>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需用費</t>
    <rPh sb="0" eb="3">
      <t>ジュヨウヒ</t>
    </rPh>
    <phoneticPr fontId="1"/>
  </si>
  <si>
    <t>役務費</t>
    <rPh sb="0" eb="2">
      <t>エキム</t>
    </rPh>
    <rPh sb="2" eb="3">
      <t>ヒ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</si>
  <si>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</si>
  <si>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台</t>
    <rPh sb="0" eb="1">
      <t>ダイ</t>
    </rPh>
    <phoneticPr fontId="1"/>
  </si>
  <si>
    <t>件</t>
    <rPh sb="0" eb="1">
      <t>ケン</t>
    </rPh>
    <phoneticPr fontId="1"/>
  </si>
  <si>
    <t>式</t>
    <rPh sb="0" eb="1">
      <t>シキ</t>
    </rPh>
    <phoneticPr fontId="1"/>
  </si>
  <si>
    <t>5,500円×4時間×2日</t>
    <rPh sb="5" eb="6">
      <t>エン</t>
    </rPh>
    <rPh sb="8" eb="10">
      <t>ジカン</t>
    </rPh>
    <rPh sb="12" eb="13">
      <t>ニチ</t>
    </rPh>
    <phoneticPr fontId="1"/>
  </si>
  <si>
    <t>日</t>
    <rPh sb="0" eb="1">
      <t>ニチ</t>
    </rPh>
    <phoneticPr fontId="1"/>
  </si>
  <si>
    <t>2,530円×2日</t>
    <rPh sb="5" eb="6">
      <t>エン</t>
    </rPh>
    <rPh sb="8" eb="9">
      <t>ニチ</t>
    </rPh>
    <phoneticPr fontId="1"/>
  </si>
  <si>
    <t>5,000円×2日</t>
    <rPh sb="5" eb="6">
      <t>エン</t>
    </rPh>
    <rPh sb="8" eb="9">
      <t>ニチ</t>
    </rPh>
    <phoneticPr fontId="1"/>
  </si>
  <si>
    <t>1,000円×2日</t>
    <rPh sb="5" eb="6">
      <t>エン</t>
    </rPh>
    <rPh sb="8" eb="9">
      <t>ニチ</t>
    </rPh>
    <phoneticPr fontId="1"/>
  </si>
  <si>
    <t>20,000円×2会場</t>
    <rPh sb="6" eb="7">
      <t>エン</t>
    </rPh>
    <rPh sb="9" eb="11">
      <t>カイジョウ</t>
    </rPh>
    <phoneticPr fontId="1"/>
  </si>
  <si>
    <t>講師謝金</t>
    <rPh sb="0" eb="2">
      <t>コウシ</t>
    </rPh>
    <rPh sb="2" eb="4">
      <t>シャキン</t>
    </rPh>
    <phoneticPr fontId="1"/>
  </si>
  <si>
    <t>講師旅費</t>
    <rPh sb="0" eb="2">
      <t>コウシ</t>
    </rPh>
    <rPh sb="2" eb="4">
      <t>リョヒ</t>
    </rPh>
    <phoneticPr fontId="1"/>
  </si>
  <si>
    <t>資料代</t>
    <rPh sb="0" eb="2">
      <t>シリョウ</t>
    </rPh>
    <rPh sb="2" eb="3">
      <t>ダイ</t>
    </rPh>
    <phoneticPr fontId="1"/>
  </si>
  <si>
    <t>郵送料</t>
    <rPh sb="0" eb="2">
      <t>ユウソウ</t>
    </rPh>
    <rPh sb="2" eb="3">
      <t>リョウ</t>
    </rPh>
    <phoneticPr fontId="1"/>
  </si>
  <si>
    <t>会場使用料</t>
    <rPh sb="0" eb="2">
      <t>カイジョウ</t>
    </rPh>
    <rPh sb="2" eb="5">
      <t>シヨウリョウ</t>
    </rPh>
    <phoneticPr fontId="1"/>
  </si>
  <si>
    <t>システム開発</t>
    <rPh sb="4" eb="6">
      <t>カイハツ</t>
    </rPh>
    <phoneticPr fontId="1"/>
  </si>
  <si>
    <t>サーバー</t>
  </si>
  <si>
    <t>補助
区分</t>
    <rPh sb="0" eb="2">
      <t>ホジョ</t>
    </rPh>
    <rPh sb="3" eb="5">
      <t>クブン</t>
    </rPh>
    <phoneticPr fontId="1"/>
  </si>
  <si>
    <t>【総事業費】</t>
    <rPh sb="1" eb="5">
      <t>ソウジギョウヒ</t>
    </rPh>
    <phoneticPr fontId="1"/>
  </si>
  <si>
    <t>（うち基金）</t>
    <rPh sb="3" eb="5">
      <t>キキン</t>
    </rPh>
    <phoneticPr fontId="1"/>
  </si>
  <si>
    <t>（単位：千円）</t>
    <rPh sb="1" eb="3">
      <t>タンイ</t>
    </rPh>
    <rPh sb="4" eb="6">
      <t>センエン</t>
    </rPh>
    <phoneticPr fontId="1"/>
  </si>
  <si>
    <t>うち基金</t>
    <rPh sb="2" eb="4">
      <t>キキン</t>
    </rPh>
    <phoneticPr fontId="1"/>
  </si>
  <si>
    <t>補助率</t>
    <rPh sb="0" eb="3">
      <t>ホジョリツ</t>
    </rPh>
    <phoneticPr fontId="1"/>
  </si>
  <si>
    <t>（1/2）</t>
    <phoneticPr fontId="1"/>
  </si>
  <si>
    <t>（2/3）</t>
    <phoneticPr fontId="1"/>
  </si>
  <si>
    <t>ソフト</t>
    <phoneticPr fontId="1"/>
  </si>
  <si>
    <t>（10/10）</t>
    <phoneticPr fontId="1"/>
  </si>
  <si>
    <t>総事業費</t>
    <rPh sb="0" eb="1">
      <t>ソウ</t>
    </rPh>
    <rPh sb="1" eb="3">
      <t>ジギョウ</t>
    </rPh>
    <rPh sb="3" eb="4">
      <t>ヒ</t>
    </rPh>
    <phoneticPr fontId="1"/>
  </si>
  <si>
    <t>介護施設等</t>
    <rPh sb="0" eb="5">
      <t>カイゴシセツトウ</t>
    </rPh>
    <phoneticPr fontId="1"/>
  </si>
  <si>
    <t>施設整備</t>
    <rPh sb="0" eb="2">
      <t>シセツ</t>
    </rPh>
    <rPh sb="2" eb="4">
      <t>セイビ</t>
    </rPh>
    <phoneticPr fontId="1"/>
  </si>
  <si>
    <t>設備整備</t>
    <rPh sb="0" eb="2">
      <t>セツビ</t>
    </rPh>
    <rPh sb="2" eb="4">
      <t>セイビ</t>
    </rPh>
    <phoneticPr fontId="1"/>
  </si>
  <si>
    <t>補助区分</t>
    <rPh sb="0" eb="4">
      <t>ホジョクブン</t>
    </rPh>
    <phoneticPr fontId="1"/>
  </si>
  <si>
    <t>合計</t>
    <rPh sb="0" eb="2">
      <t>ゴウケイ</t>
    </rPh>
    <phoneticPr fontId="1"/>
  </si>
  <si>
    <t>施設整備</t>
    <rPh sb="0" eb="4">
      <t>シセツセイビ</t>
    </rPh>
    <phoneticPr fontId="1"/>
  </si>
  <si>
    <t>設備整備</t>
    <rPh sb="0" eb="4">
      <t>セツビセイビ</t>
    </rPh>
    <phoneticPr fontId="1"/>
  </si>
  <si>
    <t>積算内訳書</t>
    <rPh sb="0" eb="2">
      <t>セキサン</t>
    </rPh>
    <rPh sb="2" eb="4">
      <t>ウチワケ</t>
    </rPh>
    <rPh sb="4" eb="5">
      <t>ショ</t>
    </rPh>
    <phoneticPr fontId="1"/>
  </si>
  <si>
    <t>※「○」の部分に事業の実施年度を記入してください。</t>
    <rPh sb="5" eb="7">
      <t>ブブン</t>
    </rPh>
    <rPh sb="8" eb="10">
      <t>ジギョウ</t>
    </rPh>
    <rPh sb="11" eb="13">
      <t>ジッシ</t>
    </rPh>
    <rPh sb="13" eb="15">
      <t>ネンド</t>
    </rPh>
    <rPh sb="16" eb="18">
      <t>キニュウ</t>
    </rPh>
    <phoneticPr fontId="1"/>
  </si>
  <si>
    <t>※灰色に網掛けされている部分は自動計算のため、直接入力しないでください。</t>
    <rPh sb="1" eb="3">
      <t>ハイイロ</t>
    </rPh>
    <rPh sb="4" eb="6">
      <t>アミカ</t>
    </rPh>
    <rPh sb="12" eb="14">
      <t>ブブン</t>
    </rPh>
    <rPh sb="15" eb="17">
      <t>ジドウ</t>
    </rPh>
    <rPh sb="17" eb="19">
      <t>ケイサン</t>
    </rPh>
    <rPh sb="23" eb="25">
      <t>チョクセツ</t>
    </rPh>
    <rPh sb="25" eb="27">
      <t>ニュウリョク</t>
    </rPh>
    <phoneticPr fontId="1"/>
  </si>
  <si>
    <t>ソフト</t>
  </si>
  <si>
    <t>①　多職種の利用を想定した認証システムの整備</t>
    <rPh sb="2" eb="3">
      <t>タ</t>
    </rPh>
    <rPh sb="3" eb="5">
      <t>ショクシュ</t>
    </rPh>
    <rPh sb="6" eb="8">
      <t>リヨウ</t>
    </rPh>
    <rPh sb="9" eb="11">
      <t>ソウテイ</t>
    </rPh>
    <rPh sb="13" eb="15">
      <t>ニンショウ</t>
    </rPh>
    <rPh sb="20" eb="22">
      <t>セイビ</t>
    </rPh>
    <phoneticPr fontId="1"/>
  </si>
  <si>
    <t>②-1　在宅医療・介護支援システムの整備</t>
    <rPh sb="4" eb="6">
      <t>ザイタク</t>
    </rPh>
    <rPh sb="6" eb="8">
      <t>イリョウ</t>
    </rPh>
    <rPh sb="9" eb="11">
      <t>カイゴ</t>
    </rPh>
    <rPh sb="11" eb="13">
      <t>シエン</t>
    </rPh>
    <rPh sb="18" eb="20">
      <t>セイビ</t>
    </rPh>
    <phoneticPr fontId="1"/>
  </si>
  <si>
    <t>②-2　在宅医療・介護支援システムに係る活用体制の検討会議</t>
    <rPh sb="4" eb="6">
      <t>ザイタク</t>
    </rPh>
    <rPh sb="6" eb="8">
      <t>イリョウ</t>
    </rPh>
    <rPh sb="9" eb="11">
      <t>カイゴ</t>
    </rPh>
    <rPh sb="11" eb="13">
      <t>シエン</t>
    </rPh>
    <rPh sb="18" eb="19">
      <t>カカ</t>
    </rPh>
    <rPh sb="20" eb="22">
      <t>カツヨウ</t>
    </rPh>
    <rPh sb="22" eb="24">
      <t>タイセイ</t>
    </rPh>
    <rPh sb="25" eb="27">
      <t>ケントウ</t>
    </rPh>
    <rPh sb="27" eb="29">
      <t>カイギ</t>
    </rPh>
    <phoneticPr fontId="1"/>
  </si>
  <si>
    <t>③　多職種の利用を想定した電子お薬手帳の開発</t>
    <rPh sb="2" eb="3">
      <t>タ</t>
    </rPh>
    <rPh sb="3" eb="5">
      <t>ショクシュ</t>
    </rPh>
    <rPh sb="6" eb="8">
      <t>リヨウ</t>
    </rPh>
    <rPh sb="9" eb="11">
      <t>ソウテイ</t>
    </rPh>
    <rPh sb="13" eb="15">
      <t>デンシ</t>
    </rPh>
    <rPh sb="16" eb="17">
      <t>クスリ</t>
    </rPh>
    <rPh sb="17" eb="19">
      <t>テチョウ</t>
    </rPh>
    <rPh sb="20" eb="22">
      <t>カイハツ</t>
    </rPh>
    <phoneticPr fontId="1"/>
  </si>
  <si>
    <t>積算内訳書</t>
    <rPh sb="0" eb="2">
      <t>セキサン</t>
    </rPh>
    <rPh sb="2" eb="4">
      <t>シリョウ</t>
    </rPh>
    <phoneticPr fontId="1"/>
  </si>
  <si>
    <t>（R８年度）</t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</si>
</sst>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);[Red]\(0.0\)"/>
    <numFmt numFmtId="177" formatCode="#,##0.0;[Red]\-#,##0.0"/>
    <numFmt numFmtId="178" formatCode="#,##0_ "/>
    <numFmt numFmtId="179" formatCode="#,##0;&quot;▲ &quot;#,##0"/>
    <numFmt numFmtId="180" formatCode="0_);[Red]\(0\)"/>
    <numFmt numFmtId="181" formatCode="#,##0;&quot;△ &quot;#,##0"/>
  </numFmts>
  <fonts count="17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color rgb="FF3333FF"/>
      <name val="ＭＳ Ｐゴシック"/>
      <family val="3"/>
      <charset val="128"/>
    </font>
    <font>
      <sz val="10"/>
      <color rgb="FF3333FF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0"/>
      <color rgb="FFFF000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u/>
      <sz val="10"/>
      <color rgb="FF3333FF"/>
      <name val="ＭＳ Ｐゴシック"/>
      <family val="3"/>
      <charset val="128"/>
    </font>
    <font>
      <sz val="11"/>
      <color rgb="FF3333FF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3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2" fillId="0" borderId="0"/>
  </cellStyleXfs>
  <cellXfs count="138">
    <xf numFmtId="0" fontId="0" fillId="0" borderId="0" xfId="0">
      <alignment vertical="center"/>
    </xf>
    <xf numFmtId="0" fontId="4" fillId="0" borderId="0" xfId="2" applyFont="1" applyAlignment="1">
      <alignment horizontal="right"/>
    </xf>
    <xf numFmtId="38" fontId="5" fillId="0" borderId="0" xfId="1" applyFont="1" applyFill="1" applyAlignment="1"/>
    <xf numFmtId="38" fontId="6" fillId="0" borderId="0" xfId="1" applyFont="1" applyFill="1" applyAlignment="1"/>
    <xf numFmtId="0" fontId="5" fillId="0" borderId="0" xfId="2" applyFont="1" applyAlignment="1">
      <alignment horizontal="center"/>
    </xf>
    <xf numFmtId="38" fontId="5" fillId="0" borderId="1" xfId="1" applyFont="1" applyFill="1" applyBorder="1" applyAlignment="1">
      <alignment horizontal="center" vertical="center" shrinkToFit="1"/>
    </xf>
    <xf numFmtId="38" fontId="5" fillId="0" borderId="1" xfId="1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38" fontId="5" fillId="0" borderId="3" xfId="1" applyFont="1" applyFill="1" applyBorder="1" applyAlignment="1" applyProtection="1">
      <alignment vertical="center"/>
      <protection locked="0"/>
    </xf>
    <xf numFmtId="38" fontId="5" fillId="0" borderId="5" xfId="1" applyFont="1" applyFill="1" applyBorder="1" applyAlignment="1" applyProtection="1">
      <alignment vertical="center"/>
      <protection locked="0"/>
    </xf>
    <xf numFmtId="0" fontId="6" fillId="0" borderId="0" xfId="2" applyFont="1" applyAlignment="1">
      <alignment vertical="center"/>
    </xf>
    <xf numFmtId="38" fontId="10" fillId="0" borderId="3" xfId="1" applyFont="1" applyFill="1" applyBorder="1" applyAlignment="1">
      <alignment horizontal="center" vertical="center"/>
    </xf>
    <xf numFmtId="0" fontId="3" fillId="0" borderId="0" xfId="2" applyFont="1"/>
    <xf numFmtId="38" fontId="6" fillId="0" borderId="0" xfId="1" applyFont="1" applyFill="1" applyAlignment="1">
      <alignment horizontal="center"/>
    </xf>
    <xf numFmtId="0" fontId="2" fillId="0" borderId="0" xfId="2"/>
    <xf numFmtId="38" fontId="11" fillId="0" borderId="3" xfId="1" applyFont="1" applyFill="1" applyBorder="1" applyAlignment="1">
      <alignment horizontal="center" vertical="center"/>
    </xf>
    <xf numFmtId="0" fontId="11" fillId="0" borderId="5" xfId="2" applyFont="1" applyBorder="1" applyAlignment="1" applyProtection="1">
      <alignment horizontal="center" vertical="center"/>
      <protection locked="0"/>
    </xf>
    <xf numFmtId="180" fontId="11" fillId="0" borderId="5" xfId="1" applyNumberFormat="1" applyFont="1" applyFill="1" applyBorder="1" applyAlignment="1" applyProtection="1">
      <alignment vertical="center"/>
      <protection locked="0"/>
    </xf>
    <xf numFmtId="0" fontId="11" fillId="0" borderId="5" xfId="2" applyFont="1" applyBorder="1" applyAlignment="1" applyProtection="1">
      <alignment vertical="center"/>
      <protection locked="0"/>
    </xf>
    <xf numFmtId="3" fontId="11" fillId="0" borderId="5" xfId="2" applyNumberFormat="1" applyFont="1" applyBorder="1" applyAlignment="1" applyProtection="1">
      <alignment vertical="center"/>
      <protection locked="0"/>
    </xf>
    <xf numFmtId="0" fontId="11" fillId="0" borderId="3" xfId="2" applyFont="1" applyBorder="1" applyAlignment="1" applyProtection="1">
      <alignment horizontal="center" vertical="center"/>
      <protection locked="0"/>
    </xf>
    <xf numFmtId="180" fontId="11" fillId="0" borderId="3" xfId="1" applyNumberFormat="1" applyFont="1" applyFill="1" applyBorder="1" applyAlignment="1" applyProtection="1">
      <alignment vertical="center"/>
      <protection locked="0"/>
    </xf>
    <xf numFmtId="3" fontId="11" fillId="0" borderId="3" xfId="2" applyNumberFormat="1" applyFont="1" applyBorder="1" applyAlignment="1" applyProtection="1">
      <alignment vertical="center"/>
      <protection locked="0"/>
    </xf>
    <xf numFmtId="0" fontId="6" fillId="0" borderId="3" xfId="2" applyFont="1" applyBorder="1" applyAlignment="1" applyProtection="1">
      <alignment vertical="center"/>
      <protection locked="0"/>
    </xf>
    <xf numFmtId="0" fontId="6" fillId="0" borderId="5" xfId="2" applyFont="1" applyBorder="1" applyAlignment="1" applyProtection="1">
      <alignment vertical="center"/>
      <protection locked="0"/>
    </xf>
    <xf numFmtId="0" fontId="8" fillId="0" borderId="5" xfId="2" applyFont="1" applyBorder="1" applyAlignment="1" applyProtection="1">
      <alignment vertical="center"/>
      <protection locked="0"/>
    </xf>
    <xf numFmtId="0" fontId="6" fillId="0" borderId="0" xfId="2" applyFont="1"/>
    <xf numFmtId="0" fontId="5" fillId="0" borderId="1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5" fillId="0" borderId="15" xfId="2" applyFont="1" applyBorder="1" applyAlignment="1">
      <alignment horizontal="centerContinuous" vertical="center" wrapText="1"/>
    </xf>
    <xf numFmtId="38" fontId="5" fillId="0" borderId="15" xfId="1" applyFont="1" applyFill="1" applyBorder="1" applyAlignment="1">
      <alignment horizontal="center" vertical="center" wrapText="1"/>
    </xf>
    <xf numFmtId="0" fontId="5" fillId="0" borderId="16" xfId="2" applyFont="1" applyBorder="1" applyAlignment="1">
      <alignment horizontal="centerContinuous" vertical="center" wrapText="1"/>
    </xf>
    <xf numFmtId="0" fontId="10" fillId="0" borderId="11" xfId="2" applyFont="1" applyBorder="1" applyAlignment="1">
      <alignment vertical="center"/>
    </xf>
    <xf numFmtId="0" fontId="10" fillId="0" borderId="7" xfId="2" applyFont="1" applyBorder="1" applyAlignment="1">
      <alignment vertical="center"/>
    </xf>
    <xf numFmtId="38" fontId="10" fillId="0" borderId="11" xfId="1" applyFont="1" applyFill="1" applyBorder="1" applyAlignment="1">
      <alignment vertical="center"/>
    </xf>
    <xf numFmtId="38" fontId="10" fillId="0" borderId="7" xfId="1" applyFont="1" applyFill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1" fillId="0" borderId="7" xfId="2" applyFont="1" applyBorder="1" applyAlignment="1">
      <alignment vertical="center"/>
    </xf>
    <xf numFmtId="0" fontId="10" fillId="0" borderId="12" xfId="2" applyFont="1" applyBorder="1" applyAlignment="1">
      <alignment vertical="center"/>
    </xf>
    <xf numFmtId="0" fontId="10" fillId="0" borderId="8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1" fillId="0" borderId="8" xfId="2" applyFont="1" applyBorder="1" applyAlignment="1">
      <alignment vertical="center"/>
    </xf>
    <xf numFmtId="38" fontId="10" fillId="0" borderId="3" xfId="1" applyFont="1" applyFill="1" applyBorder="1" applyAlignment="1">
      <alignment vertical="center"/>
    </xf>
    <xf numFmtId="180" fontId="10" fillId="0" borderId="3" xfId="1" applyNumberFormat="1" applyFont="1" applyFill="1" applyBorder="1" applyAlignment="1">
      <alignment vertical="center"/>
    </xf>
    <xf numFmtId="180" fontId="11" fillId="0" borderId="3" xfId="1" applyNumberFormat="1" applyFont="1" applyFill="1" applyBorder="1" applyAlignment="1">
      <alignment vertical="center"/>
    </xf>
    <xf numFmtId="0" fontId="10" fillId="0" borderId="3" xfId="2" applyFont="1" applyBorder="1" applyAlignment="1">
      <alignment vertical="center"/>
    </xf>
    <xf numFmtId="0" fontId="11" fillId="0" borderId="3" xfId="2" applyFont="1" applyBorder="1" applyAlignment="1">
      <alignment vertical="center"/>
    </xf>
    <xf numFmtId="0" fontId="5" fillId="0" borderId="0" xfId="2" applyFont="1"/>
    <xf numFmtId="0" fontId="12" fillId="0" borderId="0" xfId="2" applyFont="1"/>
    <xf numFmtId="0" fontId="4" fillId="0" borderId="0" xfId="2" applyFont="1"/>
    <xf numFmtId="0" fontId="13" fillId="0" borderId="0" xfId="0" applyFont="1" applyAlignment="1"/>
    <xf numFmtId="38" fontId="6" fillId="0" borderId="0" xfId="1" applyFont="1" applyFill="1" applyAlignment="1">
      <alignment horizontal="left"/>
    </xf>
    <xf numFmtId="0" fontId="12" fillId="0" borderId="0" xfId="2" applyFont="1" applyAlignment="1">
      <alignment horizontal="left" vertical="center"/>
    </xf>
    <xf numFmtId="179" fontId="11" fillId="0" borderId="3" xfId="1" applyNumberFormat="1" applyFont="1" applyFill="1" applyBorder="1" applyAlignment="1">
      <alignment vertical="center" shrinkToFit="1"/>
    </xf>
    <xf numFmtId="179" fontId="11" fillId="0" borderId="5" xfId="1" applyNumberFormat="1" applyFont="1" applyFill="1" applyBorder="1" applyAlignment="1" applyProtection="1">
      <alignment vertical="center" shrinkToFit="1"/>
      <protection locked="0"/>
    </xf>
    <xf numFmtId="179" fontId="11" fillId="0" borderId="3" xfId="1" applyNumberFormat="1" applyFont="1" applyFill="1" applyBorder="1" applyAlignment="1" applyProtection="1">
      <alignment vertical="center" shrinkToFit="1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38" fontId="5" fillId="0" borderId="0" xfId="1" applyFont="1" applyFill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 applyProtection="1">
      <alignment vertical="center"/>
      <protection locked="0"/>
    </xf>
    <xf numFmtId="38" fontId="5" fillId="0" borderId="0" xfId="1" applyFont="1" applyFill="1" applyBorder="1" applyAlignment="1" applyProtection="1">
      <alignment vertical="center"/>
      <protection locked="0"/>
    </xf>
    <xf numFmtId="178" fontId="6" fillId="0" borderId="0" xfId="1" applyNumberFormat="1" applyFont="1" applyFill="1" applyBorder="1" applyAlignment="1" applyProtection="1">
      <alignment vertical="center"/>
      <protection locked="0"/>
    </xf>
    <xf numFmtId="177" fontId="6" fillId="0" borderId="0" xfId="1" applyNumberFormat="1" applyFont="1" applyFill="1" applyBorder="1" applyAlignment="1" applyProtection="1">
      <alignment vertical="center"/>
      <protection locked="0"/>
    </xf>
    <xf numFmtId="0" fontId="8" fillId="0" borderId="0" xfId="2" applyFont="1" applyAlignment="1" applyProtection="1">
      <alignment vertical="center"/>
      <protection locked="0"/>
    </xf>
    <xf numFmtId="0" fontId="5" fillId="0" borderId="0" xfId="2" applyFont="1" applyAlignment="1">
      <alignment horizontal="right" vertical="center"/>
    </xf>
    <xf numFmtId="0" fontId="5" fillId="0" borderId="0" xfId="2" applyFont="1" applyAlignment="1">
      <alignment vertical="center"/>
    </xf>
    <xf numFmtId="0" fontId="2" fillId="0" borderId="0" xfId="2" applyAlignment="1">
      <alignment vertical="center"/>
    </xf>
    <xf numFmtId="0" fontId="6" fillId="0" borderId="0" xfId="2" applyFont="1" applyAlignment="1">
      <alignment vertical="center" shrinkToFit="1"/>
    </xf>
    <xf numFmtId="38" fontId="6" fillId="0" borderId="0" xfId="1" applyFont="1" applyFill="1" applyAlignment="1">
      <alignment vertical="center" shrinkToFit="1"/>
    </xf>
    <xf numFmtId="38" fontId="6" fillId="0" borderId="0" xfId="1" quotePrefix="1" applyFont="1" applyFill="1" applyAlignment="1">
      <alignment vertical="center" shrinkToFit="1"/>
    </xf>
    <xf numFmtId="38" fontId="12" fillId="0" borderId="0" xfId="1" applyFont="1" applyFill="1" applyAlignment="1">
      <alignment horizontal="center" vertical="center"/>
    </xf>
    <xf numFmtId="0" fontId="6" fillId="0" borderId="1" xfId="2" applyFont="1" applyBorder="1" applyAlignment="1">
      <alignment horizontal="center" vertical="center" shrinkToFit="1"/>
    </xf>
    <xf numFmtId="38" fontId="6" fillId="0" borderId="1" xfId="1" applyFont="1" applyFill="1" applyBorder="1" applyAlignment="1">
      <alignment horizontal="center" vertical="center"/>
    </xf>
    <xf numFmtId="0" fontId="6" fillId="0" borderId="18" xfId="2" applyFont="1" applyBorder="1" applyAlignment="1">
      <alignment horizontal="center" vertical="center" shrinkToFit="1"/>
    </xf>
    <xf numFmtId="0" fontId="5" fillId="0" borderId="17" xfId="2" applyFont="1" applyBorder="1" applyAlignment="1">
      <alignment horizontal="center" vertical="center"/>
    </xf>
    <xf numFmtId="0" fontId="5" fillId="0" borderId="11" xfId="2" applyFont="1" applyBorder="1" applyAlignment="1">
      <alignment vertical="center"/>
    </xf>
    <xf numFmtId="0" fontId="5" fillId="0" borderId="7" xfId="2" applyFont="1" applyBorder="1" applyAlignment="1">
      <alignment vertical="center"/>
    </xf>
    <xf numFmtId="38" fontId="5" fillId="0" borderId="2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vertical="center"/>
    </xf>
    <xf numFmtId="0" fontId="5" fillId="0" borderId="2" xfId="2" applyFont="1" applyBorder="1" applyAlignment="1">
      <alignment vertical="center"/>
    </xf>
    <xf numFmtId="38" fontId="5" fillId="0" borderId="11" xfId="1" applyFont="1" applyFill="1" applyBorder="1" applyAlignment="1">
      <alignment vertical="center"/>
    </xf>
    <xf numFmtId="38" fontId="5" fillId="0" borderId="7" xfId="1" applyFont="1" applyFill="1" applyBorder="1" applyAlignment="1">
      <alignment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vertical="center"/>
    </xf>
    <xf numFmtId="180" fontId="5" fillId="0" borderId="3" xfId="1" applyNumberFormat="1" applyFont="1" applyFill="1" applyBorder="1" applyAlignment="1">
      <alignment vertical="center"/>
    </xf>
    <xf numFmtId="0" fontId="5" fillId="0" borderId="3" xfId="2" applyFont="1" applyBorder="1" applyAlignment="1">
      <alignment vertical="center"/>
    </xf>
    <xf numFmtId="0" fontId="6" fillId="0" borderId="11" xfId="2" applyFont="1" applyBorder="1" applyAlignment="1">
      <alignment vertical="center"/>
    </xf>
    <xf numFmtId="0" fontId="6" fillId="0" borderId="7" xfId="2" applyFont="1" applyBorder="1" applyAlignment="1">
      <alignment vertical="center"/>
    </xf>
    <xf numFmtId="38" fontId="6" fillId="0" borderId="3" xfId="1" applyFont="1" applyFill="1" applyBorder="1" applyAlignment="1">
      <alignment horizontal="center" vertical="center"/>
    </xf>
    <xf numFmtId="180" fontId="6" fillId="0" borderId="3" xfId="1" applyNumberFormat="1" applyFont="1" applyFill="1" applyBorder="1" applyAlignment="1">
      <alignment vertical="center"/>
    </xf>
    <xf numFmtId="0" fontId="6" fillId="0" borderId="3" xfId="2" applyFont="1" applyBorder="1" applyAlignment="1">
      <alignment vertical="center"/>
    </xf>
    <xf numFmtId="0" fontId="5" fillId="0" borderId="12" xfId="2" applyFont="1" applyBorder="1" applyAlignment="1">
      <alignment vertical="center"/>
    </xf>
    <xf numFmtId="0" fontId="5" fillId="0" borderId="8" xfId="2" applyFont="1" applyBorder="1" applyAlignment="1">
      <alignment vertical="center"/>
    </xf>
    <xf numFmtId="180" fontId="6" fillId="0" borderId="5" xfId="1" applyNumberFormat="1" applyFont="1" applyFill="1" applyBorder="1" applyAlignment="1" applyProtection="1">
      <alignment vertical="center"/>
      <protection locked="0"/>
    </xf>
    <xf numFmtId="0" fontId="6" fillId="0" borderId="12" xfId="2" applyFont="1" applyBorder="1" applyAlignment="1">
      <alignment vertical="center"/>
    </xf>
    <xf numFmtId="0" fontId="6" fillId="0" borderId="8" xfId="2" applyFont="1" applyBorder="1" applyAlignment="1">
      <alignment vertical="center"/>
    </xf>
    <xf numFmtId="3" fontId="6" fillId="0" borderId="5" xfId="2" applyNumberFormat="1" applyFont="1" applyBorder="1" applyAlignment="1" applyProtection="1">
      <alignment vertical="center"/>
      <protection locked="0"/>
    </xf>
    <xf numFmtId="180" fontId="6" fillId="0" borderId="3" xfId="1" applyNumberFormat="1" applyFont="1" applyFill="1" applyBorder="1" applyAlignment="1" applyProtection="1">
      <alignment vertical="center"/>
      <protection locked="0"/>
    </xf>
    <xf numFmtId="3" fontId="6" fillId="0" borderId="3" xfId="2" applyNumberFormat="1" applyFont="1" applyBorder="1" applyAlignment="1" applyProtection="1">
      <alignment vertical="center"/>
      <protection locked="0"/>
    </xf>
    <xf numFmtId="176" fontId="6" fillId="0" borderId="11" xfId="2" applyNumberFormat="1" applyFont="1" applyBorder="1" applyAlignment="1">
      <alignment vertical="center"/>
    </xf>
    <xf numFmtId="176" fontId="6" fillId="0" borderId="7" xfId="2" applyNumberFormat="1" applyFont="1" applyBorder="1" applyAlignment="1">
      <alignment vertical="center"/>
    </xf>
    <xf numFmtId="0" fontId="6" fillId="0" borderId="13" xfId="2" applyFont="1" applyBorder="1" applyAlignment="1">
      <alignment vertical="center"/>
    </xf>
    <xf numFmtId="0" fontId="6" fillId="0" borderId="9" xfId="2" applyFont="1" applyBorder="1" applyAlignment="1">
      <alignment vertical="center"/>
    </xf>
    <xf numFmtId="0" fontId="6" fillId="0" borderId="4" xfId="2" applyFont="1" applyBorder="1" applyAlignment="1" applyProtection="1">
      <alignment horizontal="center" vertical="center"/>
      <protection locked="0"/>
    </xf>
    <xf numFmtId="180" fontId="6" fillId="0" borderId="4" xfId="1" applyNumberFormat="1" applyFont="1" applyFill="1" applyBorder="1" applyAlignment="1" applyProtection="1">
      <alignment vertical="center"/>
      <protection locked="0"/>
    </xf>
    <xf numFmtId="0" fontId="8" fillId="0" borderId="4" xfId="2" applyFont="1" applyBorder="1" applyAlignment="1" applyProtection="1">
      <alignment vertical="center"/>
      <protection locked="0"/>
    </xf>
    <xf numFmtId="0" fontId="5" fillId="0" borderId="14" xfId="2" applyFont="1" applyBorder="1" applyAlignment="1">
      <alignment vertical="center"/>
    </xf>
    <xf numFmtId="179" fontId="6" fillId="0" borderId="6" xfId="1" applyNumberFormat="1" applyFont="1" applyFill="1" applyBorder="1" applyAlignment="1" applyProtection="1">
      <alignment vertical="center"/>
      <protection locked="0"/>
    </xf>
    <xf numFmtId="180" fontId="6" fillId="0" borderId="6" xfId="1" applyNumberFormat="1" applyFont="1" applyFill="1" applyBorder="1" applyAlignment="1" applyProtection="1">
      <alignment vertical="center"/>
      <protection locked="0"/>
    </xf>
    <xf numFmtId="0" fontId="6" fillId="0" borderId="6" xfId="2" applyFont="1" applyBorder="1" applyAlignment="1" applyProtection="1">
      <alignment vertical="center"/>
      <protection locked="0"/>
    </xf>
    <xf numFmtId="38" fontId="5" fillId="2" borderId="6" xfId="1" applyFont="1" applyFill="1" applyBorder="1" applyAlignment="1" applyProtection="1">
      <alignment vertical="center"/>
      <protection locked="0"/>
    </xf>
    <xf numFmtId="38" fontId="5" fillId="2" borderId="0" xfId="1" applyFont="1" applyFill="1" applyBorder="1" applyAlignment="1" applyProtection="1">
      <alignment vertical="center"/>
      <protection locked="0"/>
    </xf>
    <xf numFmtId="0" fontId="5" fillId="0" borderId="10" xfId="2" applyFont="1" applyBorder="1" applyAlignment="1">
      <alignment horizontal="right" vertical="center"/>
    </xf>
    <xf numFmtId="0" fontId="5" fillId="0" borderId="6" xfId="2" applyFont="1" applyBorder="1" applyAlignment="1" applyProtection="1">
      <alignment horizontal="center" vertical="center"/>
      <protection locked="0"/>
    </xf>
    <xf numFmtId="181" fontId="6" fillId="2" borderId="1" xfId="1" applyNumberFormat="1" applyFont="1" applyFill="1" applyBorder="1" applyAlignment="1">
      <alignment vertical="center"/>
    </xf>
    <xf numFmtId="181" fontId="6" fillId="2" borderId="19" xfId="1" applyNumberFormat="1" applyFont="1" applyFill="1" applyBorder="1" applyAlignment="1">
      <alignment vertical="center"/>
    </xf>
    <xf numFmtId="181" fontId="5" fillId="2" borderId="17" xfId="2" applyNumberFormat="1" applyFont="1" applyFill="1" applyBorder="1" applyAlignment="1">
      <alignment vertical="center"/>
    </xf>
    <xf numFmtId="181" fontId="5" fillId="0" borderId="0" xfId="2" applyNumberFormat="1" applyFont="1" applyAlignment="1">
      <alignment vertical="center"/>
    </xf>
    <xf numFmtId="38" fontId="5" fillId="0" borderId="2" xfId="1" applyFont="1" applyFill="1" applyBorder="1" applyAlignment="1">
      <alignment vertical="center" shrinkToFit="1"/>
    </xf>
    <xf numFmtId="179" fontId="5" fillId="0" borderId="3" xfId="1" applyNumberFormat="1" applyFont="1" applyFill="1" applyBorder="1" applyAlignment="1">
      <alignment vertical="center" shrinkToFit="1"/>
    </xf>
    <xf numFmtId="179" fontId="6" fillId="0" borderId="3" xfId="1" applyNumberFormat="1" applyFont="1" applyFill="1" applyBorder="1" applyAlignment="1">
      <alignment vertical="center" shrinkToFit="1"/>
    </xf>
    <xf numFmtId="179" fontId="6" fillId="0" borderId="5" xfId="1" applyNumberFormat="1" applyFont="1" applyFill="1" applyBorder="1" applyAlignment="1" applyProtection="1">
      <alignment vertical="center" shrinkToFit="1"/>
      <protection locked="0"/>
    </xf>
    <xf numFmtId="179" fontId="6" fillId="0" borderId="3" xfId="1" applyNumberFormat="1" applyFont="1" applyFill="1" applyBorder="1" applyAlignment="1" applyProtection="1">
      <alignment vertical="center" shrinkToFit="1"/>
      <protection locked="0"/>
    </xf>
    <xf numFmtId="179" fontId="6" fillId="0" borderId="4" xfId="1" applyNumberFormat="1" applyFont="1" applyFill="1" applyBorder="1" applyAlignment="1" applyProtection="1">
      <alignment vertical="center" shrinkToFit="1"/>
      <protection locked="0"/>
    </xf>
    <xf numFmtId="179" fontId="10" fillId="0" borderId="3" xfId="1" applyNumberFormat="1" applyFont="1" applyFill="1" applyBorder="1" applyAlignment="1">
      <alignment vertical="center" shrinkToFit="1"/>
    </xf>
    <xf numFmtId="0" fontId="16" fillId="0" borderId="0" xfId="2" applyFont="1"/>
    <xf numFmtId="38" fontId="6" fillId="0" borderId="18" xfId="1" applyFont="1" applyFill="1" applyBorder="1" applyAlignment="1">
      <alignment horizontal="center" vertical="center" shrinkToFit="1"/>
    </xf>
    <xf numFmtId="38" fontId="6" fillId="0" borderId="5" xfId="1" applyFont="1" applyFill="1" applyBorder="1" applyAlignment="1">
      <alignment horizontal="center" vertical="center" shrinkToFit="1"/>
    </xf>
    <xf numFmtId="38" fontId="6" fillId="0" borderId="6" xfId="1" applyFont="1" applyFill="1" applyBorder="1" applyAlignment="1">
      <alignment horizontal="center" vertical="center" shrinkToFit="1"/>
    </xf>
    <xf numFmtId="38" fontId="6" fillId="2" borderId="3" xfId="1" applyFont="1" applyFill="1" applyBorder="1" applyAlignment="1">
      <alignment vertical="center" shrinkToFit="1"/>
    </xf>
    <xf numFmtId="38" fontId="11" fillId="2" borderId="3" xfId="1" applyFont="1" applyFill="1" applyBorder="1" applyAlignment="1">
      <alignment vertical="center" shrinkToFit="1"/>
    </xf>
    <xf numFmtId="38" fontId="6" fillId="0" borderId="6" xfId="1" applyFont="1" applyFill="1" applyBorder="1" applyAlignment="1">
      <alignment vertical="center"/>
    </xf>
    <xf numFmtId="38" fontId="11" fillId="0" borderId="5" xfId="1" applyFont="1" applyFill="1" applyBorder="1" applyAlignment="1">
      <alignment horizontal="center" vertical="center" shrinkToFit="1"/>
    </xf>
    <xf numFmtId="38" fontId="10" fillId="0" borderId="5" xfId="1" applyFont="1" applyFill="1" applyBorder="1" applyAlignment="1" applyProtection="1">
      <alignment vertical="center"/>
      <protection locked="0"/>
    </xf>
    <xf numFmtId="38" fontId="10" fillId="0" borderId="3" xfId="1" applyFont="1" applyFill="1" applyBorder="1" applyAlignment="1" applyProtection="1">
      <alignment vertical="center"/>
      <protection locked="0"/>
    </xf>
    <xf numFmtId="38" fontId="5" fillId="0" borderId="4" xfId="1" applyFont="1" applyFill="1" applyBorder="1" applyAlignment="1" applyProtection="1">
      <alignment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_継紙" xfId="2" xr:uid="{00000000-0005-0000-0000-000002000000}"/>
  </cellStyles>
  <dxfs count="0"/>
  <tableStyles count="0" defaultTableStyle="TableStyleMedium2" defaultPivotStyle="PivotStyleLight16"/>
  <colors>
    <mruColors>
      <color rgb="FFFFCC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933450</xdr:colOff>
      <xdr:row>0</xdr:row>
      <xdr:rowOff>82550</xdr:rowOff>
    </xdr:from>
    <xdr:to>
      <xdr:col>9</xdr:col>
      <xdr:colOff>1917700</xdr:colOff>
      <xdr:row>2</xdr:row>
      <xdr:rowOff>123992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B2CFDCD-494C-44EB-8964-1C9F4114111A}"/>
            </a:ext>
          </a:extLst>
        </xdr:cNvPr>
        <xdr:cNvSpPr txBox="1"/>
      </xdr:nvSpPr>
      <xdr:spPr>
        <a:xfrm>
          <a:off x="6673850" y="82550"/>
          <a:ext cx="984250" cy="371642"/>
        </a:xfrm>
        <a:prstGeom prst="rect">
          <a:avLst/>
        </a:prstGeom>
        <a:solidFill>
          <a:schemeClr val="lt1"/>
        </a:solidFill>
        <a:ln w="222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05AB3-9CED-4C7D-A7B9-533EFA359812}">
  <dimension ref="A1:Q81"/>
  <sheetViews>
    <sheetView view="pageBreakPreview" zoomScaleNormal="100" zoomScaleSheetLayoutView="100" workbookViewId="0">
      <selection activeCell="A55" sqref="A55"/>
    </sheetView>
  </sheetViews>
  <sheetFormatPr defaultColWidth="9" defaultRowHeight="13" x14ac:dyDescent="0.2"/>
  <cols>
    <col min="1" max="1" width="9.6328125" style="4" customWidth="1"/>
    <col min="2" max="2" width="24.6328125" style="4" customWidth="1"/>
    <col min="3" max="4" width="6.7265625" style="26" customWidth="1"/>
    <col min="5" max="5" width="8.6328125" style="2" customWidth="1"/>
    <col min="6" max="6" width="8.6328125" style="3" customWidth="1"/>
    <col min="7" max="7" width="8.08984375" style="3" customWidth="1"/>
    <col min="8" max="8" width="5.453125" style="3" customWidth="1"/>
    <col min="9" max="9" width="3.6328125" style="13" customWidth="1"/>
    <col min="10" max="10" width="28.6328125" style="26" customWidth="1"/>
    <col min="11" max="16384" width="9" style="14"/>
  </cols>
  <sheetData>
    <row r="1" spans="1:17" x14ac:dyDescent="0.2">
      <c r="A1" s="50" t="s">
        <v>11</v>
      </c>
      <c r="B1" s="47"/>
      <c r="I1" s="3"/>
      <c r="Q1" s="14" t="s">
        <v>55</v>
      </c>
    </row>
    <row r="2" spans="1:17" x14ac:dyDescent="0.2">
      <c r="A2" s="50"/>
      <c r="B2" s="47"/>
      <c r="I2" s="3"/>
      <c r="Q2" s="14" t="s">
        <v>56</v>
      </c>
    </row>
    <row r="3" spans="1:17" x14ac:dyDescent="0.2">
      <c r="A3" s="47" t="s">
        <v>10</v>
      </c>
      <c r="B3" s="47" t="s">
        <v>57</v>
      </c>
      <c r="I3" s="3"/>
      <c r="Q3" s="14" t="s">
        <v>47</v>
      </c>
    </row>
    <row r="4" spans="1:17" ht="14" x14ac:dyDescent="0.2">
      <c r="A4" s="48" t="s">
        <v>58</v>
      </c>
      <c r="B4" s="12"/>
      <c r="C4" s="49"/>
      <c r="D4" s="49"/>
      <c r="H4" s="2"/>
      <c r="I4" s="2"/>
      <c r="J4" s="1" t="s">
        <v>8</v>
      </c>
      <c r="Q4" s="14" t="s">
        <v>50</v>
      </c>
    </row>
    <row r="5" spans="1:17" x14ac:dyDescent="0.2">
      <c r="A5" s="47"/>
      <c r="B5" s="47"/>
      <c r="C5" s="49"/>
      <c r="D5" s="49"/>
      <c r="H5" s="2"/>
      <c r="I5" s="2"/>
      <c r="J5" s="1" t="s">
        <v>9</v>
      </c>
    </row>
    <row r="6" spans="1:17" ht="5.15" customHeight="1" x14ac:dyDescent="0.2">
      <c r="C6" s="1"/>
      <c r="D6" s="1"/>
      <c r="J6" s="1"/>
    </row>
    <row r="7" spans="1:17" s="28" customFormat="1" ht="27.4" customHeight="1" x14ac:dyDescent="0.2">
      <c r="A7" s="31" t="s">
        <v>7</v>
      </c>
      <c r="B7" s="29"/>
      <c r="C7" s="30" t="s">
        <v>39</v>
      </c>
      <c r="D7" s="30" t="s">
        <v>6</v>
      </c>
      <c r="E7" s="6" t="s">
        <v>0</v>
      </c>
      <c r="F7" s="6" t="s">
        <v>1</v>
      </c>
      <c r="G7" s="6" t="s">
        <v>2</v>
      </c>
      <c r="H7" s="6" t="s">
        <v>3</v>
      </c>
      <c r="I7" s="5" t="s">
        <v>4</v>
      </c>
      <c r="J7" s="27" t="s">
        <v>12</v>
      </c>
    </row>
    <row r="8" spans="1:17" s="7" customFormat="1" ht="13.15" customHeight="1" x14ac:dyDescent="0.2">
      <c r="A8" s="76"/>
      <c r="B8" s="77"/>
      <c r="C8" s="127"/>
      <c r="D8" s="78"/>
      <c r="E8" s="79"/>
      <c r="F8" s="130" t="str">
        <f>IF(G8="","",G8*H8)</f>
        <v/>
      </c>
      <c r="G8" s="119"/>
      <c r="H8" s="79"/>
      <c r="I8" s="78"/>
      <c r="J8" s="80"/>
    </row>
    <row r="9" spans="1:17" x14ac:dyDescent="0.2">
      <c r="A9" s="81"/>
      <c r="B9" s="82"/>
      <c r="C9" s="128"/>
      <c r="D9" s="83"/>
      <c r="E9" s="84"/>
      <c r="F9" s="130" t="str">
        <f>IF(G9="","",G9*H9)</f>
        <v/>
      </c>
      <c r="G9" s="120"/>
      <c r="H9" s="85"/>
      <c r="I9" s="83"/>
      <c r="J9" s="86"/>
    </row>
    <row r="10" spans="1:17" x14ac:dyDescent="0.2">
      <c r="A10" s="87"/>
      <c r="B10" s="88"/>
      <c r="C10" s="128"/>
      <c r="D10" s="89"/>
      <c r="E10" s="84"/>
      <c r="F10" s="130" t="str">
        <f t="shared" ref="F10:F45" si="0">IF(G10="","",G10*H10)</f>
        <v/>
      </c>
      <c r="G10" s="121"/>
      <c r="H10" s="90"/>
      <c r="I10" s="89"/>
      <c r="J10" s="91"/>
    </row>
    <row r="11" spans="1:17" x14ac:dyDescent="0.2">
      <c r="A11" s="87"/>
      <c r="B11" s="88"/>
      <c r="C11" s="128"/>
      <c r="D11" s="89"/>
      <c r="E11" s="84"/>
      <c r="F11" s="130" t="str">
        <f t="shared" si="0"/>
        <v/>
      </c>
      <c r="G11" s="121"/>
      <c r="H11" s="90"/>
      <c r="I11" s="89"/>
      <c r="J11" s="91"/>
    </row>
    <row r="12" spans="1:17" x14ac:dyDescent="0.2">
      <c r="A12" s="87"/>
      <c r="B12" s="88"/>
      <c r="C12" s="128"/>
      <c r="D12" s="89"/>
      <c r="E12" s="84"/>
      <c r="F12" s="130" t="str">
        <f t="shared" si="0"/>
        <v/>
      </c>
      <c r="G12" s="121"/>
      <c r="H12" s="90"/>
      <c r="I12" s="89"/>
      <c r="J12" s="91"/>
    </row>
    <row r="13" spans="1:17" x14ac:dyDescent="0.2">
      <c r="A13" s="87"/>
      <c r="B13" s="88"/>
      <c r="C13" s="128"/>
      <c r="D13" s="89"/>
      <c r="E13" s="84"/>
      <c r="F13" s="130" t="str">
        <f>IF(G13="","",G13*H13)</f>
        <v/>
      </c>
      <c r="G13" s="121"/>
      <c r="H13" s="90"/>
      <c r="I13" s="89"/>
      <c r="J13" s="91"/>
    </row>
    <row r="14" spans="1:17" x14ac:dyDescent="0.2">
      <c r="A14" s="87"/>
      <c r="B14" s="88"/>
      <c r="C14" s="128"/>
      <c r="D14" s="89"/>
      <c r="E14" s="84"/>
      <c r="F14" s="130" t="str">
        <f t="shared" si="0"/>
        <v/>
      </c>
      <c r="G14" s="121"/>
      <c r="H14" s="90"/>
      <c r="I14" s="89"/>
      <c r="J14" s="91"/>
    </row>
    <row r="15" spans="1:17" x14ac:dyDescent="0.2">
      <c r="A15" s="76"/>
      <c r="B15" s="77"/>
      <c r="C15" s="128"/>
      <c r="D15" s="89"/>
      <c r="E15" s="84"/>
      <c r="F15" s="130" t="str">
        <f t="shared" si="0"/>
        <v/>
      </c>
      <c r="G15" s="121"/>
      <c r="H15" s="90"/>
      <c r="I15" s="89"/>
      <c r="J15" s="91"/>
    </row>
    <row r="16" spans="1:17" x14ac:dyDescent="0.2">
      <c r="A16" s="87"/>
      <c r="B16" s="88"/>
      <c r="C16" s="128"/>
      <c r="D16" s="89"/>
      <c r="E16" s="84"/>
      <c r="F16" s="130" t="str">
        <f t="shared" si="0"/>
        <v/>
      </c>
      <c r="G16" s="121"/>
      <c r="H16" s="90"/>
      <c r="I16" s="89"/>
      <c r="J16" s="91"/>
    </row>
    <row r="17" spans="1:10" x14ac:dyDescent="0.2">
      <c r="A17" s="87"/>
      <c r="B17" s="88"/>
      <c r="C17" s="128"/>
      <c r="D17" s="89"/>
      <c r="E17" s="84"/>
      <c r="F17" s="130" t="str">
        <f t="shared" si="0"/>
        <v/>
      </c>
      <c r="G17" s="121"/>
      <c r="H17" s="90"/>
      <c r="I17" s="89"/>
      <c r="J17" s="91"/>
    </row>
    <row r="18" spans="1:10" x14ac:dyDescent="0.2">
      <c r="A18" s="87"/>
      <c r="B18" s="88"/>
      <c r="C18" s="128"/>
      <c r="D18" s="89"/>
      <c r="E18" s="84"/>
      <c r="F18" s="130" t="str">
        <f t="shared" si="0"/>
        <v/>
      </c>
      <c r="G18" s="121"/>
      <c r="H18" s="90"/>
      <c r="I18" s="89"/>
      <c r="J18" s="91"/>
    </row>
    <row r="19" spans="1:10" x14ac:dyDescent="0.2">
      <c r="A19" s="87"/>
      <c r="B19" s="88"/>
      <c r="C19" s="128"/>
      <c r="D19" s="89"/>
      <c r="E19" s="84"/>
      <c r="F19" s="130" t="str">
        <f t="shared" si="0"/>
        <v/>
      </c>
      <c r="G19" s="121"/>
      <c r="H19" s="90"/>
      <c r="I19" s="89"/>
      <c r="J19" s="91"/>
    </row>
    <row r="20" spans="1:10" x14ac:dyDescent="0.2">
      <c r="A20" s="87"/>
      <c r="B20" s="88"/>
      <c r="C20" s="128"/>
      <c r="D20" s="89"/>
      <c r="E20" s="84"/>
      <c r="F20" s="130" t="str">
        <f t="shared" si="0"/>
        <v/>
      </c>
      <c r="G20" s="121"/>
      <c r="H20" s="90"/>
      <c r="I20" s="89"/>
      <c r="J20" s="91"/>
    </row>
    <row r="21" spans="1:10" x14ac:dyDescent="0.2">
      <c r="A21" s="87"/>
      <c r="B21" s="88"/>
      <c r="C21" s="128"/>
      <c r="D21" s="89"/>
      <c r="E21" s="84"/>
      <c r="F21" s="130" t="str">
        <f t="shared" si="0"/>
        <v/>
      </c>
      <c r="G21" s="121"/>
      <c r="H21" s="90"/>
      <c r="I21" s="89"/>
      <c r="J21" s="91"/>
    </row>
    <row r="22" spans="1:10" x14ac:dyDescent="0.2">
      <c r="A22" s="87"/>
      <c r="B22" s="88"/>
      <c r="C22" s="128"/>
      <c r="D22" s="89"/>
      <c r="E22" s="84"/>
      <c r="F22" s="130" t="str">
        <f t="shared" si="0"/>
        <v/>
      </c>
      <c r="G22" s="121"/>
      <c r="H22" s="90"/>
      <c r="I22" s="89"/>
      <c r="J22" s="91"/>
    </row>
    <row r="23" spans="1:10" x14ac:dyDescent="0.2">
      <c r="A23" s="92"/>
      <c r="B23" s="93"/>
      <c r="C23" s="128"/>
      <c r="D23" s="57"/>
      <c r="E23" s="9"/>
      <c r="F23" s="130" t="str">
        <f t="shared" si="0"/>
        <v/>
      </c>
      <c r="G23" s="122"/>
      <c r="H23" s="94"/>
      <c r="I23" s="24"/>
      <c r="J23" s="24"/>
    </row>
    <row r="24" spans="1:10" x14ac:dyDescent="0.2">
      <c r="A24" s="95"/>
      <c r="B24" s="96"/>
      <c r="C24" s="128"/>
      <c r="D24" s="57"/>
      <c r="E24" s="9"/>
      <c r="F24" s="130" t="str">
        <f t="shared" si="0"/>
        <v/>
      </c>
      <c r="G24" s="122"/>
      <c r="H24" s="94"/>
      <c r="I24" s="24"/>
      <c r="J24" s="24"/>
    </row>
    <row r="25" spans="1:10" x14ac:dyDescent="0.2">
      <c r="A25" s="95"/>
      <c r="B25" s="96"/>
      <c r="C25" s="128"/>
      <c r="D25" s="57"/>
      <c r="E25" s="9"/>
      <c r="F25" s="130" t="str">
        <f t="shared" si="0"/>
        <v/>
      </c>
      <c r="G25" s="122"/>
      <c r="H25" s="94"/>
      <c r="I25" s="24"/>
      <c r="J25" s="24"/>
    </row>
    <row r="26" spans="1:10" x14ac:dyDescent="0.2">
      <c r="A26" s="95"/>
      <c r="B26" s="96"/>
      <c r="C26" s="128"/>
      <c r="D26" s="57"/>
      <c r="E26" s="9"/>
      <c r="F26" s="130" t="str">
        <f t="shared" si="0"/>
        <v/>
      </c>
      <c r="G26" s="122"/>
      <c r="H26" s="94"/>
      <c r="I26" s="24"/>
      <c r="J26" s="24"/>
    </row>
    <row r="27" spans="1:10" x14ac:dyDescent="0.2">
      <c r="A27" s="95"/>
      <c r="B27" s="96"/>
      <c r="C27" s="128"/>
      <c r="D27" s="57"/>
      <c r="E27" s="9"/>
      <c r="F27" s="130" t="str">
        <f t="shared" si="0"/>
        <v/>
      </c>
      <c r="G27" s="122"/>
      <c r="H27" s="94"/>
      <c r="I27" s="24"/>
      <c r="J27" s="24"/>
    </row>
    <row r="28" spans="1:10" x14ac:dyDescent="0.2">
      <c r="A28" s="95"/>
      <c r="B28" s="96"/>
      <c r="C28" s="128"/>
      <c r="D28" s="57"/>
      <c r="E28" s="9"/>
      <c r="F28" s="130" t="str">
        <f t="shared" si="0"/>
        <v/>
      </c>
      <c r="G28" s="122"/>
      <c r="H28" s="94"/>
      <c r="I28" s="24"/>
      <c r="J28" s="24"/>
    </row>
    <row r="29" spans="1:10" x14ac:dyDescent="0.2">
      <c r="A29" s="95"/>
      <c r="B29" s="96"/>
      <c r="C29" s="128"/>
      <c r="D29" s="57"/>
      <c r="E29" s="9"/>
      <c r="F29" s="130" t="str">
        <f t="shared" si="0"/>
        <v/>
      </c>
      <c r="G29" s="122"/>
      <c r="H29" s="94"/>
      <c r="I29" s="24"/>
      <c r="J29" s="97"/>
    </row>
    <row r="30" spans="1:10" x14ac:dyDescent="0.2">
      <c r="A30" s="87"/>
      <c r="B30" s="88"/>
      <c r="C30" s="128"/>
      <c r="D30" s="56"/>
      <c r="E30" s="8"/>
      <c r="F30" s="130" t="str">
        <f t="shared" si="0"/>
        <v/>
      </c>
      <c r="G30" s="123"/>
      <c r="H30" s="98"/>
      <c r="I30" s="23"/>
      <c r="J30" s="99"/>
    </row>
    <row r="31" spans="1:10" x14ac:dyDescent="0.2">
      <c r="A31" s="87"/>
      <c r="B31" s="88"/>
      <c r="C31" s="128"/>
      <c r="D31" s="89"/>
      <c r="E31" s="84"/>
      <c r="F31" s="130" t="str">
        <f t="shared" si="0"/>
        <v/>
      </c>
      <c r="G31" s="121"/>
      <c r="H31" s="90"/>
      <c r="I31" s="89"/>
      <c r="J31" s="91"/>
    </row>
    <row r="32" spans="1:10" x14ac:dyDescent="0.2">
      <c r="A32" s="76"/>
      <c r="B32" s="77"/>
      <c r="C32" s="128"/>
      <c r="D32" s="89"/>
      <c r="E32" s="84"/>
      <c r="F32" s="130" t="str">
        <f t="shared" si="0"/>
        <v/>
      </c>
      <c r="G32" s="121"/>
      <c r="H32" s="90"/>
      <c r="I32" s="89"/>
      <c r="J32" s="91"/>
    </row>
    <row r="33" spans="1:10" x14ac:dyDescent="0.2">
      <c r="A33" s="87"/>
      <c r="B33" s="88"/>
      <c r="C33" s="128"/>
      <c r="D33" s="89"/>
      <c r="E33" s="84"/>
      <c r="F33" s="130" t="str">
        <f t="shared" si="0"/>
        <v/>
      </c>
      <c r="G33" s="121"/>
      <c r="H33" s="90"/>
      <c r="I33" s="89"/>
      <c r="J33" s="91"/>
    </row>
    <row r="34" spans="1:10" x14ac:dyDescent="0.2">
      <c r="A34" s="87"/>
      <c r="B34" s="88"/>
      <c r="C34" s="128"/>
      <c r="D34" s="89"/>
      <c r="E34" s="84"/>
      <c r="F34" s="130" t="str">
        <f t="shared" si="0"/>
        <v/>
      </c>
      <c r="G34" s="121"/>
      <c r="H34" s="90"/>
      <c r="I34" s="89"/>
      <c r="J34" s="91"/>
    </row>
    <row r="35" spans="1:10" x14ac:dyDescent="0.2">
      <c r="A35" s="87"/>
      <c r="B35" s="88"/>
      <c r="C35" s="128"/>
      <c r="D35" s="89"/>
      <c r="E35" s="84"/>
      <c r="F35" s="130" t="str">
        <f t="shared" si="0"/>
        <v/>
      </c>
      <c r="G35" s="121"/>
      <c r="H35" s="90"/>
      <c r="I35" s="89"/>
      <c r="J35" s="91"/>
    </row>
    <row r="36" spans="1:10" x14ac:dyDescent="0.2">
      <c r="A36" s="87"/>
      <c r="B36" s="88"/>
      <c r="C36" s="128"/>
      <c r="D36" s="89"/>
      <c r="E36" s="84"/>
      <c r="F36" s="130" t="str">
        <f t="shared" si="0"/>
        <v/>
      </c>
      <c r="G36" s="121"/>
      <c r="H36" s="90"/>
      <c r="I36" s="89"/>
      <c r="J36" s="91"/>
    </row>
    <row r="37" spans="1:10" x14ac:dyDescent="0.2">
      <c r="A37" s="100"/>
      <c r="B37" s="101"/>
      <c r="C37" s="128"/>
      <c r="D37" s="56"/>
      <c r="E37" s="8"/>
      <c r="F37" s="130" t="str">
        <f t="shared" si="0"/>
        <v/>
      </c>
      <c r="G37" s="123"/>
      <c r="H37" s="98"/>
      <c r="I37" s="89"/>
      <c r="J37" s="23"/>
    </row>
    <row r="38" spans="1:10" x14ac:dyDescent="0.2">
      <c r="A38" s="95"/>
      <c r="B38" s="96"/>
      <c r="C38" s="128"/>
      <c r="D38" s="57"/>
      <c r="E38" s="9"/>
      <c r="F38" s="130" t="str">
        <f t="shared" si="0"/>
        <v/>
      </c>
      <c r="G38" s="122"/>
      <c r="H38" s="94"/>
      <c r="I38" s="89"/>
      <c r="J38" s="25"/>
    </row>
    <row r="39" spans="1:10" x14ac:dyDescent="0.2">
      <c r="A39" s="102"/>
      <c r="B39" s="103"/>
      <c r="C39" s="128"/>
      <c r="D39" s="104"/>
      <c r="E39" s="136"/>
      <c r="F39" s="130" t="str">
        <f t="shared" si="0"/>
        <v/>
      </c>
      <c r="G39" s="124"/>
      <c r="H39" s="105"/>
      <c r="I39" s="89"/>
      <c r="J39" s="106"/>
    </row>
    <row r="40" spans="1:10" x14ac:dyDescent="0.2">
      <c r="A40" s="95"/>
      <c r="B40" s="96"/>
      <c r="C40" s="128"/>
      <c r="D40" s="57"/>
      <c r="E40" s="9"/>
      <c r="F40" s="130" t="str">
        <f t="shared" si="0"/>
        <v/>
      </c>
      <c r="G40" s="122"/>
      <c r="H40" s="94"/>
      <c r="I40" s="89"/>
      <c r="J40" s="25"/>
    </row>
    <row r="41" spans="1:10" x14ac:dyDescent="0.2">
      <c r="A41" s="95"/>
      <c r="B41" s="96"/>
      <c r="C41" s="128"/>
      <c r="D41" s="57"/>
      <c r="E41" s="9"/>
      <c r="F41" s="130" t="str">
        <f t="shared" si="0"/>
        <v/>
      </c>
      <c r="G41" s="122"/>
      <c r="H41" s="94"/>
      <c r="I41" s="89"/>
      <c r="J41" s="25"/>
    </row>
    <row r="42" spans="1:10" x14ac:dyDescent="0.2">
      <c r="A42" s="95"/>
      <c r="B42" s="96"/>
      <c r="C42" s="128"/>
      <c r="D42" s="57"/>
      <c r="E42" s="9"/>
      <c r="F42" s="130" t="str">
        <f t="shared" si="0"/>
        <v/>
      </c>
      <c r="G42" s="122"/>
      <c r="H42" s="94"/>
      <c r="I42" s="24"/>
      <c r="J42" s="24"/>
    </row>
    <row r="43" spans="1:10" x14ac:dyDescent="0.2">
      <c r="A43" s="95"/>
      <c r="B43" s="96"/>
      <c r="C43" s="128"/>
      <c r="D43" s="57"/>
      <c r="E43" s="9"/>
      <c r="F43" s="130" t="str">
        <f t="shared" si="0"/>
        <v/>
      </c>
      <c r="G43" s="122"/>
      <c r="H43" s="94"/>
      <c r="I43" s="24"/>
      <c r="J43" s="24"/>
    </row>
    <row r="44" spans="1:10" x14ac:dyDescent="0.2">
      <c r="A44" s="95"/>
      <c r="B44" s="96"/>
      <c r="C44" s="128"/>
      <c r="D44" s="57"/>
      <c r="E44" s="9"/>
      <c r="F44" s="130" t="str">
        <f t="shared" si="0"/>
        <v/>
      </c>
      <c r="G44" s="123"/>
      <c r="H44" s="94"/>
      <c r="I44" s="24"/>
      <c r="J44" s="23"/>
    </row>
    <row r="45" spans="1:10" s="10" customFormat="1" ht="14.25" customHeight="1" x14ac:dyDescent="0.2">
      <c r="A45" s="107" t="s">
        <v>5</v>
      </c>
      <c r="B45" s="113" t="s">
        <v>40</v>
      </c>
      <c r="C45" s="129"/>
      <c r="D45" s="114"/>
      <c r="E45" s="111">
        <f>SUM(E8:E44)</f>
        <v>0</v>
      </c>
      <c r="F45" s="132" t="str">
        <f t="shared" si="0"/>
        <v/>
      </c>
      <c r="G45" s="108"/>
      <c r="H45" s="109"/>
      <c r="I45" s="110"/>
      <c r="J45" s="110"/>
    </row>
    <row r="46" spans="1:10" s="67" customFormat="1" x14ac:dyDescent="0.2">
      <c r="A46" s="66"/>
      <c r="B46" s="65" t="s">
        <v>41</v>
      </c>
      <c r="C46" s="60"/>
      <c r="D46" s="60"/>
      <c r="E46" s="112">
        <f>F53</f>
        <v>0</v>
      </c>
      <c r="F46" s="62" t="str">
        <f>IF(G46="","",G46*H46)</f>
        <v/>
      </c>
      <c r="G46" s="63"/>
      <c r="H46" s="62"/>
      <c r="I46" s="60"/>
      <c r="J46" s="60"/>
    </row>
    <row r="47" spans="1:10" s="67" customFormat="1" x14ac:dyDescent="0.2">
      <c r="A47" s="66"/>
      <c r="B47" s="66"/>
      <c r="D47" s="68"/>
      <c r="E47" s="58"/>
      <c r="F47" s="71" t="s">
        <v>42</v>
      </c>
      <c r="G47" s="69"/>
      <c r="H47" s="62"/>
      <c r="I47" s="60"/>
      <c r="J47" s="60"/>
    </row>
    <row r="48" spans="1:10" s="67" customFormat="1" x14ac:dyDescent="0.2">
      <c r="A48" s="66"/>
      <c r="B48" s="66"/>
      <c r="D48" s="72" t="s">
        <v>53</v>
      </c>
      <c r="E48" s="73" t="s">
        <v>49</v>
      </c>
      <c r="F48" s="73" t="s">
        <v>43</v>
      </c>
      <c r="G48" s="69" t="s">
        <v>44</v>
      </c>
      <c r="H48" s="62"/>
      <c r="I48" s="60"/>
      <c r="J48" s="60"/>
    </row>
    <row r="49" spans="1:10" s="67" customFormat="1" x14ac:dyDescent="0.2">
      <c r="A49" s="66"/>
      <c r="B49" s="66"/>
      <c r="D49" s="72" t="s">
        <v>51</v>
      </c>
      <c r="E49" s="115">
        <f>SUMIF($C$8:$C$44,D49,$F$8:$F$44)/1000</f>
        <v>0</v>
      </c>
      <c r="F49" s="115">
        <f>E49/2</f>
        <v>0</v>
      </c>
      <c r="G49" s="70" t="s">
        <v>45</v>
      </c>
      <c r="H49" s="62"/>
      <c r="I49" s="60"/>
      <c r="J49" s="64"/>
    </row>
    <row r="50" spans="1:10" s="67" customFormat="1" x14ac:dyDescent="0.2">
      <c r="A50" s="66"/>
      <c r="B50" s="66"/>
      <c r="D50" s="72" t="s">
        <v>52</v>
      </c>
      <c r="E50" s="115">
        <f t="shared" ref="E50:E52" si="1">SUMIF($C$8:$C$44,D50,$F$8:$F$44)/1000</f>
        <v>0</v>
      </c>
      <c r="F50" s="115">
        <f>E50*2/3</f>
        <v>0</v>
      </c>
      <c r="G50" s="70" t="s">
        <v>46</v>
      </c>
      <c r="H50" s="62"/>
      <c r="I50" s="60"/>
      <c r="J50" s="60"/>
    </row>
    <row r="51" spans="1:10" s="67" customFormat="1" x14ac:dyDescent="0.2">
      <c r="A51" s="66"/>
      <c r="B51" s="66"/>
      <c r="D51" s="72" t="s">
        <v>47</v>
      </c>
      <c r="E51" s="115">
        <f t="shared" si="1"/>
        <v>0</v>
      </c>
      <c r="F51" s="115">
        <f>E51</f>
        <v>0</v>
      </c>
      <c r="G51" s="70" t="s">
        <v>48</v>
      </c>
      <c r="H51" s="62"/>
      <c r="I51" s="60"/>
      <c r="J51" s="60"/>
    </row>
    <row r="52" spans="1:10" s="67" customFormat="1" ht="13.5" thickBot="1" x14ac:dyDescent="0.25">
      <c r="A52" s="66"/>
      <c r="B52" s="66"/>
      <c r="D52" s="74" t="s">
        <v>50</v>
      </c>
      <c r="E52" s="115">
        <f t="shared" si="1"/>
        <v>0</v>
      </c>
      <c r="F52" s="116"/>
      <c r="G52" s="70"/>
      <c r="H52" s="62"/>
      <c r="I52" s="60"/>
      <c r="J52" s="60"/>
    </row>
    <row r="53" spans="1:10" s="67" customFormat="1" ht="13.5" thickTop="1" x14ac:dyDescent="0.2">
      <c r="A53" s="66"/>
      <c r="B53" s="66"/>
      <c r="C53" s="66"/>
      <c r="D53" s="75" t="s">
        <v>54</v>
      </c>
      <c r="E53" s="117">
        <f>SUM(E49:E52)</f>
        <v>0</v>
      </c>
      <c r="F53" s="117">
        <f>SUM(F49:F52)</f>
        <v>0</v>
      </c>
      <c r="G53" s="66"/>
      <c r="H53" s="66"/>
      <c r="I53" s="66"/>
      <c r="J53" s="60"/>
    </row>
    <row r="54" spans="1:10" s="67" customFormat="1" x14ac:dyDescent="0.2">
      <c r="A54" s="66"/>
      <c r="B54" s="66"/>
      <c r="C54" s="66"/>
      <c r="D54" s="59"/>
      <c r="E54" s="118"/>
      <c r="F54" s="118"/>
      <c r="G54" s="66"/>
      <c r="H54" s="66"/>
      <c r="I54" s="66"/>
      <c r="J54" s="60"/>
    </row>
    <row r="55" spans="1:10" x14ac:dyDescent="0.2">
      <c r="A55" s="52" t="s">
        <v>15</v>
      </c>
      <c r="B55" s="59"/>
      <c r="C55" s="60"/>
      <c r="D55" s="60"/>
      <c r="E55" s="61"/>
      <c r="F55" s="62"/>
      <c r="G55" s="63"/>
      <c r="H55" s="62"/>
      <c r="I55" s="60"/>
      <c r="J55" s="60"/>
    </row>
    <row r="56" spans="1:10" x14ac:dyDescent="0.2">
      <c r="A56" s="52" t="s">
        <v>59</v>
      </c>
    </row>
    <row r="60" spans="1:10" x14ac:dyDescent="0.2">
      <c r="F60" s="51"/>
    </row>
    <row r="80" spans="1:10" s="10" customFormat="1" ht="13.5" customHeight="1" x14ac:dyDescent="0.2">
      <c r="A80" s="4"/>
      <c r="B80" s="4"/>
      <c r="C80" s="26"/>
      <c r="D80" s="26"/>
      <c r="E80" s="2"/>
      <c r="F80" s="3"/>
      <c r="G80" s="3"/>
      <c r="H80" s="3"/>
      <c r="I80" s="13"/>
      <c r="J80" s="26"/>
    </row>
    <row r="81" spans="1:10" s="10" customFormat="1" ht="13.5" customHeight="1" x14ac:dyDescent="0.2">
      <c r="A81" s="4"/>
      <c r="B81" s="4"/>
      <c r="C81" s="26"/>
      <c r="D81" s="26"/>
      <c r="E81" s="2"/>
      <c r="F81" s="3"/>
      <c r="G81" s="3"/>
      <c r="H81" s="3"/>
      <c r="I81" s="13"/>
      <c r="J81" s="26"/>
    </row>
  </sheetData>
  <phoneticPr fontId="1"/>
  <dataValidations count="1">
    <dataValidation type="list" allowBlank="1" showInputMessage="1" showErrorMessage="1" sqref="C8:C45" xr:uid="{41EAB46B-D99C-4E37-99C0-43184569D1A7}">
      <formula1>$Q$1:$Q$4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&amp;R提案様式２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3A3AA-F698-46B9-9819-AB822DD17BEF}">
  <sheetPr>
    <tabColor rgb="FFFFCCFF"/>
  </sheetPr>
  <dimension ref="A1:Q81"/>
  <sheetViews>
    <sheetView tabSelected="1" view="pageBreakPreview" zoomScaleNormal="100" zoomScaleSheetLayoutView="100" workbookViewId="0">
      <selection activeCell="J45" sqref="J45"/>
    </sheetView>
  </sheetViews>
  <sheetFormatPr defaultColWidth="9" defaultRowHeight="13" x14ac:dyDescent="0.2"/>
  <cols>
    <col min="1" max="1" width="9.6328125" style="4" customWidth="1"/>
    <col min="2" max="2" width="24.6328125" style="4" customWidth="1"/>
    <col min="3" max="4" width="6.7265625" style="26" customWidth="1"/>
    <col min="5" max="5" width="8.6328125" style="2" customWidth="1"/>
    <col min="6" max="6" width="8.6328125" style="3" customWidth="1"/>
    <col min="7" max="7" width="8.08984375" style="3" customWidth="1"/>
    <col min="8" max="8" width="5.453125" style="3" customWidth="1"/>
    <col min="9" max="9" width="3.6328125" style="13" customWidth="1"/>
    <col min="10" max="10" width="28.6328125" style="26" customWidth="1"/>
    <col min="11" max="16384" width="9" style="14"/>
  </cols>
  <sheetData>
    <row r="1" spans="1:17" x14ac:dyDescent="0.2">
      <c r="A1" s="50" t="s">
        <v>11</v>
      </c>
      <c r="B1" s="47"/>
      <c r="I1" s="3"/>
      <c r="Q1" s="14" t="s">
        <v>55</v>
      </c>
    </row>
    <row r="2" spans="1:17" x14ac:dyDescent="0.2">
      <c r="A2" s="50"/>
      <c r="B2" s="47"/>
      <c r="I2" s="3"/>
      <c r="Q2" s="14" t="s">
        <v>56</v>
      </c>
    </row>
    <row r="3" spans="1:17" x14ac:dyDescent="0.2">
      <c r="A3" s="47" t="s">
        <v>66</v>
      </c>
      <c r="B3" s="47" t="s">
        <v>65</v>
      </c>
      <c r="I3" s="3"/>
      <c r="Q3" s="14" t="s">
        <v>47</v>
      </c>
    </row>
    <row r="4" spans="1:17" ht="14" x14ac:dyDescent="0.2">
      <c r="A4" s="48" t="s">
        <v>58</v>
      </c>
      <c r="B4" s="12"/>
      <c r="C4" s="49"/>
      <c r="D4" s="49"/>
      <c r="H4" s="2"/>
      <c r="I4" s="2"/>
      <c r="J4" s="1" t="s">
        <v>13</v>
      </c>
      <c r="Q4" s="14" t="s">
        <v>50</v>
      </c>
    </row>
    <row r="5" spans="1:17" x14ac:dyDescent="0.2">
      <c r="A5" s="47"/>
      <c r="B5" s="47"/>
      <c r="C5" s="49"/>
      <c r="D5" s="49"/>
      <c r="H5" s="2"/>
      <c r="I5" s="2"/>
      <c r="J5" s="1" t="s">
        <v>14</v>
      </c>
    </row>
    <row r="6" spans="1:17" ht="5.15" customHeight="1" x14ac:dyDescent="0.2">
      <c r="C6" s="1"/>
      <c r="D6" s="1"/>
      <c r="J6" s="1"/>
    </row>
    <row r="7" spans="1:17" s="28" customFormat="1" ht="27.4" customHeight="1" x14ac:dyDescent="0.2">
      <c r="A7" s="31" t="s">
        <v>7</v>
      </c>
      <c r="B7" s="29"/>
      <c r="C7" s="30" t="s">
        <v>39</v>
      </c>
      <c r="D7" s="30" t="s">
        <v>6</v>
      </c>
      <c r="E7" s="6" t="s">
        <v>0</v>
      </c>
      <c r="F7" s="6" t="s">
        <v>1</v>
      </c>
      <c r="G7" s="6" t="s">
        <v>2</v>
      </c>
      <c r="H7" s="6" t="s">
        <v>3</v>
      </c>
      <c r="I7" s="5" t="s">
        <v>4</v>
      </c>
      <c r="J7" s="27" t="s">
        <v>12</v>
      </c>
    </row>
    <row r="8" spans="1:17" s="7" customFormat="1" ht="13.15" customHeight="1" x14ac:dyDescent="0.2">
      <c r="A8" s="76"/>
      <c r="B8" s="77"/>
      <c r="C8" s="127"/>
      <c r="D8" s="78"/>
      <c r="E8" s="79"/>
      <c r="F8" s="130" t="str">
        <f>IF(G8="","",G8*H8)</f>
        <v/>
      </c>
      <c r="G8" s="119"/>
      <c r="H8" s="79"/>
      <c r="I8" s="78"/>
      <c r="J8" s="80"/>
    </row>
    <row r="9" spans="1:17" s="126" customFormat="1" x14ac:dyDescent="0.2">
      <c r="A9" s="34" t="s">
        <v>61</v>
      </c>
      <c r="B9" s="35"/>
      <c r="C9" s="133"/>
      <c r="D9" s="11"/>
      <c r="E9" s="42"/>
      <c r="F9" s="131" t="str">
        <f>IF(G9="","",G9*H9)</f>
        <v/>
      </c>
      <c r="G9" s="125"/>
      <c r="H9" s="43"/>
      <c r="I9" s="11"/>
      <c r="J9" s="45"/>
    </row>
    <row r="10" spans="1:17" s="126" customFormat="1" x14ac:dyDescent="0.2">
      <c r="A10" s="36"/>
      <c r="B10" s="37"/>
      <c r="C10" s="133"/>
      <c r="D10" s="15"/>
      <c r="E10" s="42">
        <f>SUM(F11:F12)/1000</f>
        <v>9000</v>
      </c>
      <c r="F10" s="131" t="str">
        <f t="shared" ref="F10:F45" si="0">IF(G10="","",G10*H10)</f>
        <v/>
      </c>
      <c r="G10" s="53"/>
      <c r="H10" s="44"/>
      <c r="I10" s="15"/>
      <c r="J10" s="46"/>
    </row>
    <row r="11" spans="1:17" s="126" customFormat="1" x14ac:dyDescent="0.2">
      <c r="A11" s="36" t="s">
        <v>16</v>
      </c>
      <c r="B11" s="37" t="s">
        <v>38</v>
      </c>
      <c r="C11" s="133" t="s">
        <v>56</v>
      </c>
      <c r="D11" s="15">
        <v>1</v>
      </c>
      <c r="E11" s="42"/>
      <c r="F11" s="131">
        <f t="shared" si="0"/>
        <v>5000000</v>
      </c>
      <c r="G11" s="53">
        <v>5000000</v>
      </c>
      <c r="H11" s="44">
        <v>1</v>
      </c>
      <c r="I11" s="15" t="s">
        <v>23</v>
      </c>
      <c r="J11" s="46"/>
    </row>
    <row r="12" spans="1:17" s="126" customFormat="1" x14ac:dyDescent="0.2">
      <c r="A12" s="36" t="s">
        <v>17</v>
      </c>
      <c r="B12" s="37" t="s">
        <v>37</v>
      </c>
      <c r="C12" s="133" t="s">
        <v>60</v>
      </c>
      <c r="D12" s="15"/>
      <c r="E12" s="42"/>
      <c r="F12" s="131">
        <f t="shared" si="0"/>
        <v>4000000</v>
      </c>
      <c r="G12" s="53">
        <v>4000000</v>
      </c>
      <c r="H12" s="44">
        <v>1</v>
      </c>
      <c r="I12" s="15" t="s">
        <v>24</v>
      </c>
      <c r="J12" s="46"/>
    </row>
    <row r="13" spans="1:17" s="126" customFormat="1" x14ac:dyDescent="0.2">
      <c r="A13" s="36"/>
      <c r="B13" s="37"/>
      <c r="C13" s="133"/>
      <c r="D13" s="15"/>
      <c r="E13" s="42"/>
      <c r="F13" s="131" t="str">
        <f t="shared" si="0"/>
        <v/>
      </c>
      <c r="G13" s="53"/>
      <c r="H13" s="44"/>
      <c r="I13" s="15"/>
      <c r="J13" s="46"/>
    </row>
    <row r="14" spans="1:17" s="126" customFormat="1" x14ac:dyDescent="0.2">
      <c r="A14" s="36"/>
      <c r="B14" s="37"/>
      <c r="C14" s="133"/>
      <c r="D14" s="15"/>
      <c r="E14" s="42"/>
      <c r="F14" s="131" t="str">
        <f t="shared" si="0"/>
        <v/>
      </c>
      <c r="G14" s="53"/>
      <c r="H14" s="44"/>
      <c r="I14" s="15"/>
      <c r="J14" s="46"/>
    </row>
    <row r="15" spans="1:17" s="126" customFormat="1" x14ac:dyDescent="0.2">
      <c r="A15" s="32" t="s">
        <v>62</v>
      </c>
      <c r="B15" s="33"/>
      <c r="C15" s="133"/>
      <c r="D15" s="15"/>
      <c r="E15" s="42"/>
      <c r="F15" s="131" t="str">
        <f t="shared" si="0"/>
        <v/>
      </c>
      <c r="G15" s="53"/>
      <c r="H15" s="44"/>
      <c r="I15" s="15"/>
      <c r="J15" s="46"/>
    </row>
    <row r="16" spans="1:17" s="126" customFormat="1" x14ac:dyDescent="0.2">
      <c r="A16" s="36"/>
      <c r="B16" s="37"/>
      <c r="C16" s="133"/>
      <c r="D16" s="15"/>
      <c r="E16" s="42">
        <f>SUM(F17:F18)/1000</f>
        <v>8000</v>
      </c>
      <c r="F16" s="131" t="str">
        <f t="shared" si="0"/>
        <v/>
      </c>
      <c r="G16" s="53"/>
      <c r="H16" s="44"/>
      <c r="I16" s="15"/>
      <c r="J16" s="46"/>
    </row>
    <row r="17" spans="1:10" s="126" customFormat="1" x14ac:dyDescent="0.2">
      <c r="A17" s="36" t="s">
        <v>16</v>
      </c>
      <c r="B17" s="37" t="s">
        <v>38</v>
      </c>
      <c r="C17" s="133" t="s">
        <v>56</v>
      </c>
      <c r="D17" s="15">
        <v>2</v>
      </c>
      <c r="E17" s="42"/>
      <c r="F17" s="131">
        <f t="shared" si="0"/>
        <v>1000000</v>
      </c>
      <c r="G17" s="53">
        <v>1000000</v>
      </c>
      <c r="H17" s="44">
        <v>1</v>
      </c>
      <c r="I17" s="15" t="s">
        <v>23</v>
      </c>
      <c r="J17" s="46"/>
    </row>
    <row r="18" spans="1:10" s="126" customFormat="1" x14ac:dyDescent="0.2">
      <c r="A18" s="36" t="s">
        <v>17</v>
      </c>
      <c r="B18" s="37" t="s">
        <v>37</v>
      </c>
      <c r="C18" s="133" t="s">
        <v>60</v>
      </c>
      <c r="D18" s="15"/>
      <c r="E18" s="42"/>
      <c r="F18" s="131">
        <f t="shared" si="0"/>
        <v>7000000</v>
      </c>
      <c r="G18" s="53">
        <v>7000000</v>
      </c>
      <c r="H18" s="44">
        <v>1</v>
      </c>
      <c r="I18" s="15" t="s">
        <v>25</v>
      </c>
      <c r="J18" s="46"/>
    </row>
    <row r="19" spans="1:10" s="126" customFormat="1" x14ac:dyDescent="0.2">
      <c r="A19" s="36"/>
      <c r="B19" s="37"/>
      <c r="C19" s="133"/>
      <c r="D19" s="15"/>
      <c r="E19" s="42"/>
      <c r="F19" s="131" t="str">
        <f t="shared" si="0"/>
        <v/>
      </c>
      <c r="G19" s="53"/>
      <c r="H19" s="44"/>
      <c r="I19" s="15"/>
      <c r="J19" s="46"/>
    </row>
    <row r="20" spans="1:10" s="126" customFormat="1" x14ac:dyDescent="0.2">
      <c r="A20" s="36"/>
      <c r="B20" s="37"/>
      <c r="C20" s="133"/>
      <c r="D20" s="15"/>
      <c r="E20" s="42"/>
      <c r="F20" s="131" t="str">
        <f t="shared" si="0"/>
        <v/>
      </c>
      <c r="G20" s="53"/>
      <c r="H20" s="44"/>
      <c r="I20" s="15"/>
      <c r="J20" s="46"/>
    </row>
    <row r="21" spans="1:10" s="126" customFormat="1" x14ac:dyDescent="0.2">
      <c r="A21" s="36"/>
      <c r="B21" s="37"/>
      <c r="C21" s="133"/>
      <c r="D21" s="15"/>
      <c r="E21" s="42"/>
      <c r="F21" s="131" t="str">
        <f t="shared" si="0"/>
        <v/>
      </c>
      <c r="G21" s="53"/>
      <c r="H21" s="44"/>
      <c r="I21" s="15"/>
      <c r="J21" s="46"/>
    </row>
    <row r="22" spans="1:10" s="126" customFormat="1" x14ac:dyDescent="0.2">
      <c r="A22" s="36"/>
      <c r="B22" s="37"/>
      <c r="C22" s="133"/>
      <c r="D22" s="15"/>
      <c r="E22" s="42"/>
      <c r="F22" s="131" t="str">
        <f t="shared" si="0"/>
        <v/>
      </c>
      <c r="G22" s="53"/>
      <c r="H22" s="44"/>
      <c r="I22" s="15"/>
      <c r="J22" s="46"/>
    </row>
    <row r="23" spans="1:10" s="126" customFormat="1" x14ac:dyDescent="0.2">
      <c r="A23" s="38" t="s">
        <v>63</v>
      </c>
      <c r="B23" s="39"/>
      <c r="C23" s="133"/>
      <c r="D23" s="16"/>
      <c r="E23" s="134"/>
      <c r="F23" s="131" t="str">
        <f t="shared" si="0"/>
        <v/>
      </c>
      <c r="G23" s="54"/>
      <c r="H23" s="17"/>
      <c r="I23" s="16"/>
      <c r="J23" s="18"/>
    </row>
    <row r="24" spans="1:10" s="126" customFormat="1" x14ac:dyDescent="0.2">
      <c r="A24" s="40"/>
      <c r="B24" s="41"/>
      <c r="C24" s="133"/>
      <c r="D24" s="16"/>
      <c r="E24" s="42">
        <f>SUM(F25:F29)/1000</f>
        <v>101.06</v>
      </c>
      <c r="F24" s="131" t="str">
        <f t="shared" si="0"/>
        <v/>
      </c>
      <c r="G24" s="54"/>
      <c r="H24" s="17"/>
      <c r="I24" s="16"/>
      <c r="J24" s="18"/>
    </row>
    <row r="25" spans="1:10" s="126" customFormat="1" x14ac:dyDescent="0.2">
      <c r="A25" s="40" t="s">
        <v>18</v>
      </c>
      <c r="B25" s="41" t="s">
        <v>32</v>
      </c>
      <c r="C25" s="133" t="s">
        <v>60</v>
      </c>
      <c r="D25" s="16"/>
      <c r="E25" s="134"/>
      <c r="F25" s="131">
        <f t="shared" si="0"/>
        <v>44000</v>
      </c>
      <c r="G25" s="54">
        <v>5500</v>
      </c>
      <c r="H25" s="17">
        <v>8</v>
      </c>
      <c r="I25" s="16" t="s">
        <v>25</v>
      </c>
      <c r="J25" s="18" t="s">
        <v>26</v>
      </c>
    </row>
    <row r="26" spans="1:10" s="126" customFormat="1" x14ac:dyDescent="0.2">
      <c r="A26" s="40" t="s">
        <v>19</v>
      </c>
      <c r="B26" s="41" t="s">
        <v>33</v>
      </c>
      <c r="C26" s="133" t="s">
        <v>60</v>
      </c>
      <c r="D26" s="16"/>
      <c r="E26" s="134"/>
      <c r="F26" s="131">
        <f t="shared" si="0"/>
        <v>5060</v>
      </c>
      <c r="G26" s="54">
        <v>2530</v>
      </c>
      <c r="H26" s="17">
        <v>2</v>
      </c>
      <c r="I26" s="16" t="s">
        <v>27</v>
      </c>
      <c r="J26" s="18" t="s">
        <v>28</v>
      </c>
    </row>
    <row r="27" spans="1:10" s="126" customFormat="1" x14ac:dyDescent="0.2">
      <c r="A27" s="40" t="s">
        <v>20</v>
      </c>
      <c r="B27" s="41" t="s">
        <v>34</v>
      </c>
      <c r="C27" s="133" t="s">
        <v>60</v>
      </c>
      <c r="D27" s="16"/>
      <c r="E27" s="134"/>
      <c r="F27" s="131">
        <f t="shared" si="0"/>
        <v>10000</v>
      </c>
      <c r="G27" s="54">
        <v>5000</v>
      </c>
      <c r="H27" s="17">
        <v>2</v>
      </c>
      <c r="I27" s="16" t="s">
        <v>25</v>
      </c>
      <c r="J27" s="18" t="s">
        <v>29</v>
      </c>
    </row>
    <row r="28" spans="1:10" s="126" customFormat="1" x14ac:dyDescent="0.2">
      <c r="A28" s="40" t="s">
        <v>21</v>
      </c>
      <c r="B28" s="41" t="s">
        <v>35</v>
      </c>
      <c r="C28" s="133" t="s">
        <v>60</v>
      </c>
      <c r="D28" s="16"/>
      <c r="E28" s="134"/>
      <c r="F28" s="131">
        <f t="shared" si="0"/>
        <v>2000</v>
      </c>
      <c r="G28" s="54">
        <v>1000</v>
      </c>
      <c r="H28" s="17">
        <v>2</v>
      </c>
      <c r="I28" s="16" t="s">
        <v>25</v>
      </c>
      <c r="J28" s="18" t="s">
        <v>30</v>
      </c>
    </row>
    <row r="29" spans="1:10" s="126" customFormat="1" x14ac:dyDescent="0.2">
      <c r="A29" s="40" t="s">
        <v>22</v>
      </c>
      <c r="B29" s="41" t="s">
        <v>36</v>
      </c>
      <c r="C29" s="133" t="s">
        <v>60</v>
      </c>
      <c r="D29" s="16"/>
      <c r="E29" s="134"/>
      <c r="F29" s="131">
        <f t="shared" si="0"/>
        <v>40000</v>
      </c>
      <c r="G29" s="54">
        <v>20000</v>
      </c>
      <c r="H29" s="17">
        <v>2</v>
      </c>
      <c r="I29" s="16" t="s">
        <v>25</v>
      </c>
      <c r="J29" s="19" t="s">
        <v>31</v>
      </c>
    </row>
    <row r="30" spans="1:10" s="126" customFormat="1" x14ac:dyDescent="0.2">
      <c r="A30" s="36"/>
      <c r="B30" s="37"/>
      <c r="C30" s="133"/>
      <c r="D30" s="20"/>
      <c r="E30" s="135"/>
      <c r="F30" s="131" t="str">
        <f t="shared" si="0"/>
        <v/>
      </c>
      <c r="G30" s="55"/>
      <c r="H30" s="21"/>
      <c r="I30" s="20"/>
      <c r="J30" s="22"/>
    </row>
    <row r="31" spans="1:10" s="126" customFormat="1" x14ac:dyDescent="0.2">
      <c r="A31" s="36"/>
      <c r="B31" s="37"/>
      <c r="C31" s="133"/>
      <c r="D31" s="15"/>
      <c r="E31" s="42"/>
      <c r="F31" s="131" t="str">
        <f t="shared" si="0"/>
        <v/>
      </c>
      <c r="G31" s="53"/>
      <c r="H31" s="44"/>
      <c r="I31" s="15"/>
      <c r="J31" s="46"/>
    </row>
    <row r="32" spans="1:10" s="126" customFormat="1" x14ac:dyDescent="0.2">
      <c r="A32" s="32" t="s">
        <v>64</v>
      </c>
      <c r="B32" s="33"/>
      <c r="C32" s="133"/>
      <c r="D32" s="15"/>
      <c r="E32" s="42"/>
      <c r="F32" s="131" t="str">
        <f t="shared" si="0"/>
        <v/>
      </c>
      <c r="G32" s="53"/>
      <c r="H32" s="44"/>
      <c r="I32" s="15"/>
      <c r="J32" s="46"/>
    </row>
    <row r="33" spans="1:10" s="126" customFormat="1" x14ac:dyDescent="0.2">
      <c r="A33" s="36"/>
      <c r="B33" s="37"/>
      <c r="C33" s="133"/>
      <c r="D33" s="15"/>
      <c r="E33" s="42">
        <f>SUM(F34:F35)/1000</f>
        <v>13500</v>
      </c>
      <c r="F33" s="131" t="str">
        <f t="shared" si="0"/>
        <v/>
      </c>
      <c r="H33" s="44"/>
      <c r="I33" s="15"/>
      <c r="J33" s="46"/>
    </row>
    <row r="34" spans="1:10" s="126" customFormat="1" x14ac:dyDescent="0.2">
      <c r="A34" s="36" t="s">
        <v>16</v>
      </c>
      <c r="B34" s="37" t="s">
        <v>38</v>
      </c>
      <c r="C34" s="133" t="s">
        <v>56</v>
      </c>
      <c r="D34" s="15">
        <v>3</v>
      </c>
      <c r="E34" s="42"/>
      <c r="F34" s="131">
        <f t="shared" si="0"/>
        <v>3500000</v>
      </c>
      <c r="G34" s="53">
        <v>3500000</v>
      </c>
      <c r="H34" s="44">
        <v>1</v>
      </c>
      <c r="I34" s="15" t="s">
        <v>24</v>
      </c>
      <c r="J34" s="46"/>
    </row>
    <row r="35" spans="1:10" s="126" customFormat="1" x14ac:dyDescent="0.2">
      <c r="A35" s="36" t="s">
        <v>17</v>
      </c>
      <c r="B35" s="37" t="s">
        <v>37</v>
      </c>
      <c r="C35" s="133" t="s">
        <v>60</v>
      </c>
      <c r="D35" s="15"/>
      <c r="E35" s="42"/>
      <c r="F35" s="131">
        <f t="shared" si="0"/>
        <v>10000000</v>
      </c>
      <c r="G35" s="53">
        <v>10000000</v>
      </c>
      <c r="H35" s="44">
        <v>1</v>
      </c>
      <c r="I35" s="15" t="s">
        <v>23</v>
      </c>
      <c r="J35" s="46"/>
    </row>
    <row r="36" spans="1:10" x14ac:dyDescent="0.2">
      <c r="A36" s="87"/>
      <c r="B36" s="88"/>
      <c r="C36" s="128"/>
      <c r="D36" s="89"/>
      <c r="E36" s="84"/>
      <c r="F36" s="130" t="str">
        <f t="shared" si="0"/>
        <v/>
      </c>
      <c r="G36" s="121"/>
      <c r="H36" s="90"/>
      <c r="I36" s="89"/>
      <c r="J36" s="91"/>
    </row>
    <row r="37" spans="1:10" x14ac:dyDescent="0.2">
      <c r="A37" s="100"/>
      <c r="B37" s="101"/>
      <c r="C37" s="128"/>
      <c r="D37" s="56"/>
      <c r="E37" s="8"/>
      <c r="F37" s="130" t="str">
        <f t="shared" si="0"/>
        <v/>
      </c>
      <c r="G37" s="123"/>
      <c r="H37" s="98"/>
      <c r="I37" s="89"/>
      <c r="J37" s="23"/>
    </row>
    <row r="38" spans="1:10" x14ac:dyDescent="0.2">
      <c r="A38" s="95"/>
      <c r="B38" s="96"/>
      <c r="C38" s="128"/>
      <c r="D38" s="57"/>
      <c r="E38" s="9"/>
      <c r="F38" s="130" t="str">
        <f t="shared" si="0"/>
        <v/>
      </c>
      <c r="G38" s="122"/>
      <c r="H38" s="94"/>
      <c r="I38" s="89"/>
      <c r="J38" s="25"/>
    </row>
    <row r="39" spans="1:10" x14ac:dyDescent="0.2">
      <c r="A39" s="102"/>
      <c r="B39" s="103"/>
      <c r="C39" s="128"/>
      <c r="D39" s="104"/>
      <c r="E39" s="136"/>
      <c r="F39" s="130" t="str">
        <f t="shared" si="0"/>
        <v/>
      </c>
      <c r="G39" s="124"/>
      <c r="H39" s="105"/>
      <c r="I39" s="89"/>
      <c r="J39" s="106"/>
    </row>
    <row r="40" spans="1:10" x14ac:dyDescent="0.2">
      <c r="A40" s="95"/>
      <c r="B40" s="96"/>
      <c r="C40" s="128"/>
      <c r="D40" s="57"/>
      <c r="E40" s="9"/>
      <c r="F40" s="130" t="str">
        <f t="shared" si="0"/>
        <v/>
      </c>
      <c r="G40" s="122"/>
      <c r="H40" s="94"/>
      <c r="I40" s="89"/>
      <c r="J40" s="25"/>
    </row>
    <row r="41" spans="1:10" x14ac:dyDescent="0.2">
      <c r="A41" s="95"/>
      <c r="B41" s="96"/>
      <c r="C41" s="128"/>
      <c r="D41" s="57"/>
      <c r="E41" s="9"/>
      <c r="F41" s="130" t="str">
        <f t="shared" si="0"/>
        <v/>
      </c>
      <c r="G41" s="122"/>
      <c r="H41" s="94"/>
      <c r="I41" s="89"/>
      <c r="J41" s="25"/>
    </row>
    <row r="42" spans="1:10" x14ac:dyDescent="0.2">
      <c r="A42" s="95"/>
      <c r="B42" s="96"/>
      <c r="C42" s="128"/>
      <c r="D42" s="57"/>
      <c r="E42" s="9"/>
      <c r="F42" s="130" t="str">
        <f t="shared" si="0"/>
        <v/>
      </c>
      <c r="G42" s="122"/>
      <c r="H42" s="94"/>
      <c r="I42" s="57"/>
      <c r="J42" s="24"/>
    </row>
    <row r="43" spans="1:10" x14ac:dyDescent="0.2">
      <c r="A43" s="95"/>
      <c r="B43" s="96"/>
      <c r="C43" s="128"/>
      <c r="D43" s="57"/>
      <c r="E43" s="9"/>
      <c r="F43" s="130" t="str">
        <f t="shared" si="0"/>
        <v/>
      </c>
      <c r="G43" s="122"/>
      <c r="H43" s="94"/>
      <c r="I43" s="57"/>
      <c r="J43" s="24"/>
    </row>
    <row r="44" spans="1:10" x14ac:dyDescent="0.2">
      <c r="A44" s="95"/>
      <c r="B44" s="96"/>
      <c r="C44" s="128"/>
      <c r="D44" s="57"/>
      <c r="E44" s="9"/>
      <c r="F44" s="130" t="str">
        <f t="shared" si="0"/>
        <v/>
      </c>
      <c r="G44" s="123"/>
      <c r="H44" s="94"/>
      <c r="I44" s="57"/>
      <c r="J44" s="23"/>
    </row>
    <row r="45" spans="1:10" s="10" customFormat="1" ht="14.25" customHeight="1" x14ac:dyDescent="0.2">
      <c r="A45" s="107" t="s">
        <v>5</v>
      </c>
      <c r="B45" s="113" t="s">
        <v>40</v>
      </c>
      <c r="C45" s="129"/>
      <c r="D45" s="114"/>
      <c r="E45" s="111">
        <f>SUM(E8:E44)</f>
        <v>30601.06</v>
      </c>
      <c r="F45" s="132" t="str">
        <f t="shared" si="0"/>
        <v/>
      </c>
      <c r="G45" s="108"/>
      <c r="H45" s="109"/>
      <c r="I45" s="137"/>
      <c r="J45" s="110"/>
    </row>
    <row r="46" spans="1:10" s="67" customFormat="1" x14ac:dyDescent="0.2">
      <c r="A46" s="66"/>
      <c r="B46" s="65" t="s">
        <v>41</v>
      </c>
      <c r="C46" s="60"/>
      <c r="D46" s="60"/>
      <c r="E46" s="112">
        <f>F53</f>
        <v>27434.393333333333</v>
      </c>
      <c r="F46" s="62" t="str">
        <f>IF(G46="","",G46*H46)</f>
        <v/>
      </c>
      <c r="G46" s="63"/>
      <c r="H46" s="62"/>
      <c r="I46" s="60"/>
      <c r="J46" s="60"/>
    </row>
    <row r="47" spans="1:10" s="67" customFormat="1" x14ac:dyDescent="0.2">
      <c r="A47" s="66"/>
      <c r="B47" s="66"/>
      <c r="D47" s="68"/>
      <c r="E47" s="58"/>
      <c r="F47" s="71" t="s">
        <v>42</v>
      </c>
      <c r="G47" s="69"/>
      <c r="H47" s="62"/>
      <c r="I47" s="60"/>
      <c r="J47" s="60"/>
    </row>
    <row r="48" spans="1:10" s="67" customFormat="1" x14ac:dyDescent="0.2">
      <c r="A48" s="66"/>
      <c r="B48" s="66"/>
      <c r="D48" s="72" t="s">
        <v>53</v>
      </c>
      <c r="E48" s="73" t="s">
        <v>49</v>
      </c>
      <c r="F48" s="73" t="s">
        <v>43</v>
      </c>
      <c r="G48" s="69" t="s">
        <v>44</v>
      </c>
      <c r="H48" s="62"/>
      <c r="I48" s="60"/>
      <c r="J48" s="60"/>
    </row>
    <row r="49" spans="1:10" s="67" customFormat="1" x14ac:dyDescent="0.2">
      <c r="A49" s="66"/>
      <c r="B49" s="66"/>
      <c r="D49" s="72" t="s">
        <v>51</v>
      </c>
      <c r="E49" s="115">
        <f>SUMIF($C$8:$C$44,D49,$F$8:$F$44)/1000</f>
        <v>0</v>
      </c>
      <c r="F49" s="115">
        <f>E49/2</f>
        <v>0</v>
      </c>
      <c r="G49" s="70" t="s">
        <v>45</v>
      </c>
      <c r="H49" s="62"/>
      <c r="I49" s="60"/>
      <c r="J49" s="64"/>
    </row>
    <row r="50" spans="1:10" s="67" customFormat="1" x14ac:dyDescent="0.2">
      <c r="A50" s="66"/>
      <c r="B50" s="66"/>
      <c r="D50" s="72" t="s">
        <v>52</v>
      </c>
      <c r="E50" s="115">
        <f t="shared" ref="E50" si="1">SUMIF($C$8:$C$44,D50,$F$8:$F$44)/1000</f>
        <v>9500</v>
      </c>
      <c r="F50" s="115">
        <f>E50*2/3</f>
        <v>6333.333333333333</v>
      </c>
      <c r="G50" s="70" t="s">
        <v>46</v>
      </c>
      <c r="H50" s="62"/>
      <c r="I50" s="60"/>
      <c r="J50" s="60"/>
    </row>
    <row r="51" spans="1:10" s="67" customFormat="1" x14ac:dyDescent="0.2">
      <c r="A51" s="66"/>
      <c r="B51" s="66"/>
      <c r="D51" s="72" t="s">
        <v>47</v>
      </c>
      <c r="E51" s="115">
        <f>SUMIF($C$8:$C$44,D51,$F$8:$F$44)/1000</f>
        <v>21101.06</v>
      </c>
      <c r="F51" s="115">
        <f>E51</f>
        <v>21101.06</v>
      </c>
      <c r="G51" s="70" t="s">
        <v>48</v>
      </c>
      <c r="H51" s="62"/>
      <c r="I51" s="60"/>
      <c r="J51" s="60"/>
    </row>
    <row r="52" spans="1:10" s="67" customFormat="1" ht="13.5" thickBot="1" x14ac:dyDescent="0.25">
      <c r="A52" s="66"/>
      <c r="B52" s="66"/>
      <c r="D52" s="74" t="s">
        <v>50</v>
      </c>
      <c r="E52" s="115">
        <f>SUMIF($C$8:$C$44,D52,$F$8:$F$44)/1000</f>
        <v>0</v>
      </c>
      <c r="F52" s="116"/>
      <c r="G52" s="70"/>
      <c r="H52" s="62"/>
      <c r="I52" s="60"/>
      <c r="J52" s="60"/>
    </row>
    <row r="53" spans="1:10" s="67" customFormat="1" ht="13.5" thickTop="1" x14ac:dyDescent="0.2">
      <c r="A53" s="66"/>
      <c r="B53" s="66"/>
      <c r="C53" s="66"/>
      <c r="D53" s="75" t="s">
        <v>54</v>
      </c>
      <c r="E53" s="117">
        <f>SUM(E49:E52)</f>
        <v>30601.06</v>
      </c>
      <c r="F53" s="117">
        <f>SUM(F49:F52)</f>
        <v>27434.393333333333</v>
      </c>
      <c r="G53" s="66"/>
      <c r="H53" s="66"/>
      <c r="I53" s="66"/>
      <c r="J53" s="60"/>
    </row>
    <row r="54" spans="1:10" s="67" customFormat="1" x14ac:dyDescent="0.2">
      <c r="A54" s="66"/>
      <c r="B54" s="66"/>
      <c r="C54" s="66"/>
      <c r="D54" s="59"/>
      <c r="E54" s="118"/>
      <c r="F54" s="118"/>
      <c r="G54" s="66"/>
      <c r="H54" s="66"/>
      <c r="I54" s="66"/>
      <c r="J54" s="60"/>
    </row>
    <row r="55" spans="1:10" x14ac:dyDescent="0.2">
      <c r="A55" s="52" t="s">
        <v>15</v>
      </c>
      <c r="B55" s="59"/>
      <c r="C55" s="60"/>
      <c r="D55" s="60"/>
      <c r="E55" s="61"/>
      <c r="F55" s="62"/>
      <c r="G55" s="63"/>
      <c r="H55" s="62"/>
      <c r="I55" s="60"/>
      <c r="J55" s="60"/>
    </row>
    <row r="56" spans="1:10" x14ac:dyDescent="0.2">
      <c r="A56" s="52" t="s">
        <v>59</v>
      </c>
    </row>
    <row r="60" spans="1:10" x14ac:dyDescent="0.2">
      <c r="F60" s="51"/>
    </row>
    <row r="80" spans="1:10" s="10" customFormat="1" ht="13.5" customHeight="1" x14ac:dyDescent="0.2">
      <c r="A80" s="4"/>
      <c r="B80" s="4"/>
      <c r="C80" s="26"/>
      <c r="D80" s="26"/>
      <c r="E80" s="2"/>
      <c r="F80" s="3"/>
      <c r="G80" s="3"/>
      <c r="H80" s="3"/>
      <c r="I80" s="13"/>
      <c r="J80" s="26"/>
    </row>
    <row r="81" spans="1:10" s="10" customFormat="1" ht="13.5" customHeight="1" x14ac:dyDescent="0.2">
      <c r="A81" s="4"/>
      <c r="B81" s="4"/>
      <c r="C81" s="26"/>
      <c r="D81" s="26"/>
      <c r="E81" s="2"/>
      <c r="F81" s="3"/>
      <c r="G81" s="3"/>
      <c r="H81" s="3"/>
      <c r="I81" s="13"/>
      <c r="J81" s="26"/>
    </row>
  </sheetData>
  <phoneticPr fontId="1"/>
  <dataValidations count="1">
    <dataValidation type="list" allowBlank="1" showInputMessage="1" showErrorMessage="1" sqref="C8:C45" xr:uid="{65D9FB4D-EC9E-42A3-86E1-68CFFAC8D025}">
      <formula1>$Q$1:$Q$4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&amp;R&amp;"ＭＳ Ｐゴシック,太字"提案様式２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提案様式２</vt:lpstr>
      <vt:lpstr>記載例</vt:lpstr>
      <vt:lpstr>記載例!Print_Area</vt:lpstr>
      <vt:lpstr>提案様式２!Print_Area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 泰之</dc:creator>
  <cp:lastModifiedBy>角 就矢</cp:lastModifiedBy>
  <cp:lastPrinted>2024-08-26T01:52:38Z</cp:lastPrinted>
  <dcterms:created xsi:type="dcterms:W3CDTF">2014-05-07T08:00:18Z</dcterms:created>
  <dcterms:modified xsi:type="dcterms:W3CDTF">2025-07-24T06:14:51Z</dcterms:modified>
</cp:coreProperties>
</file>