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T:\060健康福祉局\999健康福祉局共有\局内共有\●地域医療介護総合確保基金\R7\00_共通\08_提案募集\03_確認後（起案、HP用）\"/>
    </mc:Choice>
  </mc:AlternateContent>
  <xr:revisionPtr revIDLastSave="0" documentId="13_ncr:1_{2B6548F3-997F-4503-8327-844A0677E154}" xr6:coauthVersionLast="47" xr6:coauthVersionMax="47" xr10:uidLastSave="{00000000-0000-0000-0000-000000000000}"/>
  <bookViews>
    <workbookView xWindow="32280" yWindow="-120" windowWidth="29040" windowHeight="15720" activeTab="2" xr2:uid="{00000000-000D-0000-FFFF-FFFF00000000}"/>
  </bookViews>
  <sheets>
    <sheet name="留意事項" sheetId="18" r:id="rId1"/>
    <sheet name="別添A-1 " sheetId="26" r:id="rId2"/>
    <sheet name="別添A-2" sheetId="1" r:id="rId3"/>
  </sheets>
  <definedNames>
    <definedName name="_xlnm.Print_Area" localSheetId="2">'別添A-2'!$A$1:$T$476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4" i="1" l="1"/>
  <c r="M474" i="1"/>
  <c r="Q473" i="1"/>
  <c r="M473" i="1"/>
  <c r="Q472" i="1"/>
  <c r="M472" i="1"/>
  <c r="Q471" i="1"/>
  <c r="M471" i="1"/>
  <c r="Q470" i="1"/>
  <c r="Q469" i="1"/>
  <c r="M469" i="1"/>
  <c r="Q468" i="1"/>
  <c r="M468" i="1"/>
  <c r="Q467" i="1"/>
  <c r="M467" i="1"/>
  <c r="Q464" i="1"/>
  <c r="M464" i="1"/>
  <c r="Q463" i="1"/>
  <c r="M463" i="1"/>
  <c r="Q462" i="1"/>
  <c r="M462" i="1"/>
  <c r="Q461" i="1"/>
  <c r="M461" i="1"/>
  <c r="H451" i="1"/>
  <c r="H434" i="1"/>
  <c r="H433" i="1"/>
  <c r="H432" i="1"/>
  <c r="H431" i="1"/>
  <c r="H430" i="1"/>
  <c r="H429" i="1"/>
  <c r="H428" i="1"/>
  <c r="H427" i="1"/>
  <c r="H426" i="1"/>
  <c r="H425" i="1"/>
  <c r="H424" i="1"/>
  <c r="H423" i="1"/>
  <c r="Q419" i="1"/>
  <c r="L419" i="1"/>
  <c r="F419" i="1"/>
  <c r="Q418" i="1"/>
  <c r="L418" i="1"/>
  <c r="F418" i="1"/>
  <c r="Q417" i="1"/>
  <c r="L417" i="1"/>
  <c r="F417" i="1"/>
  <c r="Q416" i="1"/>
  <c r="L416" i="1"/>
  <c r="F416" i="1"/>
  <c r="Q415" i="1"/>
  <c r="L415" i="1"/>
  <c r="F415" i="1"/>
  <c r="Q414" i="1"/>
  <c r="L414" i="1"/>
  <c r="F414" i="1"/>
  <c r="Q413" i="1"/>
  <c r="L413" i="1"/>
  <c r="F413" i="1"/>
  <c r="Q412" i="1"/>
  <c r="L412" i="1"/>
  <c r="F412" i="1"/>
  <c r="Q411" i="1"/>
  <c r="L411" i="1"/>
  <c r="F411" i="1"/>
  <c r="Q410" i="1"/>
  <c r="L410" i="1"/>
  <c r="F410" i="1"/>
  <c r="Q409" i="1"/>
  <c r="L409" i="1"/>
  <c r="F409" i="1"/>
  <c r="Q408" i="1"/>
  <c r="L408" i="1"/>
  <c r="F408" i="1"/>
  <c r="Q407" i="1"/>
  <c r="L407" i="1"/>
  <c r="F407" i="1"/>
  <c r="H403" i="1"/>
  <c r="H402" i="1"/>
  <c r="H401" i="1"/>
  <c r="H400" i="1"/>
  <c r="H399" i="1"/>
  <c r="H398" i="1"/>
  <c r="H397" i="1"/>
  <c r="H396" i="1"/>
  <c r="H395" i="1"/>
  <c r="H394" i="1"/>
  <c r="H393" i="1"/>
  <c r="H392" i="1"/>
  <c r="H391" i="1"/>
  <c r="H386" i="1"/>
  <c r="H385" i="1"/>
  <c r="H384" i="1"/>
  <c r="H383" i="1"/>
  <c r="L380" i="1"/>
  <c r="L379" i="1"/>
  <c r="L378" i="1"/>
  <c r="L377" i="1"/>
  <c r="L376" i="1"/>
  <c r="L374" i="1"/>
  <c r="L373" i="1"/>
  <c r="L372" i="1"/>
  <c r="L371" i="1"/>
  <c r="L370" i="1"/>
  <c r="L369" i="1"/>
  <c r="L368" i="1"/>
  <c r="L367" i="1"/>
  <c r="L366" i="1"/>
  <c r="L365" i="1"/>
  <c r="L364" i="1"/>
  <c r="L363" i="1"/>
  <c r="L362" i="1"/>
  <c r="L361" i="1"/>
  <c r="L360" i="1"/>
  <c r="L359" i="1"/>
  <c r="L357" i="1"/>
  <c r="L356" i="1"/>
  <c r="L355" i="1"/>
  <c r="L354" i="1"/>
  <c r="L353" i="1"/>
  <c r="L351" i="1"/>
  <c r="L350" i="1"/>
  <c r="L349" i="1"/>
  <c r="N346" i="1"/>
  <c r="I340" i="1"/>
  <c r="I339" i="1"/>
  <c r="I338" i="1"/>
  <c r="I337" i="1"/>
  <c r="I336" i="1"/>
  <c r="I335" i="1"/>
  <c r="I334" i="1"/>
  <c r="I333" i="1"/>
  <c r="I332" i="1"/>
  <c r="I331" i="1"/>
  <c r="I330" i="1"/>
  <c r="I329" i="1"/>
  <c r="I328" i="1"/>
  <c r="I327" i="1"/>
  <c r="I326" i="1"/>
  <c r="I325" i="1"/>
  <c r="I324" i="1"/>
  <c r="I323" i="1"/>
  <c r="I322" i="1"/>
  <c r="I321" i="1"/>
  <c r="H318" i="1"/>
  <c r="H317" i="1"/>
  <c r="J314" i="1"/>
  <c r="J313" i="1"/>
  <c r="J312" i="1"/>
  <c r="J311" i="1"/>
  <c r="J310" i="1"/>
  <c r="J309" i="1"/>
  <c r="J308" i="1"/>
  <c r="J307" i="1"/>
  <c r="J306" i="1"/>
  <c r="J305" i="1"/>
  <c r="J304" i="1"/>
  <c r="J303" i="1"/>
  <c r="J302" i="1"/>
  <c r="J301" i="1"/>
  <c r="J300" i="1"/>
  <c r="J299" i="1"/>
  <c r="J298" i="1"/>
  <c r="J297" i="1"/>
  <c r="J296" i="1"/>
  <c r="J295" i="1"/>
  <c r="J294" i="1"/>
  <c r="J291" i="1"/>
  <c r="J290" i="1"/>
  <c r="J289" i="1"/>
  <c r="J288" i="1"/>
  <c r="J287" i="1"/>
  <c r="J286" i="1"/>
  <c r="J285" i="1"/>
  <c r="J284" i="1"/>
  <c r="J283" i="1"/>
  <c r="J282" i="1"/>
  <c r="J281" i="1"/>
  <c r="J280" i="1"/>
  <c r="J279" i="1"/>
  <c r="J278" i="1"/>
  <c r="J277" i="1"/>
  <c r="J276" i="1"/>
  <c r="J275" i="1"/>
  <c r="J274" i="1"/>
  <c r="J273" i="1"/>
  <c r="J272" i="1"/>
  <c r="J271" i="1"/>
  <c r="J270" i="1"/>
  <c r="H267" i="1"/>
  <c r="H266" i="1"/>
  <c r="H265" i="1"/>
  <c r="H264" i="1"/>
  <c r="H263"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4" i="1"/>
  <c r="H203" i="1"/>
  <c r="H202" i="1"/>
  <c r="H201" i="1"/>
  <c r="H200"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69" i="1"/>
  <c r="H168" i="1"/>
  <c r="H167" i="1"/>
  <c r="H166" i="1"/>
  <c r="H165" i="1"/>
  <c r="H164" i="1"/>
  <c r="H163" i="1"/>
  <c r="H162" i="1"/>
  <c r="H158" i="1"/>
  <c r="H157" i="1"/>
  <c r="H156" i="1"/>
  <c r="H155" i="1"/>
  <c r="H154"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3" i="1"/>
  <c r="H122" i="1"/>
  <c r="H121" i="1"/>
  <c r="H120" i="1"/>
  <c r="H119" i="1"/>
  <c r="H118" i="1"/>
  <c r="H117" i="1"/>
  <c r="H116" i="1"/>
  <c r="H112" i="1"/>
  <c r="H111" i="1"/>
  <c r="H110" i="1"/>
  <c r="H109" i="1"/>
  <c r="H108" i="1"/>
  <c r="H107" i="1"/>
  <c r="H106" i="1"/>
  <c r="H105" i="1"/>
  <c r="H101" i="1"/>
  <c r="H100" i="1"/>
  <c r="H99" i="1"/>
  <c r="H98" i="1"/>
  <c r="H97" i="1"/>
  <c r="H96" i="1"/>
  <c r="H93" i="1"/>
  <c r="H92" i="1"/>
  <c r="H91" i="1"/>
  <c r="H90" i="1"/>
  <c r="H89" i="1"/>
  <c r="J86" i="1"/>
  <c r="J85" i="1"/>
  <c r="J84" i="1"/>
  <c r="J83" i="1"/>
  <c r="J82" i="1"/>
  <c r="J81" i="1"/>
  <c r="J80" i="1"/>
  <c r="J79" i="1"/>
  <c r="J78" i="1"/>
  <c r="J77" i="1"/>
  <c r="J76" i="1"/>
  <c r="J75" i="1"/>
  <c r="J74" i="1"/>
  <c r="J73" i="1"/>
  <c r="J72" i="1"/>
  <c r="J71" i="1"/>
  <c r="J70" i="1"/>
  <c r="J69" i="1"/>
  <c r="J68" i="1"/>
  <c r="H65" i="1"/>
  <c r="J452" i="1" s="1"/>
  <c r="H64" i="1"/>
  <c r="H63" i="1"/>
  <c r="H62" i="1"/>
  <c r="H61" i="1"/>
  <c r="H60" i="1"/>
  <c r="H59" i="1"/>
  <c r="H58" i="1"/>
  <c r="H57" i="1"/>
  <c r="H56" i="1"/>
  <c r="H55" i="1"/>
  <c r="H54" i="1"/>
  <c r="H53" i="1"/>
  <c r="H52" i="1"/>
  <c r="H51" i="1"/>
  <c r="H50" i="1"/>
  <c r="H49" i="1"/>
  <c r="H48" i="1"/>
  <c r="H47" i="1"/>
  <c r="AD44" i="26"/>
  <c r="AC44" i="26"/>
  <c r="AB44" i="26"/>
  <c r="AA44" i="26"/>
  <c r="Z44" i="26"/>
  <c r="Y44" i="26"/>
  <c r="W44" i="26"/>
  <c r="V44" i="26"/>
  <c r="U44" i="26"/>
  <c r="T44" i="26"/>
  <c r="S44" i="26"/>
  <c r="R44" i="26"/>
  <c r="Q44" i="26"/>
  <c r="P44" i="26"/>
  <c r="O44" i="26"/>
  <c r="N44" i="26"/>
  <c r="M44" i="26"/>
  <c r="L44" i="26"/>
  <c r="K44" i="26"/>
  <c r="J44" i="26"/>
  <c r="I44" i="26"/>
  <c r="H44" i="26"/>
  <c r="G44" i="26"/>
  <c r="F44" i="26"/>
  <c r="E44" i="26"/>
  <c r="D44" i="26"/>
  <c r="C44" i="26"/>
  <c r="AD43" i="26"/>
  <c r="AD42" i="26"/>
  <c r="AD41" i="26"/>
  <c r="AD40" i="26"/>
  <c r="AD39" i="26"/>
  <c r="AD38" i="26"/>
  <c r="AD37" i="26"/>
  <c r="AD36" i="26"/>
  <c r="AD35" i="26"/>
  <c r="AD34" i="26"/>
  <c r="AD33" i="26"/>
  <c r="AD32" i="26"/>
  <c r="AD31" i="26"/>
  <c r="AD30" i="26"/>
  <c r="AD29" i="26"/>
  <c r="AD28" i="26"/>
  <c r="AD27" i="26"/>
  <c r="AD26" i="26"/>
  <c r="AD25" i="26"/>
  <c r="AD24" i="26"/>
  <c r="AD23" i="26"/>
  <c r="AD22" i="26"/>
  <c r="AD21" i="26"/>
  <c r="AD20" i="26"/>
  <c r="AD19" i="26"/>
  <c r="AD18" i="26"/>
  <c r="AD17" i="26"/>
  <c r="AD16" i="26"/>
  <c r="AD15" i="26"/>
  <c r="AD14" i="26"/>
  <c r="AD13" i="26"/>
  <c r="AD12" i="26"/>
  <c r="AD11" i="26"/>
  <c r="AD10" i="26"/>
  <c r="AD9" i="26"/>
  <c r="AD8" i="26"/>
  <c r="AD7" i="26"/>
</calcChain>
</file>

<file path=xl/sharedStrings.xml><?xml version="1.0" encoding="utf-8"?>
<sst xmlns="http://schemas.openxmlformats.org/spreadsheetml/2006/main" count="1159" uniqueCount="311">
  <si>
    <t>・地域密着型特別養護老人ホーム(定員29人以下）</t>
  </si>
  <si>
    <t>・地域密着型特別養護老人ホーム</t>
    <rPh sb="1" eb="3">
      <t>チイキ</t>
    </rPh>
    <rPh sb="3" eb="6">
      <t>ミッチャクガタ</t>
    </rPh>
    <phoneticPr fontId="20"/>
  </si>
  <si>
    <t>・ケアハウス（特定施設入居者生活介護の指定を受けるもの）</t>
  </si>
  <si>
    <t>地域密着型介護老人福祉施設</t>
  </si>
  <si>
    <t>所要額小計</t>
    <rPh sb="0" eb="2">
      <t>ショヨウ</t>
    </rPh>
    <rPh sb="2" eb="3">
      <t>ガク</t>
    </rPh>
    <rPh sb="3" eb="5">
      <t>ショウケイ</t>
    </rPh>
    <phoneticPr fontId="20"/>
  </si>
  <si>
    <t>(１)－３　空き家を活用した整備</t>
    <rPh sb="6" eb="7">
      <t>ア</t>
    </rPh>
    <rPh sb="8" eb="9">
      <t>イエ</t>
    </rPh>
    <rPh sb="10" eb="12">
      <t>カツヨウ</t>
    </rPh>
    <rPh sb="14" eb="16">
      <t>セイビ</t>
    </rPh>
    <phoneticPr fontId="20"/>
  </si>
  <si>
    <t>認知症対応型デイサービスセンター</t>
  </si>
  <si>
    <t>介護施設等の種類</t>
    <rPh sb="0" eb="2">
      <t>カイゴ</t>
    </rPh>
    <rPh sb="2" eb="4">
      <t>シセツ</t>
    </rPh>
    <rPh sb="4" eb="5">
      <t>トウ</t>
    </rPh>
    <rPh sb="6" eb="8">
      <t>シュルイ</t>
    </rPh>
    <phoneticPr fontId="20"/>
  </si>
  <si>
    <t>施設内保育施設</t>
    <rPh sb="0" eb="2">
      <t>シセツ</t>
    </rPh>
    <rPh sb="2" eb="3">
      <t>ナイ</t>
    </rPh>
    <rPh sb="3" eb="5">
      <t>ホイク</t>
    </rPh>
    <rPh sb="5" eb="7">
      <t>シセツ</t>
    </rPh>
    <phoneticPr fontId="20"/>
  </si>
  <si>
    <t>（４）既存の特別養護老人ホーム等のユニット化改修等支援事業</t>
  </si>
  <si>
    <t>介護老人保健施設（定員29人以下）</t>
  </si>
  <si>
    <t>養護老人ホーム（定員30人以上）</t>
  </si>
  <si>
    <t>・特別養護老人ホーム(定員30人以上)</t>
  </si>
  <si>
    <t>都市型軽費老人ホーム</t>
  </si>
  <si>
    <t>介護老人保健施設（定員30人以上）</t>
  </si>
  <si>
    <t>介護施設等の創設を条件に行う広域型施設の大規模修繕・耐震化整備</t>
  </si>
  <si>
    <t>整備候補地等の確保支援</t>
    <rPh sb="0" eb="2">
      <t>セイビ</t>
    </rPh>
    <rPh sb="2" eb="5">
      <t>コウホチ</t>
    </rPh>
    <rPh sb="5" eb="6">
      <t>トウ</t>
    </rPh>
    <rPh sb="7" eb="9">
      <t>カクホ</t>
    </rPh>
    <rPh sb="9" eb="11">
      <t>シエン</t>
    </rPh>
    <phoneticPr fontId="20"/>
  </si>
  <si>
    <t>認知症高齢者グループホーム</t>
  </si>
  <si>
    <t>緊急ショートステイ</t>
    <rPh sb="0" eb="2">
      <t>キンキュウ</t>
    </rPh>
    <phoneticPr fontId="20"/>
  </si>
  <si>
    <t>別添Ａ</t>
    <rPh sb="0" eb="2">
      <t>ベッテン</t>
    </rPh>
    <phoneticPr fontId="20"/>
  </si>
  <si>
    <t>看護小規模多機能型居宅介護事業所</t>
    <rPh sb="0" eb="2">
      <t>カンゴ</t>
    </rPh>
    <rPh sb="2" eb="5">
      <t>ショウキボ</t>
    </rPh>
    <rPh sb="5" eb="9">
      <t>タキノウガタ</t>
    </rPh>
    <rPh sb="9" eb="11">
      <t>キョタク</t>
    </rPh>
    <rPh sb="11" eb="13">
      <t>カイゴ</t>
    </rPh>
    <rPh sb="13" eb="16">
      <t>ジギョウショ</t>
    </rPh>
    <phoneticPr fontId="20"/>
  </si>
  <si>
    <t>介護予防拠点</t>
  </si>
  <si>
    <t>地域包括支援センター</t>
  </si>
  <si>
    <t>定員総数</t>
    <rPh sb="0" eb="2">
      <t>テイイン</t>
    </rPh>
    <rPh sb="2" eb="4">
      <t>ソウスウ</t>
    </rPh>
    <phoneticPr fontId="20"/>
  </si>
  <si>
    <t>区分</t>
  </si>
  <si>
    <t>介護付きホーム（定員29人以下）</t>
    <rPh sb="0" eb="2">
      <t>カイゴ</t>
    </rPh>
    <rPh sb="2" eb="3">
      <t>ツ</t>
    </rPh>
    <phoneticPr fontId="20"/>
  </si>
  <si>
    <t>・地域密着型特別養護老人ホーム</t>
    <rPh sb="6" eb="8">
      <t>トクベツ</t>
    </rPh>
    <rPh sb="8" eb="10">
      <t>ヨウゴ</t>
    </rPh>
    <rPh sb="10" eb="12">
      <t>ロウジン</t>
    </rPh>
    <phoneticPr fontId="20"/>
  </si>
  <si>
    <t>単位</t>
    <rPh sb="0" eb="2">
      <t>タンイ</t>
    </rPh>
    <phoneticPr fontId="20"/>
  </si>
  <si>
    <t>介護施設等の集約・再編実施事業の空き家を活用した整備</t>
  </si>
  <si>
    <t>整備床数</t>
    <rPh sb="0" eb="2">
      <t>セイビ</t>
    </rPh>
    <rPh sb="2" eb="3">
      <t>ユカ</t>
    </rPh>
    <rPh sb="3" eb="4">
      <t>スウ</t>
    </rPh>
    <phoneticPr fontId="20"/>
  </si>
  <si>
    <t>整備床数</t>
  </si>
  <si>
    <t>看護小規模多機能型居宅介護事業所</t>
  </si>
  <si>
    <t>定員数</t>
    <rPh sb="0" eb="2">
      <t>テイイン</t>
    </rPh>
    <rPh sb="2" eb="3">
      <t>スウ</t>
    </rPh>
    <phoneticPr fontId="20"/>
  </si>
  <si>
    <t>認知症高齢者グループホーム</t>
    <rPh sb="0" eb="3">
      <t>ニンチショウ</t>
    </rPh>
    <rPh sb="3" eb="6">
      <t>コウレイシャ</t>
    </rPh>
    <phoneticPr fontId="20"/>
  </si>
  <si>
    <t>生活支援ハウス</t>
    <rPh sb="0" eb="2">
      <t>セイカツ</t>
    </rPh>
    <rPh sb="2" eb="4">
      <t>シエン</t>
    </rPh>
    <phoneticPr fontId="20"/>
  </si>
  <si>
    <t>（登録）</t>
    <rPh sb="1" eb="3">
      <t>トウロク</t>
    </rPh>
    <phoneticPr fontId="20"/>
  </si>
  <si>
    <t>介護老人福祉施設(定員30人以上)</t>
    <rPh sb="0" eb="2">
      <t>カイゴ</t>
    </rPh>
    <rPh sb="2" eb="4">
      <t>ロウジン</t>
    </rPh>
    <rPh sb="4" eb="8">
      <t>フクシシセツ</t>
    </rPh>
    <rPh sb="9" eb="11">
      <t>テイイン</t>
    </rPh>
    <rPh sb="13" eb="14">
      <t>ニン</t>
    </rPh>
    <rPh sb="14" eb="16">
      <t>イジョウ</t>
    </rPh>
    <phoneticPr fontId="20"/>
  </si>
  <si>
    <t>整備予定数計</t>
    <rPh sb="0" eb="2">
      <t>セイビ</t>
    </rPh>
    <rPh sb="2" eb="5">
      <t>ヨテイスウ</t>
    </rPh>
    <rPh sb="5" eb="6">
      <t>ケイ</t>
    </rPh>
    <phoneticPr fontId="20"/>
  </si>
  <si>
    <t>合計</t>
    <rPh sb="0" eb="2">
      <t>ゴウケイ</t>
    </rPh>
    <phoneticPr fontId="20"/>
  </si>
  <si>
    <t>計</t>
    <rPh sb="0" eb="1">
      <t>ケイ</t>
    </rPh>
    <phoneticPr fontId="20"/>
  </si>
  <si>
    <t>・小規模多機能型居宅介護事業所</t>
  </si>
  <si>
    <t>整備予定施設数</t>
    <rPh sb="0" eb="2">
      <t>セイビ</t>
    </rPh>
    <rPh sb="2" eb="4">
      <t>ヨテイ</t>
    </rPh>
    <rPh sb="4" eb="6">
      <t>シセツ</t>
    </rPh>
    <rPh sb="6" eb="7">
      <t>スウ</t>
    </rPh>
    <phoneticPr fontId="20"/>
  </si>
  <si>
    <t>訪問看護ステーション（大規模化・サテライト型設置）</t>
    <rPh sb="0" eb="2">
      <t>ホウモン</t>
    </rPh>
    <rPh sb="2" eb="4">
      <t>カンゴ</t>
    </rPh>
    <rPh sb="11" eb="15">
      <t>ダイキボカ</t>
    </rPh>
    <rPh sb="21" eb="22">
      <t>ガタ</t>
    </rPh>
    <rPh sb="22" eb="24">
      <t>セッチ</t>
    </rPh>
    <phoneticPr fontId="20"/>
  </si>
  <si>
    <t>施設数</t>
    <rPh sb="0" eb="2">
      <t>シセツ</t>
    </rPh>
    <rPh sb="2" eb="3">
      <t>スウ</t>
    </rPh>
    <phoneticPr fontId="20"/>
  </si>
  <si>
    <t>基金所要額計</t>
    <rPh sb="0" eb="2">
      <t>キキン</t>
    </rPh>
    <rPh sb="2" eb="4">
      <t>ショヨウ</t>
    </rPh>
    <rPh sb="4" eb="5">
      <t>ガク</t>
    </rPh>
    <rPh sb="5" eb="6">
      <t>ケイ</t>
    </rPh>
    <phoneticPr fontId="20"/>
  </si>
  <si>
    <t>定員数</t>
    <rPh sb="0" eb="3">
      <t>テイインスウ</t>
    </rPh>
    <phoneticPr fontId="20"/>
  </si>
  <si>
    <t>・介護老人保健施設(定員30人以上)</t>
  </si>
  <si>
    <t>所要額(千円)</t>
    <rPh sb="0" eb="2">
      <t>ショヨウ</t>
    </rPh>
    <rPh sb="2" eb="3">
      <t>ガク</t>
    </rPh>
    <rPh sb="4" eb="5">
      <t>セン</t>
    </rPh>
    <rPh sb="5" eb="6">
      <t>エン</t>
    </rPh>
    <phoneticPr fontId="20"/>
  </si>
  <si>
    <t>整備予定数</t>
    <rPh sb="0" eb="2">
      <t>セイビ</t>
    </rPh>
    <rPh sb="2" eb="4">
      <t>ヨテイ</t>
    </rPh>
    <rPh sb="4" eb="5">
      <t>スウ</t>
    </rPh>
    <phoneticPr fontId="20"/>
  </si>
  <si>
    <t>・緊急ショートステイの整備</t>
  </si>
  <si>
    <t>事業区分</t>
    <rPh sb="0" eb="2">
      <t>ジギョウ</t>
    </rPh>
    <phoneticPr fontId="20"/>
  </si>
  <si>
    <t>介護施設等における簡易陰圧装置の設置に係る経費支援事業</t>
  </si>
  <si>
    <t>施設・事業所数</t>
    <rPh sb="3" eb="6">
      <t>ジギョウショ</t>
    </rPh>
    <phoneticPr fontId="20"/>
  </si>
  <si>
    <t>宿泊定員数</t>
    <rPh sb="0" eb="2">
      <t>シュクハク</t>
    </rPh>
    <rPh sb="2" eb="5">
      <t>テイインスウ</t>
    </rPh>
    <phoneticPr fontId="20"/>
  </si>
  <si>
    <t>共生型サービス事業所の整備促進の小計</t>
    <rPh sb="0" eb="3">
      <t>キョウセイガタ</t>
    </rPh>
    <rPh sb="7" eb="9">
      <t>ジギョウ</t>
    </rPh>
    <rPh sb="9" eb="10">
      <t>ジョ</t>
    </rPh>
    <rPh sb="11" eb="13">
      <t>セイビ</t>
    </rPh>
    <rPh sb="13" eb="15">
      <t>ソクシン</t>
    </rPh>
    <phoneticPr fontId="20"/>
  </si>
  <si>
    <t>(千円)</t>
    <rPh sb="1" eb="2">
      <t>セン</t>
    </rPh>
    <rPh sb="2" eb="3">
      <t>エン</t>
    </rPh>
    <phoneticPr fontId="20"/>
  </si>
  <si>
    <t>看護小規模多機能型居宅介護事業所</t>
    <rPh sb="0" eb="2">
      <t>カンゴ</t>
    </rPh>
    <phoneticPr fontId="20"/>
  </si>
  <si>
    <t>(６)－２　介護施設等の感染拡大防止のためのゾーニング環境等の整備</t>
    <rPh sb="6" eb="8">
      <t>カイゴ</t>
    </rPh>
    <rPh sb="10" eb="11">
      <t>ナド</t>
    </rPh>
    <phoneticPr fontId="20"/>
  </si>
  <si>
    <t>既存の特別養護老人ホーム等のユニット化改修支援
（対象に介護医療院を追加）</t>
    <rPh sb="25" eb="27">
      <t>タイショウ</t>
    </rPh>
    <rPh sb="28" eb="30">
      <t>カイゴ</t>
    </rPh>
    <rPh sb="30" eb="32">
      <t>イリョウ</t>
    </rPh>
    <rPh sb="32" eb="33">
      <t>イン</t>
    </rPh>
    <rPh sb="34" eb="36">
      <t>ツイカ</t>
    </rPh>
    <phoneticPr fontId="20"/>
  </si>
  <si>
    <t>加算率</t>
    <rPh sb="0" eb="3">
      <t>カサンリツ</t>
    </rPh>
    <phoneticPr fontId="20"/>
  </si>
  <si>
    <t>補助対象施設</t>
    <rPh sb="0" eb="2">
      <t>ホジョ</t>
    </rPh>
    <rPh sb="2" eb="4">
      <t>タイショウ</t>
    </rPh>
    <rPh sb="4" eb="6">
      <t>シセツ</t>
    </rPh>
    <phoneticPr fontId="20"/>
  </si>
  <si>
    <t>小規模多機能型居宅介護事業所</t>
    <rPh sb="0" eb="3">
      <t>ショウキボ</t>
    </rPh>
    <rPh sb="3" eb="7">
      <t>タキノウガタ</t>
    </rPh>
    <rPh sb="7" eb="9">
      <t>キョタク</t>
    </rPh>
    <rPh sb="9" eb="11">
      <t>カイゴ</t>
    </rPh>
    <rPh sb="11" eb="14">
      <t>ジギョウショ</t>
    </rPh>
    <phoneticPr fontId="20"/>
  </si>
  <si>
    <t>市区町村名</t>
    <rPh sb="4" eb="5">
      <t>メイ</t>
    </rPh>
    <phoneticPr fontId="20"/>
  </si>
  <si>
    <t>認知症対応型デイサービスセンター</t>
    <rPh sb="0" eb="3">
      <t>ニンチショウ</t>
    </rPh>
    <rPh sb="3" eb="6">
      <t>タイオウガタ</t>
    </rPh>
    <phoneticPr fontId="20"/>
  </si>
  <si>
    <t>特養等のユニット化改修支援の小計</t>
    <rPh sb="0" eb="2">
      <t>トクヨウ</t>
    </rPh>
    <rPh sb="2" eb="3">
      <t>トウ</t>
    </rPh>
    <rPh sb="8" eb="9">
      <t>カ</t>
    </rPh>
    <rPh sb="9" eb="11">
      <t>カイシュウ</t>
    </rPh>
    <rPh sb="11" eb="13">
      <t>シエン</t>
    </rPh>
    <phoneticPr fontId="20"/>
  </si>
  <si>
    <t>介護医療院（定員29人以下）</t>
    <rPh sb="0" eb="2">
      <t>カイゴ</t>
    </rPh>
    <rPh sb="2" eb="4">
      <t>イリョウ</t>
    </rPh>
    <rPh sb="4" eb="5">
      <t>イン</t>
    </rPh>
    <rPh sb="6" eb="8">
      <t>テイイン</t>
    </rPh>
    <rPh sb="10" eb="11">
      <t>ニン</t>
    </rPh>
    <rPh sb="11" eb="13">
      <t>イカ</t>
    </rPh>
    <phoneticPr fontId="20"/>
  </si>
  <si>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20"/>
  </si>
  <si>
    <t>介護医療院</t>
    <rPh sb="0" eb="2">
      <t>カイゴ</t>
    </rPh>
    <rPh sb="2" eb="4">
      <t>イリョウ</t>
    </rPh>
    <rPh sb="4" eb="5">
      <t>イン</t>
    </rPh>
    <phoneticPr fontId="20"/>
  </si>
  <si>
    <t>介護医療院（定員30人以上）</t>
    <rPh sb="0" eb="2">
      <t>カイゴ</t>
    </rPh>
    <rPh sb="2" eb="4">
      <t>イリョウ</t>
    </rPh>
    <rPh sb="4" eb="5">
      <t>イン</t>
    </rPh>
    <rPh sb="6" eb="8">
      <t>テイイン</t>
    </rPh>
    <rPh sb="10" eb="11">
      <t>ニン</t>
    </rPh>
    <rPh sb="11" eb="13">
      <t>イジョウ</t>
    </rPh>
    <phoneticPr fontId="20"/>
  </si>
  <si>
    <t>・認知症高齢者グループホーム(定員29人以上)</t>
  </si>
  <si>
    <t>・介護付きホーム（有料老人ホーム又はサービス付き高齢者向け住宅であって、特定施設入居者生活介護の指定を受けるもの）(定員30人以上)</t>
  </si>
  <si>
    <t>基金利用による
整備予定数</t>
    <rPh sb="0" eb="2">
      <t>キキン</t>
    </rPh>
    <rPh sb="2" eb="4">
      <t>リヨウ</t>
    </rPh>
    <rPh sb="8" eb="10">
      <t>セイビ</t>
    </rPh>
    <rPh sb="10" eb="12">
      <t>ヨテイ</t>
    </rPh>
    <rPh sb="12" eb="13">
      <t>スウ</t>
    </rPh>
    <phoneticPr fontId="20"/>
  </si>
  <si>
    <t>上記に併設されるショートステイ居室</t>
    <rPh sb="0" eb="2">
      <t>ジョウキ</t>
    </rPh>
    <rPh sb="3" eb="5">
      <t>ヘイセツ</t>
    </rPh>
    <rPh sb="15" eb="17">
      <t>キョシツ</t>
    </rPh>
    <phoneticPr fontId="20"/>
  </si>
  <si>
    <t>・定期巡回・随時対応型訪問介護看護事業所(定員29人以下）</t>
  </si>
  <si>
    <t>算出方法</t>
    <rPh sb="0" eb="2">
      <t>サンシュツ</t>
    </rPh>
    <rPh sb="2" eb="4">
      <t>ホウホウ</t>
    </rPh>
    <phoneticPr fontId="20"/>
  </si>
  <si>
    <t>・都市型軽費老人ホーム(定員29人以下）</t>
  </si>
  <si>
    <t>・小規模な介護老人保健施設(定員29人以下）</t>
  </si>
  <si>
    <t>看取り環境の整備促進の小計</t>
    <rPh sb="0" eb="2">
      <t>ミト</t>
    </rPh>
    <rPh sb="3" eb="5">
      <t>カンキョウ</t>
    </rPh>
    <rPh sb="6" eb="8">
      <t>セイビ</t>
    </rPh>
    <rPh sb="8" eb="10">
      <t>ソクシン</t>
    </rPh>
    <phoneticPr fontId="20"/>
  </si>
  <si>
    <t>所要額(千円)
（加算額）</t>
    <rPh sb="0" eb="2">
      <t>ショヨウ</t>
    </rPh>
    <rPh sb="2" eb="3">
      <t>ガク</t>
    </rPh>
    <rPh sb="4" eb="5">
      <t>セン</t>
    </rPh>
    <rPh sb="5" eb="6">
      <t>エン</t>
    </rPh>
    <rPh sb="9" eb="11">
      <t>カサン</t>
    </rPh>
    <rPh sb="11" eb="12">
      <t>ガク</t>
    </rPh>
    <phoneticPr fontId="20"/>
  </si>
  <si>
    <t>介護予防拠点（通いの場等）</t>
    <rPh sb="0" eb="2">
      <t>カイゴ</t>
    </rPh>
    <rPh sb="2" eb="4">
      <t>ヨボウ</t>
    </rPh>
    <rPh sb="4" eb="6">
      <t>キョテン</t>
    </rPh>
    <rPh sb="7" eb="8">
      <t>カヨ</t>
    </rPh>
    <rPh sb="10" eb="11">
      <t>バ</t>
    </rPh>
    <rPh sb="11" eb="12">
      <t>ナド</t>
    </rPh>
    <phoneticPr fontId="20"/>
  </si>
  <si>
    <t>整備区分</t>
    <rPh sb="0" eb="2">
      <t>セイビ</t>
    </rPh>
    <rPh sb="2" eb="4">
      <t>クブン</t>
    </rPh>
    <phoneticPr fontId="20"/>
  </si>
  <si>
    <t>空き家を活用した整備</t>
  </si>
  <si>
    <t>既存の特養及び併設されるショートステイ多床室のプライバシー保護のための改修支援</t>
    <rPh sb="5" eb="6">
      <t>オヨ</t>
    </rPh>
    <phoneticPr fontId="20"/>
  </si>
  <si>
    <t>介護施設等の種類</t>
    <rPh sb="0" eb="2">
      <t>カイゴ</t>
    </rPh>
    <rPh sb="2" eb="5">
      <t>シセツナド</t>
    </rPh>
    <rPh sb="6" eb="8">
      <t>シュルイ</t>
    </rPh>
    <phoneticPr fontId="20"/>
  </si>
  <si>
    <t>看取り環境の整備促進</t>
    <rPh sb="0" eb="2">
      <t>ミト</t>
    </rPh>
    <rPh sb="3" eb="5">
      <t>カンキョウ</t>
    </rPh>
    <rPh sb="6" eb="8">
      <t>セイビ</t>
    </rPh>
    <rPh sb="8" eb="10">
      <t>ソクシン</t>
    </rPh>
    <phoneticPr fontId="20"/>
  </si>
  <si>
    <t>・地域密着型特別養護老人ホーム及び併設されるショートステイ用居室</t>
  </si>
  <si>
    <t>補助率</t>
    <rPh sb="0" eb="3">
      <t>ホジョリツ</t>
    </rPh>
    <phoneticPr fontId="20"/>
  </si>
  <si>
    <t>共生型サービス事業所の整備促進</t>
    <rPh sb="0" eb="3">
      <t>キョウセイガタ</t>
    </rPh>
    <rPh sb="7" eb="10">
      <t>ジギョウショ</t>
    </rPh>
    <rPh sb="11" eb="13">
      <t>セイビ</t>
    </rPh>
    <rPh sb="13" eb="15">
      <t>ソクシン</t>
    </rPh>
    <phoneticPr fontId="20"/>
  </si>
  <si>
    <t>通所介護事業所</t>
    <rPh sb="0" eb="2">
      <t>ツウショ</t>
    </rPh>
    <rPh sb="2" eb="4">
      <t>カイゴ</t>
    </rPh>
    <rPh sb="4" eb="7">
      <t>ジギョウショ</t>
    </rPh>
    <phoneticPr fontId="20"/>
  </si>
  <si>
    <t>事業所数</t>
    <rPh sb="0" eb="3">
      <t>ジギョウショ</t>
    </rPh>
    <rPh sb="3" eb="4">
      <t>スウ</t>
    </rPh>
    <phoneticPr fontId="20"/>
  </si>
  <si>
    <t>自治体</t>
    <rPh sb="0" eb="3">
      <t>ジチタイ</t>
    </rPh>
    <phoneticPr fontId="20"/>
  </si>
  <si>
    <t>短期入所生活介護事業所</t>
    <rPh sb="0" eb="2">
      <t>タンキ</t>
    </rPh>
    <rPh sb="2" eb="4">
      <t>ニュウショ</t>
    </rPh>
    <rPh sb="4" eb="6">
      <t>セイカツ</t>
    </rPh>
    <rPh sb="6" eb="8">
      <t>カイゴ</t>
    </rPh>
    <rPh sb="8" eb="11">
      <t>ジギョウショ</t>
    </rPh>
    <phoneticPr fontId="20"/>
  </si>
  <si>
    <t>1か所</t>
    <rPh sb="2" eb="3">
      <t>ショ</t>
    </rPh>
    <phoneticPr fontId="20"/>
  </si>
  <si>
    <t>実施予定数</t>
    <rPh sb="0" eb="2">
      <t>ジッシ</t>
    </rPh>
    <rPh sb="2" eb="4">
      <t>ヨテイ</t>
    </rPh>
    <rPh sb="4" eb="5">
      <t>スウ</t>
    </rPh>
    <phoneticPr fontId="20"/>
  </si>
  <si>
    <t>地域連携コーディネーターの配置支援</t>
    <rPh sb="0" eb="2">
      <t>チイキ</t>
    </rPh>
    <rPh sb="2" eb="4">
      <t>レンケイ</t>
    </rPh>
    <rPh sb="13" eb="15">
      <t>ハイチ</t>
    </rPh>
    <rPh sb="15" eb="17">
      <t>シエン</t>
    </rPh>
    <phoneticPr fontId="20"/>
  </si>
  <si>
    <t>・特別養護老人ホーム</t>
  </si>
  <si>
    <t>（千円）</t>
    <rPh sb="1" eb="2">
      <t>セン</t>
    </rPh>
    <rPh sb="2" eb="3">
      <t>エン</t>
    </rPh>
    <phoneticPr fontId="20"/>
  </si>
  <si>
    <t>１箇所</t>
    <rPh sb="1" eb="3">
      <t>カショ</t>
    </rPh>
    <phoneticPr fontId="20"/>
  </si>
  <si>
    <t>定員数</t>
  </si>
  <si>
    <t>・地域密着型特別養護老人ホーム(定員29人以上)</t>
    <rPh sb="16" eb="18">
      <t>テイイン</t>
    </rPh>
    <rPh sb="20" eb="21">
      <t>ニン</t>
    </rPh>
    <rPh sb="21" eb="23">
      <t>イジョウ</t>
    </rPh>
    <phoneticPr fontId="20"/>
  </si>
  <si>
    <t>主として宿舎を利用する職員が勤務する介護施設等の種類</t>
    <rPh sb="0" eb="1">
      <t>シュ</t>
    </rPh>
    <rPh sb="4" eb="6">
      <t>シュクシャ</t>
    </rPh>
    <rPh sb="7" eb="9">
      <t>リヨウ</t>
    </rPh>
    <rPh sb="11" eb="13">
      <t>ショクイン</t>
    </rPh>
    <rPh sb="14" eb="16">
      <t>キンム</t>
    </rPh>
    <phoneticPr fontId="20"/>
  </si>
  <si>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20"/>
  </si>
  <si>
    <t>※「基金利用による整備予定数」は整備床数、施設数、定員数、定員数(転換前床数)、転換前床数、宿泊定員数、か所、事業所数、自治体、１箇所等を示す　</t>
    <rPh sb="16" eb="18">
      <t>セイビ</t>
    </rPh>
    <rPh sb="18" eb="19">
      <t>ユカ</t>
    </rPh>
    <rPh sb="19" eb="20">
      <t>スウ</t>
    </rPh>
    <rPh sb="21" eb="24">
      <t>シセツスウ</t>
    </rPh>
    <rPh sb="25" eb="28">
      <t>テイインスウ</t>
    </rPh>
    <rPh sb="29" eb="32">
      <t>テイインスウ</t>
    </rPh>
    <rPh sb="33" eb="35">
      <t>テンカン</t>
    </rPh>
    <rPh sb="35" eb="36">
      <t>マエ</t>
    </rPh>
    <rPh sb="36" eb="37">
      <t>ユカ</t>
    </rPh>
    <rPh sb="37" eb="38">
      <t>スウ</t>
    </rPh>
    <rPh sb="40" eb="42">
      <t>テンカン</t>
    </rPh>
    <rPh sb="42" eb="43">
      <t>マエ</t>
    </rPh>
    <rPh sb="43" eb="44">
      <t>ユカ</t>
    </rPh>
    <rPh sb="44" eb="45">
      <t>スウ</t>
    </rPh>
    <rPh sb="46" eb="48">
      <t>シュクハク</t>
    </rPh>
    <rPh sb="48" eb="50">
      <t>テイイン</t>
    </rPh>
    <rPh sb="50" eb="51">
      <t>スウ</t>
    </rPh>
    <rPh sb="51" eb="52">
      <t>テイスウ</t>
    </rPh>
    <rPh sb="53" eb="54">
      <t>ショ</t>
    </rPh>
    <rPh sb="55" eb="58">
      <t>ジギョウショ</t>
    </rPh>
    <rPh sb="58" eb="59">
      <t>スウ</t>
    </rPh>
    <rPh sb="60" eb="63">
      <t>ジチタイ</t>
    </rPh>
    <rPh sb="65" eb="67">
      <t>カショ</t>
    </rPh>
    <rPh sb="67" eb="68">
      <t>ナド</t>
    </rPh>
    <rPh sb="69" eb="70">
      <t>シメ</t>
    </rPh>
    <phoneticPr fontId="20"/>
  </si>
  <si>
    <t>軽費老人ホーム</t>
    <rPh sb="0" eb="2">
      <t>ケイヒ</t>
    </rPh>
    <rPh sb="2" eb="4">
      <t>ロウジン</t>
    </rPh>
    <phoneticPr fontId="20"/>
  </si>
  <si>
    <t>有料老人ホーム</t>
    <rPh sb="0" eb="2">
      <t>ユウリョウ</t>
    </rPh>
    <rPh sb="2" eb="4">
      <t>ロウジン</t>
    </rPh>
    <phoneticPr fontId="20"/>
  </si>
  <si>
    <t>簡易陰圧装置を設置する施設数</t>
    <rPh sb="0" eb="2">
      <t>カンイ</t>
    </rPh>
    <rPh sb="2" eb="4">
      <t>インアツ</t>
    </rPh>
    <rPh sb="4" eb="6">
      <t>ソウチ</t>
    </rPh>
    <rPh sb="7" eb="9">
      <t>セッチ</t>
    </rPh>
    <rPh sb="11" eb="14">
      <t>シセツスウ</t>
    </rPh>
    <phoneticPr fontId="20"/>
  </si>
  <si>
    <t>　上記に併設されるショートステイ用居室</t>
    <rPh sb="1" eb="3">
      <t>ジョウキ</t>
    </rPh>
    <phoneticPr fontId="20"/>
  </si>
  <si>
    <t>簡易陰圧装置を設置する台数</t>
    <rPh sb="0" eb="2">
      <t>カンイ</t>
    </rPh>
    <rPh sb="2" eb="4">
      <t>インアツ</t>
    </rPh>
    <rPh sb="4" eb="6">
      <t>ソウチ</t>
    </rPh>
    <rPh sb="7" eb="9">
      <t>セッチ</t>
    </rPh>
    <rPh sb="11" eb="13">
      <t>ダイスウ</t>
    </rPh>
    <phoneticPr fontId="20"/>
  </si>
  <si>
    <t>・特別養護老人ホーム（30人以上）</t>
    <rPh sb="13" eb="16">
      <t>ニンイジョウ</t>
    </rPh>
    <phoneticPr fontId="20"/>
  </si>
  <si>
    <t>所要額(千円)</t>
    <rPh sb="0" eb="2">
      <t>ショヨウ</t>
    </rPh>
    <rPh sb="2" eb="3">
      <t>ガク</t>
    </rPh>
    <rPh sb="4" eb="6">
      <t>センエン</t>
    </rPh>
    <phoneticPr fontId="20"/>
  </si>
  <si>
    <t>介護老人保健施設</t>
  </si>
  <si>
    <t>※調査事項１及び２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6" eb="7">
      <t>オヨ</t>
    </rPh>
    <rPh sb="13" eb="15">
      <t>セイカツ</t>
    </rPh>
    <rPh sb="15" eb="17">
      <t>シエン</t>
    </rPh>
    <rPh sb="27" eb="29">
      <t>リトウ</t>
    </rPh>
    <rPh sb="29" eb="32">
      <t>シンコウホウ</t>
    </rPh>
    <rPh sb="33" eb="35">
      <t>アマミ</t>
    </rPh>
    <rPh sb="35" eb="37">
      <t>グントウ</t>
    </rPh>
    <rPh sb="37" eb="39">
      <t>シンコウ</t>
    </rPh>
    <rPh sb="39" eb="41">
      <t>カイハツ</t>
    </rPh>
    <rPh sb="41" eb="43">
      <t>トクベツ</t>
    </rPh>
    <rPh sb="43" eb="46">
      <t>ソチホウ</t>
    </rPh>
    <rPh sb="47" eb="49">
      <t>サンソン</t>
    </rPh>
    <rPh sb="49" eb="52">
      <t>シンコウホウ</t>
    </rPh>
    <rPh sb="53" eb="55">
      <t>スイゲン</t>
    </rPh>
    <rPh sb="55" eb="57">
      <t>チイキ</t>
    </rPh>
    <rPh sb="57" eb="59">
      <t>タイサク</t>
    </rPh>
    <rPh sb="59" eb="61">
      <t>トクベツ</t>
    </rPh>
    <rPh sb="61" eb="64">
      <t>ソチホウ</t>
    </rPh>
    <rPh sb="65" eb="67">
      <t>ハントウ</t>
    </rPh>
    <rPh sb="67" eb="70">
      <t>シンコウホウ</t>
    </rPh>
    <rPh sb="71" eb="73">
      <t>カソ</t>
    </rPh>
    <rPh sb="73" eb="75">
      <t>チイキ</t>
    </rPh>
    <rPh sb="75" eb="77">
      <t>ジリツ</t>
    </rPh>
    <rPh sb="77" eb="79">
      <t>ソクシン</t>
    </rPh>
    <rPh sb="79" eb="81">
      <t>トクベツ</t>
    </rPh>
    <rPh sb="81" eb="84">
      <t>ソチホウ</t>
    </rPh>
    <rPh sb="85" eb="87">
      <t>オキナワ</t>
    </rPh>
    <rPh sb="87" eb="89">
      <t>シンコウ</t>
    </rPh>
    <rPh sb="89" eb="91">
      <t>トクベツ</t>
    </rPh>
    <rPh sb="91" eb="94">
      <t>ソチホウ</t>
    </rPh>
    <rPh sb="94" eb="95">
      <t>マタ</t>
    </rPh>
    <rPh sb="108" eb="109">
      <t>モト</t>
    </rPh>
    <rPh sb="114" eb="115">
      <t>カギ</t>
    </rPh>
    <phoneticPr fontId="20"/>
  </si>
  <si>
    <t>別添Ａ-1</t>
    <rPh sb="0" eb="2">
      <t>ベッテン</t>
    </rPh>
    <phoneticPr fontId="20"/>
  </si>
  <si>
    <t>市町名</t>
  </si>
  <si>
    <t>圏域名</t>
    <rPh sb="0" eb="2">
      <t>ケンイキ</t>
    </rPh>
    <rPh sb="2" eb="3">
      <t>メイ</t>
    </rPh>
    <phoneticPr fontId="20"/>
  </si>
  <si>
    <t xml:space="preserve">施設名
※未定の場合は，「未定・施設類型」（例：未定・認知症ＧＨ）を記載すること
</t>
    <rPh sb="0" eb="2">
      <t>シセツ</t>
    </rPh>
    <rPh sb="2" eb="3">
      <t>メイ</t>
    </rPh>
    <rPh sb="6" eb="8">
      <t>ミテイ</t>
    </rPh>
    <rPh sb="9" eb="11">
      <t>バアイ</t>
    </rPh>
    <rPh sb="14" eb="16">
      <t>ミテイ</t>
    </rPh>
    <rPh sb="17" eb="19">
      <t>シセツ</t>
    </rPh>
    <rPh sb="19" eb="21">
      <t>ルイケイ</t>
    </rPh>
    <rPh sb="23" eb="24">
      <t>レイ</t>
    </rPh>
    <rPh sb="25" eb="27">
      <t>ミテイ</t>
    </rPh>
    <rPh sb="28" eb="31">
      <t>ニンチショウ</t>
    </rPh>
    <rPh sb="35" eb="37">
      <t>キサイ</t>
    </rPh>
    <phoneticPr fontId="20"/>
  </si>
  <si>
    <t>※基金を利用しない場合も，所要額を「0」としたうえで記載すること。</t>
    <rPh sb="1" eb="3">
      <t>キキン</t>
    </rPh>
    <rPh sb="4" eb="6">
      <t>リヨウ</t>
    </rPh>
    <rPh sb="9" eb="11">
      <t>バアイ</t>
    </rPh>
    <rPh sb="13" eb="15">
      <t>ショヨウ</t>
    </rPh>
    <rPh sb="15" eb="16">
      <t>ガク</t>
    </rPh>
    <rPh sb="26" eb="28">
      <t>キサイ</t>
    </rPh>
    <phoneticPr fontId="20"/>
  </si>
  <si>
    <t>（宿泊）</t>
  </si>
  <si>
    <t>小規模多機能型居宅介護事業所</t>
  </si>
  <si>
    <t>・介護付きホーム（有料老人ホーム又はサービス付き高齢者向け住宅であって、特定施設入居者生活介護の指定を受けるもの）(定員２９人以上)</t>
  </si>
  <si>
    <t>介護施設等の種類</t>
  </si>
  <si>
    <t>養護老人ホーム（定員29人以下）</t>
  </si>
  <si>
    <t>(１)－11　広域型施設におけるダウンサイジング実施事業の空き家を活用した整備</t>
    <rPh sb="29" eb="30">
      <t>ア</t>
    </rPh>
    <rPh sb="31" eb="32">
      <t>イエ</t>
    </rPh>
    <rPh sb="33" eb="35">
      <t>カツヨウ</t>
    </rPh>
    <rPh sb="37" eb="39">
      <t>セイビ</t>
    </rPh>
    <phoneticPr fontId="20"/>
  </si>
  <si>
    <t>（総数）</t>
    <rPh sb="1" eb="3">
      <t>ソウスウ</t>
    </rPh>
    <phoneticPr fontId="20"/>
  </si>
  <si>
    <t>（左の内基金活用分）</t>
    <rPh sb="1" eb="2">
      <t>ヒダリ</t>
    </rPh>
    <rPh sb="3" eb="4">
      <t>ウチ</t>
    </rPh>
    <rPh sb="4" eb="6">
      <t>キキン</t>
    </rPh>
    <rPh sb="6" eb="8">
      <t>カツヨウ</t>
    </rPh>
    <rPh sb="8" eb="9">
      <t>ブン</t>
    </rPh>
    <phoneticPr fontId="20"/>
  </si>
  <si>
    <t>・看護小規模多機能型居宅介護事業所(定員29人以上)</t>
  </si>
  <si>
    <t>・小規模な介護老人保健施設(定員29人以上)</t>
  </si>
  <si>
    <t>定期巡回・随時対応型訪問介護看護事業所</t>
  </si>
  <si>
    <t>ケアハウス（定員30人以上）</t>
  </si>
  <si>
    <t>ケアハウス（定員29人以下）</t>
  </si>
  <si>
    <t>介護付きホーム(定員30人以上)</t>
  </si>
  <si>
    <t>基金利用による介護施設等の整備に関する事業量の見込み等</t>
  </si>
  <si>
    <t>基金利用による
整備予定数※</t>
    <rPh sb="0" eb="2">
      <t>キキン</t>
    </rPh>
    <rPh sb="2" eb="4">
      <t>リヨウ</t>
    </rPh>
    <rPh sb="8" eb="10">
      <t>セイビ</t>
    </rPh>
    <rPh sb="10" eb="12">
      <t>ヨテイ</t>
    </rPh>
    <rPh sb="12" eb="13">
      <t>スウ</t>
    </rPh>
    <phoneticPr fontId="20"/>
  </si>
  <si>
    <t>・小規模な介護老人保健施設</t>
  </si>
  <si>
    <t>軽費老人ホーム（定員30人以上）</t>
  </si>
  <si>
    <t>・小規模な介護医療院</t>
  </si>
  <si>
    <t>・小規模な養護老人ホーム</t>
  </si>
  <si>
    <t>・小規模なケアハウス（特定施設入居者生活介護の指定を受けるもの）</t>
  </si>
  <si>
    <t>介護予防・健康づくりを行う介護予防拠点における防災意識啓発の取組に必要な経費</t>
  </si>
  <si>
    <t>介護老人福祉施設</t>
    <rPh sb="0" eb="2">
      <t>カイゴ</t>
    </rPh>
    <rPh sb="2" eb="4">
      <t>ロウジン</t>
    </rPh>
    <rPh sb="4" eb="8">
      <t>フクシシセツ</t>
    </rPh>
    <phoneticPr fontId="20"/>
  </si>
  <si>
    <t>・都市型軽費老人ホーム</t>
  </si>
  <si>
    <t>・認知症高齢者グループホーム</t>
  </si>
  <si>
    <t>・定期巡回・随時対応型訪問介護看護事業所</t>
  </si>
  <si>
    <t>・看護小規模多機能型居宅介護事業所</t>
  </si>
  <si>
    <t>介護付きホーム（有料老人ホーム又はサービス付き高齢者向け住宅であって、特定施設入居者生活介護の指定を受けるもの）</t>
  </si>
  <si>
    <t>・認知症対応型デイサービスセンター</t>
  </si>
  <si>
    <t>・介護予防拠点</t>
  </si>
  <si>
    <t>・地域包括支援センター</t>
  </si>
  <si>
    <t>共生型サービス事業所の整備</t>
  </si>
  <si>
    <t>・生活支援ハウス</t>
  </si>
  <si>
    <t>・施設内保育施設</t>
  </si>
  <si>
    <t>(１)－６　災害イエローゾーンに所在する老朽化した広域型介護施設の移転改築整備</t>
  </si>
  <si>
    <t>・小規模な介護付きホーム（有料老人ホーム又はサービス付き高齢者向け住宅であって、特定施設入居者生活介護の指定を受けるもの）</t>
  </si>
  <si>
    <t>介護施設等の集約・再編実施事業の合築等</t>
  </si>
  <si>
    <t>(１)－２　介護施設等の合築等</t>
    <rPh sb="6" eb="8">
      <t>カイゴ</t>
    </rPh>
    <rPh sb="8" eb="10">
      <t>シセツ</t>
    </rPh>
    <rPh sb="10" eb="11">
      <t>トウ</t>
    </rPh>
    <rPh sb="12" eb="13">
      <t>ゴウ</t>
    </rPh>
    <rPh sb="13" eb="14">
      <t>チク</t>
    </rPh>
    <rPh sb="14" eb="15">
      <t>ナド</t>
    </rPh>
    <phoneticPr fontId="20"/>
  </si>
  <si>
    <t>(１)－４　介護施設等の創設を条件に行う広域型施設の大規模修繕・耐震化</t>
    <rPh sb="20" eb="25">
      <t>コウイキガタシセツ</t>
    </rPh>
    <rPh sb="26" eb="31">
      <t>ダイキボシュウゼン</t>
    </rPh>
    <rPh sb="32" eb="35">
      <t>タイシンカ</t>
    </rPh>
    <phoneticPr fontId="20"/>
  </si>
  <si>
    <t>・介護老人保健施設</t>
  </si>
  <si>
    <t>・介護医療院</t>
  </si>
  <si>
    <t>（６）介護施設等における新型コロナウイルス感染拡大防止対策支援事業</t>
  </si>
  <si>
    <t>・養護老人ホーム</t>
  </si>
  <si>
    <t>・小規模多機能型居宅介護事業所(定員29人以上)</t>
  </si>
  <si>
    <t>・軽費老人ホーム</t>
  </si>
  <si>
    <t>整備施設・事業所数</t>
    <rPh sb="0" eb="2">
      <t>セイビ</t>
    </rPh>
    <rPh sb="2" eb="4">
      <t>シセツ</t>
    </rPh>
    <rPh sb="5" eb="8">
      <t>ジギョウショ</t>
    </rPh>
    <rPh sb="8" eb="9">
      <t>スウ</t>
    </rPh>
    <phoneticPr fontId="20"/>
  </si>
  <si>
    <t>(１)－５　災害レッドゾーンに所在する老朽化した広域型介護施設の移転改築整備</t>
  </si>
  <si>
    <t>・養護老人ホーム(定員30人以上)</t>
  </si>
  <si>
    <t>特別養護老人ホーム</t>
  </si>
  <si>
    <t>整備床数
※移転後床数。ただし、増員分は対象外。</t>
  </si>
  <si>
    <t>施設数</t>
  </si>
  <si>
    <t>介護医療院</t>
  </si>
  <si>
    <t>養護老人ホーム</t>
  </si>
  <si>
    <t>ケアハウス（特定施設入居者生活介護の指定を受けるもの）</t>
  </si>
  <si>
    <t>(２)－１　介護施設等の開設時、増床時及び再開設時(改築時)に必要な経費</t>
    <rPh sb="6" eb="8">
      <t>カイゴ</t>
    </rPh>
    <rPh sb="8" eb="10">
      <t>シセツ</t>
    </rPh>
    <rPh sb="10" eb="11">
      <t>ナド</t>
    </rPh>
    <rPh sb="12" eb="15">
      <t>カイセツジ</t>
    </rPh>
    <rPh sb="16" eb="18">
      <t>ゾウショウ</t>
    </rPh>
    <rPh sb="18" eb="19">
      <t>ジ</t>
    </rPh>
    <rPh sb="19" eb="20">
      <t>オヨ</t>
    </rPh>
    <rPh sb="21" eb="22">
      <t>サイ</t>
    </rPh>
    <rPh sb="22" eb="25">
      <t>カイセツジ</t>
    </rPh>
    <rPh sb="26" eb="28">
      <t>カイチク</t>
    </rPh>
    <rPh sb="28" eb="29">
      <t>ジ</t>
    </rPh>
    <rPh sb="31" eb="33">
      <t>ヒツヨウ</t>
    </rPh>
    <rPh sb="34" eb="36">
      <t>ケイヒ</t>
    </rPh>
    <phoneticPr fontId="20"/>
  </si>
  <si>
    <t>・特別養護老人ホーム(定員30人以上)</t>
    <rPh sb="11" eb="13">
      <t>テイイン</t>
    </rPh>
    <rPh sb="15" eb="16">
      <t>ニン</t>
    </rPh>
    <rPh sb="16" eb="18">
      <t>イジョウ</t>
    </rPh>
    <phoneticPr fontId="20"/>
  </si>
  <si>
    <t>ケアハウス(特定施設入居者生活介護の指定を受けるもの)（29人以下）</t>
    <rPh sb="6" eb="8">
      <t>トクテイ</t>
    </rPh>
    <rPh sb="8" eb="10">
      <t>シセツ</t>
    </rPh>
    <rPh sb="10" eb="13">
      <t>ニュウキョシャ</t>
    </rPh>
    <rPh sb="13" eb="15">
      <t>セイカツ</t>
    </rPh>
    <rPh sb="15" eb="17">
      <t>カイゴ</t>
    </rPh>
    <rPh sb="18" eb="20">
      <t>シテイ</t>
    </rPh>
    <rPh sb="21" eb="22">
      <t>ウ</t>
    </rPh>
    <phoneticPr fontId="20"/>
  </si>
  <si>
    <t>・介護医療院(定員30人以上)</t>
  </si>
  <si>
    <t>単位</t>
  </si>
  <si>
    <t>・ケアハウス（特定施設入居者生活介護の指定を受けるもの）(定員30人以上)</t>
  </si>
  <si>
    <t>別添A－１、別添A－２を提出すること。なお、介護施設等の整備のための事業がない市町にあっては、医療介護基盤課にその旨を報告してください。</t>
  </si>
  <si>
    <t>・介護付きホーム（有料老人ホーム又はサービス付き高齢者向け住宅であって、特定施設入居者生活介護の指定を受けるもの）</t>
  </si>
  <si>
    <t>・訪問看護ステーション（大規模化やサテライト型事業所の設置）(定員30人以上)</t>
  </si>
  <si>
    <t>・訪問看護ステーション（大規模化やサテライト型事業所の設置）</t>
  </si>
  <si>
    <t>・小規模な介護医療院(定員29人以下）</t>
  </si>
  <si>
    <t>・小規模な介護医療院(定員29人以上)</t>
  </si>
  <si>
    <t>・小規模なケアハウス（特定施設入居者生活介護の指定を受けるもの）(定員29人以上)</t>
  </si>
  <si>
    <t>・小規模な介護付きホーム（有料老人ホーム又はサービス付き高齢者向け住宅であって、特定施設入居者生活介護の指定を受けるもの）(定員29人以上)</t>
  </si>
  <si>
    <t xml:space="preserve">（備考）
</t>
    <rPh sb="1" eb="3">
      <t>ビコウ</t>
    </rPh>
    <phoneticPr fontId="20"/>
  </si>
  <si>
    <t>・定期巡回・随時対応型訪問介護看護事業所(定員29人以上)</t>
  </si>
  <si>
    <t>施設数</t>
    <rPh sb="0" eb="3">
      <t>シセツスウ</t>
    </rPh>
    <phoneticPr fontId="20"/>
  </si>
  <si>
    <t>・都市型軽費老人ホーム(定員29人以上)</t>
  </si>
  <si>
    <t>・小規模な養護老人ホーム(定員29人以上)</t>
  </si>
  <si>
    <t>土地等所有者と介護施設等整備法人等のマッチング支援</t>
  </si>
  <si>
    <t>・施設内保育施設(定員29人以上)</t>
  </si>
  <si>
    <r>
      <rPr>
        <sz val="10"/>
        <color theme="1"/>
        <rFont val="ＭＳ Ｐゴシック"/>
        <family val="3"/>
        <charset val="128"/>
      </rPr>
      <t>定員30人以上広域型施設</t>
    </r>
    <r>
      <rPr>
        <sz val="8"/>
        <color theme="1"/>
        <rFont val="ＭＳ Ｐゴシック"/>
        <family val="3"/>
        <charset val="128"/>
      </rPr>
      <t xml:space="preserve">
</t>
    </r>
    <r>
      <rPr>
        <sz val="7"/>
        <color theme="1"/>
        <rFont val="ＭＳ Ｐゴシック"/>
        <family val="3"/>
        <charset val="128"/>
      </rPr>
      <t>※定員総数欄は、前年度の必要入所（利用）定員総数からの増加分を記入</t>
    </r>
    <rPh sb="0" eb="2">
      <t>テイイン</t>
    </rPh>
    <rPh sb="4" eb="5">
      <t>ニン</t>
    </rPh>
    <rPh sb="5" eb="7">
      <t>イジョウ</t>
    </rPh>
    <rPh sb="7" eb="9">
      <t>コウイキ</t>
    </rPh>
    <rPh sb="9" eb="10">
      <t>ガタ</t>
    </rPh>
    <rPh sb="10" eb="12">
      <t>シセツ</t>
    </rPh>
    <rPh sb="14" eb="16">
      <t>テイイン</t>
    </rPh>
    <rPh sb="16" eb="18">
      <t>ソウスウ</t>
    </rPh>
    <rPh sb="25" eb="27">
      <t>ヒツヨウ</t>
    </rPh>
    <rPh sb="27" eb="29">
      <t>ニュウショ</t>
    </rPh>
    <rPh sb="30" eb="32">
      <t>リヨウ</t>
    </rPh>
    <rPh sb="33" eb="35">
      <t>テイイン</t>
    </rPh>
    <rPh sb="35" eb="37">
      <t>ソウスウ</t>
    </rPh>
    <rPh sb="42" eb="43">
      <t>ブン</t>
    </rPh>
    <phoneticPr fontId="20"/>
  </si>
  <si>
    <r>
      <t>③家族面会室の整備</t>
    </r>
    <r>
      <rPr>
        <b/>
        <sz val="8"/>
        <color theme="1"/>
        <rFont val="ＭＳ Ｐゴシック"/>
        <family val="3"/>
        <charset val="128"/>
      </rPr>
      <t>(単位　施設・事業所数)</t>
    </r>
    <rPh sb="1" eb="3">
      <t>カゾク</t>
    </rPh>
    <rPh sb="3" eb="6">
      <t>メンカイシツ</t>
    </rPh>
    <rPh sb="7" eb="9">
      <t>セイビ</t>
    </rPh>
    <rPh sb="10" eb="12">
      <t>タンイ</t>
    </rPh>
    <rPh sb="13" eb="15">
      <t>シセツ</t>
    </rPh>
    <rPh sb="16" eb="19">
      <t>ジギョウショ</t>
    </rPh>
    <rPh sb="19" eb="20">
      <t>スウ</t>
    </rPh>
    <phoneticPr fontId="20"/>
  </si>
  <si>
    <t>介護施設等における感染拡大防止のためのゾーニング環境等の整備に係る経費支援事業</t>
  </si>
  <si>
    <t>・小規模なケアハウス（特定施設入居者生活介護の指定を受けるもの）(定員29人以下）</t>
  </si>
  <si>
    <t>介護施設等の大規模修繕の際にあわせて行う介護ロボット・ＩＣＴの導入に必要な経費</t>
  </si>
  <si>
    <t>・認知症高齢者グループホーム(定員29人以下）</t>
  </si>
  <si>
    <t>令和8年度</t>
    <rPh sb="0" eb="1">
      <t>レイ</t>
    </rPh>
    <rPh sb="1" eb="2">
      <t>カズ</t>
    </rPh>
    <rPh sb="3" eb="4">
      <t>ネン</t>
    </rPh>
    <rPh sb="4" eb="5">
      <t>ド</t>
    </rPh>
    <phoneticPr fontId="20"/>
  </si>
  <si>
    <t>・小規模多機能型居宅介護事業所(定員29人以下）</t>
  </si>
  <si>
    <t>令和８年度予算に係るものだけ計上すること。　　</t>
    <rPh sb="0" eb="2">
      <t>レイワ</t>
    </rPh>
    <phoneticPr fontId="20"/>
  </si>
  <si>
    <t>・看護小規模多機能型居宅介護事業所(定員29人以下）</t>
  </si>
  <si>
    <r>
      <t>基金利用による
整備予定数＝</t>
    </r>
    <r>
      <rPr>
        <b/>
        <sz val="8"/>
        <color theme="1"/>
        <rFont val="ＭＳ Ｐゴシック"/>
        <family val="3"/>
        <charset val="128"/>
      </rPr>
      <t>χ</t>
    </r>
    <r>
      <rPr>
        <sz val="8"/>
        <color theme="1"/>
        <rFont val="ＭＳ Ｐゴシック"/>
        <family val="3"/>
        <charset val="128"/>
      </rPr>
      <t>(※)</t>
    </r>
    <rPh sb="0" eb="2">
      <t>キキン</t>
    </rPh>
    <rPh sb="2" eb="4">
      <t>リヨウ</t>
    </rPh>
    <rPh sb="8" eb="10">
      <t>セイビ</t>
    </rPh>
    <rPh sb="10" eb="12">
      <t>ヨテイ</t>
    </rPh>
    <rPh sb="12" eb="13">
      <t>スウ</t>
    </rPh>
    <phoneticPr fontId="20"/>
  </si>
  <si>
    <t>・小規模な介護付きホーム（有料老人ホーム又はサービス付き高齢者向け住宅であって、特定施設入居者生活介護の指定を受けるもの）(定員29人以下）</t>
  </si>
  <si>
    <t>都市型軽費老人ホーム</t>
    <rPh sb="0" eb="3">
      <t>トシガタ</t>
    </rPh>
    <phoneticPr fontId="20"/>
  </si>
  <si>
    <t>定期借地権設定のための一時金の支援事業(合築・併設施設を含む)</t>
  </si>
  <si>
    <t>(１)－8　介護施設等の改築・大規模修繕等の工事中における代替施設整備事業の空き家を活用した整備</t>
    <rPh sb="38" eb="39">
      <t>ア</t>
    </rPh>
    <rPh sb="40" eb="41">
      <t>イエ</t>
    </rPh>
    <rPh sb="42" eb="44">
      <t>カツヨウ</t>
    </rPh>
    <rPh sb="46" eb="48">
      <t>セイビ</t>
    </rPh>
    <phoneticPr fontId="20"/>
  </si>
  <si>
    <t>実施予定数</t>
    <rPh sb="0" eb="2">
      <t>ジッシ</t>
    </rPh>
    <rPh sb="2" eb="5">
      <t>ヨテイスウ</t>
    </rPh>
    <phoneticPr fontId="20"/>
  </si>
  <si>
    <t>（１）地域密着型サービス等整備等助成事業</t>
  </si>
  <si>
    <t>算出額</t>
    <rPh sb="0" eb="2">
      <t>サンシュツ</t>
    </rPh>
    <rPh sb="2" eb="3">
      <t>ガク</t>
    </rPh>
    <phoneticPr fontId="20"/>
  </si>
  <si>
    <t>・特別養護老人ホーム及び併設されるショートステイ用居室</t>
  </si>
  <si>
    <t>・小規模な養護老人ホーム(定員29人以下）</t>
  </si>
  <si>
    <t>・施設内保育施設(定員29人以下）</t>
  </si>
  <si>
    <t>・認知症対応型デイサービスセンター(定員29人以下）</t>
  </si>
  <si>
    <t>・生活支援ハウス(定員29人以下）</t>
  </si>
  <si>
    <t>・介護予防拠点(定員29人以下）</t>
  </si>
  <si>
    <t>・地域包括支援センター(定員29人以下）</t>
  </si>
  <si>
    <t>・緊急ショートステイ(定員29人以下）</t>
  </si>
  <si>
    <t>(４)　既存の特別養護老人ホーム等のユニット化改修等支援事業</t>
    <rPh sb="4" eb="6">
      <t>キソン</t>
    </rPh>
    <rPh sb="7" eb="9">
      <t>トクベツ</t>
    </rPh>
    <rPh sb="9" eb="11">
      <t>ヨウゴ</t>
    </rPh>
    <rPh sb="11" eb="13">
      <t>ロウジン</t>
    </rPh>
    <rPh sb="16" eb="17">
      <t>ナド</t>
    </rPh>
    <rPh sb="22" eb="23">
      <t>カ</t>
    </rPh>
    <rPh sb="23" eb="25">
      <t>カイシュウ</t>
    </rPh>
    <rPh sb="25" eb="26">
      <t>ナド</t>
    </rPh>
    <rPh sb="26" eb="28">
      <t>シエン</t>
    </rPh>
    <rPh sb="28" eb="30">
      <t>ジギョウ</t>
    </rPh>
    <phoneticPr fontId="20"/>
  </si>
  <si>
    <t>所要額(千円)</t>
  </si>
  <si>
    <t>「個室→ユニット化」改修</t>
  </si>
  <si>
    <t>単価額
(千円)</t>
    <rPh sb="0" eb="2">
      <t>タンカ</t>
    </rPh>
    <rPh sb="2" eb="3">
      <t>ガク</t>
    </rPh>
    <rPh sb="4" eb="5">
      <t>セン</t>
    </rPh>
    <rPh sb="5" eb="6">
      <t>エン</t>
    </rPh>
    <phoneticPr fontId="20"/>
  </si>
  <si>
    <t>「多床室（ユニット型個室的多床室を含む）→ユニット化」改修</t>
  </si>
  <si>
    <t>養護老人ホーム（定員30人以上）</t>
    <rPh sb="0" eb="2">
      <t>ヨウゴ</t>
    </rPh>
    <phoneticPr fontId="20"/>
  </si>
  <si>
    <t>地域密着型介護老人福祉施設</t>
    <rPh sb="0" eb="2">
      <t>チイキ</t>
    </rPh>
    <rPh sb="2" eb="5">
      <t>ミッチャクガタ</t>
    </rPh>
    <rPh sb="5" eb="7">
      <t>カイゴ</t>
    </rPh>
    <rPh sb="7" eb="9">
      <t>ロウジン</t>
    </rPh>
    <rPh sb="9" eb="13">
      <t>フクシシセツ</t>
    </rPh>
    <phoneticPr fontId="20"/>
  </si>
  <si>
    <t>小規模な養護老人ホーム</t>
    <rPh sb="0" eb="3">
      <t>ショウキボ</t>
    </rPh>
    <rPh sb="4" eb="6">
      <t>ヨウゴ</t>
    </rPh>
    <phoneticPr fontId="20"/>
  </si>
  <si>
    <t>(５)　民有地マッチング事業</t>
    <rPh sb="4" eb="7">
      <t>ミンユウチ</t>
    </rPh>
    <rPh sb="12" eb="14">
      <t>ジギョウ</t>
    </rPh>
    <phoneticPr fontId="20"/>
  </si>
  <si>
    <t>(６)介護施設における新型コロナウイルス感染防止対策支援事業</t>
    <rPh sb="3" eb="5">
      <t>カイゴ</t>
    </rPh>
    <rPh sb="5" eb="7">
      <t>シセツ</t>
    </rPh>
    <rPh sb="11" eb="13">
      <t>シンガタ</t>
    </rPh>
    <rPh sb="20" eb="22">
      <t>カンセン</t>
    </rPh>
    <rPh sb="22" eb="24">
      <t>ボウシ</t>
    </rPh>
    <rPh sb="24" eb="26">
      <t>タイサク</t>
    </rPh>
    <rPh sb="26" eb="28">
      <t>シエン</t>
    </rPh>
    <rPh sb="28" eb="30">
      <t>ジギョウ</t>
    </rPh>
    <phoneticPr fontId="20"/>
  </si>
  <si>
    <t>(６)－１　介護施設等における簡易陰圧装置の設置に係る経費支援事業</t>
    <rPh sb="29" eb="31">
      <t>シエン</t>
    </rPh>
    <rPh sb="31" eb="33">
      <t>ジギョウ</t>
    </rPh>
    <phoneticPr fontId="20"/>
  </si>
  <si>
    <t>サービス付き高齢者向け住宅</t>
  </si>
  <si>
    <t>短期入所生活介護事業所・短期入所療養介護事業所</t>
    <rPh sb="12" eb="14">
      <t>タンキ</t>
    </rPh>
    <rPh sb="14" eb="16">
      <t>ニュウショ</t>
    </rPh>
    <rPh sb="16" eb="18">
      <t>リョウヨウ</t>
    </rPh>
    <rPh sb="18" eb="20">
      <t>カイゴ</t>
    </rPh>
    <rPh sb="20" eb="23">
      <t>ジギョウショ</t>
    </rPh>
    <phoneticPr fontId="20"/>
  </si>
  <si>
    <t>民有地マッチング事業</t>
  </si>
  <si>
    <t>(６)－３　介護施設等における多床室の個室化に要する改修費支援事業</t>
  </si>
  <si>
    <t>整備予定定員数</t>
    <rPh sb="0" eb="2">
      <t>セイビ</t>
    </rPh>
    <rPh sb="2" eb="4">
      <t>ヨテイ</t>
    </rPh>
    <rPh sb="4" eb="7">
      <t>テイインスウ</t>
    </rPh>
    <phoneticPr fontId="20"/>
  </si>
  <si>
    <t>(７)介護職員の宿舎施設整備</t>
    <rPh sb="3" eb="5">
      <t>カイゴ</t>
    </rPh>
    <rPh sb="5" eb="7">
      <t>ショクイン</t>
    </rPh>
    <rPh sb="8" eb="14">
      <t>シュクシャシセツセイビ</t>
    </rPh>
    <phoneticPr fontId="20"/>
  </si>
  <si>
    <t>介護老人保健施設（30人以上）</t>
  </si>
  <si>
    <t>介護医療院（30人以上）</t>
    <rPh sb="0" eb="2">
      <t>カイゴ</t>
    </rPh>
    <rPh sb="2" eb="4">
      <t>イリョウ</t>
    </rPh>
    <rPh sb="4" eb="5">
      <t>イン</t>
    </rPh>
    <phoneticPr fontId="20"/>
  </si>
  <si>
    <t>ケアハウス(特定施設入居者生活介護の指定を受けるもの)（30人以上）</t>
    <rPh sb="6" eb="8">
      <t>トクテイ</t>
    </rPh>
    <rPh sb="8" eb="10">
      <t>シセツ</t>
    </rPh>
    <rPh sb="10" eb="13">
      <t>ニュウキョシャ</t>
    </rPh>
    <rPh sb="13" eb="15">
      <t>セイカツ</t>
    </rPh>
    <rPh sb="15" eb="17">
      <t>カイゴ</t>
    </rPh>
    <rPh sb="18" eb="20">
      <t>シテイ</t>
    </rPh>
    <rPh sb="21" eb="22">
      <t>ウ</t>
    </rPh>
    <phoneticPr fontId="20"/>
  </si>
  <si>
    <t>・介護付きホーム（有料老人ホーム又はサービス付き高齢者向け住宅であって、特定施設入居者生活介護の指定を受けるもの（30人以上）</t>
  </si>
  <si>
    <t>地域密着型特別養護老人ホーム（29人以下）</t>
    <rPh sb="0" eb="2">
      <t>チイキ</t>
    </rPh>
    <rPh sb="2" eb="5">
      <t>ミッチャクガタ</t>
    </rPh>
    <rPh sb="17" eb="20">
      <t>ニンイカ</t>
    </rPh>
    <phoneticPr fontId="20"/>
  </si>
  <si>
    <t>介護老人保健施設（29人以下）</t>
  </si>
  <si>
    <t>介護医療院（29人以下）</t>
    <rPh sb="0" eb="2">
      <t>カイゴ</t>
    </rPh>
    <rPh sb="2" eb="4">
      <t>イリョウ</t>
    </rPh>
    <rPh sb="4" eb="5">
      <t>イン</t>
    </rPh>
    <phoneticPr fontId="20"/>
  </si>
  <si>
    <t>（７）介護職員の宿舎施設整備事業</t>
  </si>
  <si>
    <t>・介護付きホーム（有料老人ホーム又はサービス付き高齢者向け住宅であって、特定施設入居者生活介護の指定を受けるもの（29人以下）</t>
  </si>
  <si>
    <t>整備施設数</t>
    <rPh sb="0" eb="2">
      <t>セイビ</t>
    </rPh>
    <rPh sb="2" eb="4">
      <t>シセツ</t>
    </rPh>
    <rPh sb="4" eb="5">
      <t>スウ</t>
    </rPh>
    <phoneticPr fontId="20"/>
  </si>
  <si>
    <t>特定施設</t>
    <rPh sb="0" eb="2">
      <t>トクテイ</t>
    </rPh>
    <rPh sb="2" eb="4">
      <t>シセツ</t>
    </rPh>
    <phoneticPr fontId="20"/>
  </si>
  <si>
    <t>(１)－14　介護施設等の集約・再編実施事業の空き家を活用した整備</t>
    <rPh sb="23" eb="24">
      <t>ア</t>
    </rPh>
    <rPh sb="25" eb="26">
      <t>イエ</t>
    </rPh>
    <rPh sb="27" eb="29">
      <t>カツヨウ</t>
    </rPh>
    <rPh sb="31" eb="33">
      <t>セイビ</t>
    </rPh>
    <phoneticPr fontId="20"/>
  </si>
  <si>
    <t>整備予定施設・事業所数</t>
    <rPh sb="0" eb="2">
      <t>セイビ</t>
    </rPh>
    <rPh sb="2" eb="4">
      <t>ヨテイ</t>
    </rPh>
    <rPh sb="4" eb="6">
      <t>シセツ</t>
    </rPh>
    <rPh sb="7" eb="10">
      <t>ジギョウショ</t>
    </rPh>
    <rPh sb="10" eb="11">
      <t>スウ</t>
    </rPh>
    <phoneticPr fontId="20"/>
  </si>
  <si>
    <t>○留意事項</t>
    <rPh sb="1" eb="3">
      <t>リュウイ</t>
    </rPh>
    <rPh sb="3" eb="5">
      <t>ジコウ</t>
    </rPh>
    <phoneticPr fontId="20"/>
  </si>
  <si>
    <t>小規模多機能型居宅介護事業所</t>
    <rPh sb="11" eb="14">
      <t>ジギョウショ</t>
    </rPh>
    <phoneticPr fontId="20"/>
  </si>
  <si>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0"/>
  </si>
  <si>
    <t>※「整備予定施設数」「整備予定事業所数」には基金を利用しないものを含む。</t>
  </si>
  <si>
    <t>地域密着型サービス施設等の整備</t>
  </si>
  <si>
    <t>介護施設等の合築等</t>
  </si>
  <si>
    <t>災害レッドゾーンに所在する老朽化した広域型介護施設の移転改築整備</t>
  </si>
  <si>
    <t>介護施設等の開設時、増床時及び再開設時（改築時）に必要な経費</t>
  </si>
  <si>
    <r>
      <t>①ユニット型施設の各ユニットへの玄関室設置</t>
    </r>
    <r>
      <rPr>
        <b/>
        <sz val="8"/>
        <color theme="1"/>
        <rFont val="ＭＳ Ｐゴシック"/>
        <family val="3"/>
        <charset val="128"/>
      </rPr>
      <t>(単位　カ所)</t>
    </r>
    <rPh sb="5" eb="6">
      <t>ガタ</t>
    </rPh>
    <rPh sb="6" eb="8">
      <t>シセツ</t>
    </rPh>
    <rPh sb="9" eb="10">
      <t>カク</t>
    </rPh>
    <rPh sb="16" eb="18">
      <t>ゲンカン</t>
    </rPh>
    <rPh sb="18" eb="19">
      <t>シツ</t>
    </rPh>
    <rPh sb="19" eb="21">
      <t>セッチ</t>
    </rPh>
    <rPh sb="22" eb="24">
      <t>タンイ</t>
    </rPh>
    <rPh sb="26" eb="27">
      <t>ショ</t>
    </rPh>
    <phoneticPr fontId="20"/>
  </si>
  <si>
    <t>定期借地権設定のための一時金の支援事業</t>
  </si>
  <si>
    <t>災害イエローゾーンに所在する老朽化した広域型介護施設の移転改築整備</t>
  </si>
  <si>
    <t>既存施設のユニット化改修</t>
  </si>
  <si>
    <t>介護施設等の看取り環境の整備</t>
  </si>
  <si>
    <t>介護施設等における多床室の個室化に要する改修費支援事業</t>
  </si>
  <si>
    <t>介護職員の宿舎施設整備事業</t>
  </si>
  <si>
    <t>介護施設等の整備予定（令和８年度新規整備分）
※基金を活用せず整備した分を含む</t>
    <rPh sb="27" eb="29">
      <t>カツヨウ</t>
    </rPh>
    <rPh sb="31" eb="33">
      <t>セイビ</t>
    </rPh>
    <rPh sb="35" eb="36">
      <t>ブン</t>
    </rPh>
    <rPh sb="37" eb="38">
      <t>フク</t>
    </rPh>
    <phoneticPr fontId="20"/>
  </si>
  <si>
    <t>特別養護老人ホーム及び併設されるショートステイ用居室（多床室）のプライバシー保護のための改修</t>
  </si>
  <si>
    <t>（３）定期借地権設定のための一時金の支援事業</t>
  </si>
  <si>
    <t>（２）介護施設等の施設開設準備経費等支援事業</t>
  </si>
  <si>
    <t>（５）民有地マッチング事業</t>
  </si>
  <si>
    <t>(1)－１　地域密着型サービス施設等の整備</t>
  </si>
  <si>
    <r>
      <t>「</t>
    </r>
    <r>
      <rPr>
        <sz val="12"/>
        <rFont val="ＭＳ Ｐゴシック"/>
        <family val="3"/>
        <charset val="128"/>
      </rPr>
      <t>(１)－２　介護施設等の合築等」の「整備予定数」欄には、「(1)－１　地域密着型サービス施設等の整備」のうち、当該加算に該当する整備予定数を計上すること。</t>
    </r>
    <rPh sb="19" eb="21">
      <t>セイビ</t>
    </rPh>
    <rPh sb="21" eb="24">
      <t>ヨテイスウ</t>
    </rPh>
    <rPh sb="25" eb="26">
      <t>ラン</t>
    </rPh>
    <rPh sb="56" eb="58">
      <t>トウガイ</t>
    </rPh>
    <rPh sb="58" eb="60">
      <t>カサン</t>
    </rPh>
    <rPh sb="61" eb="63">
      <t>ガイトウ</t>
    </rPh>
    <rPh sb="65" eb="67">
      <t>セイビ</t>
    </rPh>
    <rPh sb="67" eb="70">
      <t>ヨテイスウ</t>
    </rPh>
    <rPh sb="71" eb="73">
      <t>ケイジョウ</t>
    </rPh>
    <phoneticPr fontId="20"/>
  </si>
  <si>
    <t>市町の第９期介護保険事業計画との整合性や必要性、優先度を十分に検討のうえ提出すること。また、提出に当たり、基金で整備した施設・設備が整備後にサービスの全部又は一部を休止する等、利用が低調であることのないよう、管内における利用者の需要調査の結果等を踏まえ、事業実施に必要となる施設等について十分に精査を行うこと。また、必要に応じて、民間事業者等に対して照会のうえ提出すること。</t>
  </si>
  <si>
    <t>介護施設等の整備のための事業については、広域型施設（定員 30 名以上の特別養護老人ホーム等）も含め、実施主体を市町（市町の助成により事業者が実施する事業に対して、補助事業として市町へ補助）とする。</t>
  </si>
  <si>
    <t>災害レッドゾーンや災害イエローゾーンにおいて介護施設等の新規整備を行う場合には、防災対策工事により、事業開始時点で当該建設地が災害レッドゾーンや災害イエローゾーンから外れることが見込まれる場合等を除き、原則、補助対象外。</t>
  </si>
  <si>
    <t>今後、国からの通知等により事業内容等に変更があり得るとともに、国からの事業見込量等の調査依頼があれば、追加で調査することがあります。</t>
  </si>
  <si>
    <r>
      <t>「</t>
    </r>
    <r>
      <rPr>
        <sz val="12"/>
        <rFont val="ＭＳ Ｐゴシック"/>
        <family val="3"/>
        <charset val="128"/>
      </rPr>
      <t>(３)定期借地権設定のための一時金の支援事業（うち本体施設のみ）」には、本体施設としての整備数を入力すること。
例）介護老人福祉施設（定員30人以上）に介護老人保健施設（定員29人以下）を併設して、定期借地権利用による整備を行う場合は、介護老人福祉施設（定員30人以上）の欄に計上すること。</t>
    </r>
    <rPh sb="37" eb="39">
      <t>ホンタイ</t>
    </rPh>
    <rPh sb="39" eb="41">
      <t>シセツ</t>
    </rPh>
    <rPh sb="45" eb="47">
      <t>セイビ</t>
    </rPh>
    <rPh sb="47" eb="48">
      <t>スウ</t>
    </rPh>
    <rPh sb="49" eb="51">
      <t>ニュウリョク</t>
    </rPh>
    <rPh sb="57" eb="58">
      <t>レイ</t>
    </rPh>
    <rPh sb="59" eb="61">
      <t>カイゴ</t>
    </rPh>
    <rPh sb="61" eb="63">
      <t>ロウジン</t>
    </rPh>
    <rPh sb="63" eb="65">
      <t>フクシ</t>
    </rPh>
    <rPh sb="65" eb="67">
      <t>シセツ</t>
    </rPh>
    <rPh sb="68" eb="70">
      <t>テイイン</t>
    </rPh>
    <rPh sb="72" eb="73">
      <t>ニン</t>
    </rPh>
    <rPh sb="73" eb="75">
      <t>イジョウ</t>
    </rPh>
    <rPh sb="77" eb="79">
      <t>カイゴ</t>
    </rPh>
    <rPh sb="79" eb="81">
      <t>ロウジン</t>
    </rPh>
    <rPh sb="81" eb="83">
      <t>ホケン</t>
    </rPh>
    <rPh sb="83" eb="85">
      <t>シセツ</t>
    </rPh>
    <rPh sb="86" eb="88">
      <t>テイイン</t>
    </rPh>
    <rPh sb="90" eb="91">
      <t>ニン</t>
    </rPh>
    <rPh sb="91" eb="93">
      <t>イカ</t>
    </rPh>
    <rPh sb="95" eb="97">
      <t>ヘイセツ</t>
    </rPh>
    <rPh sb="100" eb="102">
      <t>テイキ</t>
    </rPh>
    <rPh sb="102" eb="105">
      <t>シャクチケン</t>
    </rPh>
    <rPh sb="105" eb="107">
      <t>リヨウ</t>
    </rPh>
    <rPh sb="110" eb="112">
      <t>セイビ</t>
    </rPh>
    <rPh sb="113" eb="114">
      <t>オコナ</t>
    </rPh>
    <rPh sb="115" eb="117">
      <t>バアイ</t>
    </rPh>
    <rPh sb="119" eb="121">
      <t>カイゴ</t>
    </rPh>
    <rPh sb="121" eb="123">
      <t>ロウジン</t>
    </rPh>
    <rPh sb="123" eb="125">
      <t>フクシ</t>
    </rPh>
    <rPh sb="125" eb="127">
      <t>シセツ</t>
    </rPh>
    <rPh sb="128" eb="130">
      <t>テイイン</t>
    </rPh>
    <rPh sb="132" eb="133">
      <t>ニン</t>
    </rPh>
    <rPh sb="133" eb="135">
      <t>イジョウ</t>
    </rPh>
    <rPh sb="137" eb="138">
      <t>ラン</t>
    </rPh>
    <rPh sb="139" eb="141">
      <t>ケイジョウ</t>
    </rPh>
    <phoneticPr fontId="20"/>
  </si>
  <si>
    <t>２．介護施設等の整備に関する事業の基金所要額見込（市区町村全体）</t>
    <rPh sb="2" eb="4">
      <t>アルノ</t>
    </rPh>
    <rPh sb="4" eb="6">
      <t>デ、記</t>
    </rPh>
    <rPh sb="6" eb="7">
      <t>載内</t>
    </rPh>
    <rPh sb="8" eb="10">
      <t>容ニツ</t>
    </rPh>
    <rPh sb="11" eb="12">
      <t>イテ</t>
    </rPh>
    <rPh sb="14" eb="16">
      <t>分カル者</t>
    </rPh>
    <rPh sb="17" eb="19">
      <t>キキン</t>
    </rPh>
    <rPh sb="19" eb="21">
      <t>ショヨウ</t>
    </rPh>
    <rPh sb="21" eb="22">
      <t>ガク</t>
    </rPh>
    <rPh sb="22" eb="24">
      <t>ミコミ</t>
    </rPh>
    <rPh sb="29" eb="31">
      <t>ゼンタイ</t>
    </rPh>
    <phoneticPr fontId="20"/>
  </si>
  <si>
    <t>３．第９期介護保険事業（支援）計画等（市区町村全体）</t>
    <rPh sb="2" eb="3">
      <t>ダイ</t>
    </rPh>
    <rPh sb="4" eb="5">
      <t>キ</t>
    </rPh>
    <rPh sb="5" eb="7">
      <t>カイゴ</t>
    </rPh>
    <rPh sb="7" eb="9">
      <t>ホケン</t>
    </rPh>
    <rPh sb="9" eb="11">
      <t>ジギョウ</t>
    </rPh>
    <rPh sb="12" eb="14">
      <t>シエン</t>
    </rPh>
    <rPh sb="15" eb="17">
      <t>ケイカク</t>
    </rPh>
    <rPh sb="17" eb="18">
      <t>トウ</t>
    </rPh>
    <rPh sb="23" eb="25">
      <t>ゼンタイ</t>
    </rPh>
    <phoneticPr fontId="20"/>
  </si>
  <si>
    <t>第９期介護保険事業（支援）計画</t>
  </si>
  <si>
    <t>第9期介護保険事業（支援）計画</t>
    <rPh sb="0" eb="1">
      <t>ダイ</t>
    </rPh>
    <rPh sb="2" eb="3">
      <t>キ</t>
    </rPh>
    <rPh sb="3" eb="5">
      <t>カイゴ</t>
    </rPh>
    <rPh sb="5" eb="7">
      <t>ホケン</t>
    </rPh>
    <rPh sb="7" eb="9">
      <t>ジギョウ</t>
    </rPh>
    <rPh sb="10" eb="12">
      <t>シエン</t>
    </rPh>
    <rPh sb="13" eb="15">
      <t>ケイカク</t>
    </rPh>
    <phoneticPr fontId="20"/>
  </si>
  <si>
    <r>
      <rPr>
        <sz val="9"/>
        <color theme="1"/>
        <rFont val="ＭＳ Ｐゴシック"/>
        <family val="3"/>
        <charset val="128"/>
      </rPr>
      <t>定員29人以下の地域密着型施設・事業所等</t>
    </r>
    <r>
      <rPr>
        <sz val="8"/>
        <color theme="1"/>
        <rFont val="ＭＳ Ｐゴシック"/>
        <family val="3"/>
        <charset val="128"/>
      </rPr>
      <t xml:space="preserve">
</t>
    </r>
    <r>
      <rPr>
        <sz val="7"/>
        <color theme="1"/>
        <rFont val="ＭＳ Ｐゴシック"/>
        <family val="3"/>
        <charset val="128"/>
      </rPr>
      <t>※定員総数欄は、前年度の必要入所（利用）定員総数からの増加分を記入</t>
    </r>
    <rPh sb="0" eb="2">
      <t>テイイン</t>
    </rPh>
    <rPh sb="4" eb="5">
      <t>ニン</t>
    </rPh>
    <rPh sb="5" eb="7">
      <t>イカ</t>
    </rPh>
    <rPh sb="8" eb="10">
      <t>チイキ</t>
    </rPh>
    <rPh sb="10" eb="13">
      <t>ミッチャクガタ</t>
    </rPh>
    <rPh sb="13" eb="15">
      <t>シセツ</t>
    </rPh>
    <rPh sb="16" eb="19">
      <t>ジギョウショ</t>
    </rPh>
    <rPh sb="19" eb="20">
      <t>ナド</t>
    </rPh>
    <rPh sb="26" eb="27">
      <t>ラン</t>
    </rPh>
    <rPh sb="29" eb="32">
      <t>ゼンネンド</t>
    </rPh>
    <rPh sb="48" eb="50">
      <t>ゾウカ</t>
    </rPh>
    <rPh sb="50" eb="51">
      <t>ブン</t>
    </rPh>
    <rPh sb="52" eb="54">
      <t>キニュウ</t>
    </rPh>
    <phoneticPr fontId="20"/>
  </si>
  <si>
    <t>担当者氏名（部局・氏名）</t>
    <rPh sb="0" eb="3">
      <t>タントウシャ</t>
    </rPh>
    <rPh sb="4" eb="5">
      <t>メイ</t>
    </rPh>
    <rPh sb="6" eb="8">
      <t>ブキョク</t>
    </rPh>
    <rPh sb="9" eb="11">
      <t>シメイ</t>
    </rPh>
    <phoneticPr fontId="20"/>
  </si>
  <si>
    <t>(３)定期借地権設定のための一時金の支援事業（うち本体施設のみ）※</t>
    <rPh sb="8" eb="10">
      <t>セッテイ</t>
    </rPh>
    <rPh sb="14" eb="17">
      <t>イチジキン</t>
    </rPh>
    <rPh sb="18" eb="20">
      <t>シエン</t>
    </rPh>
    <rPh sb="20" eb="22">
      <t>ジギョウ</t>
    </rPh>
    <phoneticPr fontId="20"/>
  </si>
  <si>
    <t>電話連絡先（直通番号）</t>
    <rPh sb="0" eb="2">
      <t>デンワ</t>
    </rPh>
    <rPh sb="2" eb="5">
      <t>レンラクサキ</t>
    </rPh>
    <rPh sb="6" eb="8">
      <t>チョクツウ</t>
    </rPh>
    <rPh sb="8" eb="10">
      <t>バンゴウ</t>
    </rPh>
    <phoneticPr fontId="20"/>
  </si>
  <si>
    <t>(２)ー2　介護施設等の大規模修繕の際にあわせて行う介護ロボット・ICTの導入に必要な経費</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40" eb="42">
      <t>ヒツヨウ</t>
    </rPh>
    <rPh sb="43" eb="45">
      <t>ケイヒ</t>
    </rPh>
    <phoneticPr fontId="20"/>
  </si>
  <si>
    <t>(２)－3介護予防・健康づくりを行う介護予防拠点における防災意識啓発の取組に必要な経費</t>
    <rPh sb="38" eb="40">
      <t>ヒツヨウ</t>
    </rPh>
    <rPh sb="41" eb="43">
      <t>ケイヒ</t>
    </rPh>
    <phoneticPr fontId="20"/>
  </si>
  <si>
    <t>単価額
(千円)</t>
    <rPh sb="0" eb="2">
      <t>タンカ</t>
    </rPh>
    <rPh sb="2" eb="3">
      <t>ガク</t>
    </rPh>
    <rPh sb="5" eb="6">
      <t>セン</t>
    </rPh>
    <rPh sb="6" eb="7">
      <t>エン</t>
    </rPh>
    <phoneticPr fontId="20"/>
  </si>
  <si>
    <t>単価額
(千円)</t>
    <rPh sb="0" eb="2">
      <t>タンカ</t>
    </rPh>
    <rPh sb="2" eb="3">
      <t>ガク</t>
    </rPh>
    <rPh sb="5" eb="7">
      <t>センエン</t>
    </rPh>
    <phoneticPr fontId="20"/>
  </si>
  <si>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20"/>
  </si>
  <si>
    <r>
      <t>②従来型個室・多床室のゾーニング</t>
    </r>
    <r>
      <rPr>
        <b/>
        <sz val="8"/>
        <color theme="1"/>
        <rFont val="ＭＳ Ｐゴシック"/>
        <family val="3"/>
        <charset val="128"/>
      </rPr>
      <t>(単位　カ所)</t>
    </r>
    <rPh sb="1" eb="3">
      <t>ジュウライ</t>
    </rPh>
    <rPh sb="3" eb="4">
      <t>ガタ</t>
    </rPh>
    <rPh sb="4" eb="6">
      <t>コシツ</t>
    </rPh>
    <rPh sb="7" eb="8">
      <t>タ</t>
    </rPh>
    <rPh sb="8" eb="9">
      <t>トコ</t>
    </rPh>
    <rPh sb="9" eb="10">
      <t>シツ</t>
    </rPh>
    <rPh sb="17" eb="19">
      <t>タンイ</t>
    </rPh>
    <rPh sb="21" eb="22">
      <t>ショ</t>
    </rPh>
    <phoneticPr fontId="20"/>
  </si>
  <si>
    <t>別添A－２</t>
    <rPh sb="0" eb="2">
      <t>ベッテン</t>
    </rPh>
    <phoneticPr fontId="20"/>
  </si>
  <si>
    <t>単価額
(千円)</t>
  </si>
  <si>
    <r>
      <t>令和８</t>
    </r>
    <r>
      <rPr>
        <sz val="12"/>
        <rFont val="ＭＳ Ｐゴシック"/>
        <family val="3"/>
        <charset val="128"/>
      </rPr>
      <t xml:space="preserve">年度　市町基金所要額一覧　 </t>
    </r>
    <rPh sb="0" eb="2">
      <t>レイワ</t>
    </rPh>
    <rPh sb="3" eb="5">
      <t>ネンド</t>
    </rPh>
    <rPh sb="8" eb="10">
      <t>キキン</t>
    </rPh>
    <rPh sb="10" eb="12">
      <t>ショヨウ</t>
    </rPh>
    <rPh sb="12" eb="13">
      <t>ガク</t>
    </rPh>
    <rPh sb="13" eb="15">
      <t>イチラン</t>
    </rPh>
    <phoneticPr fontId="20"/>
  </si>
  <si>
    <t>令和８年度　介護施設等の整備に関する事業見込量等調査票（市区町村全体）</t>
    <rPh sb="0" eb="1">
      <t>レイ</t>
    </rPh>
    <rPh sb="1" eb="2">
      <t>ワ</t>
    </rPh>
    <rPh sb="4" eb="5">
      <t>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rPh sb="32" eb="34">
      <t>ゼンタイ</t>
    </rPh>
    <phoneticPr fontId="20"/>
  </si>
  <si>
    <t>１．介護施設等の整備状況及び令和８年度の整備予定（市区町村全体）</t>
    <rPh sb="2" eb="4">
      <t>カイゴ</t>
    </rPh>
    <rPh sb="4" eb="6">
      <t>シセツ</t>
    </rPh>
    <rPh sb="6" eb="7">
      <t>トウ</t>
    </rPh>
    <rPh sb="8" eb="10">
      <t>セイビ</t>
    </rPh>
    <rPh sb="10" eb="12">
      <t>ジョウキョウ</t>
    </rPh>
    <rPh sb="12" eb="13">
      <t>オヨ</t>
    </rPh>
    <rPh sb="17" eb="19">
      <t>ネンド</t>
    </rPh>
    <rPh sb="20" eb="22">
      <t>セイビ</t>
    </rPh>
    <rPh sb="22" eb="24">
      <t>ヨテイ</t>
    </rPh>
    <rPh sb="29" eb="31">
      <t>ゼンタイ</t>
    </rPh>
    <phoneticPr fontId="20"/>
  </si>
  <si>
    <t>都道府県内における介護施設等の整備状況（R8.4.1予定）
※整備中のものを含む（基金を活用せず整備した分を含む）</t>
    <rPh sb="0" eb="4">
      <t>トドウフケン</t>
    </rPh>
    <rPh sb="26" eb="28">
      <t>ヨテイ</t>
    </rPh>
    <rPh sb="41" eb="43">
      <t>キキン</t>
    </rPh>
    <rPh sb="44" eb="46">
      <t>カツヨウ</t>
    </rPh>
    <rPh sb="48" eb="50">
      <t>セイビ</t>
    </rPh>
    <rPh sb="52" eb="53">
      <t>ブン</t>
    </rPh>
    <rPh sb="54" eb="55">
      <t>フク</t>
    </rPh>
    <phoneticPr fontId="20"/>
  </si>
  <si>
    <t>令和8年4月１日予定の介護施設等の整備状況及び令和8年度の整備予定</t>
    <rPh sb="8" eb="10">
      <t>ヨテイ</t>
    </rPh>
    <phoneticPr fontId="20"/>
  </si>
  <si>
    <t>(1)－7　介護施設等の改築・大規模修繕等の工事中における代替施設整備事業</t>
  </si>
  <si>
    <t>令和7年度</t>
    <rPh sb="0" eb="1">
      <t>レイ</t>
    </rPh>
    <rPh sb="1" eb="2">
      <t>カズ</t>
    </rPh>
    <rPh sb="3" eb="4">
      <t>ネン</t>
    </rPh>
    <rPh sb="4" eb="5">
      <t>ド</t>
    </rPh>
    <phoneticPr fontId="20"/>
  </si>
  <si>
    <t>(１)－９　地域密着型サービス等から広域型施設への転換事業</t>
  </si>
  <si>
    <t>(1)－10　広域型施設におけるダウンサイジング実施事業</t>
  </si>
  <si>
    <t>(1)－12　介護施設等の集約・再編実施事業</t>
  </si>
  <si>
    <t>(１)－13　介護施設等の集約・再編実施事業の合築等</t>
    <rPh sb="23" eb="24">
      <t>ゴウ</t>
    </rPh>
    <rPh sb="24" eb="25">
      <t>チク</t>
    </rPh>
    <rPh sb="25" eb="26">
      <t>ナド</t>
    </rPh>
    <phoneticPr fontId="20"/>
  </si>
  <si>
    <t>介護施設等の改築・大規模修繕等の工事中における代替施設整備事業</t>
  </si>
  <si>
    <t>介護施設等の改築・大規模修繕等の工事中における代替施設整備事業の空き家を活用した整備</t>
  </si>
  <si>
    <t>地域密着型サービス等から広域型施設への転換事業</t>
  </si>
  <si>
    <t>広域型施設におけるダウンサイジング実施事業</t>
  </si>
  <si>
    <t>広域型施設におけるダウンサイジング実施事業の空き家を活用した整備</t>
  </si>
  <si>
    <t>介護施設等の集約・再編実施事業</t>
  </si>
  <si>
    <t>令和6年度</t>
    <rPh sb="0" eb="1">
      <t>レイ</t>
    </rPh>
    <rPh sb="1" eb="2">
      <t>カズ</t>
    </rPh>
    <rPh sb="3" eb="4">
      <t>ネン</t>
    </rPh>
    <rPh sb="4" eb="5">
      <t>ド</t>
    </rPh>
    <phoneticPr fontId="20"/>
  </si>
  <si>
    <r>
      <t>別添Ａ－２に記載されている令和８年度単価（予定）額は、あくまでも予定額であり、国の通知等により示される上限単価等を踏まえ、県が定める補助単価等とする予定。</t>
    </r>
    <r>
      <rPr>
        <sz val="12"/>
        <rFont val="ＭＳ Ｐゴシック"/>
        <family val="3"/>
        <charset val="128"/>
      </rPr>
      <t>令和７年度単位額で、基金の所要額を算出すること。</t>
    </r>
    <rPh sb="77" eb="79">
      <t>レイワ</t>
    </rPh>
    <rPh sb="80" eb="82">
      <t>ネンド</t>
    </rPh>
    <rPh sb="82" eb="84">
      <t>タンイ</t>
    </rPh>
    <phoneticPr fontId="20"/>
  </si>
  <si>
    <r>
      <t>令和</t>
    </r>
    <r>
      <rPr>
        <b/>
        <sz val="14"/>
        <rFont val="ＭＳ ゴシック"/>
        <family val="3"/>
        <charset val="128"/>
      </rPr>
      <t>８年度 介護施設等の整備に関する事業見込量等調査票</t>
    </r>
    <rPh sb="0" eb="1">
      <t>レイ</t>
    </rPh>
    <rPh sb="1" eb="2">
      <t>ワ</t>
    </rPh>
    <rPh sb="3" eb="5">
      <t>ネンド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</si>
</sst>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Red]\(#,##0\)"/>
    <numFmt numFmtId="178" formatCode="#,##0_ ;[Red]\-#,##0\ "/>
  </numFmts>
  <fonts count="71" x14ac:knownFonts="1">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scheme val="minor"/>
    </font>
    <font>
      <sz val="12"/>
      <color theme="1"/>
      <name val="ＭＳ Ｐゴシック"/>
      <family val="3"/>
      <scheme val="minor"/>
    </font>
    <font>
      <sz val="11"/>
      <color theme="1"/>
      <name val="ＭＳ ゴシック"/>
      <family val="3"/>
    </font>
    <font>
      <b/>
      <sz val="14"/>
      <name val="ＭＳ ゴシック"/>
      <family val="3"/>
    </font>
    <font>
      <b/>
      <sz val="14"/>
      <color theme="1"/>
      <name val="ＭＳ ゴシック"/>
      <family val="3"/>
    </font>
    <font>
      <sz val="12"/>
      <color theme="1"/>
      <name val="ＭＳ ゴシック"/>
      <family val="3"/>
    </font>
    <font>
      <b/>
      <sz val="12"/>
      <color theme="1"/>
      <name val="ＭＳ Ｐゴシック"/>
      <family val="3"/>
      <scheme val="minor"/>
    </font>
    <font>
      <sz val="12"/>
      <name val="ＭＳ Ｐゴシック"/>
      <family val="3"/>
      <scheme val="minor"/>
    </font>
    <font>
      <sz val="14"/>
      <color theme="1"/>
      <name val="ＭＳ ゴシック"/>
      <family val="3"/>
    </font>
    <font>
      <sz val="8"/>
      <color theme="1"/>
      <name val="ＭＳ Ｐゴシック"/>
      <family val="3"/>
      <scheme val="minor"/>
    </font>
    <font>
      <sz val="9"/>
      <color theme="1"/>
      <name val="ＭＳ Ｐゴシック"/>
      <family val="3"/>
      <scheme val="minor"/>
    </font>
    <font>
      <b/>
      <sz val="11"/>
      <color theme="1"/>
      <name val="ＭＳ Ｐゴシック"/>
      <family val="3"/>
      <scheme val="minor"/>
    </font>
    <font>
      <sz val="9"/>
      <name val="ＭＳ Ｐゴシック"/>
      <family val="3"/>
      <scheme val="minor"/>
    </font>
    <font>
      <sz val="10"/>
      <color theme="1"/>
      <name val="ＭＳ Ｐゴシック"/>
      <family val="3"/>
      <scheme val="minor"/>
    </font>
    <font>
      <b/>
      <sz val="11"/>
      <color rgb="FFFF0000"/>
      <name val="ＭＳ Ｐゴシック"/>
      <family val="3"/>
      <scheme val="minor"/>
    </font>
    <font>
      <b/>
      <sz val="9"/>
      <name val="ＭＳ Ｐゴシック"/>
      <family val="3"/>
      <scheme val="minor"/>
    </font>
    <font>
      <sz val="8"/>
      <name val="ＭＳ Ｐゴシック"/>
      <family val="3"/>
    </font>
    <font>
      <sz val="8"/>
      <color rgb="FFFF0000"/>
      <name val="ＭＳ Ｐゴシック"/>
      <family val="3"/>
    </font>
    <font>
      <b/>
      <sz val="11"/>
      <color theme="1"/>
      <name val="ＭＳ ゴシック"/>
      <family val="3"/>
    </font>
    <font>
      <sz val="22"/>
      <color rgb="FFFF0000"/>
      <name val="ＭＳ Ｐゴシック"/>
      <family val="2"/>
      <scheme val="minor"/>
    </font>
    <font>
      <sz val="11"/>
      <color rgb="FFFF0000"/>
      <name val="ＭＳ Ｐゴシック"/>
      <family val="3"/>
      <scheme val="minor"/>
    </font>
    <font>
      <b/>
      <sz val="16"/>
      <color theme="1"/>
      <name val="ＭＳ ゴシック"/>
      <family val="3"/>
    </font>
    <font>
      <sz val="6"/>
      <color theme="1"/>
      <name val="ＭＳ Ｐゴシック"/>
      <family val="3"/>
    </font>
    <font>
      <sz val="8"/>
      <color rgb="FFFF0000"/>
      <name val="ＭＳ Ｐゴシック"/>
      <family val="3"/>
      <scheme val="minor"/>
    </font>
    <font>
      <sz val="6"/>
      <name val="ＭＳ Ｐゴシック"/>
      <family val="3"/>
      <scheme val="minor"/>
    </font>
    <font>
      <b/>
      <sz val="9"/>
      <color theme="1"/>
      <name val="ＭＳ Ｐゴシック"/>
      <family val="3"/>
    </font>
    <font>
      <b/>
      <sz val="10"/>
      <color theme="1"/>
      <name val="ＭＳ Ｐゴシック"/>
      <family val="3"/>
      <scheme val="minor"/>
    </font>
    <font>
      <b/>
      <sz val="10"/>
      <color theme="1"/>
      <name val="ＭＳ ゴシック"/>
      <family val="3"/>
    </font>
    <font>
      <b/>
      <sz val="8"/>
      <color theme="1"/>
      <name val="ＭＳ Ｐゴシック"/>
      <family val="3"/>
    </font>
    <font>
      <b/>
      <sz val="9"/>
      <color rgb="FFFF0000"/>
      <name val="ＭＳ Ｐゴシック"/>
      <family val="3"/>
    </font>
    <font>
      <sz val="24"/>
      <color rgb="FFFF0000"/>
      <name val="ＭＳ Ｐゴシック"/>
      <family val="3"/>
      <scheme val="minor"/>
    </font>
    <font>
      <sz val="24"/>
      <color rgb="FFFF0000"/>
      <name val="ＭＳ Ｐゴシック"/>
      <family val="3"/>
      <scheme val="minor"/>
    </font>
    <font>
      <sz val="24"/>
      <color theme="1"/>
      <name val="ＭＳ Ｐゴシック"/>
      <family val="3"/>
      <scheme val="minor"/>
    </font>
    <font>
      <b/>
      <sz val="9"/>
      <color theme="1"/>
      <name val="ＭＳ ゴシック"/>
      <family val="3"/>
    </font>
    <font>
      <sz val="12"/>
      <name val="ＭＳ Ｐゴシック"/>
      <family val="3"/>
      <charset val="128"/>
    </font>
    <font>
      <sz val="10"/>
      <color theme="1"/>
      <name val="ＭＳ Ｐゴシック"/>
      <family val="3"/>
      <charset val="128"/>
    </font>
    <font>
      <sz val="8"/>
      <color theme="1"/>
      <name val="ＭＳ Ｐゴシック"/>
      <family val="3"/>
      <charset val="128"/>
    </font>
    <font>
      <sz val="7"/>
      <color theme="1"/>
      <name val="ＭＳ Ｐゴシック"/>
      <family val="3"/>
      <charset val="128"/>
    </font>
    <font>
      <b/>
      <sz val="8"/>
      <color theme="1"/>
      <name val="ＭＳ Ｐゴシック"/>
      <family val="3"/>
      <charset val="128"/>
    </font>
    <font>
      <sz val="9"/>
      <color theme="1"/>
      <name val="ＭＳ Ｐゴシック"/>
      <family val="3"/>
      <charset val="128"/>
    </font>
    <font>
      <b/>
      <sz val="14"/>
      <name val="ＭＳ ゴシック"/>
      <family val="3"/>
      <charset val="128"/>
    </font>
    <font>
      <sz val="12"/>
      <name val="ＭＳ Ｐゴシック"/>
      <family val="3"/>
      <charset val="128"/>
      <scheme val="minor"/>
    </font>
    <font>
      <sz val="8"/>
      <name val="ＭＳ Ｐゴシック"/>
      <family val="3"/>
      <charset val="128"/>
    </font>
    <font>
      <sz val="8"/>
      <name val="ＭＳ Ｐゴシック"/>
      <family val="3"/>
      <scheme val="minor"/>
    </font>
    <font>
      <sz val="9"/>
      <name val="ＭＳ Ｐゴシック"/>
      <family val="3"/>
      <charset val="128"/>
      <scheme val="minor"/>
    </font>
    <font>
      <sz val="8"/>
      <name val="ＭＳ Ｐゴシック"/>
      <family val="3"/>
      <charset val="128"/>
      <scheme val="minor"/>
    </font>
    <font>
      <sz val="6"/>
      <name val="ＭＳ Ｐゴシック"/>
      <family val="3"/>
      <charset val="128"/>
    </font>
    <font>
      <b/>
      <sz val="9"/>
      <name val="ＭＳ Ｐゴシック"/>
      <family val="3"/>
    </font>
    <font>
      <b/>
      <sz val="9"/>
      <name val="ＭＳ Ｐゴシック"/>
      <family val="3"/>
      <charset val="128"/>
    </font>
    <font>
      <b/>
      <sz val="8"/>
      <name val="ＭＳ Ｐゴシック"/>
      <family val="3"/>
    </font>
    <font>
      <b/>
      <sz val="8"/>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FF99"/>
        <bgColor indexed="64"/>
      </patternFill>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double">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diagonalUp="1">
      <left style="medium">
        <color indexed="64"/>
      </left>
      <right/>
      <top style="double">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left style="medium">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diagonalUp="1">
      <left style="medium">
        <color indexed="64"/>
      </left>
      <right/>
      <top style="double">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medium">
        <color indexed="64"/>
      </left>
      <right/>
      <top/>
      <bottom/>
      <diagonal style="thin">
        <color indexed="64"/>
      </diagonal>
    </border>
    <border>
      <left style="medium">
        <color indexed="64"/>
      </left>
      <right style="hair">
        <color indexed="64"/>
      </right>
      <top style="thin">
        <color indexed="64"/>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bottom/>
      <diagonal style="thin">
        <color indexed="64"/>
      </diagonal>
    </border>
    <border>
      <left style="thin">
        <color indexed="64"/>
      </left>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double">
        <color indexed="64"/>
      </top>
      <bottom/>
      <diagonal style="thin">
        <color indexed="64"/>
      </diagonal>
    </border>
    <border>
      <left style="thin">
        <color indexed="64"/>
      </left>
      <right/>
      <top/>
      <bottom/>
      <diagonal/>
    </border>
    <border diagonalUp="1">
      <left/>
      <right/>
      <top style="double">
        <color indexed="64"/>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top/>
      <bottom style="medium">
        <color indexed="64"/>
      </bottom>
      <diagonal style="thin">
        <color indexed="64"/>
      </diagonal>
    </border>
    <border>
      <left/>
      <right style="thin">
        <color indexed="64"/>
      </right>
      <top/>
      <bottom/>
      <diagonal/>
    </border>
    <border>
      <left/>
      <right style="thin">
        <color indexed="64"/>
      </right>
      <top style="medium">
        <color indexed="64"/>
      </top>
      <bottom style="medium">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xf numFmtId="0" fontId="11" fillId="0" borderId="0">
      <alignment vertical="center"/>
    </xf>
    <xf numFmtId="0" fontId="11" fillId="0" borderId="0">
      <alignment vertical="center"/>
    </xf>
    <xf numFmtId="0" fontId="6" fillId="0" borderId="0"/>
    <xf numFmtId="0" fontId="1" fillId="0" borderId="0">
      <alignment vertical="center"/>
    </xf>
    <xf numFmtId="0" fontId="11" fillId="0" borderId="0">
      <alignment vertical="center"/>
    </xf>
    <xf numFmtId="0" fontId="6" fillId="0" borderId="0"/>
    <xf numFmtId="0" fontId="6" fillId="0" borderId="0"/>
    <xf numFmtId="0" fontId="6"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11" fillId="0" borderId="0" applyFont="0" applyFill="0" applyBorder="0" applyAlignment="0" applyProtection="0">
      <alignment vertical="center"/>
    </xf>
  </cellStyleXfs>
  <cellXfs count="895">
    <xf numFmtId="0" fontId="0" fillId="0" borderId="0" xfId="0">
      <alignment vertical="center"/>
    </xf>
    <xf numFmtId="0" fontId="21" fillId="0" borderId="0" xfId="0" applyFont="1">
      <alignment vertical="center"/>
    </xf>
    <xf numFmtId="0" fontId="22" fillId="0" borderId="0" xfId="0" applyFo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4" fillId="0" borderId="0" xfId="0" applyFont="1">
      <alignment vertical="center"/>
    </xf>
    <xf numFmtId="0" fontId="29" fillId="0" borderId="0" xfId="0" applyFont="1" applyAlignment="1">
      <alignment horizontal="right" vertical="center"/>
    </xf>
    <xf numFmtId="0" fontId="30" fillId="0" borderId="0" xfId="0" applyFont="1" applyAlignment="1">
      <alignment vertical="center" wrapText="1"/>
    </xf>
    <xf numFmtId="0" fontId="31" fillId="0" borderId="0" xfId="0" applyFont="1" applyAlignment="1">
      <alignment vertical="center" shrinkToFit="1"/>
    </xf>
    <xf numFmtId="0" fontId="33" fillId="0" borderId="12" xfId="0" applyFont="1" applyBorder="1" applyAlignment="1">
      <alignment vertical="center" shrinkToFit="1"/>
    </xf>
    <xf numFmtId="0" fontId="33" fillId="0" borderId="13" xfId="0" applyFont="1" applyBorder="1" applyAlignment="1">
      <alignment vertical="center" shrinkToFit="1"/>
    </xf>
    <xf numFmtId="0" fontId="33" fillId="0" borderId="14" xfId="0" applyFont="1" applyBorder="1" applyAlignment="1">
      <alignment vertical="center" shrinkToFit="1"/>
    </xf>
    <xf numFmtId="0" fontId="30" fillId="0" borderId="0" xfId="0" applyFont="1">
      <alignment vertical="center"/>
    </xf>
    <xf numFmtId="0" fontId="34" fillId="0" borderId="0" xfId="0" applyFont="1">
      <alignment vertical="center"/>
    </xf>
    <xf numFmtId="0" fontId="33" fillId="0" borderId="18" xfId="0" applyFont="1" applyBorder="1" applyAlignment="1">
      <alignment vertical="center" shrinkToFit="1"/>
    </xf>
    <xf numFmtId="0" fontId="33" fillId="0" borderId="19" xfId="0" applyFont="1" applyBorder="1" applyAlignment="1">
      <alignment vertical="center" shrinkToFit="1"/>
    </xf>
    <xf numFmtId="0" fontId="33" fillId="0" borderId="20" xfId="0" applyFont="1" applyBorder="1" applyAlignment="1">
      <alignment vertical="center" shrinkToFit="1"/>
    </xf>
    <xf numFmtId="0" fontId="36" fillId="0" borderId="23" xfId="0" applyFont="1" applyBorder="1" applyAlignment="1">
      <alignment vertical="top" wrapText="1"/>
    </xf>
    <xf numFmtId="177" fontId="0" fillId="0" borderId="12" xfId="77" applyNumberFormat="1" applyFont="1" applyFill="1" applyBorder="1" applyAlignment="1">
      <alignment vertical="center" shrinkToFit="1"/>
    </xf>
    <xf numFmtId="177" fontId="0" fillId="0" borderId="13" xfId="77" applyNumberFormat="1" applyFont="1" applyFill="1" applyBorder="1" applyAlignment="1">
      <alignment vertical="center" shrinkToFit="1"/>
    </xf>
    <xf numFmtId="177" fontId="0" fillId="0" borderId="24" xfId="77" applyNumberFormat="1" applyFont="1" applyFill="1" applyBorder="1" applyAlignment="1">
      <alignment vertical="center" shrinkToFit="1"/>
    </xf>
    <xf numFmtId="177" fontId="31" fillId="24" borderId="25" xfId="0" applyNumberFormat="1" applyFont="1" applyFill="1" applyBorder="1" applyAlignment="1">
      <alignment vertical="center" shrinkToFit="1"/>
    </xf>
    <xf numFmtId="0" fontId="36" fillId="0" borderId="27" xfId="0" applyFont="1" applyBorder="1" applyAlignment="1">
      <alignment vertical="top" wrapText="1"/>
    </xf>
    <xf numFmtId="177" fontId="0" fillId="0" borderId="28" xfId="77" applyNumberFormat="1" applyFont="1" applyFill="1" applyBorder="1" applyAlignment="1">
      <alignment vertical="center" shrinkToFit="1"/>
    </xf>
    <xf numFmtId="177" fontId="0" fillId="0" borderId="29" xfId="77" applyNumberFormat="1" applyFont="1" applyFill="1" applyBorder="1" applyAlignment="1">
      <alignment vertical="center" shrinkToFit="1"/>
    </xf>
    <xf numFmtId="177" fontId="0" fillId="0" borderId="30" xfId="77" applyNumberFormat="1" applyFont="1" applyFill="1" applyBorder="1" applyAlignment="1">
      <alignment vertical="center" shrinkToFit="1"/>
    </xf>
    <xf numFmtId="177" fontId="31" fillId="24" borderId="31" xfId="0" applyNumberFormat="1" applyFont="1" applyFill="1" applyBorder="1" applyAlignment="1">
      <alignment horizontal="right" vertical="center" shrinkToFit="1"/>
    </xf>
    <xf numFmtId="0" fontId="36" fillId="0" borderId="32" xfId="0" applyFont="1" applyBorder="1" applyAlignment="1">
      <alignment vertical="top" wrapText="1"/>
    </xf>
    <xf numFmtId="177" fontId="0" fillId="0" borderId="33" xfId="77" applyNumberFormat="1" applyFont="1" applyFill="1" applyBorder="1" applyAlignment="1">
      <alignment vertical="center" shrinkToFit="1"/>
    </xf>
    <xf numFmtId="177" fontId="0" fillId="0" borderId="34" xfId="77" applyNumberFormat="1" applyFont="1" applyFill="1" applyBorder="1" applyAlignment="1">
      <alignment vertical="center" shrinkToFit="1"/>
    </xf>
    <xf numFmtId="177" fontId="0" fillId="0" borderId="35" xfId="77" applyNumberFormat="1" applyFont="1" applyFill="1" applyBorder="1" applyAlignment="1">
      <alignment vertical="center" shrinkToFit="1"/>
    </xf>
    <xf numFmtId="0" fontId="36" fillId="0" borderId="36" xfId="0" applyFont="1" applyBorder="1" applyAlignment="1">
      <alignment vertical="top" wrapText="1"/>
    </xf>
    <xf numFmtId="177" fontId="0" fillId="0" borderId="18" xfId="77" applyNumberFormat="1" applyFont="1" applyFill="1" applyBorder="1" applyAlignment="1">
      <alignment vertical="center" shrinkToFit="1"/>
    </xf>
    <xf numFmtId="177" fontId="0" fillId="0" borderId="19" xfId="77" applyNumberFormat="1" applyFont="1" applyFill="1" applyBorder="1" applyAlignment="1">
      <alignment vertical="center" shrinkToFit="1"/>
    </xf>
    <xf numFmtId="177" fontId="0" fillId="0" borderId="37" xfId="77" applyNumberFormat="1" applyFont="1" applyFill="1" applyBorder="1" applyAlignment="1">
      <alignment vertical="center" shrinkToFit="1"/>
    </xf>
    <xf numFmtId="177" fontId="0" fillId="0" borderId="40" xfId="77" applyNumberFormat="1" applyFont="1" applyFill="1" applyBorder="1" applyAlignment="1">
      <alignment vertical="center" shrinkToFit="1"/>
    </xf>
    <xf numFmtId="177" fontId="0" fillId="0" borderId="41" xfId="77" applyNumberFormat="1" applyFont="1" applyFill="1" applyBorder="1" applyAlignment="1">
      <alignment vertical="center" shrinkToFit="1"/>
    </xf>
    <xf numFmtId="177" fontId="0" fillId="0" borderId="42" xfId="77" applyNumberFormat="1" applyFont="1" applyFill="1" applyBorder="1" applyAlignment="1">
      <alignment vertical="center" shrinkToFit="1"/>
    </xf>
    <xf numFmtId="177" fontId="31" fillId="24" borderId="43" xfId="0" applyNumberFormat="1" applyFont="1" applyFill="1" applyBorder="1" applyAlignment="1">
      <alignment horizontal="right" vertical="center" shrinkToFit="1"/>
    </xf>
    <xf numFmtId="177" fontId="31" fillId="24" borderId="44" xfId="0" applyNumberFormat="1" applyFont="1" applyFill="1" applyBorder="1" applyAlignment="1">
      <alignment horizontal="right" vertical="center" shrinkToFit="1"/>
    </xf>
    <xf numFmtId="177" fontId="31" fillId="24" borderId="46" xfId="0" applyNumberFormat="1" applyFont="1" applyFill="1" applyBorder="1" applyAlignment="1">
      <alignment horizontal="right" vertical="center" shrinkToFit="1"/>
    </xf>
    <xf numFmtId="0" fontId="29" fillId="0" borderId="47" xfId="0" applyFont="1" applyBorder="1" applyAlignment="1">
      <alignment horizontal="center" vertical="center" wrapText="1"/>
    </xf>
    <xf numFmtId="0" fontId="36" fillId="0" borderId="48" xfId="0" applyFont="1" applyBorder="1" applyAlignment="1">
      <alignment vertical="top" wrapText="1"/>
    </xf>
    <xf numFmtId="177" fontId="0" fillId="0" borderId="49" xfId="77" applyNumberFormat="1" applyFont="1" applyFill="1" applyBorder="1" applyAlignment="1">
      <alignment vertical="center" shrinkToFit="1"/>
    </xf>
    <xf numFmtId="177" fontId="0" fillId="0" borderId="50" xfId="77" applyNumberFormat="1" applyFont="1" applyFill="1" applyBorder="1" applyAlignment="1">
      <alignment vertical="center" shrinkToFit="1"/>
    </xf>
    <xf numFmtId="177" fontId="0" fillId="0" borderId="51" xfId="77" applyNumberFormat="1" applyFont="1" applyFill="1" applyBorder="1" applyAlignment="1">
      <alignment vertical="center" shrinkToFit="1"/>
    </xf>
    <xf numFmtId="177" fontId="31" fillId="24" borderId="52" xfId="0" applyNumberFormat="1" applyFont="1" applyFill="1" applyBorder="1" applyAlignment="1">
      <alignment horizontal="right" vertical="center" shrinkToFit="1"/>
    </xf>
    <xf numFmtId="0" fontId="36" fillId="0" borderId="53" xfId="0" applyFont="1" applyBorder="1" applyAlignment="1">
      <alignment vertical="top" wrapText="1"/>
    </xf>
    <xf numFmtId="0" fontId="38" fillId="0" borderId="0" xfId="0" applyFont="1">
      <alignment vertical="center"/>
    </xf>
    <xf numFmtId="177" fontId="0" fillId="0" borderId="54" xfId="77" applyNumberFormat="1" applyFont="1" applyFill="1" applyBorder="1" applyAlignment="1">
      <alignment vertical="center" shrinkToFit="1"/>
    </xf>
    <xf numFmtId="177" fontId="0" fillId="0" borderId="55" xfId="77" applyNumberFormat="1" applyFont="1" applyFill="1" applyBorder="1" applyAlignment="1">
      <alignment vertical="center" shrinkToFit="1"/>
    </xf>
    <xf numFmtId="0" fontId="36" fillId="0" borderId="59" xfId="0" applyFont="1" applyBorder="1" applyAlignment="1">
      <alignment vertical="top" wrapText="1"/>
    </xf>
    <xf numFmtId="0" fontId="29" fillId="0" borderId="61" xfId="0" applyFont="1" applyBorder="1" applyAlignment="1">
      <alignment horizontal="center" vertical="center" wrapText="1"/>
    </xf>
    <xf numFmtId="0" fontId="36" fillId="0" borderId="39" xfId="0" applyFont="1" applyBorder="1" applyAlignment="1">
      <alignment vertical="top" wrapText="1"/>
    </xf>
    <xf numFmtId="0" fontId="36" fillId="0" borderId="62" xfId="0" applyFont="1" applyBorder="1" applyAlignment="1">
      <alignment vertical="top" wrapText="1"/>
    </xf>
    <xf numFmtId="177" fontId="0" fillId="0" borderId="63" xfId="77" applyNumberFormat="1" applyFont="1" applyFill="1" applyBorder="1" applyAlignment="1">
      <alignment vertical="center" shrinkToFit="1"/>
    </xf>
    <xf numFmtId="177" fontId="31" fillId="24" borderId="65" xfId="77" applyNumberFormat="1" applyFont="1" applyFill="1" applyBorder="1" applyAlignment="1">
      <alignment vertical="center" shrinkToFit="1"/>
    </xf>
    <xf numFmtId="177" fontId="31" fillId="24" borderId="66" xfId="77" applyNumberFormat="1" applyFont="1" applyFill="1" applyBorder="1" applyAlignment="1">
      <alignment vertical="center" shrinkToFit="1"/>
    </xf>
    <xf numFmtId="177" fontId="31" fillId="24" borderId="67" xfId="77" applyNumberFormat="1" applyFont="1" applyFill="1" applyBorder="1" applyAlignment="1">
      <alignment vertical="center" shrinkToFit="1"/>
    </xf>
    <xf numFmtId="0" fontId="38" fillId="0" borderId="0" xfId="0" applyFont="1" applyAlignment="1">
      <alignment horizontal="center" vertical="center"/>
    </xf>
    <xf numFmtId="0" fontId="39" fillId="0" borderId="0" xfId="0" applyFont="1">
      <alignment vertical="center"/>
    </xf>
    <xf numFmtId="0" fontId="31" fillId="0" borderId="0" xfId="0" applyFont="1" applyAlignment="1">
      <alignment horizontal="left" vertical="center"/>
    </xf>
    <xf numFmtId="0" fontId="40" fillId="24" borderId="0" xfId="0" applyFont="1" applyFill="1">
      <alignment vertical="center"/>
    </xf>
    <xf numFmtId="0" fontId="31" fillId="0" borderId="0" xfId="0" applyFont="1">
      <alignment vertical="center"/>
    </xf>
    <xf numFmtId="0" fontId="24" fillId="0" borderId="68" xfId="0" applyFont="1" applyBorder="1" applyAlignment="1">
      <alignment horizontal="center" vertical="center"/>
    </xf>
    <xf numFmtId="0" fontId="31" fillId="0" borderId="68" xfId="0" applyFont="1" applyBorder="1" applyAlignment="1">
      <alignment horizontal="left" vertical="center"/>
    </xf>
    <xf numFmtId="0" fontId="22" fillId="0" borderId="68" xfId="0" applyFont="1" applyBorder="1" applyAlignment="1">
      <alignment horizontal="left" vertical="center"/>
    </xf>
    <xf numFmtId="0" fontId="0" fillId="0" borderId="68" xfId="0" applyBorder="1">
      <alignment vertical="center"/>
    </xf>
    <xf numFmtId="0" fontId="28" fillId="0" borderId="68" xfId="0" applyFont="1" applyBorder="1" applyAlignment="1">
      <alignment horizontal="center" vertical="center"/>
    </xf>
    <xf numFmtId="0" fontId="0" fillId="0" borderId="68" xfId="0" applyBorder="1" applyAlignment="1">
      <alignment horizontal="center" vertical="center" textRotation="255"/>
    </xf>
    <xf numFmtId="0" fontId="0" fillId="26" borderId="63" xfId="0" applyFill="1" applyBorder="1" applyAlignment="1">
      <alignment horizontal="center" vertical="center" textRotation="255" wrapText="1"/>
    </xf>
    <xf numFmtId="0" fontId="0" fillId="26" borderId="69" xfId="0" applyFill="1" applyBorder="1" applyAlignment="1">
      <alignment horizontal="center" vertical="center" textRotation="255" wrapText="1"/>
    </xf>
    <xf numFmtId="0" fontId="0" fillId="0" borderId="0" xfId="0" applyAlignment="1">
      <alignment horizontal="center" vertical="center" textRotation="255" wrapText="1"/>
    </xf>
    <xf numFmtId="0" fontId="0" fillId="0" borderId="45" xfId="0" applyBorder="1" applyAlignment="1">
      <alignment horizontal="center" vertical="center" textRotation="255" wrapText="1"/>
    </xf>
    <xf numFmtId="0" fontId="38" fillId="0" borderId="0" xfId="0" applyFont="1" applyAlignment="1">
      <alignment horizontal="left" vertical="center"/>
    </xf>
    <xf numFmtId="0" fontId="33" fillId="0" borderId="0" xfId="0" applyFont="1">
      <alignment vertical="center"/>
    </xf>
    <xf numFmtId="0" fontId="28" fillId="0" borderId="0" xfId="0" applyFont="1" applyAlignment="1">
      <alignment horizontal="center" vertical="center"/>
    </xf>
    <xf numFmtId="0" fontId="30" fillId="27" borderId="68" xfId="0" applyFont="1" applyFill="1" applyBorder="1" applyAlignment="1">
      <alignment horizontal="center" vertical="center" wrapText="1"/>
    </xf>
    <xf numFmtId="0" fontId="29" fillId="0" borderId="0" xfId="0" applyFont="1" applyAlignment="1">
      <alignment horizontal="left" vertical="center"/>
    </xf>
    <xf numFmtId="0" fontId="29" fillId="27" borderId="19" xfId="0" applyFont="1" applyFill="1" applyBorder="1" applyAlignment="1">
      <alignment horizontal="left" vertical="center" wrapText="1"/>
    </xf>
    <xf numFmtId="0" fontId="29" fillId="27" borderId="21" xfId="0" applyFont="1" applyFill="1" applyBorder="1" applyAlignment="1">
      <alignment horizontal="left" vertical="center" wrapText="1"/>
    </xf>
    <xf numFmtId="0" fontId="29" fillId="27" borderId="21" xfId="0" applyFont="1" applyFill="1" applyBorder="1" applyAlignment="1">
      <alignment horizontal="center" vertical="center" wrapText="1"/>
    </xf>
    <xf numFmtId="0" fontId="29" fillId="27" borderId="0" xfId="0" applyFont="1" applyFill="1" applyAlignment="1">
      <alignment horizontal="center" vertical="center" wrapText="1"/>
    </xf>
    <xf numFmtId="0" fontId="29" fillId="27" borderId="18" xfId="0" applyFont="1" applyFill="1" applyBorder="1" applyAlignment="1">
      <alignment vertical="center" wrapText="1"/>
    </xf>
    <xf numFmtId="0" fontId="29" fillId="27" borderId="57" xfId="0" applyFont="1" applyFill="1" applyBorder="1" applyAlignment="1">
      <alignment horizontal="left" vertical="center" wrapText="1"/>
    </xf>
    <xf numFmtId="0" fontId="45" fillId="28" borderId="45" xfId="0" applyFont="1" applyFill="1" applyBorder="1" applyAlignment="1">
      <alignment horizontal="center" vertical="center" wrapText="1"/>
    </xf>
    <xf numFmtId="0" fontId="29" fillId="27" borderId="69" xfId="0" applyFont="1" applyFill="1" applyBorder="1" applyAlignment="1">
      <alignment horizontal="center" vertical="center" wrapText="1"/>
    </xf>
    <xf numFmtId="0" fontId="29" fillId="27" borderId="0" xfId="0" applyFont="1" applyFill="1" applyAlignment="1">
      <alignment horizontal="left" vertical="center" wrapText="1"/>
    </xf>
    <xf numFmtId="0" fontId="26" fillId="26" borderId="57" xfId="0" applyFont="1" applyFill="1" applyBorder="1" applyAlignment="1">
      <alignment horizontal="center" vertical="center" wrapText="1"/>
    </xf>
    <xf numFmtId="0" fontId="29" fillId="0" borderId="0" xfId="0" applyFont="1" applyAlignment="1">
      <alignment horizontal="left" vertical="top" wrapText="1"/>
    </xf>
    <xf numFmtId="0" fontId="29" fillId="0" borderId="45" xfId="0" applyFont="1" applyBorder="1" applyAlignment="1">
      <alignment horizontal="left" vertical="center" wrapText="1"/>
    </xf>
    <xf numFmtId="0" fontId="29" fillId="0" borderId="0" xfId="0" applyFont="1" applyAlignment="1">
      <alignment vertical="center" wrapText="1"/>
    </xf>
    <xf numFmtId="0" fontId="46" fillId="0" borderId="18" xfId="0" applyFont="1" applyBorder="1" applyAlignment="1"/>
    <xf numFmtId="0" fontId="47" fillId="0" borderId="18" xfId="0" applyFont="1" applyBorder="1" applyAlignment="1"/>
    <xf numFmtId="0" fontId="46" fillId="0" borderId="0" xfId="0" applyFont="1" applyAlignment="1">
      <alignment horizontal="left" vertical="center"/>
    </xf>
    <xf numFmtId="0" fontId="30" fillId="27" borderId="66" xfId="0" applyFont="1" applyFill="1" applyBorder="1" applyAlignment="1">
      <alignment horizontal="center" vertical="center" wrapText="1"/>
    </xf>
    <xf numFmtId="0" fontId="29" fillId="27" borderId="57" xfId="0" applyFont="1" applyFill="1" applyBorder="1" applyAlignment="1">
      <alignment horizontal="center" vertical="center" wrapText="1"/>
    </xf>
    <xf numFmtId="0" fontId="29" fillId="27" borderId="77" xfId="0" applyFont="1" applyFill="1" applyBorder="1" applyAlignment="1">
      <alignment horizontal="center" vertical="center" wrapText="1"/>
    </xf>
    <xf numFmtId="0" fontId="29" fillId="27" borderId="50" xfId="0" applyFont="1" applyFill="1" applyBorder="1" applyAlignment="1">
      <alignment vertical="center" wrapText="1"/>
    </xf>
    <xf numFmtId="0" fontId="29" fillId="27" borderId="15" xfId="0" applyFont="1" applyFill="1" applyBorder="1" applyAlignment="1">
      <alignment horizontal="center" vertical="center" wrapText="1"/>
    </xf>
    <xf numFmtId="0" fontId="29" fillId="27" borderId="63" xfId="0" applyFont="1" applyFill="1" applyBorder="1" applyAlignment="1">
      <alignment vertical="center" wrapText="1"/>
    </xf>
    <xf numFmtId="0" fontId="29" fillId="27" borderId="50" xfId="0" applyFont="1" applyFill="1" applyBorder="1" applyAlignment="1">
      <alignment horizontal="left" vertical="center" wrapText="1"/>
    </xf>
    <xf numFmtId="0" fontId="30" fillId="26" borderId="60" xfId="0" applyFont="1" applyFill="1" applyBorder="1" applyAlignment="1">
      <alignment horizontal="center" vertical="center"/>
    </xf>
    <xf numFmtId="0" fontId="0" fillId="0" borderId="45" xfId="0" applyBorder="1">
      <alignment vertical="center"/>
    </xf>
    <xf numFmtId="0" fontId="33" fillId="0" borderId="37" xfId="0" applyFont="1" applyBorder="1" applyAlignment="1">
      <alignment horizontal="left" vertical="center"/>
    </xf>
    <xf numFmtId="0" fontId="0" fillId="0" borderId="0" xfId="0" applyAlignment="1">
      <alignment horizontal="left" vertical="center"/>
    </xf>
    <xf numFmtId="0" fontId="29" fillId="0" borderId="0" xfId="0" applyFont="1" applyAlignment="1">
      <alignment horizontal="center" vertical="center"/>
    </xf>
    <xf numFmtId="0" fontId="29" fillId="0" borderId="23" xfId="0" applyFont="1" applyBorder="1" applyAlignment="1">
      <alignment horizontal="center" vertical="center" wrapText="1"/>
    </xf>
    <xf numFmtId="38" fontId="29" fillId="25" borderId="70" xfId="77" applyFont="1" applyFill="1" applyBorder="1" applyAlignment="1">
      <alignment vertical="center"/>
    </xf>
    <xf numFmtId="38" fontId="29" fillId="25" borderId="73" xfId="77" applyFont="1" applyFill="1" applyBorder="1" applyAlignment="1">
      <alignment vertical="center"/>
    </xf>
    <xf numFmtId="0" fontId="29" fillId="0" borderId="78" xfId="0" applyFont="1" applyBorder="1" applyAlignment="1">
      <alignment horizontal="right" vertical="center"/>
    </xf>
    <xf numFmtId="0" fontId="29" fillId="0" borderId="24" xfId="0" applyFont="1" applyBorder="1" applyAlignment="1">
      <alignment horizontal="center" vertical="center" wrapText="1"/>
    </xf>
    <xf numFmtId="38" fontId="29" fillId="25" borderId="22" xfId="77" applyFont="1" applyFill="1" applyBorder="1" applyAlignment="1">
      <alignment vertical="center"/>
    </xf>
    <xf numFmtId="38" fontId="29" fillId="25" borderId="68" xfId="77" applyFont="1" applyFill="1" applyBorder="1" applyAlignment="1">
      <alignment vertical="center"/>
    </xf>
    <xf numFmtId="38" fontId="29" fillId="25" borderId="72" xfId="77" applyFont="1" applyFill="1" applyBorder="1" applyAlignment="1">
      <alignment vertical="center"/>
    </xf>
    <xf numFmtId="0" fontId="29" fillId="0" borderId="79" xfId="0" applyFont="1" applyBorder="1">
      <alignment vertical="center"/>
    </xf>
    <xf numFmtId="38" fontId="29" fillId="25" borderId="24" xfId="77" applyFont="1" applyFill="1" applyBorder="1" applyAlignment="1">
      <alignment vertical="center" wrapText="1"/>
    </xf>
    <xf numFmtId="38" fontId="29" fillId="25" borderId="24" xfId="77" applyFont="1" applyFill="1" applyBorder="1" applyAlignment="1">
      <alignment vertical="center"/>
    </xf>
    <xf numFmtId="38" fontId="29" fillId="25" borderId="13" xfId="77" applyFont="1" applyFill="1" applyBorder="1" applyAlignment="1">
      <alignment vertical="center"/>
    </xf>
    <xf numFmtId="38" fontId="29" fillId="25" borderId="80" xfId="77" applyFont="1" applyFill="1" applyBorder="1" applyAlignment="1">
      <alignment vertical="center"/>
    </xf>
    <xf numFmtId="0" fontId="29" fillId="0" borderId="81" xfId="0" applyFont="1" applyBorder="1">
      <alignment vertical="center"/>
    </xf>
    <xf numFmtId="38" fontId="29" fillId="25" borderId="71" xfId="77" applyFont="1" applyFill="1" applyBorder="1" applyAlignment="1">
      <alignment vertical="center"/>
    </xf>
    <xf numFmtId="0" fontId="29" fillId="0" borderId="81" xfId="0" applyFont="1" applyBorder="1" applyAlignment="1">
      <alignment horizontal="right" vertical="center"/>
    </xf>
    <xf numFmtId="0" fontId="29" fillId="25" borderId="12" xfId="0" applyFont="1" applyFill="1" applyBorder="1">
      <alignment vertical="center"/>
    </xf>
    <xf numFmtId="0" fontId="29" fillId="25" borderId="13" xfId="0" applyFont="1" applyFill="1" applyBorder="1">
      <alignment vertical="center"/>
    </xf>
    <xf numFmtId="0" fontId="29" fillId="25" borderId="14" xfId="0" applyFont="1" applyFill="1" applyBorder="1">
      <alignment vertical="center"/>
    </xf>
    <xf numFmtId="0" fontId="29" fillId="0" borderId="79" xfId="0" applyFont="1" applyBorder="1" applyAlignment="1">
      <alignment horizontal="right" vertical="center"/>
    </xf>
    <xf numFmtId="38" fontId="29" fillId="25" borderId="82" xfId="77" applyFont="1" applyFill="1" applyBorder="1" applyAlignment="1">
      <alignment vertical="center"/>
    </xf>
    <xf numFmtId="0" fontId="29" fillId="0" borderId="82" xfId="0" applyFont="1" applyBorder="1" applyAlignment="1">
      <alignment horizontal="center" vertical="center" wrapText="1"/>
    </xf>
    <xf numFmtId="0" fontId="29" fillId="0" borderId="83" xfId="0" applyFont="1" applyBorder="1">
      <alignment vertical="center"/>
    </xf>
    <xf numFmtId="38" fontId="29" fillId="25" borderId="82" xfId="77" applyFont="1" applyFill="1" applyBorder="1" applyAlignment="1">
      <alignment vertical="center" wrapText="1"/>
    </xf>
    <xf numFmtId="38" fontId="29" fillId="25" borderId="13" xfId="77" applyFont="1" applyFill="1" applyBorder="1" applyAlignment="1">
      <alignment vertical="center" wrapText="1"/>
    </xf>
    <xf numFmtId="38" fontId="29" fillId="25" borderId="14" xfId="77" applyFont="1" applyFill="1" applyBorder="1" applyAlignment="1">
      <alignment vertical="center" wrapText="1"/>
    </xf>
    <xf numFmtId="0" fontId="29" fillId="27" borderId="64" xfId="0" applyFont="1" applyFill="1" applyBorder="1" applyAlignment="1">
      <alignment vertical="center" wrapText="1"/>
    </xf>
    <xf numFmtId="0" fontId="29" fillId="0" borderId="84" xfId="0" applyFont="1" applyBorder="1" applyAlignment="1">
      <alignment horizontal="center" vertical="center" wrapText="1"/>
    </xf>
    <xf numFmtId="38" fontId="29" fillId="25" borderId="12" xfId="77" applyFont="1" applyFill="1" applyBorder="1" applyAlignment="1">
      <alignment vertical="center"/>
    </xf>
    <xf numFmtId="0" fontId="29" fillId="0" borderId="78" xfId="0" applyFont="1" applyBorder="1">
      <alignment vertical="center"/>
    </xf>
    <xf numFmtId="0" fontId="29" fillId="25" borderId="82" xfId="0" applyFont="1" applyFill="1" applyBorder="1">
      <alignment vertical="center"/>
    </xf>
    <xf numFmtId="0" fontId="29" fillId="0" borderId="86" xfId="0" applyFont="1" applyBorder="1" applyAlignment="1">
      <alignment horizontal="right" vertical="center"/>
    </xf>
    <xf numFmtId="0" fontId="29" fillId="0" borderId="87" xfId="0" applyFont="1" applyBorder="1" applyAlignment="1">
      <alignment horizontal="center" vertical="center" shrinkToFit="1"/>
    </xf>
    <xf numFmtId="38" fontId="0" fillId="25" borderId="87" xfId="77" applyFont="1" applyFill="1" applyBorder="1" applyAlignment="1">
      <alignment vertical="center"/>
    </xf>
    <xf numFmtId="38" fontId="0" fillId="25" borderId="87" xfId="77" applyFont="1" applyFill="1" applyBorder="1">
      <alignment vertical="center"/>
    </xf>
    <xf numFmtId="38" fontId="0" fillId="28" borderId="88" xfId="77" applyFont="1" applyFill="1" applyBorder="1">
      <alignment vertical="center"/>
    </xf>
    <xf numFmtId="38" fontId="0" fillId="25" borderId="89" xfId="77" applyFont="1" applyFill="1" applyBorder="1">
      <alignment vertical="center"/>
    </xf>
    <xf numFmtId="0" fontId="29" fillId="0" borderId="32" xfId="0" applyFont="1" applyBorder="1" applyAlignment="1">
      <alignment horizontal="center" vertical="center" wrapText="1"/>
    </xf>
    <xf numFmtId="0" fontId="29" fillId="0" borderId="91" xfId="0" applyFont="1" applyBorder="1" applyAlignment="1">
      <alignment horizontal="right" vertical="center" wrapText="1"/>
    </xf>
    <xf numFmtId="0" fontId="29" fillId="0" borderId="55" xfId="0" applyFont="1" applyBorder="1" applyAlignment="1">
      <alignment horizontal="center" vertical="center" wrapText="1"/>
    </xf>
    <xf numFmtId="0" fontId="29" fillId="0" borderId="94" xfId="0" applyFont="1" applyBorder="1">
      <alignment vertical="center"/>
    </xf>
    <xf numFmtId="0" fontId="29" fillId="0" borderId="91" xfId="0" applyFont="1" applyBorder="1">
      <alignment vertical="center"/>
    </xf>
    <xf numFmtId="0" fontId="29" fillId="0" borderId="94" xfId="0" applyFont="1" applyBorder="1" applyAlignment="1">
      <alignment horizontal="right" vertical="center" wrapText="1"/>
    </xf>
    <xf numFmtId="0" fontId="29" fillId="0" borderId="30"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9" xfId="0" applyFont="1" applyBorder="1">
      <alignment vertical="center"/>
    </xf>
    <xf numFmtId="0" fontId="29" fillId="0" borderId="100" xfId="0" applyFont="1" applyBorder="1" applyAlignment="1">
      <alignment horizontal="right" vertical="center" wrapText="1"/>
    </xf>
    <xf numFmtId="0" fontId="29" fillId="0" borderId="35" xfId="0" applyFont="1" applyBorder="1" applyAlignment="1">
      <alignment horizontal="center" vertical="center" wrapText="1"/>
    </xf>
    <xf numFmtId="0" fontId="29" fillId="25" borderId="92" xfId="0" applyFont="1" applyFill="1" applyBorder="1">
      <alignment vertical="center"/>
    </xf>
    <xf numFmtId="0" fontId="29" fillId="25" borderId="34" xfId="0" applyFont="1" applyFill="1" applyBorder="1">
      <alignment vertical="center"/>
    </xf>
    <xf numFmtId="0" fontId="29" fillId="25" borderId="93" xfId="0" applyFont="1" applyFill="1" applyBorder="1">
      <alignment vertical="center"/>
    </xf>
    <xf numFmtId="0" fontId="29" fillId="0" borderId="104" xfId="0" applyFont="1" applyBorder="1" applyAlignment="1">
      <alignment horizontal="right" vertical="center" wrapText="1"/>
    </xf>
    <xf numFmtId="0" fontId="29" fillId="0" borderId="107" xfId="0" applyFont="1" applyBorder="1" applyAlignment="1">
      <alignment horizontal="center" vertical="center" shrinkToFit="1"/>
    </xf>
    <xf numFmtId="38" fontId="0" fillId="25" borderId="29" xfId="77" applyFont="1" applyFill="1" applyBorder="1" applyAlignment="1">
      <alignment vertical="center"/>
    </xf>
    <xf numFmtId="38" fontId="0" fillId="25" borderId="29" xfId="77" applyFont="1" applyFill="1" applyBorder="1">
      <alignment vertical="center"/>
    </xf>
    <xf numFmtId="38" fontId="0" fillId="25" borderId="107" xfId="77" applyFont="1" applyFill="1" applyBorder="1" applyAlignment="1">
      <alignment vertical="center"/>
    </xf>
    <xf numFmtId="38" fontId="0" fillId="25" borderId="107" xfId="77" applyFont="1" applyFill="1" applyBorder="1">
      <alignment vertical="center"/>
    </xf>
    <xf numFmtId="38" fontId="0" fillId="25" borderId="108" xfId="77" applyFont="1" applyFill="1" applyBorder="1">
      <alignment vertical="center"/>
    </xf>
    <xf numFmtId="38" fontId="0" fillId="25" borderId="109" xfId="77" applyFont="1" applyFill="1" applyBorder="1" applyAlignment="1">
      <alignment vertical="center"/>
    </xf>
    <xf numFmtId="38" fontId="0" fillId="25" borderId="110" xfId="77" applyFont="1" applyFill="1" applyBorder="1">
      <alignment vertical="center"/>
    </xf>
    <xf numFmtId="38" fontId="29" fillId="25" borderId="19" xfId="77" applyFont="1" applyFill="1" applyBorder="1" applyAlignment="1">
      <alignment horizontal="center" vertical="center" wrapText="1"/>
    </xf>
    <xf numFmtId="38" fontId="29" fillId="0" borderId="111" xfId="77" applyFont="1" applyFill="1" applyBorder="1" applyAlignment="1">
      <alignment horizontal="center" vertical="center" wrapText="1"/>
    </xf>
    <xf numFmtId="0" fontId="29" fillId="0" borderId="34" xfId="0" applyFont="1" applyBorder="1" applyAlignment="1">
      <alignment horizontal="center" vertical="center"/>
    </xf>
    <xf numFmtId="0" fontId="29" fillId="0" borderId="114" xfId="0" applyFont="1" applyBorder="1">
      <alignment vertical="center"/>
    </xf>
    <xf numFmtId="0" fontId="29" fillId="0" borderId="122" xfId="0" applyFont="1" applyBorder="1">
      <alignment vertical="center"/>
    </xf>
    <xf numFmtId="38" fontId="29" fillId="0" borderId="19" xfId="77" applyFont="1" applyFill="1" applyBorder="1" applyAlignment="1">
      <alignment horizontal="center" vertical="center" wrapText="1"/>
    </xf>
    <xf numFmtId="0" fontId="29" fillId="0" borderId="92" xfId="0" quotePrefix="1" applyFont="1" applyBorder="1" applyAlignment="1">
      <alignment horizontal="center" vertical="center" wrapText="1"/>
    </xf>
    <xf numFmtId="0" fontId="29" fillId="0" borderId="34" xfId="0" quotePrefix="1" applyFont="1" applyBorder="1" applyAlignment="1">
      <alignment horizontal="center" vertical="center" wrapText="1"/>
    </xf>
    <xf numFmtId="0" fontId="29" fillId="0" borderId="93" xfId="0" quotePrefix="1" applyFont="1" applyBorder="1" applyAlignment="1">
      <alignment horizontal="center" vertical="center" wrapText="1"/>
    </xf>
    <xf numFmtId="0" fontId="29" fillId="0" borderId="98" xfId="0" applyFont="1" applyBorder="1">
      <alignment vertical="center"/>
    </xf>
    <xf numFmtId="38" fontId="29" fillId="25" borderId="74" xfId="77" applyFont="1" applyFill="1" applyBorder="1" applyAlignment="1">
      <alignment horizontal="center" vertical="center" wrapText="1"/>
    </xf>
    <xf numFmtId="38" fontId="45" fillId="0" borderId="74" xfId="77" applyFont="1" applyFill="1" applyBorder="1" applyAlignment="1">
      <alignment vertical="center" wrapText="1"/>
    </xf>
    <xf numFmtId="0" fontId="26" fillId="26" borderId="64" xfId="0" applyFont="1" applyFill="1" applyBorder="1" applyAlignment="1">
      <alignment horizontal="center" vertical="center" wrapText="1"/>
    </xf>
    <xf numFmtId="0" fontId="29" fillId="0" borderId="45" xfId="0" applyFont="1" applyBorder="1" applyAlignment="1">
      <alignment vertical="center" wrapText="1"/>
    </xf>
    <xf numFmtId="0" fontId="47" fillId="0" borderId="0" xfId="0" applyFont="1" applyAlignment="1">
      <alignment horizontal="left"/>
    </xf>
    <xf numFmtId="0" fontId="33" fillId="0" borderId="57" xfId="0" applyFont="1" applyBorder="1">
      <alignment vertical="center"/>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horizontal="left" vertical="center"/>
    </xf>
    <xf numFmtId="0" fontId="50" fillId="0" borderId="68" xfId="0" applyFont="1" applyBorder="1">
      <alignment vertical="center"/>
    </xf>
    <xf numFmtId="0" fontId="50" fillId="0" borderId="11" xfId="0" applyFont="1" applyBorder="1">
      <alignment vertical="center"/>
    </xf>
    <xf numFmtId="0" fontId="51" fillId="0" borderId="68" xfId="0" applyFont="1" applyBorder="1">
      <alignment vertical="center"/>
    </xf>
    <xf numFmtId="0" fontId="51" fillId="0" borderId="0" xfId="0" applyFont="1">
      <alignment vertical="center"/>
    </xf>
    <xf numFmtId="0" fontId="40" fillId="0" borderId="0" xfId="0" applyFont="1">
      <alignment vertical="center"/>
    </xf>
    <xf numFmtId="38" fontId="49" fillId="0" borderId="0" xfId="77" applyFont="1" applyFill="1" applyBorder="1" applyAlignment="1" applyProtection="1">
      <alignment vertical="center"/>
    </xf>
    <xf numFmtId="0" fontId="52" fillId="0" borderId="68" xfId="0" applyFont="1" applyBorder="1">
      <alignment vertical="center"/>
    </xf>
    <xf numFmtId="0" fontId="52" fillId="0" borderId="0" xfId="0" applyFont="1">
      <alignment vertical="center"/>
    </xf>
    <xf numFmtId="0" fontId="50" fillId="0" borderId="68" xfId="0" applyFont="1" applyBorder="1" applyAlignment="1">
      <alignment vertical="center" wrapText="1"/>
    </xf>
    <xf numFmtId="0" fontId="50" fillId="0" borderId="0" xfId="0" applyFont="1">
      <alignment vertical="center"/>
    </xf>
    <xf numFmtId="0" fontId="30" fillId="0" borderId="60" xfId="0" applyFont="1" applyBorder="1" applyAlignment="1">
      <alignment horizontal="center" vertical="center"/>
    </xf>
    <xf numFmtId="0" fontId="50" fillId="0" borderId="57" xfId="0" applyFont="1" applyBorder="1">
      <alignment vertical="center"/>
    </xf>
    <xf numFmtId="38" fontId="29" fillId="0" borderId="34" xfId="77" applyFont="1" applyFill="1" applyBorder="1" applyAlignment="1">
      <alignment horizontal="center" vertical="center" wrapText="1"/>
    </xf>
    <xf numFmtId="38" fontId="29" fillId="0" borderId="32" xfId="77" applyFont="1" applyFill="1" applyBorder="1" applyAlignment="1">
      <alignment horizontal="center" vertical="center" wrapText="1"/>
    </xf>
    <xf numFmtId="0" fontId="29" fillId="0" borderId="133" xfId="0" applyFont="1" applyBorder="1" applyAlignment="1">
      <alignment horizontal="center" vertical="center" wrapText="1"/>
    </xf>
    <xf numFmtId="38" fontId="45" fillId="0" borderId="41" xfId="77" applyFont="1" applyFill="1" applyBorder="1" applyAlignment="1">
      <alignment vertical="center" wrapText="1"/>
    </xf>
    <xf numFmtId="38" fontId="45" fillId="0" borderId="43" xfId="77" applyFont="1" applyFill="1" applyBorder="1" applyAlignment="1">
      <alignment vertical="center" wrapText="1"/>
    </xf>
    <xf numFmtId="38" fontId="29" fillId="0" borderId="133" xfId="77" applyFont="1" applyFill="1" applyBorder="1" applyAlignment="1">
      <alignment horizontal="center" vertical="center" wrapText="1"/>
    </xf>
    <xf numFmtId="0" fontId="52" fillId="0" borderId="0" xfId="0" applyFont="1" applyAlignment="1">
      <alignment horizontal="right" vertical="center"/>
    </xf>
    <xf numFmtId="0" fontId="35" fillId="0" borderId="133" xfId="0" applyFont="1" applyBorder="1">
      <alignment vertical="center"/>
    </xf>
    <xf numFmtId="0" fontId="35" fillId="0" borderId="41" xfId="0" applyFont="1" applyBorder="1">
      <alignment vertical="center"/>
    </xf>
    <xf numFmtId="0" fontId="35" fillId="0" borderId="39" xfId="0" applyFont="1" applyBorder="1">
      <alignment vertical="center"/>
    </xf>
    <xf numFmtId="0" fontId="33" fillId="0" borderId="0" xfId="0" applyFont="1" applyAlignment="1">
      <alignment horizontal="left" vertical="center"/>
    </xf>
    <xf numFmtId="0" fontId="52" fillId="0" borderId="57" xfId="0" applyFont="1" applyBorder="1">
      <alignment vertical="center"/>
    </xf>
    <xf numFmtId="0" fontId="50" fillId="0" borderId="45" xfId="0" applyFont="1" applyBorder="1">
      <alignment vertical="center"/>
    </xf>
    <xf numFmtId="0" fontId="46" fillId="0" borderId="0" xfId="0" applyFont="1" applyAlignment="1"/>
    <xf numFmtId="0" fontId="47" fillId="0" borderId="0" xfId="0" applyFont="1" applyAlignment="1"/>
    <xf numFmtId="38" fontId="29" fillId="0" borderId="29" xfId="77" applyFont="1" applyFill="1" applyBorder="1" applyAlignment="1">
      <alignment horizontal="center" vertical="center" wrapText="1"/>
    </xf>
    <xf numFmtId="0" fontId="50" fillId="0" borderId="0" xfId="0" applyFont="1" applyAlignment="1">
      <alignment horizontal="left" vertical="center"/>
    </xf>
    <xf numFmtId="0" fontId="29" fillId="0" borderId="0" xfId="0" applyFont="1" applyAlignment="1">
      <alignment horizontal="center" vertical="center" wrapText="1"/>
    </xf>
    <xf numFmtId="0" fontId="48" fillId="0" borderId="0" xfId="0" applyFont="1" applyAlignment="1">
      <alignment horizontal="center" vertical="center" wrapText="1" shrinkToFit="1"/>
    </xf>
    <xf numFmtId="38" fontId="29" fillId="0" borderId="0" xfId="77" applyFont="1" applyFill="1" applyBorder="1" applyAlignment="1">
      <alignment vertical="center"/>
    </xf>
    <xf numFmtId="38" fontId="45" fillId="0" borderId="0" xfId="77" applyFont="1" applyFill="1" applyBorder="1" applyAlignment="1">
      <alignment vertical="center" wrapText="1"/>
    </xf>
    <xf numFmtId="0" fontId="24" fillId="0" borderId="66" xfId="0" applyFont="1" applyBorder="1" applyAlignment="1">
      <alignment horizontal="center" vertical="center"/>
    </xf>
    <xf numFmtId="0" fontId="31" fillId="0" borderId="66" xfId="0" applyFont="1" applyBorder="1" applyAlignment="1">
      <alignment horizontal="left" vertical="center"/>
    </xf>
    <xf numFmtId="0" fontId="33" fillId="0" borderId="66" xfId="0" applyFont="1" applyBorder="1">
      <alignment vertical="center"/>
    </xf>
    <xf numFmtId="0" fontId="0" fillId="0" borderId="66" xfId="0" applyBorder="1">
      <alignment vertical="center"/>
    </xf>
    <xf numFmtId="0" fontId="53" fillId="0" borderId="66" xfId="0" applyFont="1" applyBorder="1">
      <alignment vertical="center"/>
    </xf>
    <xf numFmtId="0" fontId="33" fillId="0" borderId="64" xfId="0" applyFont="1" applyBorder="1">
      <alignment vertical="center"/>
    </xf>
    <xf numFmtId="38" fontId="29" fillId="0" borderId="74" xfId="77" applyFont="1" applyFill="1" applyBorder="1" applyAlignment="1">
      <alignment horizontal="center" vertical="center" wrapText="1"/>
    </xf>
    <xf numFmtId="0" fontId="29" fillId="0" borderId="66" xfId="0" applyFont="1" applyBorder="1" applyAlignment="1">
      <alignment horizontal="center" vertical="center"/>
    </xf>
    <xf numFmtId="0" fontId="30" fillId="0" borderId="58" xfId="0" applyFont="1" applyBorder="1" applyAlignment="1">
      <alignment horizontal="center" vertical="center"/>
    </xf>
    <xf numFmtId="0" fontId="53" fillId="0" borderId="0" xfId="0" applyFont="1">
      <alignment vertical="center"/>
    </xf>
    <xf numFmtId="0" fontId="51" fillId="24" borderId="0" xfId="0" applyFont="1" applyFill="1">
      <alignment vertical="center"/>
    </xf>
    <xf numFmtId="38" fontId="31" fillId="0" borderId="0" xfId="0" applyNumberFormat="1" applyFont="1">
      <alignment vertical="center"/>
    </xf>
    <xf numFmtId="0" fontId="28" fillId="0" borderId="0" xfId="0" applyFont="1" applyAlignment="1">
      <alignment horizontal="right" vertical="top"/>
    </xf>
    <xf numFmtId="0" fontId="23" fillId="0" borderId="0" xfId="0" applyFont="1" applyAlignment="1">
      <alignment horizontal="center" vertical="center"/>
    </xf>
    <xf numFmtId="0" fontId="27" fillId="0" borderId="0" xfId="0" applyFont="1" applyAlignment="1">
      <alignment vertical="center" wrapText="1"/>
    </xf>
    <xf numFmtId="0" fontId="21" fillId="0" borderId="0" xfId="0" applyFont="1" applyAlignment="1">
      <alignment vertical="center" wrapText="1"/>
    </xf>
    <xf numFmtId="0" fontId="27" fillId="0" borderId="0" xfId="0" applyFont="1" applyAlignment="1">
      <alignment horizontal="left" vertical="center" wrapText="1"/>
    </xf>
    <xf numFmtId="0" fontId="27" fillId="0" borderId="0" xfId="0" applyFont="1">
      <alignment vertical="center"/>
    </xf>
    <xf numFmtId="0" fontId="22" fillId="0" borderId="0" xfId="0" applyFont="1" applyAlignment="1">
      <alignment horizontal="right" vertical="center"/>
    </xf>
    <xf numFmtId="0" fontId="22" fillId="0" borderId="57" xfId="0" applyFont="1" applyBorder="1" applyAlignment="1">
      <alignment horizontal="right" vertical="center"/>
    </xf>
    <xf numFmtId="0" fontId="0" fillId="0" borderId="56" xfId="0" applyBorder="1" applyAlignment="1">
      <alignment horizontal="center" vertical="center" shrinkToFit="1"/>
    </xf>
    <xf numFmtId="0" fontId="0" fillId="0" borderId="58" xfId="0" applyBorder="1" applyAlignment="1">
      <alignment horizontal="center" vertical="center" shrinkToFit="1"/>
    </xf>
    <xf numFmtId="0" fontId="38" fillId="25" borderId="60" xfId="0" applyFont="1" applyFill="1" applyBorder="1" applyAlignment="1">
      <alignment horizontal="center" vertical="center"/>
    </xf>
    <xf numFmtId="0" fontId="38" fillId="25" borderId="58" xfId="0" applyFont="1" applyFill="1" applyBorder="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9" fillId="0" borderId="22" xfId="0" applyFont="1" applyBorder="1" applyAlignment="1">
      <alignment horizontal="center" vertical="center"/>
    </xf>
    <xf numFmtId="0" fontId="29" fillId="0" borderId="26" xfId="0" applyFont="1" applyBorder="1" applyAlignment="1">
      <alignment horizontal="center" vertical="center"/>
    </xf>
    <xf numFmtId="0" fontId="29" fillId="0" borderId="38" xfId="0" applyFont="1" applyBorder="1" applyAlignment="1">
      <alignment horizontal="center" vertical="center"/>
    </xf>
    <xf numFmtId="0" fontId="29" fillId="0" borderId="10"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61" xfId="0" applyFont="1" applyBorder="1" applyAlignment="1">
      <alignment horizontal="center" vertical="center" wrapText="1"/>
    </xf>
    <xf numFmtId="0" fontId="31" fillId="24" borderId="15" xfId="0" applyFont="1" applyFill="1" applyBorder="1" applyAlignment="1">
      <alignment horizontal="center" vertical="center" shrinkToFit="1"/>
    </xf>
    <xf numFmtId="0" fontId="31" fillId="24" borderId="21" xfId="0" applyFont="1" applyFill="1" applyBorder="1" applyAlignment="1">
      <alignment horizontal="center" vertical="center" shrinkToFi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0" fillId="0" borderId="61" xfId="0" applyFont="1" applyBorder="1" applyAlignment="1">
      <alignment horizontal="center" vertical="center" shrinkToFit="1"/>
    </xf>
    <xf numFmtId="0" fontId="0" fillId="0" borderId="64" xfId="0" applyBorder="1" applyAlignment="1">
      <alignment vertical="center" shrinkToFit="1"/>
    </xf>
    <xf numFmtId="0" fontId="22" fillId="0" borderId="10" xfId="0" applyFont="1" applyBorder="1" applyAlignment="1">
      <alignment horizontal="left" vertical="center"/>
    </xf>
    <xf numFmtId="0" fontId="22" fillId="0" borderId="45" xfId="0" applyFont="1" applyBorder="1" applyAlignment="1">
      <alignment horizontal="left" vertical="center"/>
    </xf>
    <xf numFmtId="0" fontId="28" fillId="0" borderId="45" xfId="0" applyFont="1" applyBorder="1" applyAlignment="1">
      <alignment horizontal="right" vertical="top"/>
    </xf>
    <xf numFmtId="0" fontId="28" fillId="0" borderId="61" xfId="0" applyFont="1" applyBorder="1" applyAlignment="1">
      <alignment horizontal="right" vertical="top"/>
    </xf>
    <xf numFmtId="0" fontId="41" fillId="0" borderId="68" xfId="0" applyFont="1" applyBorder="1" applyAlignment="1">
      <alignment horizontal="center" vertical="center" wrapText="1"/>
    </xf>
    <xf numFmtId="0" fontId="41" fillId="0" borderId="0" xfId="0" applyFont="1" applyAlignment="1">
      <alignment horizontal="center" vertical="center" wrapText="1"/>
    </xf>
    <xf numFmtId="0" fontId="41" fillId="0" borderId="66" xfId="0" applyFont="1" applyBorder="1" applyAlignment="1">
      <alignment horizontal="center" vertical="center" wrapText="1"/>
    </xf>
    <xf numFmtId="0" fontId="46" fillId="25" borderId="18" xfId="0" applyFont="1" applyFill="1" applyBorder="1" applyAlignment="1">
      <alignment horizontal="left" vertical="center"/>
    </xf>
    <xf numFmtId="0" fontId="46" fillId="25" borderId="18" xfId="0" applyFont="1" applyFill="1" applyBorder="1" applyAlignment="1">
      <alignment horizontal="left"/>
    </xf>
    <xf numFmtId="0" fontId="47" fillId="25" borderId="18" xfId="0" applyFont="1" applyFill="1" applyBorder="1" applyAlignment="1">
      <alignment horizontal="left"/>
    </xf>
    <xf numFmtId="0" fontId="31" fillId="0" borderId="68" xfId="0" applyFont="1" applyBorder="1" applyAlignment="1">
      <alignment vertical="center" shrinkToFit="1"/>
    </xf>
    <xf numFmtId="0" fontId="31" fillId="0" borderId="0" xfId="0" applyFont="1" applyAlignment="1">
      <alignment vertical="center" shrinkToFit="1"/>
    </xf>
    <xf numFmtId="0" fontId="31" fillId="0" borderId="66" xfId="0" applyFont="1" applyBorder="1" applyAlignment="1">
      <alignment vertical="center" shrinkToFit="1"/>
    </xf>
    <xf numFmtId="0" fontId="38" fillId="0" borderId="56" xfId="0" applyFont="1" applyBorder="1" applyAlignment="1">
      <alignment horizontal="center" vertical="center"/>
    </xf>
    <xf numFmtId="0" fontId="38" fillId="0" borderId="60" xfId="0" applyFont="1" applyBorder="1" applyAlignment="1">
      <alignment horizontal="center" vertical="center"/>
    </xf>
    <xf numFmtId="0" fontId="38" fillId="0" borderId="58" xfId="0" applyFont="1" applyBorder="1" applyAlignment="1">
      <alignment horizontal="center" vertical="center"/>
    </xf>
    <xf numFmtId="0" fontId="30" fillId="26" borderId="45"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0" borderId="45" xfId="0" applyFont="1" applyBorder="1" applyAlignment="1">
      <alignment horizontal="center" vertical="center" wrapText="1"/>
    </xf>
    <xf numFmtId="0" fontId="30" fillId="0" borderId="61" xfId="0" applyFont="1" applyBorder="1" applyAlignment="1">
      <alignment horizontal="center" vertical="center" wrapText="1"/>
    </xf>
    <xf numFmtId="0" fontId="29" fillId="0" borderId="102" xfId="0" applyFont="1" applyBorder="1" applyAlignment="1">
      <alignment horizontal="center" vertical="center"/>
    </xf>
    <xf numFmtId="0" fontId="29" fillId="0" borderId="92" xfId="0" applyFont="1" applyBorder="1" applyAlignment="1">
      <alignment horizontal="center" vertical="center" wrapText="1"/>
    </xf>
    <xf numFmtId="0" fontId="29" fillId="0" borderId="115" xfId="0" applyFont="1" applyBorder="1" applyAlignment="1">
      <alignment horizontal="center" vertical="center" wrapText="1"/>
    </xf>
    <xf numFmtId="0" fontId="29" fillId="0" borderId="133" xfId="0" applyFont="1" applyBorder="1" applyAlignment="1">
      <alignment horizontal="center" vertical="center" wrapText="1"/>
    </xf>
    <xf numFmtId="0" fontId="29" fillId="0" borderId="70" xfId="0" applyFont="1" applyBorder="1" applyAlignment="1">
      <alignment horizontal="center" vertical="center"/>
    </xf>
    <xf numFmtId="0" fontId="29" fillId="0" borderId="19" xfId="0" applyFont="1" applyBorder="1" applyAlignment="1">
      <alignment horizontal="center" vertical="center"/>
    </xf>
    <xf numFmtId="0" fontId="29" fillId="0" borderId="11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74" xfId="0" applyFont="1" applyBorder="1" applyAlignment="1">
      <alignment horizontal="center" vertical="center" wrapText="1"/>
    </xf>
    <xf numFmtId="0" fontId="29" fillId="27" borderId="70" xfId="0" applyFont="1" applyFill="1" applyBorder="1" applyAlignment="1">
      <alignment vertical="center" wrapText="1"/>
    </xf>
    <xf numFmtId="0" fontId="29" fillId="27" borderId="74" xfId="0" applyFont="1" applyFill="1" applyBorder="1" applyAlignment="1">
      <alignment vertical="center" wrapText="1"/>
    </xf>
    <xf numFmtId="38" fontId="29" fillId="25" borderId="70" xfId="77" applyFont="1" applyFill="1" applyBorder="1" applyAlignment="1">
      <alignment horizontal="center" vertical="center" wrapText="1"/>
    </xf>
    <xf numFmtId="38" fontId="29" fillId="25" borderId="29" xfId="77" applyFont="1" applyFill="1" applyBorder="1" applyAlignment="1">
      <alignment horizontal="center" vertical="center" wrapText="1"/>
    </xf>
    <xf numFmtId="38" fontId="29" fillId="25" borderId="19" xfId="77" applyFont="1" applyFill="1" applyBorder="1" applyAlignment="1">
      <alignment horizontal="center" vertical="center" wrapText="1"/>
    </xf>
    <xf numFmtId="38" fontId="29" fillId="0" borderId="70" xfId="77" applyFont="1" applyFill="1" applyBorder="1" applyAlignment="1">
      <alignment horizontal="center" vertical="center" wrapText="1"/>
    </xf>
    <xf numFmtId="38" fontId="29" fillId="0" borderId="19" xfId="77" applyFont="1" applyFill="1" applyBorder="1" applyAlignment="1">
      <alignment horizontal="center" vertical="center" wrapText="1"/>
    </xf>
    <xf numFmtId="38" fontId="29" fillId="0" borderId="111" xfId="77" applyFont="1" applyFill="1" applyBorder="1" applyAlignment="1">
      <alignment horizontal="center" vertical="center" wrapText="1"/>
    </xf>
    <xf numFmtId="38" fontId="29" fillId="0" borderId="29" xfId="77" applyFont="1" applyFill="1" applyBorder="1" applyAlignment="1">
      <alignment horizontal="center" vertical="center" wrapText="1"/>
    </xf>
    <xf numFmtId="38" fontId="29" fillId="0" borderId="74" xfId="77" applyFont="1" applyFill="1" applyBorder="1" applyAlignment="1">
      <alignment horizontal="center" vertical="center" wrapText="1"/>
    </xf>
    <xf numFmtId="0" fontId="29" fillId="27" borderId="70" xfId="0" applyFont="1" applyFill="1" applyBorder="1" applyAlignment="1">
      <alignment horizontal="left" vertical="center" wrapText="1"/>
    </xf>
    <xf numFmtId="0" fontId="29" fillId="27" borderId="74" xfId="0" applyFont="1" applyFill="1" applyBorder="1" applyAlignment="1">
      <alignment horizontal="left" vertical="center" wrapText="1"/>
    </xf>
    <xf numFmtId="38" fontId="29" fillId="25" borderId="111" xfId="77" applyFont="1" applyFill="1" applyBorder="1" applyAlignment="1">
      <alignment horizontal="center" vertical="center" wrapText="1"/>
    </xf>
    <xf numFmtId="38" fontId="29" fillId="25" borderId="74" xfId="77" applyFont="1" applyFill="1" applyBorder="1" applyAlignment="1">
      <alignment horizontal="center" vertical="center" wrapText="1"/>
    </xf>
    <xf numFmtId="0" fontId="29" fillId="27" borderId="70" xfId="0" applyFont="1" applyFill="1" applyBorder="1" applyAlignment="1">
      <alignment horizontal="left" vertical="center" shrinkToFit="1"/>
    </xf>
    <xf numFmtId="0" fontId="29" fillId="27" borderId="74" xfId="0" applyFont="1" applyFill="1" applyBorder="1" applyAlignment="1">
      <alignment horizontal="left" vertical="center" shrinkToFit="1"/>
    </xf>
    <xf numFmtId="38" fontId="29" fillId="0" borderId="112" xfId="77" applyFont="1" applyFill="1" applyBorder="1" applyAlignment="1">
      <alignment horizontal="center" vertical="center" wrapText="1"/>
    </xf>
    <xf numFmtId="38" fontId="29" fillId="0" borderId="119" xfId="77" applyFont="1" applyFill="1" applyBorder="1" applyAlignment="1">
      <alignment horizontal="center" vertical="center" wrapText="1"/>
    </xf>
    <xf numFmtId="38" fontId="29" fillId="0" borderId="131" xfId="77" applyFont="1" applyFill="1" applyBorder="1" applyAlignment="1">
      <alignment horizontal="center" vertical="center" wrapText="1"/>
    </xf>
    <xf numFmtId="0" fontId="29" fillId="27" borderId="71" xfId="0" applyFont="1" applyFill="1" applyBorder="1" applyAlignment="1">
      <alignment horizontal="left" vertical="center" wrapText="1"/>
    </xf>
    <xf numFmtId="0" fontId="29" fillId="27" borderId="65" xfId="0" applyFont="1" applyFill="1" applyBorder="1" applyAlignment="1">
      <alignment horizontal="left" vertical="center" wrapText="1"/>
    </xf>
    <xf numFmtId="0" fontId="29" fillId="27" borderId="59" xfId="0" applyFont="1" applyFill="1" applyBorder="1" applyAlignment="1">
      <alignment horizontal="left" vertical="center" wrapText="1"/>
    </xf>
    <xf numFmtId="0" fontId="29" fillId="27" borderId="62" xfId="0" applyFont="1" applyFill="1" applyBorder="1" applyAlignment="1">
      <alignment horizontal="left" vertical="center" wrapText="1"/>
    </xf>
    <xf numFmtId="38" fontId="29" fillId="25" borderId="59" xfId="77" applyFont="1" applyFill="1" applyBorder="1" applyAlignment="1">
      <alignment horizontal="center" vertical="center" wrapText="1"/>
    </xf>
    <xf numFmtId="38" fontId="29" fillId="25" borderId="27" xfId="77" applyFont="1" applyFill="1" applyBorder="1" applyAlignment="1">
      <alignment horizontal="center" vertical="center" wrapText="1"/>
    </xf>
    <xf numFmtId="38" fontId="29" fillId="25" borderId="53" xfId="77" applyFont="1" applyFill="1" applyBorder="1" applyAlignment="1">
      <alignment horizontal="center" vertical="center" wrapText="1"/>
    </xf>
    <xf numFmtId="38" fontId="29" fillId="25" borderId="62" xfId="77" applyFont="1" applyFill="1" applyBorder="1" applyAlignment="1">
      <alignment horizontal="center" vertical="center" wrapText="1"/>
    </xf>
    <xf numFmtId="38" fontId="29" fillId="0" borderId="59" xfId="77" applyFont="1" applyFill="1" applyBorder="1" applyAlignment="1">
      <alignment horizontal="center" vertical="center" wrapText="1"/>
    </xf>
    <xf numFmtId="38" fontId="29" fillId="0" borderId="53" xfId="77" applyFont="1" applyFill="1" applyBorder="1" applyAlignment="1">
      <alignment horizontal="center" vertical="center" wrapText="1"/>
    </xf>
    <xf numFmtId="38" fontId="29" fillId="0" borderId="36" xfId="77" applyFont="1" applyFill="1" applyBorder="1" applyAlignment="1">
      <alignment horizontal="center" vertical="center" wrapText="1"/>
    </xf>
    <xf numFmtId="38" fontId="29" fillId="0" borderId="27" xfId="77" applyFont="1" applyFill="1" applyBorder="1" applyAlignment="1">
      <alignment horizontal="center" vertical="center" wrapText="1"/>
    </xf>
    <xf numFmtId="38" fontId="29" fillId="0" borderId="62" xfId="77" applyFont="1" applyFill="1" applyBorder="1" applyAlignment="1">
      <alignment horizontal="center" vertical="center" wrapText="1"/>
    </xf>
    <xf numFmtId="0" fontId="31" fillId="0" borderId="68" xfId="0" applyFont="1" applyBorder="1" applyAlignment="1">
      <alignment horizontal="center" vertical="center" shrinkToFit="1"/>
    </xf>
    <xf numFmtId="0" fontId="31" fillId="0" borderId="0" xfId="0" applyFont="1" applyAlignment="1">
      <alignment horizontal="center" vertical="center" shrinkToFit="1"/>
    </xf>
    <xf numFmtId="0" fontId="38" fillId="26" borderId="56" xfId="0" applyFont="1" applyFill="1" applyBorder="1" applyAlignment="1">
      <alignment horizontal="center" vertical="center"/>
    </xf>
    <xf numFmtId="0" fontId="38" fillId="26" borderId="60" xfId="0" applyFont="1" applyFill="1" applyBorder="1" applyAlignment="1">
      <alignment horizontal="center" vertical="center"/>
    </xf>
    <xf numFmtId="0" fontId="22" fillId="0" borderId="0" xfId="0" applyFont="1" applyAlignment="1">
      <alignment horizontal="left" vertical="center" wrapText="1"/>
    </xf>
    <xf numFmtId="0" fontId="45" fillId="26" borderId="22" xfId="0" applyFont="1" applyFill="1" applyBorder="1" applyAlignment="1">
      <alignment horizontal="center" vertical="center" wrapText="1"/>
    </xf>
    <xf numFmtId="0" fontId="45" fillId="26" borderId="26" xfId="0" applyFont="1" applyFill="1" applyBorder="1" applyAlignment="1">
      <alignment horizontal="center" vertical="center" wrapText="1"/>
    </xf>
    <xf numFmtId="0" fontId="45" fillId="26" borderId="38" xfId="0"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62" xfId="0" applyFont="1" applyBorder="1" applyAlignment="1">
      <alignment horizontal="center" vertical="center" wrapText="1"/>
    </xf>
    <xf numFmtId="0" fontId="29" fillId="27" borderId="19" xfId="0" applyFont="1" applyFill="1" applyBorder="1" applyAlignment="1">
      <alignment horizontal="left" vertical="center" wrapText="1"/>
    </xf>
    <xf numFmtId="0" fontId="29" fillId="0" borderId="111" xfId="0" applyFont="1" applyBorder="1" applyAlignment="1">
      <alignment horizontal="center" vertical="center"/>
    </xf>
    <xf numFmtId="0" fontId="29" fillId="0" borderId="29" xfId="0" applyFont="1" applyBorder="1" applyAlignment="1">
      <alignment horizontal="center" vertical="center"/>
    </xf>
    <xf numFmtId="38" fontId="45" fillId="0" borderId="111" xfId="77" applyFont="1" applyFill="1" applyBorder="1" applyAlignment="1">
      <alignment vertical="center"/>
    </xf>
    <xf numFmtId="38" fontId="45" fillId="0" borderId="74" xfId="77" applyFont="1" applyFill="1" applyBorder="1" applyAlignment="1">
      <alignment vertical="center"/>
    </xf>
    <xf numFmtId="0" fontId="29" fillId="27" borderId="19" xfId="0" applyFont="1" applyFill="1" applyBorder="1" applyAlignment="1">
      <alignment horizontal="left" vertical="center" shrinkToFit="1"/>
    </xf>
    <xf numFmtId="0" fontId="42" fillId="27" borderId="20" xfId="0" applyFont="1" applyFill="1" applyBorder="1" applyAlignment="1">
      <alignment vertical="center" wrapText="1"/>
    </xf>
    <xf numFmtId="0" fontId="42" fillId="27" borderId="75" xfId="0" applyFont="1" applyFill="1" applyBorder="1" applyAlignment="1">
      <alignment vertical="center" wrapText="1"/>
    </xf>
    <xf numFmtId="38" fontId="45" fillId="0" borderId="113" xfId="77" applyFont="1" applyFill="1" applyBorder="1" applyAlignment="1">
      <alignment vertical="center"/>
    </xf>
    <xf numFmtId="38" fontId="45" fillId="0" borderId="75" xfId="77" applyFont="1" applyFill="1" applyBorder="1" applyAlignment="1">
      <alignment vertical="center"/>
    </xf>
    <xf numFmtId="0" fontId="29" fillId="0" borderId="106" xfId="0" applyFont="1" applyBorder="1" applyAlignment="1">
      <alignment horizontal="center" vertical="center" wrapText="1"/>
    </xf>
    <xf numFmtId="0" fontId="29" fillId="0" borderId="120" xfId="0" applyFont="1" applyBorder="1" applyAlignment="1">
      <alignment horizontal="center" vertical="center" wrapText="1"/>
    </xf>
    <xf numFmtId="38" fontId="45" fillId="24" borderId="46" xfId="77" applyFont="1" applyFill="1" applyBorder="1" applyAlignment="1">
      <alignment vertical="center" wrapText="1"/>
    </xf>
    <xf numFmtId="38" fontId="45" fillId="24" borderId="67" xfId="77" applyFont="1" applyFill="1" applyBorder="1" applyAlignment="1">
      <alignment vertical="center" wrapText="1"/>
    </xf>
    <xf numFmtId="0" fontId="45" fillId="26" borderId="22" xfId="0" applyFont="1" applyFill="1" applyBorder="1" applyAlignment="1">
      <alignment horizontal="center" vertical="center" wrapText="1" shrinkToFit="1"/>
    </xf>
    <xf numFmtId="0" fontId="45" fillId="26" borderId="26" xfId="0" applyFont="1" applyFill="1" applyBorder="1" applyAlignment="1">
      <alignment horizontal="center" vertical="center" wrapText="1" shrinkToFit="1"/>
    </xf>
    <xf numFmtId="0" fontId="45" fillId="26" borderId="38" xfId="0" applyFont="1" applyFill="1" applyBorder="1" applyAlignment="1">
      <alignment horizontal="center" vertical="center" wrapText="1" shrinkToFit="1"/>
    </xf>
    <xf numFmtId="0" fontId="29" fillId="27" borderId="55" xfId="0" applyFont="1" applyFill="1" applyBorder="1" applyAlignment="1">
      <alignment horizontal="center" vertical="center"/>
    </xf>
    <xf numFmtId="0" fontId="29" fillId="27" borderId="30" xfId="0" applyFont="1" applyFill="1" applyBorder="1" applyAlignment="1">
      <alignment horizontal="center" vertical="center"/>
    </xf>
    <xf numFmtId="0" fontId="29" fillId="0" borderId="55"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92" xfId="0" applyFont="1" applyBorder="1" applyAlignment="1">
      <alignment horizontal="center" vertical="center"/>
    </xf>
    <xf numFmtId="0" fontId="30" fillId="0" borderId="92" xfId="0" applyFont="1" applyBorder="1" applyAlignment="1">
      <alignment horizontal="center" vertical="center"/>
    </xf>
    <xf numFmtId="0" fontId="30" fillId="0" borderId="102" xfId="0" applyFont="1" applyBorder="1" applyAlignment="1">
      <alignment horizontal="center" vertical="center"/>
    </xf>
    <xf numFmtId="38" fontId="45" fillId="0" borderId="92" xfId="77" applyFont="1" applyFill="1" applyBorder="1" applyAlignment="1">
      <alignment vertical="center"/>
    </xf>
    <xf numFmtId="38" fontId="45" fillId="0" borderId="133" xfId="77" applyFont="1" applyFill="1" applyBorder="1" applyAlignment="1">
      <alignment vertical="center"/>
    </xf>
    <xf numFmtId="0" fontId="30" fillId="0" borderId="34" xfId="0" applyFont="1" applyBorder="1" applyAlignment="1">
      <alignment horizontal="center" vertical="center"/>
    </xf>
    <xf numFmtId="38" fontId="45" fillId="0" borderId="34" xfId="77" applyFont="1" applyFill="1" applyBorder="1" applyAlignment="1">
      <alignment vertical="center"/>
    </xf>
    <xf numFmtId="38" fontId="45" fillId="0" borderId="41" xfId="77" applyFont="1" applyFill="1" applyBorder="1" applyAlignment="1">
      <alignment vertical="center"/>
    </xf>
    <xf numFmtId="0" fontId="29" fillId="0" borderId="113" xfId="0" applyFont="1" applyBorder="1" applyAlignment="1">
      <alignment horizontal="center" vertical="center"/>
    </xf>
    <xf numFmtId="0" fontId="29" fillId="0" borderId="101" xfId="0" applyFont="1" applyBorder="1" applyAlignment="1">
      <alignment horizontal="center" vertical="center"/>
    </xf>
    <xf numFmtId="0" fontId="30" fillId="0" borderId="93" xfId="0" applyFont="1" applyBorder="1" applyAlignment="1">
      <alignment horizontal="center" vertical="center"/>
    </xf>
    <xf numFmtId="38" fontId="45" fillId="0" borderId="93" xfId="77" applyFont="1" applyFill="1" applyBorder="1" applyAlignment="1">
      <alignment vertical="center"/>
    </xf>
    <xf numFmtId="38" fontId="45" fillId="0" borderId="135" xfId="77" applyFont="1" applyFill="1" applyBorder="1" applyAlignment="1">
      <alignment vertical="center"/>
    </xf>
    <xf numFmtId="0" fontId="29" fillId="27" borderId="21" xfId="0" applyFont="1" applyFill="1" applyBorder="1" applyAlignment="1">
      <alignment horizontal="center" vertical="center" wrapText="1"/>
    </xf>
    <xf numFmtId="0" fontId="29" fillId="27" borderId="67" xfId="0" applyFont="1" applyFill="1" applyBorder="1" applyAlignment="1">
      <alignment horizontal="center" vertical="center" wrapText="1"/>
    </xf>
    <xf numFmtId="0" fontId="45" fillId="0" borderId="114" xfId="0" applyFont="1" applyBorder="1" applyAlignment="1">
      <alignment horizontal="center" vertical="center"/>
    </xf>
    <xf numFmtId="0" fontId="45" fillId="0" borderId="98" xfId="0" applyFont="1" applyBorder="1" applyAlignment="1">
      <alignment horizontal="center" vertical="center"/>
    </xf>
    <xf numFmtId="38" fontId="45" fillId="0" borderId="17" xfId="77" applyFont="1" applyFill="1" applyBorder="1" applyAlignment="1">
      <alignment vertical="center"/>
    </xf>
    <xf numFmtId="38" fontId="45" fillId="0" borderId="64" xfId="77" applyFont="1" applyFill="1" applyBorder="1" applyAlignment="1">
      <alignment vertical="center"/>
    </xf>
    <xf numFmtId="0" fontId="45" fillId="26" borderId="18" xfId="0" applyFont="1" applyFill="1" applyBorder="1" applyAlignment="1">
      <alignment horizontal="center" vertical="center"/>
    </xf>
    <xf numFmtId="0" fontId="45" fillId="26" borderId="65"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8" xfId="0" applyFont="1" applyFill="1" applyBorder="1" applyAlignment="1">
      <alignment horizontal="left" vertical="center" wrapText="1"/>
    </xf>
    <xf numFmtId="38" fontId="45" fillId="0" borderId="115" xfId="77" applyFont="1" applyFill="1" applyBorder="1" applyAlignment="1">
      <alignment vertical="center" wrapText="1"/>
    </xf>
    <xf numFmtId="38" fontId="45" fillId="0" borderId="38" xfId="77" applyFont="1" applyFill="1" applyBorder="1" applyAlignment="1">
      <alignment vertical="center" wrapText="1"/>
    </xf>
    <xf numFmtId="0" fontId="29" fillId="27" borderId="18" xfId="0" applyFont="1" applyFill="1" applyBorder="1" applyAlignment="1">
      <alignment horizontal="left" vertical="center" wrapText="1"/>
    </xf>
    <xf numFmtId="38" fontId="45" fillId="0" borderId="111" xfId="77" applyFont="1" applyFill="1" applyBorder="1" applyAlignment="1">
      <alignment vertical="center" wrapText="1"/>
    </xf>
    <xf numFmtId="38" fontId="45" fillId="0" borderId="74" xfId="77" applyFont="1" applyFill="1" applyBorder="1" applyAlignment="1">
      <alignment vertical="center" wrapText="1"/>
    </xf>
    <xf numFmtId="0" fontId="29" fillId="27" borderId="20" xfId="0" applyFont="1" applyFill="1" applyBorder="1" applyAlignment="1">
      <alignment horizontal="left" vertical="center" wrapText="1"/>
    </xf>
    <xf numFmtId="0" fontId="29" fillId="27" borderId="75" xfId="0" applyFont="1" applyFill="1" applyBorder="1" applyAlignment="1">
      <alignment horizontal="left" vertical="center" wrapText="1"/>
    </xf>
    <xf numFmtId="38" fontId="45" fillId="0" borderId="54" xfId="77" applyFont="1" applyFill="1" applyBorder="1" applyAlignment="1">
      <alignment vertical="center" wrapText="1"/>
    </xf>
    <xf numFmtId="38" fontId="45" fillId="0" borderId="65" xfId="77" applyFont="1" applyFill="1" applyBorder="1" applyAlignment="1">
      <alignment vertical="center" wrapText="1"/>
    </xf>
    <xf numFmtId="0" fontId="45" fillId="0" borderId="106" xfId="0" applyFont="1" applyBorder="1" applyAlignment="1">
      <alignment horizontal="center" vertical="center"/>
    </xf>
    <xf numFmtId="0" fontId="45" fillId="0" borderId="120" xfId="0" applyFont="1" applyBorder="1" applyAlignment="1">
      <alignment horizontal="center" vertical="center"/>
    </xf>
    <xf numFmtId="0" fontId="29" fillId="27" borderId="26" xfId="0" applyFont="1" applyFill="1" applyBorder="1" applyAlignment="1">
      <alignment vertical="center" wrapText="1"/>
    </xf>
    <xf numFmtId="0" fontId="29" fillId="27" borderId="38" xfId="0" applyFont="1" applyFill="1" applyBorder="1" applyAlignment="1">
      <alignment vertical="center" wrapText="1"/>
    </xf>
    <xf numFmtId="0" fontId="29" fillId="0" borderId="115" xfId="0" applyFont="1" applyBorder="1" applyAlignment="1">
      <alignment horizontal="center" vertical="center"/>
    </xf>
    <xf numFmtId="38" fontId="45" fillId="0" borderId="115" xfId="77" applyFont="1" applyFill="1" applyBorder="1" applyAlignment="1">
      <alignment vertical="center"/>
    </xf>
    <xf numFmtId="38" fontId="45" fillId="0" borderId="38" xfId="77" applyFont="1" applyFill="1" applyBorder="1" applyAlignment="1">
      <alignment vertical="center"/>
    </xf>
    <xf numFmtId="0" fontId="36" fillId="27" borderId="19" xfId="0" applyFont="1" applyFill="1" applyBorder="1" applyAlignment="1">
      <alignment horizontal="left" vertical="center" wrapText="1"/>
    </xf>
    <xf numFmtId="0" fontId="36" fillId="27" borderId="74" xfId="0" applyFont="1" applyFill="1" applyBorder="1" applyAlignment="1">
      <alignment horizontal="left" vertical="center" wrapText="1"/>
    </xf>
    <xf numFmtId="38" fontId="45" fillId="0" borderId="54" xfId="77" applyFont="1" applyFill="1" applyBorder="1" applyAlignment="1">
      <alignment vertical="center"/>
    </xf>
    <xf numFmtId="38" fontId="45" fillId="0" borderId="65" xfId="77" applyFont="1" applyFill="1" applyBorder="1" applyAlignment="1">
      <alignment vertical="center"/>
    </xf>
    <xf numFmtId="0" fontId="48" fillId="26" borderId="10" xfId="0" applyFont="1" applyFill="1" applyBorder="1" applyAlignment="1">
      <alignment horizontal="center" vertical="center" wrapText="1"/>
    </xf>
    <xf numFmtId="0" fontId="48" fillId="26" borderId="45" xfId="0" applyFont="1" applyFill="1" applyBorder="1" applyAlignment="1">
      <alignment horizontal="center" vertical="center" wrapText="1"/>
    </xf>
    <xf numFmtId="0" fontId="48" fillId="26" borderId="61" xfId="0" applyFont="1" applyFill="1" applyBorder="1" applyAlignment="1">
      <alignment horizontal="center" vertical="center" wrapText="1"/>
    </xf>
    <xf numFmtId="0" fontId="29" fillId="27" borderId="18" xfId="0" applyFont="1" applyFill="1" applyBorder="1" applyAlignment="1">
      <alignment vertical="center" wrapText="1"/>
    </xf>
    <xf numFmtId="0" fontId="29" fillId="0" borderId="33" xfId="0" applyFont="1" applyBorder="1" applyAlignment="1">
      <alignment horizontal="center" vertical="center" wrapText="1"/>
    </xf>
    <xf numFmtId="0" fontId="29" fillId="0" borderId="33" xfId="0" applyFont="1" applyBorder="1" applyAlignment="1">
      <alignment horizontal="center" vertical="center"/>
    </xf>
    <xf numFmtId="0" fontId="45" fillId="0" borderId="54" xfId="0" applyFont="1" applyBorder="1">
      <alignment vertical="center"/>
    </xf>
    <xf numFmtId="0" fontId="45" fillId="0" borderId="28" xfId="0" applyFont="1" applyBorder="1">
      <alignment vertical="center"/>
    </xf>
    <xf numFmtId="0" fontId="29" fillId="0" borderId="34" xfId="0" applyFont="1" applyBorder="1" applyAlignment="1">
      <alignment horizontal="center" vertical="center"/>
    </xf>
    <xf numFmtId="0" fontId="45" fillId="24" borderId="46" xfId="0" applyFont="1" applyFill="1" applyBorder="1" applyAlignment="1">
      <alignment horizontal="right" vertical="center"/>
    </xf>
    <xf numFmtId="0" fontId="45" fillId="24" borderId="44" xfId="0" applyFont="1" applyFill="1" applyBorder="1" applyAlignment="1">
      <alignment horizontal="right" vertical="center"/>
    </xf>
    <xf numFmtId="38" fontId="49" fillId="24" borderId="46" xfId="77" applyFont="1" applyFill="1" applyBorder="1" applyAlignment="1" applyProtection="1">
      <alignment vertical="center" wrapText="1"/>
    </xf>
    <xf numFmtId="38" fontId="49" fillId="24" borderId="67" xfId="77" applyFont="1" applyFill="1" applyBorder="1" applyAlignment="1" applyProtection="1">
      <alignment vertical="center" wrapText="1"/>
    </xf>
    <xf numFmtId="38" fontId="49" fillId="24" borderId="17" xfId="77" applyFont="1" applyFill="1" applyBorder="1" applyAlignment="1" applyProtection="1">
      <alignment vertical="center"/>
    </xf>
    <xf numFmtId="38" fontId="49" fillId="24" borderId="64" xfId="77" applyFont="1" applyFill="1" applyBorder="1" applyAlignment="1" applyProtection="1">
      <alignment vertical="center"/>
    </xf>
    <xf numFmtId="0" fontId="29" fillId="0" borderId="7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7" xfId="0" applyFont="1" applyBorder="1" applyAlignment="1">
      <alignment horizontal="center" vertical="center" wrapText="1"/>
    </xf>
    <xf numFmtId="38" fontId="29" fillId="25" borderId="82" xfId="77" applyFont="1" applyFill="1" applyBorder="1" applyAlignment="1">
      <alignment vertical="center"/>
    </xf>
    <xf numFmtId="38" fontId="29" fillId="25" borderId="92" xfId="77" applyFont="1" applyFill="1" applyBorder="1" applyAlignment="1">
      <alignment vertical="center"/>
    </xf>
    <xf numFmtId="38" fontId="29" fillId="25" borderId="13" xfId="77" applyFont="1" applyFill="1" applyBorder="1" applyAlignment="1">
      <alignment vertical="center"/>
    </xf>
    <xf numFmtId="38" fontId="29" fillId="25" borderId="34" xfId="77" applyFont="1" applyFill="1" applyBorder="1" applyAlignment="1">
      <alignment vertical="center"/>
    </xf>
    <xf numFmtId="0" fontId="42" fillId="27" borderId="19" xfId="0" applyFont="1" applyFill="1" applyBorder="1" applyAlignment="1">
      <alignment horizontal="left" vertical="center" wrapText="1"/>
    </xf>
    <xf numFmtId="0" fontId="29" fillId="0" borderId="34" xfId="0" applyFont="1" applyBorder="1" applyAlignment="1">
      <alignment horizontal="center" vertical="center" wrapText="1"/>
    </xf>
    <xf numFmtId="38" fontId="29" fillId="25" borderId="14" xfId="77" applyFont="1" applyFill="1" applyBorder="1" applyAlignment="1">
      <alignment vertical="center"/>
    </xf>
    <xf numFmtId="38" fontId="29" fillId="25" borderId="93" xfId="77" applyFont="1" applyFill="1" applyBorder="1" applyAlignment="1">
      <alignment vertical="center"/>
    </xf>
    <xf numFmtId="0" fontId="29" fillId="0" borderId="93" xfId="0" applyFont="1" applyBorder="1" applyAlignment="1">
      <alignment horizontal="center" vertical="center" wrapText="1"/>
    </xf>
    <xf numFmtId="38" fontId="29" fillId="0" borderId="79" xfId="77" applyFont="1" applyFill="1" applyBorder="1" applyAlignment="1">
      <alignment horizontal="center" vertical="center"/>
    </xf>
    <xf numFmtId="38" fontId="29" fillId="0" borderId="98" xfId="77" applyFont="1" applyFill="1" applyBorder="1" applyAlignment="1">
      <alignment horizontal="center" vertical="center"/>
    </xf>
    <xf numFmtId="0" fontId="29" fillId="0" borderId="114" xfId="0" applyFont="1" applyBorder="1" applyAlignment="1">
      <alignment horizontal="center" vertical="center" wrapText="1"/>
    </xf>
    <xf numFmtId="0" fontId="29" fillId="0" borderId="122" xfId="0" applyFont="1" applyBorder="1" applyAlignment="1">
      <alignment horizontal="center" vertical="center" wrapText="1"/>
    </xf>
    <xf numFmtId="0" fontId="29" fillId="0" borderId="98" xfId="0" applyFont="1" applyBorder="1" applyAlignment="1">
      <alignment horizontal="center" vertical="center" wrapText="1"/>
    </xf>
    <xf numFmtId="38" fontId="45" fillId="0" borderId="17" xfId="77" applyFont="1" applyFill="1" applyBorder="1" applyAlignment="1">
      <alignment vertical="center" wrapText="1"/>
    </xf>
    <xf numFmtId="38" fontId="45" fillId="0" borderId="57" xfId="77" applyFont="1" applyFill="1" applyBorder="1" applyAlignment="1">
      <alignment vertical="center" wrapText="1"/>
    </xf>
    <xf numFmtId="38" fontId="45" fillId="0" borderId="64" xfId="77" applyFont="1" applyFill="1" applyBorder="1" applyAlignment="1">
      <alignment vertical="center" wrapText="1"/>
    </xf>
    <xf numFmtId="0" fontId="44" fillId="27" borderId="19" xfId="0" applyFont="1" applyFill="1" applyBorder="1" applyAlignment="1">
      <alignment horizontal="left" vertical="center" wrapText="1"/>
    </xf>
    <xf numFmtId="0" fontId="36" fillId="27" borderId="19" xfId="0" applyFont="1" applyFill="1" applyBorder="1" applyAlignment="1">
      <alignment horizontal="left" vertical="center" shrinkToFit="1"/>
    </xf>
    <xf numFmtId="0" fontId="29" fillId="27" borderId="19" xfId="0" applyFont="1" applyFill="1" applyBorder="1" applyAlignment="1">
      <alignment vertical="center" wrapText="1"/>
    </xf>
    <xf numFmtId="0" fontId="29" fillId="0" borderId="79" xfId="0" applyFont="1" applyBorder="1" applyAlignment="1">
      <alignment horizontal="center" vertical="center"/>
    </xf>
    <xf numFmtId="0" fontId="29" fillId="0" borderId="98" xfId="0" applyFont="1" applyBorder="1" applyAlignment="1">
      <alignment horizontal="center" vertical="center"/>
    </xf>
    <xf numFmtId="0" fontId="45" fillId="26" borderId="56" xfId="0" applyFont="1" applyFill="1" applyBorder="1" applyAlignment="1">
      <alignment horizontal="center" vertical="center" wrapText="1"/>
    </xf>
    <xf numFmtId="0" fontId="45" fillId="26" borderId="60" xfId="0" applyFont="1" applyFill="1" applyBorder="1" applyAlignment="1">
      <alignment horizontal="center" vertical="center" wrapText="1"/>
    </xf>
    <xf numFmtId="0" fontId="45" fillId="26" borderId="58" xfId="0" applyFont="1" applyFill="1" applyBorder="1" applyAlignment="1">
      <alignment horizontal="center" vertical="center" wrapText="1"/>
    </xf>
    <xf numFmtId="0" fontId="29" fillId="27" borderId="115" xfId="0" applyFont="1" applyFill="1" applyBorder="1" applyAlignment="1">
      <alignment horizontal="center" vertical="center"/>
    </xf>
    <xf numFmtId="0" fontId="29" fillId="27" borderId="102" xfId="0" applyFont="1" applyFill="1" applyBorder="1" applyAlignment="1">
      <alignment horizontal="center" vertical="center"/>
    </xf>
    <xf numFmtId="0" fontId="29" fillId="27" borderId="38" xfId="0" applyFont="1" applyFill="1" applyBorder="1" applyAlignment="1">
      <alignment horizontal="center" vertical="center"/>
    </xf>
    <xf numFmtId="38" fontId="45" fillId="27" borderId="111" xfId="77" applyFont="1" applyFill="1" applyBorder="1" applyAlignment="1">
      <alignment vertical="center" wrapText="1"/>
    </xf>
    <xf numFmtId="38" fontId="45" fillId="27" borderId="74" xfId="77" applyFont="1" applyFill="1" applyBorder="1" applyAlignment="1">
      <alignment vertical="center" wrapText="1"/>
    </xf>
    <xf numFmtId="0" fontId="45" fillId="0" borderId="116" xfId="0" applyFont="1" applyBorder="1" applyAlignment="1">
      <alignment horizontal="center" vertical="center"/>
    </xf>
    <xf numFmtId="0" fontId="45" fillId="0" borderId="121" xfId="0" applyFont="1" applyBorder="1" applyAlignment="1">
      <alignment horizontal="center" vertical="center"/>
    </xf>
    <xf numFmtId="38" fontId="45" fillId="24" borderId="127" xfId="77" applyFont="1" applyFill="1" applyBorder="1" applyAlignment="1">
      <alignment vertical="center" wrapText="1"/>
    </xf>
    <xf numFmtId="38" fontId="45" fillId="24" borderId="132" xfId="77" applyFont="1" applyFill="1" applyBorder="1" applyAlignment="1">
      <alignment vertical="center" wrapText="1"/>
    </xf>
    <xf numFmtId="0" fontId="48" fillId="0" borderId="22" xfId="0" applyFont="1" applyBorder="1" applyAlignment="1">
      <alignment horizontal="center" vertical="center" wrapText="1" shrinkToFit="1"/>
    </xf>
    <xf numFmtId="0" fontId="48" fillId="0" borderId="26" xfId="0" applyFont="1" applyBorder="1" applyAlignment="1">
      <alignment horizontal="center" vertical="center" wrapText="1" shrinkToFit="1"/>
    </xf>
    <xf numFmtId="0" fontId="48" fillId="0" borderId="38" xfId="0" applyFont="1" applyBorder="1" applyAlignment="1">
      <alignment horizontal="center" vertical="center" wrapText="1" shrinkToFit="1"/>
    </xf>
    <xf numFmtId="0" fontId="29" fillId="0" borderId="36" xfId="0" applyFont="1" applyBorder="1" applyAlignment="1">
      <alignment horizontal="center" vertical="center"/>
    </xf>
    <xf numFmtId="0" fontId="29" fillId="0" borderId="27" xfId="0" applyFont="1" applyBorder="1" applyAlignment="1">
      <alignment horizontal="center" vertical="center"/>
    </xf>
    <xf numFmtId="0" fontId="30" fillId="0" borderId="59" xfId="0" applyFont="1" applyBorder="1" applyAlignment="1">
      <alignment horizontal="center" vertical="center" wrapText="1" shrinkToFit="1"/>
    </xf>
    <xf numFmtId="0" fontId="30" fillId="0" borderId="53" xfId="0" applyFont="1" applyBorder="1" applyAlignment="1">
      <alignment horizontal="center" vertical="center" wrapText="1" shrinkToFit="1"/>
    </xf>
    <xf numFmtId="0" fontId="30" fillId="0" borderId="27" xfId="0" applyFont="1" applyBorder="1" applyAlignment="1">
      <alignment horizontal="center" vertical="center" wrapText="1" shrinkToFit="1"/>
    </xf>
    <xf numFmtId="0" fontId="29" fillId="0" borderId="53" xfId="0" applyFont="1" applyBorder="1" applyAlignment="1">
      <alignment horizontal="center" vertical="center" wrapText="1"/>
    </xf>
    <xf numFmtId="0" fontId="0" fillId="25" borderId="92" xfId="0" applyFill="1" applyBorder="1">
      <alignment vertical="center"/>
    </xf>
    <xf numFmtId="178" fontId="45" fillId="0" borderId="92" xfId="77" applyNumberFormat="1" applyFont="1" applyFill="1" applyBorder="1" applyAlignment="1">
      <alignment vertical="center"/>
    </xf>
    <xf numFmtId="178" fontId="45" fillId="0" borderId="133" xfId="77" applyNumberFormat="1" applyFont="1" applyFill="1" applyBorder="1" applyAlignment="1">
      <alignment vertical="center"/>
    </xf>
    <xf numFmtId="0" fontId="29" fillId="0" borderId="22" xfId="0" applyFont="1" applyBorder="1" applyAlignment="1">
      <alignment vertical="center" wrapText="1"/>
    </xf>
    <xf numFmtId="0" fontId="29" fillId="0" borderId="26" xfId="0" applyFont="1" applyBorder="1" applyAlignment="1">
      <alignment vertical="center" wrapText="1"/>
    </xf>
    <xf numFmtId="0" fontId="29" fillId="0" borderId="102" xfId="0" applyFont="1" applyBorder="1" applyAlignment="1">
      <alignment vertical="center" wrapText="1"/>
    </xf>
    <xf numFmtId="0" fontId="30" fillId="0" borderId="115" xfId="0" applyFont="1" applyBorder="1" applyAlignment="1">
      <alignment horizontal="right" vertical="center" wrapText="1"/>
    </xf>
    <xf numFmtId="0" fontId="30" fillId="0" borderId="26" xfId="0" applyFont="1" applyBorder="1" applyAlignment="1">
      <alignment horizontal="right" vertical="center" wrapText="1"/>
    </xf>
    <xf numFmtId="0" fontId="30" fillId="0" borderId="38" xfId="0" applyFont="1" applyBorder="1" applyAlignment="1">
      <alignment horizontal="right" vertical="center" wrapText="1"/>
    </xf>
    <xf numFmtId="0" fontId="0" fillId="25" borderId="34" xfId="0" applyFill="1" applyBorder="1">
      <alignment vertical="center"/>
    </xf>
    <xf numFmtId="178" fontId="45" fillId="0" borderId="34" xfId="77" applyNumberFormat="1" applyFont="1" applyFill="1" applyBorder="1" applyAlignment="1">
      <alignment vertical="center"/>
    </xf>
    <xf numFmtId="178" fontId="45" fillId="0" borderId="41" xfId="77" applyNumberFormat="1" applyFont="1" applyFill="1" applyBorder="1" applyAlignment="1">
      <alignment vertical="center"/>
    </xf>
    <xf numFmtId="0" fontId="29" fillId="0" borderId="18" xfId="0" applyFont="1" applyBorder="1" applyAlignment="1">
      <alignment vertical="center" wrapText="1"/>
    </xf>
    <xf numFmtId="0" fontId="29" fillId="0" borderId="28" xfId="0" applyFont="1" applyBorder="1" applyAlignment="1">
      <alignment vertical="center" wrapText="1"/>
    </xf>
    <xf numFmtId="0" fontId="30" fillId="0" borderId="111" xfId="0" applyFont="1" applyBorder="1" applyAlignment="1">
      <alignment horizontal="right" vertical="center" wrapText="1"/>
    </xf>
    <xf numFmtId="0" fontId="30" fillId="0" borderId="19" xfId="0" applyFont="1" applyBorder="1" applyAlignment="1">
      <alignment horizontal="right" vertical="center" wrapText="1"/>
    </xf>
    <xf numFmtId="0" fontId="30" fillId="0" borderId="74" xfId="0" applyFont="1" applyBorder="1" applyAlignment="1">
      <alignment horizontal="right" vertical="center" wrapText="1"/>
    </xf>
    <xf numFmtId="0" fontId="29" fillId="0" borderId="70" xfId="0" applyFont="1" applyBorder="1" applyAlignment="1">
      <alignment vertical="center" wrapText="1"/>
    </xf>
    <xf numFmtId="0" fontId="29" fillId="0" borderId="19" xfId="0" applyFont="1" applyBorder="1" applyAlignment="1">
      <alignment vertical="center" wrapText="1"/>
    </xf>
    <xf numFmtId="0" fontId="29" fillId="0" borderId="29" xfId="0" applyFont="1" applyBorder="1" applyAlignment="1">
      <alignment vertical="center" wrapText="1"/>
    </xf>
    <xf numFmtId="0" fontId="30" fillId="0" borderId="111" xfId="0" applyFont="1" applyBorder="1" applyAlignment="1">
      <alignment horizontal="right" vertical="center"/>
    </xf>
    <xf numFmtId="0" fontId="30" fillId="0" borderId="19" xfId="0" applyFont="1" applyBorder="1" applyAlignment="1">
      <alignment horizontal="right" vertical="center"/>
    </xf>
    <xf numFmtId="0" fontId="30" fillId="0" borderId="74" xfId="0" applyFont="1" applyBorder="1" applyAlignment="1">
      <alignment horizontal="right" vertical="center"/>
    </xf>
    <xf numFmtId="0" fontId="42" fillId="27" borderId="19" xfId="0" applyFont="1" applyFill="1" applyBorder="1" applyAlignment="1">
      <alignment vertical="center" wrapText="1"/>
    </xf>
    <xf numFmtId="0" fontId="42" fillId="0" borderId="19" xfId="0" applyFont="1" applyBorder="1" applyAlignment="1">
      <alignment vertical="center" wrapText="1"/>
    </xf>
    <xf numFmtId="0" fontId="42" fillId="0" borderId="29" xfId="0" applyFont="1" applyBorder="1" applyAlignment="1">
      <alignment vertical="center" wrapText="1"/>
    </xf>
    <xf numFmtId="0" fontId="0" fillId="25" borderId="93" xfId="0" applyFill="1" applyBorder="1">
      <alignment vertical="center"/>
    </xf>
    <xf numFmtId="178" fontId="45" fillId="0" borderId="93" xfId="77" applyNumberFormat="1" applyFont="1" applyFill="1" applyBorder="1" applyAlignment="1">
      <alignment vertical="center"/>
    </xf>
    <xf numFmtId="178" fontId="45" fillId="0" borderId="135" xfId="77" applyNumberFormat="1" applyFont="1" applyFill="1" applyBorder="1" applyAlignment="1">
      <alignment vertical="center"/>
    </xf>
    <xf numFmtId="38" fontId="45" fillId="24" borderId="17" xfId="77" applyFont="1" applyFill="1" applyBorder="1" applyAlignment="1">
      <alignment horizontal="right" vertical="center"/>
    </xf>
    <xf numFmtId="38" fontId="45" fillId="24" borderId="64" xfId="77" applyFont="1" applyFill="1" applyBorder="1" applyAlignment="1">
      <alignment horizontal="right" vertical="center"/>
    </xf>
    <xf numFmtId="0" fontId="30" fillId="0" borderId="113" xfId="0" applyFont="1" applyBorder="1" applyAlignment="1">
      <alignment horizontal="right" vertical="center" wrapText="1"/>
    </xf>
    <xf numFmtId="0" fontId="30" fillId="0" borderId="20" xfId="0" applyFont="1" applyBorder="1" applyAlignment="1">
      <alignment horizontal="right" vertical="center" wrapText="1"/>
    </xf>
    <xf numFmtId="0" fontId="30" fillId="0" borderId="75" xfId="0" applyFont="1" applyBorder="1" applyAlignment="1">
      <alignment horizontal="right" vertical="center" wrapText="1"/>
    </xf>
    <xf numFmtId="0" fontId="29" fillId="0" borderId="15"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4" xfId="0" applyFont="1" applyBorder="1" applyAlignment="1">
      <alignment horizontal="center" vertical="center" wrapText="1"/>
    </xf>
    <xf numFmtId="38" fontId="45" fillId="0" borderId="46" xfId="77" applyFont="1" applyFill="1" applyBorder="1" applyAlignment="1">
      <alignment horizontal="right" vertical="center" wrapText="1"/>
    </xf>
    <xf numFmtId="38" fontId="45" fillId="0" borderId="21" xfId="77" applyFont="1" applyFill="1" applyBorder="1" applyAlignment="1">
      <alignment horizontal="right" vertical="center" wrapText="1"/>
    </xf>
    <xf numFmtId="38" fontId="45" fillId="0" borderId="67" xfId="77" applyFont="1" applyFill="1" applyBorder="1" applyAlignment="1">
      <alignment horizontal="right" vertical="center" wrapText="1"/>
    </xf>
    <xf numFmtId="0" fontId="45" fillId="26" borderId="45" xfId="0" applyFont="1" applyFill="1" applyBorder="1" applyAlignment="1">
      <alignment horizontal="center" vertical="center" wrapText="1"/>
    </xf>
    <xf numFmtId="0" fontId="45" fillId="26" borderId="61" xfId="0" applyFont="1" applyFill="1" applyBorder="1" applyAlignment="1">
      <alignment horizontal="center" vertical="center" wrapText="1"/>
    </xf>
    <xf numFmtId="0" fontId="29" fillId="0" borderId="82" xfId="0" applyFont="1" applyBorder="1" applyAlignment="1">
      <alignment horizontal="center" vertical="center" wrapText="1"/>
    </xf>
    <xf numFmtId="0" fontId="29" fillId="27" borderId="92" xfId="0" applyFont="1" applyFill="1" applyBorder="1" applyAlignment="1">
      <alignment horizontal="center" vertical="center"/>
    </xf>
    <xf numFmtId="0" fontId="29" fillId="27" borderId="92" xfId="0" applyFont="1" applyFill="1" applyBorder="1" applyAlignment="1">
      <alignment horizontal="center" vertical="center" wrapText="1"/>
    </xf>
    <xf numFmtId="0" fontId="29" fillId="0" borderId="102" xfId="0" applyFont="1" applyBorder="1" applyAlignment="1">
      <alignment horizontal="center" vertical="center" wrapText="1"/>
    </xf>
    <xf numFmtId="0" fontId="29" fillId="27" borderId="70" xfId="0" applyFont="1" applyFill="1" applyBorder="1">
      <alignment vertical="center"/>
    </xf>
    <xf numFmtId="0" fontId="29" fillId="27" borderId="29" xfId="0" applyFont="1" applyFill="1" applyBorder="1">
      <alignment vertical="center"/>
    </xf>
    <xf numFmtId="38" fontId="29" fillId="25" borderId="34" xfId="77" applyFont="1" applyFill="1" applyBorder="1" applyAlignment="1">
      <alignment horizontal="center" vertical="center"/>
    </xf>
    <xf numFmtId="0" fontId="29" fillId="27" borderId="72" xfId="0" applyFont="1" applyFill="1" applyBorder="1" applyAlignment="1">
      <alignment vertical="center" wrapText="1"/>
    </xf>
    <xf numFmtId="0" fontId="29" fillId="27" borderId="101" xfId="0" applyFont="1" applyFill="1" applyBorder="1" applyAlignment="1">
      <alignment vertical="center" wrapText="1"/>
    </xf>
    <xf numFmtId="38" fontId="29" fillId="25" borderId="93" xfId="77" applyFont="1" applyFill="1" applyBorder="1" applyAlignment="1">
      <alignment horizontal="center" vertical="center"/>
    </xf>
    <xf numFmtId="0" fontId="29" fillId="0" borderId="113"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15" xfId="0" applyFont="1" applyBorder="1" applyAlignment="1">
      <alignment horizontal="center" vertical="center"/>
    </xf>
    <xf numFmtId="0" fontId="29" fillId="0" borderId="21" xfId="0" applyFont="1" applyBorder="1" applyAlignment="1">
      <alignment horizontal="center" vertical="center"/>
    </xf>
    <xf numFmtId="0" fontId="29" fillId="0" borderId="44" xfId="0" applyFont="1" applyBorder="1" applyAlignment="1">
      <alignment horizontal="center" vertical="center"/>
    </xf>
    <xf numFmtId="0" fontId="29" fillId="0" borderId="84" xfId="0" applyFont="1" applyBorder="1" applyAlignment="1">
      <alignment horizontal="center" vertical="center" wrapText="1"/>
    </xf>
    <xf numFmtId="0" fontId="29" fillId="0" borderId="96" xfId="0" applyFont="1" applyBorder="1" applyAlignment="1">
      <alignment horizontal="center" vertical="center" wrapText="1"/>
    </xf>
    <xf numFmtId="0" fontId="29" fillId="27" borderId="29" xfId="0" applyFont="1" applyFill="1" applyBorder="1" applyAlignment="1">
      <alignment vertical="center" wrapText="1"/>
    </xf>
    <xf numFmtId="38" fontId="29" fillId="25" borderId="29" xfId="77" applyFont="1" applyFill="1" applyBorder="1" applyAlignment="1">
      <alignment horizontal="center" vertical="center"/>
    </xf>
    <xf numFmtId="0" fontId="29" fillId="27" borderId="70" xfId="0" applyFont="1" applyFill="1" applyBorder="1" applyAlignment="1">
      <alignment horizontal="left" vertical="center" wrapText="1" indent="1"/>
    </xf>
    <xf numFmtId="0" fontId="29" fillId="27" borderId="29" xfId="0" applyFont="1" applyFill="1" applyBorder="1" applyAlignment="1">
      <alignment horizontal="left" vertical="center" wrapText="1" indent="1"/>
    </xf>
    <xf numFmtId="0" fontId="29" fillId="27" borderId="72" xfId="0" applyFont="1" applyFill="1" applyBorder="1" applyAlignment="1">
      <alignment horizontal="left" vertical="center" wrapText="1" indent="1"/>
    </xf>
    <xf numFmtId="0" fontId="29" fillId="27" borderId="101" xfId="0" applyFont="1" applyFill="1" applyBorder="1" applyAlignment="1">
      <alignment horizontal="left" vertical="center" wrapText="1" indent="1"/>
    </xf>
    <xf numFmtId="38" fontId="29" fillId="25" borderId="101" xfId="77" applyFont="1" applyFill="1" applyBorder="1" applyAlignment="1">
      <alignment horizontal="center" vertical="center"/>
    </xf>
    <xf numFmtId="0" fontId="29" fillId="27" borderId="29" xfId="0" applyFont="1" applyFill="1" applyBorder="1" applyAlignment="1">
      <alignment horizontal="left" vertical="center" wrapText="1"/>
    </xf>
    <xf numFmtId="0" fontId="36" fillId="27" borderId="70" xfId="0" applyFont="1" applyFill="1" applyBorder="1" applyAlignment="1">
      <alignment horizontal="left" vertical="center" wrapText="1"/>
    </xf>
    <xf numFmtId="0" fontId="36" fillId="27" borderId="29" xfId="0" applyFont="1" applyFill="1" applyBorder="1" applyAlignment="1">
      <alignment horizontal="left" vertical="center" wrapText="1"/>
    </xf>
    <xf numFmtId="0" fontId="42" fillId="27" borderId="70" xfId="0" applyFont="1" applyFill="1" applyBorder="1" applyAlignment="1">
      <alignment vertical="center" wrapText="1"/>
    </xf>
    <xf numFmtId="0" fontId="42" fillId="27" borderId="29" xfId="0" applyFont="1" applyFill="1" applyBorder="1" applyAlignment="1">
      <alignment vertical="center" wrapText="1"/>
    </xf>
    <xf numFmtId="0" fontId="42" fillId="27" borderId="72" xfId="0" applyFont="1" applyFill="1" applyBorder="1" applyAlignment="1">
      <alignment vertical="center" wrapText="1"/>
    </xf>
    <xf numFmtId="0" fontId="42" fillId="27" borderId="101" xfId="0" applyFont="1" applyFill="1" applyBorder="1" applyAlignment="1">
      <alignment vertical="center" wrapText="1"/>
    </xf>
    <xf numFmtId="0" fontId="29" fillId="0" borderId="136" xfId="0" applyFont="1" applyBorder="1" applyAlignment="1">
      <alignment horizontal="center" vertical="center" wrapText="1"/>
    </xf>
    <xf numFmtId="0" fontId="29" fillId="0" borderId="137" xfId="0" applyFont="1" applyBorder="1" applyAlignment="1">
      <alignment horizontal="center" vertical="center" wrapText="1"/>
    </xf>
    <xf numFmtId="0" fontId="45" fillId="29" borderId="60" xfId="0" applyFont="1" applyFill="1" applyBorder="1" applyAlignment="1">
      <alignment horizontal="center" vertical="center" wrapText="1"/>
    </xf>
    <xf numFmtId="0" fontId="45" fillId="29" borderId="58" xfId="0" applyFont="1" applyFill="1" applyBorder="1" applyAlignment="1">
      <alignment horizontal="center" vertical="center" wrapText="1"/>
    </xf>
    <xf numFmtId="0" fontId="45" fillId="28" borderId="92" xfId="0" applyFont="1" applyFill="1" applyBorder="1">
      <alignment vertical="center"/>
    </xf>
    <xf numFmtId="0" fontId="45" fillId="28" borderId="133" xfId="0" applyFont="1" applyFill="1" applyBorder="1">
      <alignment vertical="center"/>
    </xf>
    <xf numFmtId="0" fontId="45" fillId="0" borderId="34" xfId="0" applyFont="1" applyBorder="1">
      <alignment vertical="center"/>
    </xf>
    <xf numFmtId="0" fontId="45" fillId="0" borderId="41" xfId="0" applyFont="1" applyBorder="1">
      <alignment vertical="center"/>
    </xf>
    <xf numFmtId="0" fontId="0" fillId="0" borderId="117" xfId="0" applyBorder="1">
      <alignment vertical="center"/>
    </xf>
    <xf numFmtId="0" fontId="0" fillId="0" borderId="123" xfId="0" applyBorder="1">
      <alignment vertical="center"/>
    </xf>
    <xf numFmtId="0" fontId="45" fillId="24" borderId="17" xfId="0" applyFont="1" applyFill="1" applyBorder="1" applyAlignment="1">
      <alignment horizontal="right" vertical="center"/>
    </xf>
    <xf numFmtId="0" fontId="45" fillId="24" borderId="103" xfId="0" applyFont="1" applyFill="1" applyBorder="1" applyAlignment="1">
      <alignment horizontal="right" vertical="center"/>
    </xf>
    <xf numFmtId="0" fontId="45" fillId="26" borderId="10" xfId="0" applyFont="1" applyFill="1" applyBorder="1" applyAlignment="1">
      <alignment horizontal="center" vertical="center" wrapText="1"/>
    </xf>
    <xf numFmtId="0" fontId="45" fillId="28" borderId="33" xfId="0" applyFont="1" applyFill="1" applyBorder="1">
      <alignment vertical="center"/>
    </xf>
    <xf numFmtId="0" fontId="45" fillId="28" borderId="54" xfId="0" applyFont="1" applyFill="1" applyBorder="1">
      <alignment vertical="center"/>
    </xf>
    <xf numFmtId="0" fontId="45" fillId="25" borderId="22" xfId="0" applyFont="1" applyFill="1" applyBorder="1">
      <alignment vertical="center"/>
    </xf>
    <xf numFmtId="0" fontId="45" fillId="25" borderId="26" xfId="0" applyFont="1" applyFill="1" applyBorder="1">
      <alignment vertical="center"/>
    </xf>
    <xf numFmtId="0" fontId="37" fillId="0" borderId="82" xfId="0" applyFont="1" applyBorder="1">
      <alignment vertical="center"/>
    </xf>
    <xf numFmtId="0" fontId="37" fillId="0" borderId="102" xfId="0" applyFont="1" applyBorder="1">
      <alignment vertical="center"/>
    </xf>
    <xf numFmtId="0" fontId="37" fillId="0" borderId="92" xfId="0" applyFont="1" applyBorder="1">
      <alignment vertical="center"/>
    </xf>
    <xf numFmtId="0" fontId="35" fillId="0" borderId="92" xfId="0" applyFont="1" applyBorder="1">
      <alignment vertical="center"/>
    </xf>
    <xf numFmtId="0" fontId="35" fillId="0" borderId="115" xfId="0" applyFont="1" applyBorder="1">
      <alignment vertical="center"/>
    </xf>
    <xf numFmtId="0" fontId="35" fillId="0" borderId="133" xfId="0" applyFont="1" applyBorder="1">
      <alignment vertical="center"/>
    </xf>
    <xf numFmtId="0" fontId="45" fillId="25" borderId="70" xfId="0" applyFont="1" applyFill="1" applyBorder="1">
      <alignment vertical="center"/>
    </xf>
    <xf numFmtId="0" fontId="45" fillId="25" borderId="19" xfId="0" applyFont="1" applyFill="1" applyBorder="1">
      <alignment vertical="center"/>
    </xf>
    <xf numFmtId="0" fontId="37" fillId="0" borderId="29" xfId="0" applyFont="1" applyBorder="1">
      <alignment vertical="center"/>
    </xf>
    <xf numFmtId="0" fontId="37" fillId="0" borderId="34" xfId="0" applyFont="1" applyBorder="1">
      <alignment vertical="center"/>
    </xf>
    <xf numFmtId="0" fontId="35" fillId="0" borderId="34" xfId="0" applyFont="1" applyBorder="1">
      <alignment vertical="center"/>
    </xf>
    <xf numFmtId="0" fontId="35" fillId="0" borderId="41" xfId="0" applyFont="1" applyBorder="1">
      <alignment vertical="center"/>
    </xf>
    <xf numFmtId="0" fontId="45" fillId="25" borderId="72" xfId="0" applyFont="1" applyFill="1" applyBorder="1">
      <alignment vertical="center"/>
    </xf>
    <xf numFmtId="0" fontId="45" fillId="25" borderId="20" xfId="0" applyFont="1" applyFill="1" applyBorder="1">
      <alignment vertical="center"/>
    </xf>
    <xf numFmtId="0" fontId="37" fillId="0" borderId="14" xfId="0" applyFont="1" applyBorder="1">
      <alignment vertical="center"/>
    </xf>
    <xf numFmtId="0" fontId="37" fillId="0" borderId="101" xfId="0" applyFont="1" applyBorder="1">
      <alignment vertical="center"/>
    </xf>
    <xf numFmtId="0" fontId="37" fillId="0" borderId="93" xfId="0" applyFont="1" applyBorder="1">
      <alignment vertical="center"/>
    </xf>
    <xf numFmtId="0" fontId="45" fillId="24" borderId="57" xfId="0" applyFont="1" applyFill="1" applyBorder="1" applyAlignment="1">
      <alignment horizontal="right" vertical="center"/>
    </xf>
    <xf numFmtId="0" fontId="45" fillId="0" borderId="79" xfId="0" applyFont="1" applyBorder="1" applyAlignment="1">
      <alignment horizontal="right" vertical="center"/>
    </xf>
    <xf numFmtId="0" fontId="45" fillId="0" borderId="122" xfId="0" applyFont="1" applyBorder="1" applyAlignment="1">
      <alignment horizontal="right" vertical="center"/>
    </xf>
    <xf numFmtId="0" fontId="50" fillId="0" borderId="17" xfId="0" applyFont="1" applyBorder="1" applyAlignment="1">
      <alignment horizontal="center" vertical="center"/>
    </xf>
    <xf numFmtId="0" fontId="50" fillId="0" borderId="57" xfId="0" applyFont="1" applyBorder="1" applyAlignment="1">
      <alignment horizontal="center" vertical="center"/>
    </xf>
    <xf numFmtId="0" fontId="50" fillId="0" borderId="11" xfId="0" applyFont="1" applyBorder="1">
      <alignment vertical="center"/>
    </xf>
    <xf numFmtId="0" fontId="50" fillId="0" borderId="57" xfId="0" applyFont="1" applyBorder="1">
      <alignment vertical="center"/>
    </xf>
    <xf numFmtId="0" fontId="35" fillId="0" borderId="36" xfId="0" applyFont="1" applyBorder="1">
      <alignment vertical="center"/>
    </xf>
    <xf numFmtId="0" fontId="35" fillId="0" borderId="53" xfId="0" applyFont="1" applyBorder="1">
      <alignment vertical="center"/>
    </xf>
    <xf numFmtId="0" fontId="35" fillId="0" borderId="62" xfId="0" applyFont="1" applyBorder="1">
      <alignment vertical="center"/>
    </xf>
    <xf numFmtId="0" fontId="45" fillId="26" borderId="0" xfId="0" applyFont="1" applyFill="1" applyAlignment="1">
      <alignment horizontal="center" vertical="center" wrapText="1"/>
    </xf>
    <xf numFmtId="0" fontId="45" fillId="26" borderId="66" xfId="0" applyFont="1" applyFill="1" applyBorder="1" applyAlignment="1">
      <alignment horizontal="center" vertical="center" wrapText="1"/>
    </xf>
    <xf numFmtId="0" fontId="29" fillId="0" borderId="74" xfId="0" applyFont="1" applyBorder="1" applyAlignment="1">
      <alignment vertical="center" wrapText="1"/>
    </xf>
    <xf numFmtId="0" fontId="45" fillId="24" borderId="128" xfId="0" applyFont="1" applyFill="1" applyBorder="1" applyAlignment="1">
      <alignment horizontal="right" vertical="center"/>
    </xf>
    <xf numFmtId="0" fontId="45" fillId="24" borderId="134" xfId="0" applyFont="1" applyFill="1" applyBorder="1" applyAlignment="1">
      <alignment horizontal="right" vertical="center"/>
    </xf>
    <xf numFmtId="0" fontId="29" fillId="0" borderId="105"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124" xfId="0" applyFont="1" applyBorder="1" applyAlignment="1">
      <alignment horizontal="center" vertical="center" wrapText="1"/>
    </xf>
    <xf numFmtId="0" fontId="29" fillId="27" borderId="105" xfId="0" applyFont="1" applyFill="1" applyBorder="1" applyAlignment="1">
      <alignment horizontal="center" vertical="center"/>
    </xf>
    <xf numFmtId="0" fontId="29" fillId="27" borderId="58" xfId="0" applyFont="1" applyFill="1" applyBorder="1" applyAlignment="1">
      <alignment horizontal="center" vertical="center"/>
    </xf>
    <xf numFmtId="38" fontId="45" fillId="25" borderId="115" xfId="77" applyFont="1" applyFill="1" applyBorder="1" applyAlignment="1">
      <alignment vertical="center" wrapText="1"/>
    </xf>
    <xf numFmtId="38" fontId="45" fillId="25" borderId="38" xfId="77" applyFont="1" applyFill="1" applyBorder="1" applyAlignment="1">
      <alignment vertical="center" wrapText="1"/>
    </xf>
    <xf numFmtId="0" fontId="29" fillId="0" borderId="19" xfId="0" applyFont="1" applyBorder="1" applyAlignment="1">
      <alignment horizontal="left" vertical="center" wrapText="1"/>
    </xf>
    <xf numFmtId="0" fontId="29" fillId="0" borderId="29" xfId="0" applyFont="1" applyBorder="1" applyAlignment="1">
      <alignment horizontal="left" vertical="center" wrapText="1"/>
    </xf>
    <xf numFmtId="38" fontId="45" fillId="25" borderId="111" xfId="77" applyFont="1" applyFill="1" applyBorder="1" applyAlignment="1">
      <alignment vertical="center" wrapText="1"/>
    </xf>
    <xf numFmtId="38" fontId="45" fillId="25" borderId="74" xfId="77" applyFont="1" applyFill="1" applyBorder="1" applyAlignment="1">
      <alignment vertical="center" wrapText="1"/>
    </xf>
    <xf numFmtId="0" fontId="29" fillId="0" borderId="74" xfId="0" applyFont="1" applyBorder="1" applyAlignment="1">
      <alignment horizontal="left" vertical="center" wrapText="1"/>
    </xf>
    <xf numFmtId="0" fontId="42" fillId="0" borderId="74" xfId="0" applyFont="1" applyBorder="1" applyAlignment="1">
      <alignment vertical="center" wrapText="1"/>
    </xf>
    <xf numFmtId="38" fontId="45" fillId="25" borderId="54" xfId="77" applyFont="1" applyFill="1" applyBorder="1" applyAlignment="1">
      <alignment vertical="center" wrapText="1"/>
    </xf>
    <xf numFmtId="38" fontId="45" fillId="25" borderId="65" xfId="77" applyFont="1" applyFill="1" applyBorder="1" applyAlignment="1">
      <alignment vertical="center" wrapText="1"/>
    </xf>
    <xf numFmtId="0" fontId="29" fillId="0" borderId="19" xfId="0" applyFont="1" applyBorder="1" applyAlignment="1">
      <alignment horizontal="left" vertical="center" shrinkToFit="1"/>
    </xf>
    <xf numFmtId="0" fontId="29" fillId="0" borderId="74" xfId="0" applyFont="1" applyBorder="1" applyAlignment="1">
      <alignment horizontal="left" vertical="center" shrinkToFit="1"/>
    </xf>
    <xf numFmtId="0" fontId="29" fillId="0" borderId="118" xfId="0" applyFont="1" applyBorder="1" applyAlignment="1">
      <alignment horizontal="center" vertical="center" wrapText="1"/>
    </xf>
    <xf numFmtId="0" fontId="26" fillId="26" borderId="57" xfId="0" applyFont="1" applyFill="1" applyBorder="1" applyAlignment="1">
      <alignment horizontal="center" vertical="center" wrapText="1"/>
    </xf>
    <xf numFmtId="38" fontId="26" fillId="0" borderId="56" xfId="77" applyFont="1" applyFill="1" applyBorder="1" applyAlignment="1">
      <alignment vertical="center" wrapText="1"/>
    </xf>
    <xf numFmtId="38" fontId="26" fillId="0" borderId="60" xfId="77" applyFont="1" applyFill="1" applyBorder="1" applyAlignment="1">
      <alignment vertical="center" wrapText="1"/>
    </xf>
    <xf numFmtId="0" fontId="26" fillId="0" borderId="60" xfId="0" applyFont="1" applyBorder="1" applyAlignment="1">
      <alignment vertical="center" wrapText="1"/>
    </xf>
    <xf numFmtId="0" fontId="26" fillId="0" borderId="58" xfId="0" applyFont="1" applyBorder="1" applyAlignment="1">
      <alignment vertical="center" wrapText="1"/>
    </xf>
    <xf numFmtId="0" fontId="33" fillId="0" borderId="60" xfId="0" applyFont="1" applyBorder="1" applyAlignment="1">
      <alignment horizontal="left" vertical="top" wrapText="1"/>
    </xf>
    <xf numFmtId="0" fontId="33" fillId="0" borderId="58" xfId="0" applyFont="1" applyBorder="1" applyAlignment="1">
      <alignment horizontal="left" vertical="top" wrapText="1"/>
    </xf>
    <xf numFmtId="0" fontId="29" fillId="0" borderId="45" xfId="0" applyFont="1" applyBorder="1" applyAlignment="1">
      <alignment horizontal="left" vertical="top" wrapText="1"/>
    </xf>
    <xf numFmtId="0" fontId="30" fillId="26" borderId="56" xfId="0" applyFont="1" applyFill="1" applyBorder="1" applyAlignment="1">
      <alignment horizontal="center" vertical="center"/>
    </xf>
    <xf numFmtId="0" fontId="30" fillId="26" borderId="60" xfId="0" applyFont="1" applyFill="1" applyBorder="1" applyAlignment="1">
      <alignment horizontal="center" vertical="center"/>
    </xf>
    <xf numFmtId="0" fontId="30" fillId="0" borderId="22" xfId="0" applyFont="1" applyBorder="1" applyAlignment="1">
      <alignment horizontal="center" vertical="center"/>
    </xf>
    <xf numFmtId="0" fontId="30" fillId="0" borderId="115" xfId="0" applyFont="1" applyBorder="1" applyAlignment="1">
      <alignment horizontal="center" vertical="center"/>
    </xf>
    <xf numFmtId="0" fontId="30" fillId="0" borderId="26" xfId="0" applyFont="1" applyBorder="1" applyAlignment="1">
      <alignment horizontal="center" vertical="center"/>
    </xf>
    <xf numFmtId="0" fontId="30" fillId="0" borderId="38" xfId="0" applyFont="1" applyBorder="1" applyAlignment="1">
      <alignment horizontal="center" vertical="center"/>
    </xf>
    <xf numFmtId="0" fontId="29" fillId="0" borderId="111"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108" xfId="0" applyFont="1" applyBorder="1" applyAlignment="1">
      <alignment horizontal="center" vertical="center" shrinkToFit="1"/>
    </xf>
    <xf numFmtId="0" fontId="29" fillId="0" borderId="129" xfId="0" applyFont="1" applyBorder="1" applyAlignment="1">
      <alignment horizontal="center" vertical="center" shrinkToFit="1"/>
    </xf>
    <xf numFmtId="0" fontId="29" fillId="0" borderId="74" xfId="0" applyFont="1" applyBorder="1" applyAlignment="1">
      <alignment horizontal="center" vertical="center" shrinkToFit="1"/>
    </xf>
    <xf numFmtId="38" fontId="0" fillId="25" borderId="111" xfId="77" applyFont="1" applyFill="1" applyBorder="1" applyAlignment="1">
      <alignment vertical="center"/>
    </xf>
    <xf numFmtId="38" fontId="0" fillId="25" borderId="108" xfId="77" applyFont="1" applyFill="1" applyBorder="1" applyAlignment="1">
      <alignment vertical="center"/>
    </xf>
    <xf numFmtId="38" fontId="0" fillId="25" borderId="129" xfId="77" applyFont="1" applyFill="1" applyBorder="1" applyAlignment="1">
      <alignment vertical="center"/>
    </xf>
    <xf numFmtId="38" fontId="0" fillId="25" borderId="29" xfId="77" applyFont="1" applyFill="1" applyBorder="1" applyAlignment="1">
      <alignment vertical="center"/>
    </xf>
    <xf numFmtId="38" fontId="0" fillId="0" borderId="111" xfId="77" applyFont="1" applyFill="1" applyBorder="1" applyAlignment="1">
      <alignment vertical="center"/>
    </xf>
    <xf numFmtId="38" fontId="0" fillId="0" borderId="19" xfId="77" applyFont="1" applyFill="1" applyBorder="1" applyAlignment="1">
      <alignment vertical="center"/>
    </xf>
    <xf numFmtId="38" fontId="0" fillId="0" borderId="108" xfId="77" applyFont="1" applyFill="1" applyBorder="1" applyAlignment="1">
      <alignment vertical="center"/>
    </xf>
    <xf numFmtId="38" fontId="0" fillId="0" borderId="129" xfId="77" applyFont="1" applyFill="1" applyBorder="1" applyAlignment="1">
      <alignment vertical="center"/>
    </xf>
    <xf numFmtId="38" fontId="0" fillId="0" borderId="74" xfId="0" applyNumberFormat="1" applyBorder="1">
      <alignment vertical="center"/>
    </xf>
    <xf numFmtId="0" fontId="29" fillId="27" borderId="73" xfId="0" applyFont="1" applyFill="1" applyBorder="1" applyAlignment="1">
      <alignment vertical="center" wrapText="1"/>
    </xf>
    <xf numFmtId="0" fontId="29" fillId="27" borderId="76" xfId="0" applyFont="1" applyFill="1" applyBorder="1" applyAlignment="1">
      <alignment vertical="center" wrapText="1"/>
    </xf>
    <xf numFmtId="0" fontId="29" fillId="0" borderId="111" xfId="0" applyFont="1" applyBorder="1" applyAlignment="1">
      <alignment horizontal="center" vertical="center" wrapText="1" shrinkToFit="1"/>
    </xf>
    <xf numFmtId="0" fontId="29" fillId="0" borderId="108" xfId="0" applyFont="1" applyBorder="1" applyAlignment="1">
      <alignment horizontal="center" vertical="center" wrapText="1" shrinkToFit="1"/>
    </xf>
    <xf numFmtId="0" fontId="29" fillId="0" borderId="19" xfId="0" applyFont="1" applyBorder="1" applyAlignment="1">
      <alignment horizontal="center" vertical="center" wrapText="1" shrinkToFit="1"/>
    </xf>
    <xf numFmtId="38" fontId="0" fillId="28" borderId="112" xfId="77" applyFont="1" applyFill="1" applyBorder="1" applyAlignment="1">
      <alignment vertical="center"/>
    </xf>
    <xf numFmtId="38" fontId="0" fillId="28" borderId="125" xfId="77" applyFont="1" applyFill="1" applyBorder="1" applyAlignment="1">
      <alignment vertical="center"/>
    </xf>
    <xf numFmtId="38" fontId="0" fillId="0" borderId="112" xfId="77" applyFont="1" applyFill="1" applyBorder="1" applyAlignment="1">
      <alignment vertical="center"/>
    </xf>
    <xf numFmtId="38" fontId="0" fillId="0" borderId="125" xfId="77" applyFont="1" applyFill="1" applyBorder="1" applyAlignment="1">
      <alignment vertical="center"/>
    </xf>
    <xf numFmtId="38" fontId="0" fillId="0" borderId="119" xfId="0" applyNumberFormat="1" applyBorder="1">
      <alignment vertical="center"/>
    </xf>
    <xf numFmtId="38" fontId="0" fillId="25" borderId="19" xfId="77" applyFont="1" applyFill="1" applyBorder="1" applyAlignment="1">
      <alignment vertical="center"/>
    </xf>
    <xf numFmtId="38" fontId="0" fillId="25" borderId="36" xfId="77" applyFont="1" applyFill="1" applyBorder="1" applyAlignment="1">
      <alignment vertical="center"/>
    </xf>
    <xf numFmtId="38" fontId="0" fillId="25" borderId="126" xfId="77" applyFont="1" applyFill="1" applyBorder="1" applyAlignment="1">
      <alignment vertical="center"/>
    </xf>
    <xf numFmtId="38" fontId="0" fillId="25" borderId="130" xfId="77" applyFont="1" applyFill="1" applyBorder="1" applyAlignment="1">
      <alignment vertical="center"/>
    </xf>
    <xf numFmtId="38" fontId="0" fillId="25" borderId="27" xfId="77" applyFont="1" applyFill="1" applyBorder="1" applyAlignment="1">
      <alignment vertical="center"/>
    </xf>
    <xf numFmtId="38" fontId="0" fillId="0" borderId="36" xfId="77" applyFont="1" applyFill="1" applyBorder="1" applyAlignment="1">
      <alignment vertical="center"/>
    </xf>
    <xf numFmtId="38" fontId="0" fillId="0" borderId="53" xfId="0" applyNumberFormat="1" applyBorder="1">
      <alignment vertical="center"/>
    </xf>
    <xf numFmtId="38" fontId="0" fillId="0" borderId="126" xfId="77" applyFont="1" applyFill="1" applyBorder="1" applyAlignment="1">
      <alignment vertical="center"/>
    </xf>
    <xf numFmtId="38" fontId="0" fillId="0" borderId="130" xfId="77" applyFont="1" applyFill="1" applyBorder="1" applyAlignment="1">
      <alignment vertical="center"/>
    </xf>
    <xf numFmtId="38" fontId="0" fillId="0" borderId="62" xfId="0" applyNumberFormat="1" applyBorder="1">
      <alignment vertical="center"/>
    </xf>
    <xf numFmtId="0" fontId="29" fillId="0" borderId="45" xfId="0" applyFont="1" applyBorder="1" applyAlignment="1">
      <alignment horizontal="left" vertical="center" wrapText="1"/>
    </xf>
    <xf numFmtId="0" fontId="30" fillId="27" borderId="10" xfId="0" applyFont="1" applyFill="1" applyBorder="1" applyAlignment="1">
      <alignment horizontal="center" vertical="center" wrapText="1"/>
    </xf>
    <xf numFmtId="0" fontId="30" fillId="27" borderId="61" xfId="0" applyFont="1" applyFill="1" applyBorder="1" applyAlignment="1">
      <alignment horizontal="center" vertical="center" wrapText="1"/>
    </xf>
    <xf numFmtId="0" fontId="30" fillId="27" borderId="68" xfId="0" applyFont="1" applyFill="1" applyBorder="1" applyAlignment="1">
      <alignment horizontal="center" vertical="center" wrapText="1"/>
    </xf>
    <xf numFmtId="0" fontId="30" fillId="27" borderId="66" xfId="0" applyFont="1" applyFill="1" applyBorder="1" applyAlignment="1">
      <alignment horizontal="center" vertical="center" wrapText="1"/>
    </xf>
    <xf numFmtId="0" fontId="29" fillId="27" borderId="10" xfId="0" applyFont="1" applyFill="1" applyBorder="1" applyAlignment="1">
      <alignment horizontal="center" vertical="center"/>
    </xf>
    <xf numFmtId="0" fontId="29" fillId="27" borderId="90" xfId="0" applyFont="1" applyFill="1" applyBorder="1" applyAlignment="1">
      <alignment horizontal="center" vertical="center"/>
    </xf>
    <xf numFmtId="0" fontId="29" fillId="27" borderId="71" xfId="0" applyFont="1" applyFill="1" applyBorder="1" applyAlignment="1">
      <alignment horizontal="center" vertical="center"/>
    </xf>
    <xf numFmtId="0" fontId="29" fillId="27" borderId="28" xfId="0" applyFont="1" applyFill="1" applyBorder="1" applyAlignment="1">
      <alignment horizontal="center" vertical="center"/>
    </xf>
    <xf numFmtId="0" fontId="29"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65" xfId="0" applyFont="1" applyBorder="1" applyAlignment="1">
      <alignment horizontal="center" vertical="center" wrapText="1"/>
    </xf>
    <xf numFmtId="0" fontId="30" fillId="27" borderId="26" xfId="0" applyFont="1" applyFill="1" applyBorder="1" applyAlignment="1">
      <alignment horizontal="center" vertical="center" wrapText="1"/>
    </xf>
    <xf numFmtId="0" fontId="30" fillId="27" borderId="38" xfId="0" applyFont="1" applyFill="1" applyBorder="1" applyAlignment="1">
      <alignment horizontal="center" vertical="center" wrapText="1"/>
    </xf>
    <xf numFmtId="0" fontId="30" fillId="27" borderId="53" xfId="0" applyFont="1" applyFill="1" applyBorder="1" applyAlignment="1">
      <alignment horizontal="center" vertical="center" wrapText="1"/>
    </xf>
    <xf numFmtId="0" fontId="30" fillId="27" borderId="62" xfId="0" applyFont="1" applyFill="1" applyBorder="1" applyAlignment="1">
      <alignment horizontal="center" vertical="center" wrapText="1"/>
    </xf>
    <xf numFmtId="0" fontId="30" fillId="27" borderId="45" xfId="0" applyFont="1" applyFill="1" applyBorder="1" applyAlignment="1">
      <alignment horizontal="center" vertical="center" wrapText="1"/>
    </xf>
    <xf numFmtId="0" fontId="30" fillId="27" borderId="57" xfId="0" applyFont="1" applyFill="1" applyBorder="1" applyAlignment="1">
      <alignment horizontal="center" vertical="center" wrapText="1"/>
    </xf>
    <xf numFmtId="0" fontId="30" fillId="27" borderId="64" xfId="0" applyFont="1" applyFill="1" applyBorder="1" applyAlignment="1">
      <alignment horizontal="center" vertical="center" wrapText="1"/>
    </xf>
    <xf numFmtId="0" fontId="29" fillId="27" borderId="26" xfId="0" applyFont="1" applyFill="1" applyBorder="1" applyAlignment="1">
      <alignment horizontal="center" vertical="center" wrapText="1"/>
    </xf>
    <xf numFmtId="0" fontId="29" fillId="27" borderId="38" xfId="0" applyFont="1" applyFill="1" applyBorder="1" applyAlignment="1">
      <alignment horizontal="center" vertical="center" wrapText="1"/>
    </xf>
    <xf numFmtId="0" fontId="29" fillId="27" borderId="0" xfId="0" applyFont="1" applyFill="1" applyAlignment="1">
      <alignment horizontal="center" vertical="center" wrapText="1"/>
    </xf>
    <xf numFmtId="0" fontId="29" fillId="27" borderId="66" xfId="0" applyFont="1" applyFill="1" applyBorder="1" applyAlignment="1">
      <alignment horizontal="center" vertical="center" wrapText="1"/>
    </xf>
    <xf numFmtId="0" fontId="29" fillId="27" borderId="53" xfId="0" applyFont="1" applyFill="1" applyBorder="1" applyAlignment="1">
      <alignment horizontal="center" vertical="center" wrapText="1"/>
    </xf>
    <xf numFmtId="0" fontId="29" fillId="27" borderId="62" xfId="0" applyFont="1" applyFill="1" applyBorder="1" applyAlignment="1">
      <alignment horizontal="center" vertical="center" wrapText="1"/>
    </xf>
    <xf numFmtId="0" fontId="29" fillId="0" borderId="47"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9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64" xfId="0" applyFont="1" applyBorder="1" applyAlignment="1">
      <alignment horizontal="center" vertical="center" wrapText="1"/>
    </xf>
    <xf numFmtId="0" fontId="29" fillId="27" borderId="47" xfId="0" applyFont="1" applyFill="1" applyBorder="1" applyAlignment="1">
      <alignment horizontal="center" vertical="center" wrapText="1"/>
    </xf>
    <xf numFmtId="0" fontId="29" fillId="27" borderId="63" xfId="0" applyFont="1" applyFill="1" applyBorder="1" applyAlignment="1">
      <alignment horizontal="center" vertical="center" wrapText="1"/>
    </xf>
    <xf numFmtId="0" fontId="30" fillId="0" borderId="57" xfId="0" applyFont="1" applyBorder="1" applyAlignment="1">
      <alignment horizontal="center" vertical="center" wrapText="1"/>
    </xf>
    <xf numFmtId="0" fontId="30" fillId="0" borderId="64" xfId="0" applyFont="1" applyBorder="1" applyAlignment="1">
      <alignment horizontal="center" vertical="center" wrapText="1"/>
    </xf>
    <xf numFmtId="0" fontId="29" fillId="27" borderId="51" xfId="0" applyFont="1" applyFill="1" applyBorder="1" applyAlignment="1">
      <alignment vertical="center" wrapText="1"/>
    </xf>
    <xf numFmtId="0" fontId="29" fillId="27" borderId="63" xfId="0" applyFont="1" applyFill="1" applyBorder="1" applyAlignment="1">
      <alignment vertical="center" wrapText="1"/>
    </xf>
    <xf numFmtId="0" fontId="29" fillId="27" borderId="47" xfId="0" applyFont="1" applyFill="1" applyBorder="1" applyAlignment="1">
      <alignment vertical="center" wrapText="1"/>
    </xf>
    <xf numFmtId="0" fontId="29" fillId="27" borderId="69" xfId="0" applyFont="1" applyFill="1" applyBorder="1" applyAlignment="1">
      <alignment vertical="center" wrapText="1"/>
    </xf>
    <xf numFmtId="0" fontId="29" fillId="27" borderId="10" xfId="0" applyFont="1" applyFill="1" applyBorder="1" applyAlignment="1">
      <alignment horizontal="left" vertical="center" wrapText="1"/>
    </xf>
    <xf numFmtId="0" fontId="29" fillId="27" borderId="68" xfId="0" applyFont="1" applyFill="1" applyBorder="1" applyAlignment="1">
      <alignment horizontal="left" vertical="center" wrapText="1"/>
    </xf>
    <xf numFmtId="0" fontId="29" fillId="27" borderId="11" xfId="0" applyFont="1" applyFill="1" applyBorder="1" applyAlignment="1">
      <alignment horizontal="left" vertical="center" wrapText="1"/>
    </xf>
    <xf numFmtId="0" fontId="29" fillId="0" borderId="1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117"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0" xfId="0" applyFont="1" applyAlignment="1">
      <alignment horizontal="center" vertical="center" wrapText="1"/>
    </xf>
    <xf numFmtId="0" fontId="29" fillId="26" borderId="10" xfId="0" applyFont="1" applyFill="1" applyBorder="1" applyAlignment="1">
      <alignment horizontal="center" vertical="center" wrapText="1"/>
    </xf>
    <xf numFmtId="0" fontId="29" fillId="26" borderId="61" xfId="0" applyFont="1" applyFill="1" applyBorder="1" applyAlignment="1">
      <alignment horizontal="center" vertical="center" wrapText="1"/>
    </xf>
    <xf numFmtId="0" fontId="29" fillId="26" borderId="71"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0" fillId="26" borderId="47" xfId="0" applyFill="1" applyBorder="1" applyAlignment="1">
      <alignment horizontal="center" vertical="center" textRotation="255" shrinkToFit="1"/>
    </xf>
    <xf numFmtId="0" fontId="0" fillId="26" borderId="63" xfId="0" applyFill="1" applyBorder="1" applyAlignment="1">
      <alignment horizontal="center" vertical="center" textRotation="255" shrinkToFit="1"/>
    </xf>
    <xf numFmtId="0" fontId="0" fillId="26" borderId="69" xfId="0" applyFill="1" applyBorder="1" applyAlignment="1">
      <alignment horizontal="center" vertical="center" textRotation="255" shrinkToFit="1"/>
    </xf>
    <xf numFmtId="0" fontId="0" fillId="26" borderId="47" xfId="0" applyFill="1" applyBorder="1" applyAlignment="1">
      <alignment horizontal="center" vertical="center" textRotation="255" wrapText="1"/>
    </xf>
    <xf numFmtId="0" fontId="0" fillId="26" borderId="63" xfId="0" applyFill="1" applyBorder="1" applyAlignment="1">
      <alignment horizontal="center" vertical="center" textRotation="255" wrapText="1"/>
    </xf>
    <xf numFmtId="0" fontId="0" fillId="26" borderId="69" xfId="0" applyFill="1" applyBorder="1" applyAlignment="1">
      <alignment horizontal="center" vertical="center" textRotation="255" wrapText="1"/>
    </xf>
    <xf numFmtId="0" fontId="29" fillId="27" borderId="69" xfId="0" applyFont="1" applyFill="1" applyBorder="1" applyAlignment="1">
      <alignment horizontal="center" vertical="center" wrapText="1"/>
    </xf>
    <xf numFmtId="38" fontId="29" fillId="0" borderId="92" xfId="77" applyFont="1" applyFill="1" applyBorder="1" applyAlignment="1">
      <alignment vertical="center" wrapText="1"/>
    </xf>
    <xf numFmtId="38" fontId="29" fillId="0" borderId="34" xfId="77" applyFont="1" applyFill="1" applyBorder="1" applyAlignment="1">
      <alignment vertical="center" wrapText="1"/>
    </xf>
    <xf numFmtId="38" fontId="29" fillId="0" borderId="35" xfId="77" applyFont="1" applyFill="1" applyBorder="1" applyAlignment="1">
      <alignment vertical="center" wrapText="1"/>
    </xf>
    <xf numFmtId="0" fontId="61" fillId="0" borderId="0" xfId="0" applyFont="1" applyAlignment="1">
      <alignment vertical="center" wrapText="1"/>
    </xf>
    <xf numFmtId="0" fontId="60" fillId="0" borderId="0" xfId="0" applyFont="1" applyAlignment="1">
      <alignment horizontal="center" vertical="center"/>
    </xf>
    <xf numFmtId="0" fontId="36" fillId="0" borderId="32" xfId="0" applyFont="1" applyFill="1" applyBorder="1" applyAlignment="1">
      <alignment vertical="top" wrapText="1"/>
    </xf>
    <xf numFmtId="0" fontId="62" fillId="0" borderId="32" xfId="0" applyFont="1" applyFill="1" applyBorder="1" applyAlignment="1">
      <alignment vertical="top" wrapText="1"/>
    </xf>
    <xf numFmtId="0" fontId="62" fillId="0" borderId="39" xfId="0" applyFont="1" applyFill="1" applyBorder="1" applyAlignment="1">
      <alignment vertical="top" wrapText="1"/>
    </xf>
    <xf numFmtId="38" fontId="63" fillId="25" borderId="34" xfId="77" applyFont="1" applyFill="1" applyBorder="1" applyAlignment="1">
      <alignment horizontal="right" vertical="center" wrapText="1"/>
    </xf>
    <xf numFmtId="38" fontId="63" fillId="25" borderId="35" xfId="77" applyFont="1" applyFill="1" applyBorder="1" applyAlignment="1">
      <alignment horizontal="right" vertical="center" wrapText="1"/>
    </xf>
    <xf numFmtId="38" fontId="63" fillId="25" borderId="92" xfId="77" applyFont="1" applyFill="1" applyBorder="1" applyAlignment="1">
      <alignment horizontal="right" vertical="center" wrapText="1"/>
    </xf>
    <xf numFmtId="38" fontId="63" fillId="25" borderId="93" xfId="77" applyFont="1" applyFill="1" applyBorder="1" applyAlignment="1">
      <alignment horizontal="right" vertical="center" wrapText="1"/>
    </xf>
    <xf numFmtId="38" fontId="63" fillId="25" borderId="92" xfId="77" applyFont="1" applyFill="1" applyBorder="1" applyAlignment="1">
      <alignment vertical="center" wrapText="1"/>
    </xf>
    <xf numFmtId="38" fontId="63" fillId="25" borderId="34" xfId="77" applyFont="1" applyFill="1" applyBorder="1" applyAlignment="1">
      <alignment vertical="center" wrapText="1"/>
    </xf>
    <xf numFmtId="38" fontId="63" fillId="25" borderId="95" xfId="77" applyFont="1" applyFill="1" applyBorder="1" applyAlignment="1">
      <alignment vertical="center" wrapText="1"/>
    </xf>
    <xf numFmtId="38" fontId="63" fillId="25" borderId="33" xfId="77" applyFont="1" applyFill="1" applyBorder="1" applyAlignment="1">
      <alignment horizontal="right" vertical="center" wrapText="1"/>
    </xf>
    <xf numFmtId="3" fontId="63" fillId="25" borderId="34" xfId="0" applyNumberFormat="1" applyFont="1" applyFill="1" applyBorder="1">
      <alignment vertical="center"/>
    </xf>
    <xf numFmtId="38" fontId="63" fillId="25" borderId="70" xfId="77" applyFont="1" applyFill="1" applyBorder="1" applyAlignment="1" applyProtection="1">
      <alignment vertical="center"/>
      <protection locked="0"/>
    </xf>
    <xf numFmtId="38" fontId="63" fillId="25" borderId="34" xfId="77" applyFont="1" applyFill="1" applyBorder="1" applyAlignment="1" applyProtection="1">
      <alignment horizontal="right" vertical="center" wrapText="1"/>
      <protection locked="0"/>
    </xf>
    <xf numFmtId="38" fontId="63" fillId="25" borderId="73" xfId="77" applyFont="1" applyFill="1" applyBorder="1" applyAlignment="1" applyProtection="1">
      <alignment vertical="center"/>
      <protection locked="0"/>
    </xf>
    <xf numFmtId="38" fontId="63" fillId="25" borderId="35" xfId="77" applyFont="1" applyFill="1" applyBorder="1" applyAlignment="1" applyProtection="1">
      <alignment horizontal="right" vertical="center" wrapText="1"/>
      <protection locked="0"/>
    </xf>
    <xf numFmtId="0" fontId="63" fillId="25" borderId="13" xfId="0" applyFont="1" applyFill="1" applyBorder="1" applyProtection="1">
      <alignment vertical="center"/>
      <protection locked="0"/>
    </xf>
    <xf numFmtId="38" fontId="63" fillId="25" borderId="33" xfId="77" applyFont="1" applyFill="1" applyBorder="1" applyAlignment="1" applyProtection="1">
      <alignment horizontal="right" vertical="center" wrapText="1"/>
      <protection locked="0"/>
    </xf>
    <xf numFmtId="0" fontId="63" fillId="25" borderId="14" xfId="0" applyFont="1" applyFill="1" applyBorder="1" applyProtection="1">
      <alignment vertical="center"/>
      <protection locked="0"/>
    </xf>
    <xf numFmtId="38" fontId="63" fillId="25" borderId="93" xfId="77" applyFont="1" applyFill="1" applyBorder="1" applyAlignment="1" applyProtection="1">
      <alignment horizontal="right" vertical="center" wrapText="1"/>
      <protection locked="0"/>
    </xf>
    <xf numFmtId="0" fontId="32" fillId="0" borderId="26" xfId="0" applyFont="1" applyFill="1" applyBorder="1" applyAlignment="1">
      <alignment horizontal="center" vertical="center" wrapText="1"/>
    </xf>
    <xf numFmtId="0" fontId="64" fillId="0" borderId="38" xfId="0" applyFont="1" applyFill="1" applyBorder="1" applyAlignment="1">
      <alignment horizontal="center" vertical="center" wrapText="1"/>
    </xf>
    <xf numFmtId="0" fontId="64" fillId="0" borderId="53" xfId="0" applyFont="1" applyFill="1" applyBorder="1" applyAlignment="1">
      <alignment horizontal="center" vertical="center" wrapText="1"/>
    </xf>
    <xf numFmtId="0" fontId="64" fillId="0" borderId="62" xfId="0" applyFont="1" applyFill="1" applyBorder="1" applyAlignment="1">
      <alignment horizontal="center" vertical="center" wrapText="1"/>
    </xf>
    <xf numFmtId="0" fontId="65" fillId="0" borderId="19"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18" xfId="0" applyFont="1" applyFill="1" applyBorder="1" applyAlignment="1">
      <alignment vertical="center" wrapText="1"/>
    </xf>
    <xf numFmtId="0" fontId="65" fillId="0" borderId="74" xfId="0" applyFont="1" applyFill="1" applyBorder="1" applyAlignment="1">
      <alignment horizontal="left" vertical="center" wrapText="1"/>
    </xf>
    <xf numFmtId="0" fontId="65" fillId="0" borderId="19" xfId="0" applyFont="1" applyFill="1" applyBorder="1" applyAlignment="1">
      <alignment horizontal="left" vertical="center" shrinkToFit="1"/>
    </xf>
    <xf numFmtId="0" fontId="65" fillId="0" borderId="74" xfId="0" applyFont="1" applyFill="1" applyBorder="1" applyAlignment="1">
      <alignment horizontal="left" vertical="center" shrinkToFit="1"/>
    </xf>
    <xf numFmtId="0" fontId="66" fillId="0" borderId="37" xfId="0" applyFont="1" applyFill="1" applyBorder="1" applyAlignment="1">
      <alignment vertical="center" wrapText="1"/>
    </xf>
    <xf numFmtId="0" fontId="66" fillId="0" borderId="76" xfId="0" applyFont="1" applyFill="1" applyBorder="1" applyAlignment="1">
      <alignment vertical="center" wrapText="1"/>
    </xf>
    <xf numFmtId="0" fontId="65" fillId="0" borderId="70" xfId="0" applyFont="1" applyFill="1" applyBorder="1" applyAlignment="1">
      <alignment vertical="center" wrapText="1"/>
    </xf>
    <xf numFmtId="0" fontId="65" fillId="0" borderId="19" xfId="0" applyFont="1" applyFill="1" applyBorder="1" applyAlignment="1">
      <alignment vertical="center" wrapText="1"/>
    </xf>
    <xf numFmtId="0" fontId="65" fillId="0" borderId="72" xfId="0" applyFont="1" applyFill="1" applyBorder="1" applyAlignment="1">
      <alignment horizontal="left" vertical="center" wrapText="1"/>
    </xf>
    <xf numFmtId="0" fontId="65" fillId="0" borderId="75"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21" xfId="0" applyFont="1" applyFill="1" applyBorder="1" applyAlignment="1">
      <alignment horizontal="center" vertical="center" wrapText="1"/>
    </xf>
    <xf numFmtId="0" fontId="64" fillId="0" borderId="45" xfId="0" applyFont="1" applyFill="1" applyBorder="1" applyAlignment="1">
      <alignment horizontal="center" vertical="center" wrapText="1"/>
    </xf>
    <xf numFmtId="0" fontId="64" fillId="0" borderId="61" xfId="0" applyFont="1" applyFill="1" applyBorder="1" applyAlignment="1">
      <alignment horizontal="center" vertical="center" wrapText="1"/>
    </xf>
    <xf numFmtId="0" fontId="64" fillId="0" borderId="57" xfId="0" applyFont="1" applyFill="1" applyBorder="1" applyAlignment="1">
      <alignment horizontal="center" vertical="center" wrapText="1"/>
    </xf>
    <xf numFmtId="0" fontId="64" fillId="0" borderId="64" xfId="0" applyFont="1" applyFill="1" applyBorder="1" applyAlignment="1">
      <alignment horizontal="center" vertical="center" wrapText="1"/>
    </xf>
    <xf numFmtId="0" fontId="65" fillId="0" borderId="26"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65" xfId="0" applyFont="1" applyFill="1" applyBorder="1" applyAlignment="1">
      <alignment horizontal="left" vertical="center" wrapText="1"/>
    </xf>
    <xf numFmtId="0" fontId="65" fillId="0" borderId="20" xfId="0" applyFont="1" applyFill="1" applyBorder="1" applyAlignment="1">
      <alignment horizontal="left" vertical="center" wrapText="1"/>
    </xf>
    <xf numFmtId="0" fontId="65" fillId="0" borderId="21" xfId="0" applyFont="1" applyFill="1" applyBorder="1" applyAlignment="1">
      <alignment horizontal="center" vertical="center" wrapText="1"/>
    </xf>
    <xf numFmtId="0" fontId="65" fillId="0" borderId="67" xfId="0" applyFont="1" applyFill="1" applyBorder="1" applyAlignment="1">
      <alignment horizontal="center" vertical="center" wrapText="1"/>
    </xf>
    <xf numFmtId="0" fontId="65" fillId="0" borderId="26" xfId="0" applyFont="1" applyFill="1" applyBorder="1" applyAlignment="1">
      <alignment horizontal="center" vertical="center" wrapText="1"/>
    </xf>
    <xf numFmtId="0" fontId="65" fillId="0" borderId="38" xfId="0" applyFont="1" applyFill="1" applyBorder="1" applyAlignment="1">
      <alignment horizontal="center" vertical="center" wrapText="1"/>
    </xf>
    <xf numFmtId="0" fontId="65" fillId="0" borderId="0" xfId="0" applyFont="1" applyFill="1" applyAlignment="1">
      <alignment horizontal="center" vertical="center" wrapText="1"/>
    </xf>
    <xf numFmtId="0" fontId="65" fillId="0" borderId="66" xfId="0" applyFont="1" applyFill="1" applyBorder="1" applyAlignment="1">
      <alignment horizontal="center" vertical="center" wrapText="1"/>
    </xf>
    <xf numFmtId="0" fontId="65" fillId="0" borderId="53" xfId="0" applyFont="1" applyFill="1" applyBorder="1" applyAlignment="1">
      <alignment horizontal="center" vertical="center" wrapText="1"/>
    </xf>
    <xf numFmtId="0" fontId="65" fillId="0" borderId="62" xfId="0" applyFont="1" applyFill="1" applyBorder="1" applyAlignment="1">
      <alignment horizontal="center" vertical="center" wrapText="1"/>
    </xf>
    <xf numFmtId="0" fontId="65" fillId="0" borderId="18" xfId="0" applyFont="1" applyFill="1" applyBorder="1" applyAlignment="1">
      <alignment vertical="center" wrapText="1"/>
    </xf>
    <xf numFmtId="0" fontId="65" fillId="0" borderId="57" xfId="0" applyFont="1" applyFill="1" applyBorder="1" applyAlignment="1">
      <alignment horizontal="left" vertical="center" wrapText="1"/>
    </xf>
    <xf numFmtId="0" fontId="65" fillId="0" borderId="57" xfId="0" applyFont="1" applyFill="1" applyBorder="1" applyAlignment="1">
      <alignment horizontal="center" vertical="center" wrapText="1"/>
    </xf>
    <xf numFmtId="0" fontId="67" fillId="26" borderId="22" xfId="0" applyFont="1" applyFill="1" applyBorder="1" applyAlignment="1">
      <alignment horizontal="center" vertical="center" wrapText="1"/>
    </xf>
    <xf numFmtId="0" fontId="68" fillId="26" borderId="26" xfId="0" applyFont="1" applyFill="1" applyBorder="1" applyAlignment="1">
      <alignment horizontal="center" vertical="center" wrapText="1"/>
    </xf>
    <xf numFmtId="0" fontId="68" fillId="26" borderId="38" xfId="0" applyFont="1" applyFill="1" applyBorder="1" applyAlignment="1">
      <alignment horizontal="center" vertical="center" wrapText="1"/>
    </xf>
    <xf numFmtId="0" fontId="63" fillId="0" borderId="23" xfId="0" applyFont="1" applyFill="1" applyBorder="1" applyAlignment="1">
      <alignment horizontal="center" vertical="center" wrapText="1"/>
    </xf>
    <xf numFmtId="0" fontId="65" fillId="0" borderId="32" xfId="0" applyFont="1" applyFill="1" applyBorder="1" applyAlignment="1">
      <alignment horizontal="center" vertical="center" wrapText="1"/>
    </xf>
    <xf numFmtId="0" fontId="65" fillId="0" borderId="36" xfId="0" applyFont="1" applyFill="1" applyBorder="1" applyAlignment="1">
      <alignment horizontal="center" vertical="center" wrapText="1"/>
    </xf>
    <xf numFmtId="0" fontId="65" fillId="0" borderId="27" xfId="0" applyFont="1" applyFill="1" applyBorder="1" applyAlignment="1">
      <alignment horizontal="center" vertical="center" wrapText="1"/>
    </xf>
    <xf numFmtId="0" fontId="63" fillId="0" borderId="111" xfId="0" applyFont="1" applyFill="1" applyBorder="1" applyAlignment="1">
      <alignment horizontal="center" vertical="center"/>
    </xf>
    <xf numFmtId="0" fontId="65" fillId="0" borderId="29" xfId="0" applyFont="1" applyFill="1" applyBorder="1" applyAlignment="1">
      <alignment horizontal="center" vertical="center"/>
    </xf>
    <xf numFmtId="38" fontId="68" fillId="0" borderId="111" xfId="77" applyFont="1" applyFill="1" applyBorder="1" applyAlignment="1" applyProtection="1">
      <alignment vertical="center"/>
    </xf>
    <xf numFmtId="38" fontId="68" fillId="0" borderId="74" xfId="77" applyFont="1" applyFill="1" applyBorder="1" applyAlignment="1" applyProtection="1">
      <alignment vertical="center"/>
    </xf>
    <xf numFmtId="0" fontId="65" fillId="0" borderId="111" xfId="0" applyFont="1" applyFill="1" applyBorder="1" applyAlignment="1">
      <alignment horizontal="center" vertical="center" wrapText="1"/>
    </xf>
    <xf numFmtId="0" fontId="65" fillId="0" borderId="29" xfId="0" applyFont="1" applyFill="1" applyBorder="1" applyAlignment="1">
      <alignment horizontal="center" vertical="center" wrapText="1"/>
    </xf>
    <xf numFmtId="0" fontId="65" fillId="0" borderId="55" xfId="0" applyFont="1" applyFill="1" applyBorder="1" applyAlignment="1">
      <alignment horizontal="center" vertical="center"/>
    </xf>
    <xf numFmtId="0" fontId="65" fillId="0" borderId="30" xfId="0" applyFont="1" applyFill="1" applyBorder="1" applyAlignment="1">
      <alignment horizontal="center" vertical="center"/>
    </xf>
    <xf numFmtId="38" fontId="68" fillId="0" borderId="55" xfId="77" applyFont="1" applyFill="1" applyBorder="1" applyAlignment="1" applyProtection="1">
      <alignment vertical="center"/>
    </xf>
    <xf numFmtId="38" fontId="68" fillId="0" borderId="76" xfId="77" applyFont="1" applyFill="1" applyBorder="1" applyAlignment="1" applyProtection="1">
      <alignment vertical="center"/>
    </xf>
    <xf numFmtId="0" fontId="65" fillId="0" borderId="34" xfId="0" applyFont="1" applyFill="1" applyBorder="1" applyAlignment="1">
      <alignment horizontal="center" vertical="center" wrapText="1"/>
    </xf>
    <xf numFmtId="0" fontId="65" fillId="0" borderId="34" xfId="0" applyFont="1" applyFill="1" applyBorder="1" applyAlignment="1">
      <alignment horizontal="center" vertical="center"/>
    </xf>
    <xf numFmtId="0" fontId="68" fillId="0" borderId="111" xfId="0" applyFont="1" applyFill="1" applyBorder="1">
      <alignment vertical="center"/>
    </xf>
    <xf numFmtId="0" fontId="68" fillId="0" borderId="74" xfId="0" applyFont="1" applyFill="1" applyBorder="1">
      <alignment vertical="center"/>
    </xf>
    <xf numFmtId="0" fontId="68" fillId="0" borderId="54" xfId="0" applyFont="1" applyFill="1" applyBorder="1">
      <alignment vertical="center"/>
    </xf>
    <xf numFmtId="0" fontId="68" fillId="0" borderId="65" xfId="0" applyFont="1" applyFill="1" applyBorder="1">
      <alignment vertical="center"/>
    </xf>
    <xf numFmtId="0" fontId="65" fillId="0" borderId="93" xfId="0" applyFont="1" applyFill="1" applyBorder="1" applyAlignment="1">
      <alignment horizontal="center" vertical="center" wrapText="1"/>
    </xf>
    <xf numFmtId="0" fontId="65" fillId="0" borderId="93" xfId="0" applyFont="1" applyFill="1" applyBorder="1" applyAlignment="1">
      <alignment horizontal="center" vertical="center"/>
    </xf>
    <xf numFmtId="0" fontId="68" fillId="0" borderId="113" xfId="0" applyFont="1" applyFill="1" applyBorder="1">
      <alignment vertical="center"/>
    </xf>
    <xf numFmtId="0" fontId="68" fillId="0" borderId="75" xfId="0" applyFont="1" applyFill="1" applyBorder="1">
      <alignment vertical="center"/>
    </xf>
    <xf numFmtId="0" fontId="43" fillId="0" borderId="78" xfId="0" applyFont="1" applyFill="1" applyBorder="1" applyAlignment="1">
      <alignment horizontal="right" vertical="center"/>
    </xf>
    <xf numFmtId="0" fontId="43" fillId="0" borderId="91" xfId="0" applyFont="1" applyFill="1" applyBorder="1" applyAlignment="1">
      <alignment horizontal="right" vertical="center" wrapText="1"/>
    </xf>
    <xf numFmtId="0" fontId="43" fillId="0" borderId="106" xfId="0" applyFont="1" applyFill="1" applyBorder="1" applyAlignment="1">
      <alignment horizontal="center" vertical="center" wrapText="1"/>
    </xf>
    <xf numFmtId="0" fontId="43" fillId="0" borderId="120" xfId="0" applyFont="1" applyFill="1" applyBorder="1" applyAlignment="1">
      <alignment horizontal="center" vertical="center" wrapText="1"/>
    </xf>
    <xf numFmtId="38" fontId="67" fillId="24" borderId="46" xfId="77" applyFont="1" applyFill="1" applyBorder="1" applyAlignment="1" applyProtection="1">
      <alignment vertical="center" wrapText="1"/>
    </xf>
    <xf numFmtId="38" fontId="67" fillId="24" borderId="67" xfId="77" applyFont="1" applyFill="1" applyBorder="1" applyAlignment="1" applyProtection="1">
      <alignment vertical="center" wrapText="1"/>
    </xf>
    <xf numFmtId="0" fontId="63" fillId="0" borderId="36" xfId="0" applyFont="1" applyFill="1" applyBorder="1" applyAlignment="1">
      <alignment horizontal="center" vertical="center" wrapText="1"/>
    </xf>
    <xf numFmtId="0" fontId="65" fillId="0" borderId="115" xfId="0" applyFont="1" applyFill="1" applyBorder="1" applyAlignment="1">
      <alignment horizontal="center" vertical="center"/>
    </xf>
    <xf numFmtId="0" fontId="65" fillId="0" borderId="102" xfId="0" applyFont="1" applyFill="1" applyBorder="1" applyAlignment="1">
      <alignment horizontal="center" vertical="center"/>
    </xf>
    <xf numFmtId="38" fontId="68" fillId="0" borderId="115" xfId="77" applyFont="1" applyFill="1" applyBorder="1" applyAlignment="1" applyProtection="1">
      <alignment vertical="center" wrapText="1"/>
    </xf>
    <xf numFmtId="38" fontId="68" fillId="0" borderId="38" xfId="77" applyFont="1" applyFill="1" applyBorder="1" applyAlignment="1" applyProtection="1">
      <alignment vertical="center" wrapText="1"/>
    </xf>
    <xf numFmtId="0" fontId="65" fillId="0" borderId="111" xfId="0" applyFont="1" applyFill="1" applyBorder="1" applyAlignment="1">
      <alignment horizontal="center" vertical="center"/>
    </xf>
    <xf numFmtId="38" fontId="68" fillId="0" borderId="111" xfId="77" applyFont="1" applyFill="1" applyBorder="1" applyAlignment="1" applyProtection="1">
      <alignment vertical="center" wrapText="1"/>
    </xf>
    <xf numFmtId="38" fontId="68" fillId="0" borderId="74" xfId="77" applyFont="1" applyFill="1" applyBorder="1" applyAlignment="1" applyProtection="1">
      <alignment vertical="center" wrapText="1"/>
    </xf>
    <xf numFmtId="0" fontId="65" fillId="0" borderId="113" xfId="0" applyFont="1" applyFill="1" applyBorder="1" applyAlignment="1">
      <alignment horizontal="center" vertical="center"/>
    </xf>
    <xf numFmtId="0" fontId="65" fillId="0" borderId="101" xfId="0" applyFont="1" applyFill="1" applyBorder="1" applyAlignment="1">
      <alignment horizontal="center" vertical="center"/>
    </xf>
    <xf numFmtId="38" fontId="68" fillId="0" borderId="113" xfId="77" applyFont="1" applyFill="1" applyBorder="1" applyAlignment="1" applyProtection="1">
      <alignment vertical="center" wrapText="1"/>
    </xf>
    <xf numFmtId="38" fontId="68" fillId="0" borderId="75" xfId="77" applyFont="1" applyFill="1" applyBorder="1" applyAlignment="1" applyProtection="1">
      <alignment vertical="center" wrapText="1"/>
    </xf>
    <xf numFmtId="0" fontId="43" fillId="0" borderId="81" xfId="0" applyFont="1" applyFill="1" applyBorder="1">
      <alignment vertical="center"/>
    </xf>
    <xf numFmtId="0" fontId="43" fillId="0" borderId="91" xfId="0" applyFont="1" applyFill="1" applyBorder="1">
      <alignment vertical="center"/>
    </xf>
    <xf numFmtId="0" fontId="49" fillId="0" borderId="106" xfId="0" applyFont="1" applyFill="1" applyBorder="1" applyAlignment="1">
      <alignment horizontal="center" vertical="center"/>
    </xf>
    <xf numFmtId="0" fontId="49" fillId="0" borderId="120" xfId="0" applyFont="1" applyFill="1" applyBorder="1" applyAlignment="1">
      <alignment horizontal="center" vertical="center"/>
    </xf>
    <xf numFmtId="0" fontId="63" fillId="0" borderId="16" xfId="0" applyFont="1" applyFill="1" applyBorder="1" applyAlignment="1">
      <alignment horizontal="center" vertical="center" wrapText="1"/>
    </xf>
    <xf numFmtId="0" fontId="65" fillId="0" borderId="90" xfId="0" applyFont="1" applyFill="1" applyBorder="1" applyAlignment="1">
      <alignment horizontal="center" vertical="center" wrapText="1"/>
    </xf>
    <xf numFmtId="0" fontId="65" fillId="0" borderId="61"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03" xfId="0" applyFont="1" applyFill="1" applyBorder="1" applyAlignment="1">
      <alignment horizontal="center" vertical="center" wrapText="1"/>
    </xf>
    <xf numFmtId="0" fontId="65" fillId="0" borderId="64" xfId="0" applyFont="1" applyFill="1" applyBorder="1" applyAlignment="1">
      <alignment horizontal="center" vertical="center" wrapText="1"/>
    </xf>
    <xf numFmtId="0" fontId="65" fillId="0" borderId="33" xfId="0" applyFont="1" applyFill="1" applyBorder="1" applyAlignment="1">
      <alignment horizontal="center" vertical="center" wrapText="1"/>
    </xf>
    <xf numFmtId="0" fontId="65" fillId="0" borderId="33" xfId="0" applyFont="1" applyFill="1" applyBorder="1" applyAlignment="1">
      <alignment horizontal="center" vertical="center"/>
    </xf>
    <xf numFmtId="0" fontId="68" fillId="0" borderId="28" xfId="0" applyFont="1" applyFill="1" applyBorder="1">
      <alignment vertical="center"/>
    </xf>
    <xf numFmtId="0" fontId="43" fillId="0" borderId="79" xfId="0" applyFont="1" applyFill="1" applyBorder="1" applyAlignment="1">
      <alignment horizontal="right" vertical="center"/>
    </xf>
    <xf numFmtId="0" fontId="43" fillId="0" borderId="94" xfId="0" applyFont="1" applyFill="1" applyBorder="1" applyAlignment="1">
      <alignment horizontal="right" vertical="center" wrapText="1"/>
    </xf>
    <xf numFmtId="0" fontId="67" fillId="24" borderId="46" xfId="0" applyFont="1" applyFill="1" applyBorder="1" applyAlignment="1">
      <alignment horizontal="right" vertical="center"/>
    </xf>
    <xf numFmtId="0" fontId="67" fillId="24" borderId="44" xfId="0" applyFont="1" applyFill="1" applyBorder="1" applyAlignment="1">
      <alignment horizontal="right" vertical="center"/>
    </xf>
    <xf numFmtId="0" fontId="63" fillId="0" borderId="55" xfId="0" applyFont="1" applyFill="1" applyBorder="1" applyAlignment="1">
      <alignment horizontal="center" vertical="center"/>
    </xf>
    <xf numFmtId="0" fontId="65" fillId="0" borderId="55" xfId="0" applyFont="1" applyFill="1" applyBorder="1" applyAlignment="1">
      <alignment horizontal="center" vertical="center" wrapText="1"/>
    </xf>
    <xf numFmtId="0" fontId="65" fillId="0" borderId="76" xfId="0" applyFont="1" applyFill="1" applyBorder="1" applyAlignment="1">
      <alignment horizontal="center" vertical="center" wrapText="1"/>
    </xf>
    <xf numFmtId="0" fontId="65" fillId="0" borderId="92" xfId="0" applyFont="1" applyFill="1" applyBorder="1" applyAlignment="1">
      <alignment horizontal="center" vertical="center"/>
    </xf>
    <xf numFmtId="0" fontId="64" fillId="0" borderId="115" xfId="0" applyFont="1" applyFill="1" applyBorder="1" applyAlignment="1">
      <alignment horizontal="center" vertical="center"/>
    </xf>
    <xf numFmtId="0" fontId="64" fillId="0" borderId="102" xfId="0" applyFont="1" applyFill="1" applyBorder="1" applyAlignment="1">
      <alignment horizontal="center" vertical="center"/>
    </xf>
    <xf numFmtId="38" fontId="68" fillId="0" borderId="92" xfId="77" applyFont="1" applyFill="1" applyBorder="1" applyAlignment="1" applyProtection="1">
      <alignment vertical="center"/>
    </xf>
    <xf numFmtId="38" fontId="68" fillId="0" borderId="133" xfId="77" applyFont="1" applyFill="1" applyBorder="1" applyAlignment="1" applyProtection="1">
      <alignment vertical="center"/>
    </xf>
    <xf numFmtId="0" fontId="64" fillId="0" borderId="111" xfId="0" applyFont="1" applyFill="1" applyBorder="1" applyAlignment="1">
      <alignment horizontal="center" vertical="center"/>
    </xf>
    <xf numFmtId="0" fontId="64" fillId="0" borderId="29" xfId="0" applyFont="1" applyFill="1" applyBorder="1" applyAlignment="1">
      <alignment horizontal="center" vertical="center"/>
    </xf>
    <xf numFmtId="0" fontId="64" fillId="0" borderId="113" xfId="0" applyFont="1" applyFill="1" applyBorder="1" applyAlignment="1">
      <alignment horizontal="center" vertical="center"/>
    </xf>
    <xf numFmtId="0" fontId="64" fillId="0" borderId="101" xfId="0" applyFont="1" applyFill="1" applyBorder="1" applyAlignment="1">
      <alignment horizontal="center" vertical="center"/>
    </xf>
    <xf numFmtId="38" fontId="68" fillId="0" borderId="113" xfId="77" applyFont="1" applyFill="1" applyBorder="1" applyAlignment="1" applyProtection="1">
      <alignment vertical="center"/>
    </xf>
    <xf numFmtId="38" fontId="68" fillId="0" borderId="75" xfId="77" applyFont="1" applyFill="1" applyBorder="1" applyAlignment="1" applyProtection="1">
      <alignment vertical="center"/>
    </xf>
    <xf numFmtId="0" fontId="43" fillId="0" borderId="79" xfId="0" applyFont="1" applyFill="1" applyBorder="1">
      <alignment vertical="center"/>
    </xf>
    <xf numFmtId="0" fontId="43" fillId="0" borderId="94" xfId="0" applyFont="1" applyFill="1" applyBorder="1">
      <alignment vertical="center"/>
    </xf>
    <xf numFmtId="0" fontId="49" fillId="0" borderId="114" xfId="0" applyFont="1" applyFill="1" applyBorder="1" applyAlignment="1">
      <alignment horizontal="center" vertical="center"/>
    </xf>
    <xf numFmtId="0" fontId="49" fillId="0" borderId="98" xfId="0" applyFont="1" applyFill="1" applyBorder="1" applyAlignment="1">
      <alignment horizontal="center" vertical="center"/>
    </xf>
    <xf numFmtId="0" fontId="63" fillId="0" borderId="10" xfId="0" applyFont="1" applyFill="1" applyBorder="1" applyAlignment="1">
      <alignment horizontal="center" vertical="center" wrapText="1"/>
    </xf>
    <xf numFmtId="0" fontId="65" fillId="0" borderId="96" xfId="0" applyFont="1" applyFill="1" applyBorder="1" applyAlignment="1">
      <alignment horizontal="center" vertical="center" wrapText="1"/>
    </xf>
    <xf numFmtId="0" fontId="65" fillId="0" borderId="11" xfId="0" applyFont="1" applyFill="1" applyBorder="1" applyAlignment="1">
      <alignment horizontal="center" vertical="center" wrapText="1"/>
    </xf>
    <xf numFmtId="0" fontId="65" fillId="0" borderId="97" xfId="0" applyFont="1" applyFill="1" applyBorder="1" applyAlignment="1">
      <alignment horizontal="center" vertical="center" wrapText="1"/>
    </xf>
    <xf numFmtId="38" fontId="63" fillId="25" borderId="24" xfId="77" applyFont="1" applyFill="1" applyBorder="1" applyAlignment="1" applyProtection="1">
      <alignment vertical="center" wrapText="1"/>
      <protection locked="0"/>
    </xf>
    <xf numFmtId="38" fontId="63" fillId="25" borderId="92" xfId="77" applyFont="1" applyFill="1" applyBorder="1" applyAlignment="1" applyProtection="1">
      <alignment vertical="center" wrapText="1"/>
      <protection locked="0"/>
    </xf>
    <xf numFmtId="38" fontId="63" fillId="25" borderId="24" xfId="77" applyFont="1" applyFill="1" applyBorder="1" applyAlignment="1" applyProtection="1">
      <alignment vertical="center"/>
      <protection locked="0"/>
    </xf>
    <xf numFmtId="38" fontId="63" fillId="25" borderId="34" xfId="77" applyFont="1" applyFill="1" applyBorder="1" applyAlignment="1" applyProtection="1">
      <alignment vertical="center" wrapText="1"/>
      <protection locked="0"/>
    </xf>
    <xf numFmtId="38" fontId="63" fillId="25" borderId="13" xfId="77" applyFont="1" applyFill="1" applyBorder="1" applyAlignment="1" applyProtection="1">
      <alignment vertical="center"/>
      <protection locked="0"/>
    </xf>
    <xf numFmtId="38" fontId="63" fillId="25" borderId="80" xfId="77" applyFont="1" applyFill="1" applyBorder="1" applyAlignment="1" applyProtection="1">
      <alignment vertical="center"/>
      <protection locked="0"/>
    </xf>
    <xf numFmtId="38" fontId="63" fillId="25" borderId="93" xfId="77" applyFont="1" applyFill="1" applyBorder="1" applyAlignment="1" applyProtection="1">
      <alignment vertical="center" wrapText="1"/>
      <protection locked="0"/>
    </xf>
    <xf numFmtId="0" fontId="63" fillId="25" borderId="12" xfId="0" applyFont="1" applyFill="1" applyBorder="1" applyProtection="1">
      <alignment vertical="center"/>
      <protection locked="0"/>
    </xf>
    <xf numFmtId="38" fontId="63" fillId="25" borderId="35" xfId="77" applyFont="1" applyFill="1" applyBorder="1" applyAlignment="1" applyProtection="1">
      <alignment vertical="center" wrapText="1"/>
      <protection locked="0"/>
    </xf>
    <xf numFmtId="38" fontId="63" fillId="25" borderId="33" xfId="77" applyFont="1" applyFill="1" applyBorder="1" applyAlignment="1" applyProtection="1">
      <alignment vertical="center" wrapText="1"/>
      <protection locked="0"/>
    </xf>
    <xf numFmtId="38" fontId="63" fillId="25" borderId="22" xfId="77" applyFont="1" applyFill="1" applyBorder="1" applyAlignment="1" applyProtection="1">
      <alignment vertical="center"/>
      <protection locked="0"/>
    </xf>
    <xf numFmtId="38" fontId="63" fillId="25" borderId="92" xfId="77" applyFont="1" applyFill="1" applyBorder="1" applyAlignment="1" applyProtection="1">
      <alignment horizontal="right" vertical="center" wrapText="1"/>
      <protection locked="0"/>
    </xf>
    <xf numFmtId="38" fontId="63" fillId="25" borderId="68" xfId="77" applyFont="1" applyFill="1" applyBorder="1" applyAlignment="1" applyProtection="1">
      <alignment vertical="center"/>
      <protection locked="0"/>
    </xf>
    <xf numFmtId="38" fontId="63" fillId="25" borderId="34" xfId="77" applyFont="1" applyFill="1" applyBorder="1" applyAlignment="1">
      <alignment horizontal="right" vertical="center"/>
    </xf>
    <xf numFmtId="38" fontId="63" fillId="25" borderId="34" xfId="77" applyFont="1" applyFill="1" applyBorder="1" applyAlignment="1">
      <alignment vertical="center"/>
    </xf>
    <xf numFmtId="38" fontId="63" fillId="25" borderId="34" xfId="77" applyFont="1" applyFill="1" applyBorder="1" applyAlignment="1">
      <alignment horizontal="center" vertical="center"/>
    </xf>
    <xf numFmtId="38" fontId="63" fillId="25" borderId="93" xfId="77" applyFont="1" applyFill="1" applyBorder="1" applyAlignment="1">
      <alignment horizontal="center" vertical="center"/>
    </xf>
    <xf numFmtId="38" fontId="63" fillId="25" borderId="111" xfId="77" applyFont="1" applyFill="1" applyBorder="1" applyAlignment="1">
      <alignment horizontal="center" vertical="center"/>
    </xf>
    <xf numFmtId="38" fontId="63" fillId="25" borderId="92" xfId="77" applyFont="1" applyFill="1" applyBorder="1" applyAlignment="1">
      <alignment horizontal="right" vertical="center"/>
    </xf>
    <xf numFmtId="38" fontId="63" fillId="25" borderId="34" xfId="77" applyFont="1" applyFill="1" applyBorder="1" applyAlignment="1">
      <alignment horizontal="right" vertical="center"/>
    </xf>
    <xf numFmtId="38" fontId="63" fillId="25" borderId="33" xfId="77" applyFont="1" applyFill="1" applyBorder="1" applyAlignment="1">
      <alignment vertical="center"/>
    </xf>
    <xf numFmtId="38" fontId="63" fillId="25" borderId="92" xfId="77" applyFont="1" applyFill="1" applyBorder="1" applyAlignment="1">
      <alignment vertical="center"/>
    </xf>
    <xf numFmtId="38" fontId="63" fillId="25" borderId="34" xfId="77" applyFont="1" applyFill="1" applyBorder="1" applyAlignment="1">
      <alignment vertical="center"/>
    </xf>
    <xf numFmtId="38" fontId="63" fillId="25" borderId="92" xfId="77" applyFont="1" applyFill="1" applyBorder="1" applyAlignment="1">
      <alignment vertical="center"/>
    </xf>
    <xf numFmtId="0" fontId="63" fillId="0" borderId="24" xfId="0" applyFont="1" applyFill="1" applyBorder="1" applyAlignment="1">
      <alignment horizontal="center" vertical="center" wrapText="1"/>
    </xf>
    <xf numFmtId="0" fontId="65" fillId="0" borderId="55" xfId="0" applyFont="1" applyFill="1" applyBorder="1" applyAlignment="1">
      <alignment horizontal="center" vertical="center" wrapText="1"/>
    </xf>
    <xf numFmtId="0" fontId="68" fillId="26" borderId="18" xfId="0" applyFont="1" applyFill="1" applyBorder="1" applyAlignment="1">
      <alignment horizontal="center" vertical="center"/>
    </xf>
    <xf numFmtId="0" fontId="68" fillId="26" borderId="65" xfId="0" applyFont="1" applyFill="1" applyBorder="1" applyAlignment="1">
      <alignment horizontal="center" vertical="center"/>
    </xf>
    <xf numFmtId="0" fontId="69" fillId="26" borderId="10" xfId="0" applyFont="1" applyFill="1" applyBorder="1" applyAlignment="1">
      <alignment horizontal="center" vertical="center" wrapText="1"/>
    </xf>
    <xf numFmtId="0" fontId="70" fillId="26" borderId="45" xfId="0" applyFont="1" applyFill="1" applyBorder="1" applyAlignment="1">
      <alignment horizontal="center" vertical="center" wrapText="1"/>
    </xf>
    <xf numFmtId="0" fontId="70" fillId="26" borderId="61" xfId="0" applyFont="1" applyFill="1" applyBorder="1" applyAlignment="1">
      <alignment horizontal="center" vertical="center" wrapText="1"/>
    </xf>
    <xf numFmtId="0" fontId="67" fillId="26" borderId="22" xfId="0" applyFont="1" applyFill="1" applyBorder="1" applyAlignment="1">
      <alignment horizontal="center" vertical="center" wrapText="1" shrinkToFit="1"/>
    </xf>
    <xf numFmtId="0" fontId="68" fillId="26" borderId="26" xfId="0" applyFont="1" applyFill="1" applyBorder="1" applyAlignment="1">
      <alignment horizontal="center" vertical="center" wrapText="1" shrinkToFit="1"/>
    </xf>
    <xf numFmtId="0" fontId="68" fillId="26" borderId="38" xfId="0" applyFont="1" applyFill="1" applyBorder="1" applyAlignment="1">
      <alignment horizontal="center" vertical="center" wrapText="1" shrinkToFit="1"/>
    </xf>
  </cellXfs>
  <cellStyles count="7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チェック セル 2 2" xfId="28" xr:uid="{00000000-0005-0000-0000-00001B000000}"/>
    <cellStyle name="チェック セル 2 2 2" xfId="29" xr:uid="{00000000-0005-0000-0000-00001C000000}"/>
    <cellStyle name="チェック セル 2 3" xfId="30" xr:uid="{00000000-0005-0000-0000-00001D000000}"/>
    <cellStyle name="チェック セル 2 3 2" xfId="31" xr:uid="{00000000-0005-0000-0000-00001E000000}"/>
    <cellStyle name="チェック セル 2 4" xfId="32" xr:uid="{00000000-0005-0000-0000-00001F000000}"/>
    <cellStyle name="どちらでもない 2" xfId="19" xr:uid="{00000000-0005-0000-0000-000012000000}"/>
    <cellStyle name="パーセント 2" xfId="33" xr:uid="{00000000-0005-0000-0000-000020000000}"/>
    <cellStyle name="パーセント 3" xfId="34" xr:uid="{00000000-0005-0000-0000-000021000000}"/>
    <cellStyle name="メモ 2" xfId="35" xr:uid="{00000000-0005-0000-0000-000022000000}"/>
    <cellStyle name="メモ 2 2" xfId="36" xr:uid="{00000000-0005-0000-0000-000023000000}"/>
    <cellStyle name="リンク セル 2" xfId="37" xr:uid="{00000000-0005-0000-0000-000024000000}"/>
    <cellStyle name="悪い 2" xfId="44" xr:uid="{00000000-0005-0000-0000-00002B000000}"/>
    <cellStyle name="計算 2" xfId="66" xr:uid="{00000000-0005-0000-0000-000042000000}"/>
    <cellStyle name="計算 2 2" xfId="67" xr:uid="{00000000-0005-0000-0000-000043000000}"/>
    <cellStyle name="警告文 2" xfId="69" xr:uid="{00000000-0005-0000-0000-000045000000}"/>
    <cellStyle name="桁区切り" xfId="77" builtinId="6"/>
    <cellStyle name="桁区切り 2" xfId="45" xr:uid="{00000000-0005-0000-0000-00002C000000}"/>
    <cellStyle name="桁区切り 3" xfId="46" xr:uid="{00000000-0005-0000-0000-00002D000000}"/>
    <cellStyle name="桁区切り 3 2" xfId="47" xr:uid="{00000000-0005-0000-0000-00002E000000}"/>
    <cellStyle name="桁区切り 4" xfId="48" xr:uid="{00000000-0005-0000-0000-00002F000000}"/>
    <cellStyle name="桁区切り 5" xfId="49" xr:uid="{00000000-0005-0000-0000-000030000000}"/>
    <cellStyle name="見出し 1 2" xfId="62" xr:uid="{00000000-0005-0000-0000-00003E000000}"/>
    <cellStyle name="見出し 2 2" xfId="63" xr:uid="{00000000-0005-0000-0000-00003F000000}"/>
    <cellStyle name="見出し 3 2" xfId="64" xr:uid="{00000000-0005-0000-0000-000040000000}"/>
    <cellStyle name="見出し 4 2" xfId="65" xr:uid="{00000000-0005-0000-0000-000041000000}"/>
    <cellStyle name="集計 2" xfId="73" xr:uid="{00000000-0005-0000-0000-000049000000}"/>
    <cellStyle name="集計 2 2" xfId="74" xr:uid="{00000000-0005-0000-0000-00004A000000}"/>
    <cellStyle name="集計 2 2 2" xfId="75" xr:uid="{00000000-0005-0000-0000-00004B000000}"/>
    <cellStyle name="集計 2 3" xfId="76" xr:uid="{00000000-0005-0000-0000-00004C000000}"/>
    <cellStyle name="出力 2" xfId="40" xr:uid="{00000000-0005-0000-0000-000027000000}"/>
    <cellStyle name="出力 2 2" xfId="41" xr:uid="{00000000-0005-0000-0000-000028000000}"/>
    <cellStyle name="出力 2 2 2" xfId="42" xr:uid="{00000000-0005-0000-0000-000029000000}"/>
    <cellStyle name="出力 2 3" xfId="43" xr:uid="{00000000-0005-0000-0000-00002A000000}"/>
    <cellStyle name="説明文 2" xfId="68" xr:uid="{00000000-0005-0000-0000-000044000000}"/>
    <cellStyle name="通貨 2" xfId="70" xr:uid="{00000000-0005-0000-0000-000046000000}"/>
    <cellStyle name="通貨 2 2" xfId="71" xr:uid="{00000000-0005-0000-0000-000047000000}"/>
    <cellStyle name="通貨 3" xfId="72" xr:uid="{00000000-0005-0000-0000-000048000000}"/>
    <cellStyle name="入力 2" xfId="38" xr:uid="{00000000-0005-0000-0000-000025000000}"/>
    <cellStyle name="入力 2 2" xfId="39" xr:uid="{00000000-0005-0000-0000-000026000000}"/>
    <cellStyle name="標準" xfId="0" builtinId="0"/>
    <cellStyle name="標準 2" xfId="50" xr:uid="{00000000-0005-0000-0000-000032000000}"/>
    <cellStyle name="標準 2 2" xfId="51" xr:uid="{00000000-0005-0000-0000-000033000000}"/>
    <cellStyle name="標準 3" xfId="52" xr:uid="{00000000-0005-0000-0000-000034000000}"/>
    <cellStyle name="標準 3 2" xfId="53" xr:uid="{00000000-0005-0000-0000-000035000000}"/>
    <cellStyle name="標準 3 3" xfId="54" xr:uid="{00000000-0005-0000-0000-000036000000}"/>
    <cellStyle name="標準 3_WS130401y" xfId="55" xr:uid="{00000000-0005-0000-0000-000037000000}"/>
    <cellStyle name="標準 4" xfId="56" xr:uid="{00000000-0005-0000-0000-000038000000}"/>
    <cellStyle name="標準 4 2" xfId="57" xr:uid="{00000000-0005-0000-0000-000039000000}"/>
    <cellStyle name="標準 5" xfId="58" xr:uid="{00000000-0005-0000-0000-00003A000000}"/>
    <cellStyle name="標準 6" xfId="59" xr:uid="{00000000-0005-0000-0000-00003B000000}"/>
    <cellStyle name="標準 7" xfId="60" xr:uid="{00000000-0005-0000-0000-00003C000000}"/>
    <cellStyle name="良い 2" xfId="61" xr:uid="{00000000-0005-0000-0000-00003D00000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D9D9D9"/>
      <color rgb="FFFFFF99"/>
      <color rgb="FFFCD5B4"/>
      <color rgb="FF99FF66"/>
      <color rgb="FFDAEEF3"/>
      <color rgb="FFFFCCFF"/>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16510</xdr:colOff>
      <xdr:row>418</xdr:row>
      <xdr:rowOff>33020</xdr:rowOff>
    </xdr:from>
    <xdr:to>
      <xdr:col>11</xdr:col>
      <xdr:colOff>8255</xdr:colOff>
      <xdr:row>419</xdr:row>
      <xdr:rowOff>8255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7084695" y="112619155"/>
          <a:ext cx="981075" cy="23114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8255</xdr:colOff>
      <xdr:row>418</xdr:row>
      <xdr:rowOff>25400</xdr:rowOff>
    </xdr:from>
    <xdr:to>
      <xdr:col>15</xdr:col>
      <xdr:colOff>0</xdr:colOff>
      <xdr:row>418</xdr:row>
      <xdr:rowOff>207010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9017635" y="112611535"/>
          <a:ext cx="1272540" cy="18161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33020</xdr:colOff>
      <xdr:row>418</xdr:row>
      <xdr:rowOff>8255</xdr:rowOff>
    </xdr:from>
    <xdr:to>
      <xdr:col>15</xdr:col>
      <xdr:colOff>558800</xdr:colOff>
      <xdr:row>419</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10323195" y="112594390"/>
          <a:ext cx="525780" cy="24765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view="pageBreakPreview" zoomScaleSheetLayoutView="100" workbookViewId="0">
      <selection activeCell="A2" sqref="A2:L2"/>
    </sheetView>
  </sheetViews>
  <sheetFormatPr defaultColWidth="9" defaultRowHeight="30" customHeight="1" x14ac:dyDescent="0.2"/>
  <cols>
    <col min="1" max="1" width="2.453125" customWidth="1"/>
    <col min="2" max="2" width="1.26953125" customWidth="1"/>
    <col min="3" max="3" width="3.26953125" customWidth="1"/>
    <col min="4" max="4" width="25.6328125" customWidth="1"/>
    <col min="5" max="12" width="11.453125" customWidth="1"/>
    <col min="13" max="17" width="6.6328125" customWidth="1"/>
    <col min="18" max="41" width="2.6328125" customWidth="1"/>
  </cols>
  <sheetData>
    <row r="1" spans="1:17" ht="16.5" x14ac:dyDescent="0.2">
      <c r="A1" s="2"/>
      <c r="B1" s="2"/>
      <c r="C1" s="2"/>
      <c r="D1" s="2"/>
      <c r="J1" s="233" t="s">
        <v>19</v>
      </c>
      <c r="K1" s="233"/>
      <c r="L1" s="233"/>
    </row>
    <row r="2" spans="1:17" ht="16.5" x14ac:dyDescent="0.2">
      <c r="A2" s="234" t="s">
        <v>310</v>
      </c>
      <c r="B2" s="718"/>
      <c r="C2" s="718"/>
      <c r="D2" s="718"/>
      <c r="E2" s="718"/>
      <c r="F2" s="718"/>
      <c r="G2" s="718"/>
      <c r="H2" s="718"/>
      <c r="I2" s="718"/>
      <c r="J2" s="718"/>
      <c r="K2" s="718"/>
      <c r="L2" s="718"/>
      <c r="M2" s="7"/>
      <c r="N2" s="7"/>
      <c r="O2" s="7"/>
      <c r="P2" s="7"/>
      <c r="Q2" s="7"/>
    </row>
    <row r="3" spans="1:17" ht="16.5" x14ac:dyDescent="0.2">
      <c r="A3" s="3"/>
      <c r="B3" s="3"/>
      <c r="C3" s="3"/>
      <c r="D3" s="3"/>
      <c r="E3" s="3"/>
      <c r="F3" s="3"/>
      <c r="G3" s="3"/>
      <c r="H3" s="3"/>
      <c r="I3" s="3"/>
      <c r="J3" s="3"/>
      <c r="K3" s="3"/>
      <c r="L3" s="3"/>
    </row>
    <row r="4" spans="1:17" s="1" customFormat="1" ht="25.5" customHeight="1" x14ac:dyDescent="0.2">
      <c r="A4" s="4"/>
      <c r="B4" s="5" t="s">
        <v>248</v>
      </c>
      <c r="C4" s="5"/>
      <c r="D4" s="5"/>
      <c r="M4" s="5"/>
    </row>
    <row r="5" spans="1:17" ht="14" x14ac:dyDescent="0.2">
      <c r="D5" s="235"/>
      <c r="E5" s="235"/>
      <c r="F5" s="235"/>
      <c r="G5" s="235"/>
      <c r="H5" s="235"/>
      <c r="I5" s="235"/>
      <c r="J5" s="235"/>
      <c r="K5" s="235"/>
      <c r="L5" s="235"/>
    </row>
    <row r="6" spans="1:17" ht="40.5" customHeight="1" x14ac:dyDescent="0.2">
      <c r="C6" s="1">
        <v>1</v>
      </c>
      <c r="D6" s="236" t="s">
        <v>177</v>
      </c>
      <c r="E6" s="236"/>
      <c r="F6" s="236"/>
      <c r="G6" s="236"/>
      <c r="H6" s="236"/>
      <c r="I6" s="236"/>
      <c r="J6" s="236"/>
      <c r="K6" s="236"/>
      <c r="L6" s="236"/>
    </row>
    <row r="7" spans="1:17" ht="41.25" customHeight="1" x14ac:dyDescent="0.2">
      <c r="C7" s="6">
        <v>2</v>
      </c>
      <c r="D7" s="237" t="s">
        <v>269</v>
      </c>
      <c r="E7" s="237"/>
      <c r="F7" s="237"/>
      <c r="G7" s="237"/>
      <c r="H7" s="237"/>
      <c r="I7" s="237"/>
      <c r="J7" s="237"/>
      <c r="K7" s="237"/>
      <c r="L7" s="237"/>
    </row>
    <row r="8" spans="1:17" ht="57" customHeight="1" x14ac:dyDescent="0.2">
      <c r="C8" s="6">
        <v>3</v>
      </c>
      <c r="D8" s="237" t="s">
        <v>274</v>
      </c>
      <c r="E8" s="237"/>
      <c r="F8" s="237"/>
      <c r="G8" s="237"/>
      <c r="H8" s="237"/>
      <c r="I8" s="237"/>
      <c r="J8" s="237"/>
      <c r="K8" s="237"/>
      <c r="L8" s="237"/>
    </row>
    <row r="9" spans="1:17" ht="43" customHeight="1" x14ac:dyDescent="0.2">
      <c r="C9" s="6">
        <v>4</v>
      </c>
      <c r="D9" s="235" t="s">
        <v>309</v>
      </c>
      <c r="E9" s="717"/>
      <c r="F9" s="717"/>
      <c r="G9" s="717"/>
      <c r="H9" s="717"/>
      <c r="I9" s="717"/>
      <c r="J9" s="717"/>
      <c r="K9" s="717"/>
      <c r="L9" s="717"/>
    </row>
    <row r="10" spans="1:17" ht="30" customHeight="1" x14ac:dyDescent="0.2">
      <c r="C10" s="6">
        <v>5</v>
      </c>
      <c r="D10" s="235" t="s">
        <v>200</v>
      </c>
      <c r="E10" s="238"/>
      <c r="F10" s="238"/>
      <c r="G10" s="238"/>
      <c r="H10" s="238"/>
      <c r="I10" s="238"/>
      <c r="J10" s="238"/>
      <c r="K10" s="238"/>
      <c r="L10" s="238"/>
    </row>
    <row r="11" spans="1:17" s="1" customFormat="1" ht="78.5" customHeight="1" x14ac:dyDescent="0.2">
      <c r="C11" s="1">
        <v>6</v>
      </c>
      <c r="D11" s="236" t="s">
        <v>270</v>
      </c>
      <c r="E11" s="236"/>
      <c r="F11" s="236"/>
      <c r="G11" s="236"/>
      <c r="H11" s="236"/>
      <c r="I11" s="236"/>
      <c r="J11" s="236"/>
      <c r="K11" s="236"/>
      <c r="L11" s="236"/>
    </row>
    <row r="12" spans="1:17" s="1" customFormat="1" ht="35" customHeight="1" x14ac:dyDescent="0.2">
      <c r="C12" s="1">
        <v>7</v>
      </c>
      <c r="D12" s="236" t="s">
        <v>271</v>
      </c>
      <c r="E12" s="236"/>
      <c r="F12" s="236"/>
      <c r="G12" s="236"/>
      <c r="H12" s="236"/>
      <c r="I12" s="236"/>
      <c r="J12" s="236"/>
      <c r="K12" s="236"/>
      <c r="L12" s="236"/>
    </row>
    <row r="13" spans="1:17" s="1" customFormat="1" ht="45.5" customHeight="1" x14ac:dyDescent="0.2">
      <c r="C13" s="1">
        <v>8</v>
      </c>
      <c r="D13" s="236" t="s">
        <v>272</v>
      </c>
      <c r="E13" s="236"/>
      <c r="F13" s="236"/>
      <c r="G13" s="236"/>
      <c r="H13" s="236"/>
      <c r="I13" s="236"/>
      <c r="J13" s="236"/>
      <c r="K13" s="236"/>
      <c r="L13" s="236"/>
    </row>
    <row r="14" spans="1:17" s="1" customFormat="1" ht="36" customHeight="1" x14ac:dyDescent="0.2">
      <c r="C14" s="1">
        <v>9</v>
      </c>
      <c r="D14" s="236" t="s">
        <v>273</v>
      </c>
      <c r="E14" s="236"/>
      <c r="F14" s="236"/>
      <c r="G14" s="236"/>
      <c r="H14" s="236"/>
      <c r="I14" s="236"/>
      <c r="J14" s="236"/>
      <c r="K14" s="236"/>
      <c r="L14" s="236"/>
    </row>
  </sheetData>
  <mergeCells count="12">
    <mergeCell ref="D13:L13"/>
    <mergeCell ref="D14:L14"/>
    <mergeCell ref="D8:L8"/>
    <mergeCell ref="D9:L9"/>
    <mergeCell ref="D10:L10"/>
    <mergeCell ref="D11:L11"/>
    <mergeCell ref="D12:L12"/>
    <mergeCell ref="J1:L1"/>
    <mergeCell ref="A2:L2"/>
    <mergeCell ref="D5:L5"/>
    <mergeCell ref="D6:L6"/>
    <mergeCell ref="D7:L7"/>
  </mergeCells>
  <phoneticPr fontId="20"/>
  <pageMargins left="0.59055118110236227" right="0.19685039370078741" top="0.59055118110236227" bottom="0.19685039370078741"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6"/>
  <sheetViews>
    <sheetView view="pageBreakPreview" topLeftCell="C1" zoomScaleSheetLayoutView="100" workbookViewId="0">
      <selection activeCell="L52" sqref="L52"/>
    </sheetView>
  </sheetViews>
  <sheetFormatPr defaultColWidth="9" defaultRowHeight="13" x14ac:dyDescent="0.2"/>
  <cols>
    <col min="1" max="1" width="7.26953125" customWidth="1"/>
    <col min="2" max="2" width="13.26953125" customWidth="1"/>
    <col min="3" max="19" width="8.6328125" customWidth="1"/>
    <col min="20" max="20" width="10.1796875" customWidth="1"/>
    <col min="21" max="29" width="8.6328125" customWidth="1"/>
    <col min="30" max="30" width="11" customWidth="1"/>
  </cols>
  <sheetData>
    <row r="1" spans="1:31" x14ac:dyDescent="0.2">
      <c r="V1" s="239" t="s">
        <v>112</v>
      </c>
      <c r="W1" s="239"/>
      <c r="X1" s="239"/>
      <c r="Y1" s="239"/>
      <c r="Z1" s="240"/>
      <c r="AA1" s="240"/>
      <c r="AB1" s="240"/>
      <c r="AC1" s="240"/>
      <c r="AD1" s="240"/>
    </row>
    <row r="2" spans="1:31" ht="24" customHeight="1" x14ac:dyDescent="0.2">
      <c r="A2" s="10"/>
      <c r="B2" s="10"/>
      <c r="C2" s="10"/>
      <c r="D2" s="10"/>
      <c r="E2" s="10"/>
      <c r="F2" s="10"/>
      <c r="G2" s="10"/>
      <c r="H2" s="10"/>
      <c r="I2" s="10"/>
      <c r="J2" s="10"/>
      <c r="K2" s="10"/>
      <c r="L2" s="10"/>
      <c r="M2" s="10"/>
      <c r="N2" s="10"/>
      <c r="O2" s="10"/>
      <c r="P2" s="10"/>
      <c r="Q2" s="10"/>
      <c r="R2" s="10"/>
      <c r="S2" s="10"/>
      <c r="T2" s="10"/>
      <c r="U2" s="10"/>
      <c r="V2" s="50"/>
      <c r="W2" s="50"/>
      <c r="X2" s="50"/>
      <c r="Y2" s="241" t="s">
        <v>113</v>
      </c>
      <c r="Z2" s="242"/>
      <c r="AA2" s="243"/>
      <c r="AB2" s="243"/>
      <c r="AC2" s="243"/>
      <c r="AD2" s="244"/>
      <c r="AE2" s="61"/>
    </row>
    <row r="3" spans="1:31" ht="21" customHeight="1" x14ac:dyDescent="0.2">
      <c r="A3" s="245" t="s">
        <v>291</v>
      </c>
      <c r="B3" s="246"/>
      <c r="C3" s="246"/>
      <c r="D3" s="246"/>
      <c r="E3" s="246"/>
      <c r="F3" s="246"/>
      <c r="G3" s="246"/>
      <c r="H3" s="246"/>
      <c r="I3" s="246"/>
      <c r="J3" s="246"/>
      <c r="K3" s="245"/>
      <c r="L3" s="245"/>
      <c r="M3" s="245"/>
      <c r="N3" s="246"/>
      <c r="O3" s="245"/>
      <c r="P3" s="246"/>
      <c r="Q3" s="246"/>
      <c r="R3" s="246"/>
      <c r="S3" s="246"/>
      <c r="T3" s="246"/>
      <c r="U3" s="246"/>
      <c r="V3" s="246"/>
      <c r="W3" s="246"/>
      <c r="X3" s="246"/>
      <c r="Y3" s="246"/>
      <c r="Z3" s="246"/>
      <c r="AA3" s="246"/>
      <c r="AB3" s="246"/>
      <c r="AC3" s="246"/>
      <c r="AD3" s="246"/>
    </row>
    <row r="4" spans="1:31" s="8" customFormat="1" ht="9.5" x14ac:dyDescent="0.2">
      <c r="AD4" s="8" t="s">
        <v>96</v>
      </c>
    </row>
    <row r="5" spans="1:31" s="8" customFormat="1" ht="42" customHeight="1" x14ac:dyDescent="0.2">
      <c r="A5" s="255" t="s">
        <v>114</v>
      </c>
      <c r="B5" s="257" t="s">
        <v>115</v>
      </c>
      <c r="C5" s="247" t="s">
        <v>208</v>
      </c>
      <c r="D5" s="248"/>
      <c r="E5" s="248"/>
      <c r="F5" s="248"/>
      <c r="G5" s="248"/>
      <c r="H5" s="248"/>
      <c r="I5" s="248"/>
      <c r="J5" s="248"/>
      <c r="K5" s="248"/>
      <c r="L5" s="248"/>
      <c r="M5" s="248"/>
      <c r="N5" s="248"/>
      <c r="O5" s="248"/>
      <c r="P5" s="249"/>
      <c r="Q5" s="250" t="s">
        <v>266</v>
      </c>
      <c r="R5" s="251"/>
      <c r="S5" s="251"/>
      <c r="T5" s="43" t="s">
        <v>265</v>
      </c>
      <c r="U5" s="251" t="s">
        <v>9</v>
      </c>
      <c r="V5" s="251"/>
      <c r="W5" s="251"/>
      <c r="X5" s="251"/>
      <c r="Y5" s="43" t="s">
        <v>267</v>
      </c>
      <c r="Z5" s="250" t="s">
        <v>158</v>
      </c>
      <c r="AA5" s="251"/>
      <c r="AB5" s="252"/>
      <c r="AC5" s="54" t="s">
        <v>242</v>
      </c>
      <c r="AD5" s="259" t="s">
        <v>38</v>
      </c>
    </row>
    <row r="6" spans="1:31" s="9" customFormat="1" ht="90" customHeight="1" x14ac:dyDescent="0.2">
      <c r="A6" s="256"/>
      <c r="B6" s="258"/>
      <c r="C6" s="19" t="s">
        <v>252</v>
      </c>
      <c r="D6" s="24" t="s">
        <v>253</v>
      </c>
      <c r="E6" s="24" t="s">
        <v>81</v>
      </c>
      <c r="F6" s="29" t="s">
        <v>15</v>
      </c>
      <c r="G6" s="33" t="s">
        <v>254</v>
      </c>
      <c r="H6" s="29" t="s">
        <v>258</v>
      </c>
      <c r="I6" s="719" t="s">
        <v>302</v>
      </c>
      <c r="J6" s="720" t="s">
        <v>303</v>
      </c>
      <c r="K6" s="720" t="s">
        <v>304</v>
      </c>
      <c r="L6" s="720" t="s">
        <v>305</v>
      </c>
      <c r="M6" s="720" t="s">
        <v>306</v>
      </c>
      <c r="N6" s="720" t="s">
        <v>307</v>
      </c>
      <c r="O6" s="720" t="s">
        <v>153</v>
      </c>
      <c r="P6" s="721" t="s">
        <v>28</v>
      </c>
      <c r="Q6" s="19" t="s">
        <v>255</v>
      </c>
      <c r="R6" s="33" t="s">
        <v>196</v>
      </c>
      <c r="S6" s="33" t="s">
        <v>138</v>
      </c>
      <c r="T6" s="44" t="s">
        <v>257</v>
      </c>
      <c r="U6" s="49" t="s">
        <v>259</v>
      </c>
      <c r="V6" s="33" t="s">
        <v>264</v>
      </c>
      <c r="W6" s="33" t="s">
        <v>260</v>
      </c>
      <c r="X6" s="33" t="s">
        <v>148</v>
      </c>
      <c r="Y6" s="44" t="s">
        <v>231</v>
      </c>
      <c r="Z6" s="53" t="s">
        <v>51</v>
      </c>
      <c r="AA6" s="33" t="s">
        <v>194</v>
      </c>
      <c r="AB6" s="55" t="s">
        <v>261</v>
      </c>
      <c r="AC6" s="56" t="s">
        <v>262</v>
      </c>
      <c r="AD6" s="260"/>
      <c r="AE6" s="62"/>
    </row>
    <row r="7" spans="1:31" ht="16" customHeight="1" x14ac:dyDescent="0.2">
      <c r="A7" s="11"/>
      <c r="B7" s="16"/>
      <c r="C7" s="20"/>
      <c r="D7" s="25"/>
      <c r="E7" s="25"/>
      <c r="F7" s="30"/>
      <c r="G7" s="34"/>
      <c r="H7" s="30"/>
      <c r="I7" s="30"/>
      <c r="J7" s="30"/>
      <c r="K7" s="30"/>
      <c r="L7" s="30"/>
      <c r="M7" s="30"/>
      <c r="N7" s="30"/>
      <c r="O7" s="30"/>
      <c r="P7" s="37"/>
      <c r="Q7" s="25"/>
      <c r="R7" s="25"/>
      <c r="S7" s="34"/>
      <c r="T7" s="45"/>
      <c r="U7" s="25"/>
      <c r="V7" s="30"/>
      <c r="W7" s="51"/>
      <c r="X7" s="51"/>
      <c r="Y7" s="45"/>
      <c r="Z7" s="34"/>
      <c r="AA7" s="51"/>
      <c r="AB7" s="51"/>
      <c r="AC7" s="45"/>
      <c r="AD7" s="58">
        <f t="shared" ref="AD7:AD43" si="0">SUM(C7:AC7)</f>
        <v>0</v>
      </c>
    </row>
    <row r="8" spans="1:31" ht="16" customHeight="1" x14ac:dyDescent="0.2">
      <c r="A8" s="12"/>
      <c r="B8" s="17"/>
      <c r="C8" s="21"/>
      <c r="D8" s="26"/>
      <c r="E8" s="26"/>
      <c r="F8" s="31"/>
      <c r="G8" s="35"/>
      <c r="H8" s="31"/>
      <c r="I8" s="31"/>
      <c r="J8" s="31"/>
      <c r="K8" s="31"/>
      <c r="L8" s="31"/>
      <c r="M8" s="31"/>
      <c r="N8" s="31"/>
      <c r="O8" s="31"/>
      <c r="P8" s="38"/>
      <c r="Q8" s="26"/>
      <c r="R8" s="26"/>
      <c r="S8" s="35"/>
      <c r="T8" s="46"/>
      <c r="U8" s="26"/>
      <c r="V8" s="31"/>
      <c r="W8" s="51"/>
      <c r="X8" s="51"/>
      <c r="Y8" s="45"/>
      <c r="Z8" s="34"/>
      <c r="AA8" s="51"/>
      <c r="AB8" s="51"/>
      <c r="AC8" s="45"/>
      <c r="AD8" s="58">
        <f t="shared" si="0"/>
        <v>0</v>
      </c>
    </row>
    <row r="9" spans="1:31" ht="16" customHeight="1" x14ac:dyDescent="0.2">
      <c r="A9" s="12"/>
      <c r="B9" s="17"/>
      <c r="C9" s="21"/>
      <c r="D9" s="26"/>
      <c r="E9" s="26"/>
      <c r="F9" s="31"/>
      <c r="G9" s="35"/>
      <c r="H9" s="31"/>
      <c r="I9" s="31"/>
      <c r="J9" s="31"/>
      <c r="K9" s="31"/>
      <c r="L9" s="31"/>
      <c r="M9" s="31"/>
      <c r="N9" s="31"/>
      <c r="O9" s="31"/>
      <c r="P9" s="38"/>
      <c r="Q9" s="26"/>
      <c r="R9" s="26"/>
      <c r="S9" s="35"/>
      <c r="T9" s="46"/>
      <c r="U9" s="26"/>
      <c r="V9" s="31"/>
      <c r="W9" s="51"/>
      <c r="X9" s="51"/>
      <c r="Y9" s="45"/>
      <c r="Z9" s="34"/>
      <c r="AA9" s="51"/>
      <c r="AB9" s="51"/>
      <c r="AC9" s="45"/>
      <c r="AD9" s="58">
        <f t="shared" si="0"/>
        <v>0</v>
      </c>
    </row>
    <row r="10" spans="1:31" ht="16" customHeight="1" x14ac:dyDescent="0.2">
      <c r="A10" s="12"/>
      <c r="B10" s="17"/>
      <c r="C10" s="21"/>
      <c r="D10" s="26"/>
      <c r="E10" s="26"/>
      <c r="F10" s="31"/>
      <c r="G10" s="35"/>
      <c r="H10" s="31"/>
      <c r="I10" s="31"/>
      <c r="J10" s="31"/>
      <c r="K10" s="31"/>
      <c r="L10" s="31"/>
      <c r="M10" s="31"/>
      <c r="N10" s="31"/>
      <c r="O10" s="31"/>
      <c r="P10" s="38"/>
      <c r="Q10" s="26"/>
      <c r="R10" s="26"/>
      <c r="S10" s="35"/>
      <c r="T10" s="46"/>
      <c r="U10" s="26"/>
      <c r="V10" s="31"/>
      <c r="W10" s="51"/>
      <c r="X10" s="51"/>
      <c r="Y10" s="45"/>
      <c r="Z10" s="34"/>
      <c r="AA10" s="51"/>
      <c r="AB10" s="51"/>
      <c r="AC10" s="45"/>
      <c r="AD10" s="58">
        <f t="shared" si="0"/>
        <v>0</v>
      </c>
    </row>
    <row r="11" spans="1:31" ht="16" customHeight="1" x14ac:dyDescent="0.2">
      <c r="A11" s="12"/>
      <c r="B11" s="17"/>
      <c r="C11" s="21"/>
      <c r="D11" s="26"/>
      <c r="E11" s="26"/>
      <c r="F11" s="31"/>
      <c r="G11" s="35"/>
      <c r="H11" s="31"/>
      <c r="I11" s="31"/>
      <c r="J11" s="31"/>
      <c r="K11" s="31"/>
      <c r="L11" s="31"/>
      <c r="M11" s="31"/>
      <c r="N11" s="31"/>
      <c r="O11" s="31"/>
      <c r="P11" s="38"/>
      <c r="Q11" s="26"/>
      <c r="R11" s="26"/>
      <c r="S11" s="35"/>
      <c r="T11" s="46"/>
      <c r="U11" s="26"/>
      <c r="V11" s="31"/>
      <c r="W11" s="51"/>
      <c r="X11" s="51"/>
      <c r="Y11" s="45"/>
      <c r="Z11" s="34"/>
      <c r="AA11" s="51"/>
      <c r="AB11" s="51"/>
      <c r="AC11" s="45"/>
      <c r="AD11" s="58">
        <f t="shared" si="0"/>
        <v>0</v>
      </c>
    </row>
    <row r="12" spans="1:31" ht="16" customHeight="1" x14ac:dyDescent="0.2">
      <c r="A12" s="12"/>
      <c r="B12" s="17"/>
      <c r="C12" s="21"/>
      <c r="D12" s="26"/>
      <c r="E12" s="26"/>
      <c r="F12" s="31"/>
      <c r="G12" s="35"/>
      <c r="H12" s="31"/>
      <c r="I12" s="31"/>
      <c r="J12" s="31"/>
      <c r="K12" s="31"/>
      <c r="L12" s="31"/>
      <c r="M12" s="31"/>
      <c r="N12" s="31"/>
      <c r="O12" s="31"/>
      <c r="P12" s="38"/>
      <c r="Q12" s="26"/>
      <c r="R12" s="26"/>
      <c r="S12" s="35"/>
      <c r="T12" s="46"/>
      <c r="U12" s="26"/>
      <c r="V12" s="31"/>
      <c r="W12" s="51"/>
      <c r="X12" s="51"/>
      <c r="Y12" s="45"/>
      <c r="Z12" s="34"/>
      <c r="AA12" s="51"/>
      <c r="AB12" s="51"/>
      <c r="AC12" s="45"/>
      <c r="AD12" s="58">
        <f t="shared" si="0"/>
        <v>0</v>
      </c>
    </row>
    <row r="13" spans="1:31" ht="16" customHeight="1" x14ac:dyDescent="0.2">
      <c r="A13" s="12"/>
      <c r="B13" s="17"/>
      <c r="C13" s="21"/>
      <c r="D13" s="26"/>
      <c r="E13" s="26"/>
      <c r="F13" s="31"/>
      <c r="G13" s="35"/>
      <c r="H13" s="31"/>
      <c r="I13" s="31"/>
      <c r="J13" s="31"/>
      <c r="K13" s="31"/>
      <c r="L13" s="31"/>
      <c r="M13" s="31"/>
      <c r="N13" s="31"/>
      <c r="O13" s="31"/>
      <c r="P13" s="38"/>
      <c r="Q13" s="26"/>
      <c r="R13" s="26"/>
      <c r="S13" s="35"/>
      <c r="T13" s="46"/>
      <c r="U13" s="26"/>
      <c r="V13" s="31"/>
      <c r="W13" s="51"/>
      <c r="X13" s="51"/>
      <c r="Y13" s="45"/>
      <c r="Z13" s="34"/>
      <c r="AA13" s="51"/>
      <c r="AB13" s="51"/>
      <c r="AC13" s="45"/>
      <c r="AD13" s="58">
        <f t="shared" si="0"/>
        <v>0</v>
      </c>
    </row>
    <row r="14" spans="1:31" ht="16" customHeight="1" x14ac:dyDescent="0.2">
      <c r="A14" s="12"/>
      <c r="B14" s="17"/>
      <c r="C14" s="21"/>
      <c r="D14" s="26"/>
      <c r="E14" s="26"/>
      <c r="F14" s="31"/>
      <c r="G14" s="35"/>
      <c r="H14" s="31"/>
      <c r="I14" s="31"/>
      <c r="J14" s="31"/>
      <c r="K14" s="31"/>
      <c r="L14" s="31"/>
      <c r="M14" s="31"/>
      <c r="N14" s="31"/>
      <c r="O14" s="31"/>
      <c r="P14" s="38"/>
      <c r="Q14" s="26"/>
      <c r="R14" s="26"/>
      <c r="S14" s="35"/>
      <c r="T14" s="46"/>
      <c r="U14" s="26"/>
      <c r="V14" s="31"/>
      <c r="W14" s="51"/>
      <c r="X14" s="51"/>
      <c r="Y14" s="45"/>
      <c r="Z14" s="34"/>
      <c r="AA14" s="51"/>
      <c r="AB14" s="51"/>
      <c r="AC14" s="45"/>
      <c r="AD14" s="58">
        <f t="shared" si="0"/>
        <v>0</v>
      </c>
    </row>
    <row r="15" spans="1:31" ht="16" customHeight="1" x14ac:dyDescent="0.2">
      <c r="A15" s="12"/>
      <c r="B15" s="17"/>
      <c r="C15" s="21"/>
      <c r="D15" s="26"/>
      <c r="E15" s="26"/>
      <c r="F15" s="31"/>
      <c r="G15" s="35"/>
      <c r="H15" s="31"/>
      <c r="I15" s="31"/>
      <c r="J15" s="31"/>
      <c r="K15" s="31"/>
      <c r="L15" s="31"/>
      <c r="M15" s="31"/>
      <c r="N15" s="31"/>
      <c r="O15" s="31"/>
      <c r="P15" s="38"/>
      <c r="Q15" s="26"/>
      <c r="R15" s="26"/>
      <c r="S15" s="35"/>
      <c r="T15" s="46"/>
      <c r="U15" s="26"/>
      <c r="V15" s="31"/>
      <c r="W15" s="51"/>
      <c r="X15" s="51"/>
      <c r="Y15" s="45"/>
      <c r="Z15" s="34"/>
      <c r="AA15" s="51"/>
      <c r="AB15" s="51"/>
      <c r="AC15" s="45"/>
      <c r="AD15" s="58">
        <f t="shared" si="0"/>
        <v>0</v>
      </c>
    </row>
    <row r="16" spans="1:31" ht="16" customHeight="1" x14ac:dyDescent="0.2">
      <c r="A16" s="12"/>
      <c r="B16" s="17"/>
      <c r="C16" s="21"/>
      <c r="D16" s="26"/>
      <c r="E16" s="26"/>
      <c r="F16" s="31"/>
      <c r="G16" s="35"/>
      <c r="H16" s="31"/>
      <c r="I16" s="31"/>
      <c r="J16" s="31"/>
      <c r="K16" s="31"/>
      <c r="L16" s="31"/>
      <c r="M16" s="31"/>
      <c r="N16" s="31"/>
      <c r="O16" s="31"/>
      <c r="P16" s="38"/>
      <c r="Q16" s="26"/>
      <c r="R16" s="26"/>
      <c r="S16" s="35"/>
      <c r="T16" s="46"/>
      <c r="U16" s="26"/>
      <c r="V16" s="31"/>
      <c r="W16" s="51"/>
      <c r="X16" s="51"/>
      <c r="Y16" s="45"/>
      <c r="Z16" s="34"/>
      <c r="AA16" s="51"/>
      <c r="AB16" s="51"/>
      <c r="AC16" s="45"/>
      <c r="AD16" s="58">
        <f t="shared" si="0"/>
        <v>0</v>
      </c>
    </row>
    <row r="17" spans="1:30" ht="16" customHeight="1" x14ac:dyDescent="0.2">
      <c r="A17" s="12"/>
      <c r="B17" s="17"/>
      <c r="C17" s="21"/>
      <c r="D17" s="26"/>
      <c r="E17" s="26"/>
      <c r="F17" s="31"/>
      <c r="G17" s="35"/>
      <c r="H17" s="31"/>
      <c r="I17" s="31"/>
      <c r="J17" s="31"/>
      <c r="K17" s="31"/>
      <c r="L17" s="31"/>
      <c r="M17" s="31"/>
      <c r="N17" s="31"/>
      <c r="O17" s="31"/>
      <c r="P17" s="38"/>
      <c r="Q17" s="26"/>
      <c r="R17" s="26"/>
      <c r="S17" s="35"/>
      <c r="T17" s="46"/>
      <c r="U17" s="26"/>
      <c r="V17" s="31"/>
      <c r="W17" s="51"/>
      <c r="X17" s="51"/>
      <c r="Y17" s="45"/>
      <c r="Z17" s="34"/>
      <c r="AA17" s="51"/>
      <c r="AB17" s="51"/>
      <c r="AC17" s="45"/>
      <c r="AD17" s="58">
        <f t="shared" si="0"/>
        <v>0</v>
      </c>
    </row>
    <row r="18" spans="1:30" ht="16" customHeight="1" x14ac:dyDescent="0.2">
      <c r="A18" s="12"/>
      <c r="B18" s="17"/>
      <c r="C18" s="21"/>
      <c r="D18" s="26"/>
      <c r="E18" s="26"/>
      <c r="F18" s="31"/>
      <c r="G18" s="35"/>
      <c r="H18" s="31"/>
      <c r="I18" s="31"/>
      <c r="J18" s="31"/>
      <c r="K18" s="31"/>
      <c r="L18" s="31"/>
      <c r="M18" s="31"/>
      <c r="N18" s="31"/>
      <c r="O18" s="31"/>
      <c r="P18" s="38"/>
      <c r="Q18" s="26"/>
      <c r="R18" s="26"/>
      <c r="S18" s="35"/>
      <c r="T18" s="46"/>
      <c r="U18" s="26"/>
      <c r="V18" s="31"/>
      <c r="W18" s="51"/>
      <c r="X18" s="51"/>
      <c r="Y18" s="45"/>
      <c r="Z18" s="34"/>
      <c r="AA18" s="51"/>
      <c r="AB18" s="51"/>
      <c r="AC18" s="45"/>
      <c r="AD18" s="58">
        <f t="shared" si="0"/>
        <v>0</v>
      </c>
    </row>
    <row r="19" spans="1:30" ht="16" customHeight="1" x14ac:dyDescent="0.2">
      <c r="A19" s="12"/>
      <c r="B19" s="17"/>
      <c r="C19" s="21"/>
      <c r="D19" s="26"/>
      <c r="E19" s="26"/>
      <c r="F19" s="31"/>
      <c r="G19" s="35"/>
      <c r="H19" s="31"/>
      <c r="I19" s="31"/>
      <c r="J19" s="31"/>
      <c r="K19" s="31"/>
      <c r="L19" s="31"/>
      <c r="M19" s="31"/>
      <c r="N19" s="31"/>
      <c r="O19" s="31"/>
      <c r="P19" s="38"/>
      <c r="Q19" s="26"/>
      <c r="R19" s="26"/>
      <c r="S19" s="35"/>
      <c r="T19" s="46"/>
      <c r="U19" s="26"/>
      <c r="V19" s="31"/>
      <c r="W19" s="51"/>
      <c r="X19" s="51"/>
      <c r="Y19" s="45"/>
      <c r="Z19" s="34"/>
      <c r="AA19" s="51"/>
      <c r="AB19" s="51"/>
      <c r="AC19" s="45"/>
      <c r="AD19" s="58">
        <f t="shared" si="0"/>
        <v>0</v>
      </c>
    </row>
    <row r="20" spans="1:30" ht="16" customHeight="1" x14ac:dyDescent="0.2">
      <c r="A20" s="12"/>
      <c r="B20" s="17"/>
      <c r="C20" s="21"/>
      <c r="D20" s="26"/>
      <c r="E20" s="26"/>
      <c r="F20" s="31"/>
      <c r="G20" s="35"/>
      <c r="H20" s="31"/>
      <c r="I20" s="31"/>
      <c r="J20" s="31"/>
      <c r="K20" s="31"/>
      <c r="L20" s="31"/>
      <c r="M20" s="31"/>
      <c r="N20" s="31"/>
      <c r="O20" s="31"/>
      <c r="P20" s="38"/>
      <c r="Q20" s="26"/>
      <c r="R20" s="26"/>
      <c r="S20" s="35"/>
      <c r="T20" s="46"/>
      <c r="U20" s="26"/>
      <c r="V20" s="31"/>
      <c r="W20" s="51"/>
      <c r="X20" s="51"/>
      <c r="Y20" s="45"/>
      <c r="Z20" s="34"/>
      <c r="AA20" s="51"/>
      <c r="AB20" s="51"/>
      <c r="AC20" s="45"/>
      <c r="AD20" s="58">
        <f t="shared" si="0"/>
        <v>0</v>
      </c>
    </row>
    <row r="21" spans="1:30" ht="16" customHeight="1" x14ac:dyDescent="0.2">
      <c r="A21" s="12"/>
      <c r="B21" s="17"/>
      <c r="C21" s="21"/>
      <c r="D21" s="26"/>
      <c r="E21" s="26"/>
      <c r="F21" s="31"/>
      <c r="G21" s="35"/>
      <c r="H21" s="31"/>
      <c r="I21" s="31"/>
      <c r="J21" s="31"/>
      <c r="K21" s="31"/>
      <c r="L21" s="31"/>
      <c r="M21" s="31"/>
      <c r="N21" s="31"/>
      <c r="O21" s="31"/>
      <c r="P21" s="38"/>
      <c r="Q21" s="26"/>
      <c r="R21" s="26"/>
      <c r="S21" s="35"/>
      <c r="T21" s="46"/>
      <c r="U21" s="26"/>
      <c r="V21" s="31"/>
      <c r="W21" s="51"/>
      <c r="X21" s="51"/>
      <c r="Y21" s="45"/>
      <c r="Z21" s="34"/>
      <c r="AA21" s="51"/>
      <c r="AB21" s="51"/>
      <c r="AC21" s="45"/>
      <c r="AD21" s="58">
        <f t="shared" si="0"/>
        <v>0</v>
      </c>
    </row>
    <row r="22" spans="1:30" ht="16" customHeight="1" x14ac:dyDescent="0.2">
      <c r="A22" s="12"/>
      <c r="B22" s="17"/>
      <c r="C22" s="21"/>
      <c r="D22" s="26"/>
      <c r="E22" s="26"/>
      <c r="F22" s="31"/>
      <c r="G22" s="35"/>
      <c r="H22" s="31"/>
      <c r="I22" s="31"/>
      <c r="J22" s="31"/>
      <c r="K22" s="31"/>
      <c r="L22" s="31"/>
      <c r="M22" s="31"/>
      <c r="N22" s="31"/>
      <c r="O22" s="31"/>
      <c r="P22" s="38"/>
      <c r="Q22" s="26"/>
      <c r="R22" s="26"/>
      <c r="S22" s="35"/>
      <c r="T22" s="46"/>
      <c r="U22" s="26"/>
      <c r="V22" s="31"/>
      <c r="W22" s="51"/>
      <c r="X22" s="51"/>
      <c r="Y22" s="45"/>
      <c r="Z22" s="34"/>
      <c r="AA22" s="51"/>
      <c r="AB22" s="51"/>
      <c r="AC22" s="45"/>
      <c r="AD22" s="58">
        <f t="shared" si="0"/>
        <v>0</v>
      </c>
    </row>
    <row r="23" spans="1:30" ht="16" customHeight="1" x14ac:dyDescent="0.2">
      <c r="A23" s="12"/>
      <c r="B23" s="17"/>
      <c r="C23" s="21"/>
      <c r="D23" s="26"/>
      <c r="E23" s="26"/>
      <c r="F23" s="31"/>
      <c r="G23" s="35"/>
      <c r="H23" s="31"/>
      <c r="I23" s="31"/>
      <c r="J23" s="31"/>
      <c r="K23" s="31"/>
      <c r="L23" s="31"/>
      <c r="M23" s="31"/>
      <c r="N23" s="31"/>
      <c r="O23" s="31"/>
      <c r="P23" s="38"/>
      <c r="Q23" s="26"/>
      <c r="R23" s="26"/>
      <c r="S23" s="35"/>
      <c r="T23" s="46"/>
      <c r="U23" s="26"/>
      <c r="V23" s="31"/>
      <c r="W23" s="51"/>
      <c r="X23" s="51"/>
      <c r="Y23" s="45"/>
      <c r="Z23" s="34"/>
      <c r="AA23" s="51"/>
      <c r="AB23" s="51"/>
      <c r="AC23" s="45"/>
      <c r="AD23" s="58">
        <f t="shared" si="0"/>
        <v>0</v>
      </c>
    </row>
    <row r="24" spans="1:30" ht="16" customHeight="1" x14ac:dyDescent="0.2">
      <c r="A24" s="12"/>
      <c r="B24" s="17"/>
      <c r="C24" s="21"/>
      <c r="D24" s="26"/>
      <c r="E24" s="26"/>
      <c r="F24" s="31"/>
      <c r="G24" s="35"/>
      <c r="H24" s="31"/>
      <c r="I24" s="31"/>
      <c r="J24" s="31"/>
      <c r="K24" s="31"/>
      <c r="L24" s="31"/>
      <c r="M24" s="31"/>
      <c r="N24" s="31"/>
      <c r="O24" s="31"/>
      <c r="P24" s="38"/>
      <c r="Q24" s="26"/>
      <c r="R24" s="26"/>
      <c r="S24" s="35"/>
      <c r="T24" s="46"/>
      <c r="U24" s="26"/>
      <c r="V24" s="31"/>
      <c r="W24" s="51"/>
      <c r="X24" s="51"/>
      <c r="Y24" s="45"/>
      <c r="Z24" s="34"/>
      <c r="AA24" s="51"/>
      <c r="AB24" s="51"/>
      <c r="AC24" s="45"/>
      <c r="AD24" s="58">
        <f t="shared" si="0"/>
        <v>0</v>
      </c>
    </row>
    <row r="25" spans="1:30" ht="16" customHeight="1" x14ac:dyDescent="0.2">
      <c r="A25" s="12"/>
      <c r="B25" s="17"/>
      <c r="C25" s="21"/>
      <c r="D25" s="26"/>
      <c r="E25" s="26"/>
      <c r="F25" s="31"/>
      <c r="G25" s="35"/>
      <c r="H25" s="31"/>
      <c r="I25" s="31"/>
      <c r="J25" s="31"/>
      <c r="K25" s="31"/>
      <c r="L25" s="31"/>
      <c r="M25" s="31"/>
      <c r="N25" s="31"/>
      <c r="O25" s="31"/>
      <c r="P25" s="38"/>
      <c r="Q25" s="26"/>
      <c r="R25" s="26"/>
      <c r="S25" s="35"/>
      <c r="T25" s="46"/>
      <c r="U25" s="26"/>
      <c r="V25" s="31"/>
      <c r="W25" s="51"/>
      <c r="X25" s="51"/>
      <c r="Y25" s="45"/>
      <c r="Z25" s="34"/>
      <c r="AA25" s="51"/>
      <c r="AB25" s="51"/>
      <c r="AC25" s="45"/>
      <c r="AD25" s="58">
        <f t="shared" si="0"/>
        <v>0</v>
      </c>
    </row>
    <row r="26" spans="1:30" ht="16" customHeight="1" x14ac:dyDescent="0.2">
      <c r="A26" s="12"/>
      <c r="B26" s="17"/>
      <c r="C26" s="21"/>
      <c r="D26" s="26"/>
      <c r="E26" s="26"/>
      <c r="F26" s="31"/>
      <c r="G26" s="35"/>
      <c r="H26" s="31"/>
      <c r="I26" s="31"/>
      <c r="J26" s="31"/>
      <c r="K26" s="31"/>
      <c r="L26" s="31"/>
      <c r="M26" s="31"/>
      <c r="N26" s="31"/>
      <c r="O26" s="31"/>
      <c r="P26" s="38"/>
      <c r="Q26" s="26"/>
      <c r="R26" s="26"/>
      <c r="S26" s="35"/>
      <c r="T26" s="46"/>
      <c r="U26" s="26"/>
      <c r="V26" s="31"/>
      <c r="W26" s="51"/>
      <c r="X26" s="51"/>
      <c r="Y26" s="45"/>
      <c r="Z26" s="34"/>
      <c r="AA26" s="51"/>
      <c r="AB26" s="51"/>
      <c r="AC26" s="45"/>
      <c r="AD26" s="58">
        <f t="shared" si="0"/>
        <v>0</v>
      </c>
    </row>
    <row r="27" spans="1:30" ht="16" customHeight="1" x14ac:dyDescent="0.2">
      <c r="A27" s="12"/>
      <c r="B27" s="17"/>
      <c r="C27" s="21"/>
      <c r="D27" s="26"/>
      <c r="E27" s="26"/>
      <c r="F27" s="31"/>
      <c r="G27" s="35"/>
      <c r="H27" s="31"/>
      <c r="I27" s="31"/>
      <c r="J27" s="31"/>
      <c r="K27" s="31"/>
      <c r="L27" s="31"/>
      <c r="M27" s="31"/>
      <c r="N27" s="31"/>
      <c r="O27" s="31"/>
      <c r="P27" s="38"/>
      <c r="Q27" s="26"/>
      <c r="R27" s="26"/>
      <c r="S27" s="35"/>
      <c r="T27" s="46"/>
      <c r="U27" s="26"/>
      <c r="V27" s="31"/>
      <c r="W27" s="51"/>
      <c r="X27" s="51"/>
      <c r="Y27" s="45"/>
      <c r="Z27" s="34"/>
      <c r="AA27" s="51"/>
      <c r="AB27" s="51"/>
      <c r="AC27" s="45"/>
      <c r="AD27" s="58">
        <f t="shared" si="0"/>
        <v>0</v>
      </c>
    </row>
    <row r="28" spans="1:30" ht="16" customHeight="1" x14ac:dyDescent="0.2">
      <c r="A28" s="12"/>
      <c r="B28" s="17"/>
      <c r="C28" s="21"/>
      <c r="D28" s="26"/>
      <c r="E28" s="26"/>
      <c r="F28" s="31"/>
      <c r="G28" s="35"/>
      <c r="H28" s="31"/>
      <c r="I28" s="31"/>
      <c r="J28" s="31"/>
      <c r="K28" s="31"/>
      <c r="L28" s="31"/>
      <c r="M28" s="31"/>
      <c r="N28" s="31"/>
      <c r="O28" s="31"/>
      <c r="P28" s="38"/>
      <c r="Q28" s="26"/>
      <c r="R28" s="26"/>
      <c r="S28" s="35"/>
      <c r="T28" s="46"/>
      <c r="U28" s="26"/>
      <c r="V28" s="31"/>
      <c r="W28" s="51"/>
      <c r="X28" s="51"/>
      <c r="Y28" s="45"/>
      <c r="Z28" s="34"/>
      <c r="AA28" s="51"/>
      <c r="AB28" s="51"/>
      <c r="AC28" s="45"/>
      <c r="AD28" s="58">
        <f t="shared" si="0"/>
        <v>0</v>
      </c>
    </row>
    <row r="29" spans="1:30" ht="16" customHeight="1" x14ac:dyDescent="0.2">
      <c r="A29" s="12"/>
      <c r="B29" s="17"/>
      <c r="C29" s="21"/>
      <c r="D29" s="26"/>
      <c r="E29" s="26"/>
      <c r="F29" s="31"/>
      <c r="G29" s="35"/>
      <c r="H29" s="31"/>
      <c r="I29" s="31"/>
      <c r="J29" s="31"/>
      <c r="K29" s="31"/>
      <c r="L29" s="31"/>
      <c r="M29" s="31"/>
      <c r="N29" s="31"/>
      <c r="O29" s="31"/>
      <c r="P29" s="38"/>
      <c r="Q29" s="26"/>
      <c r="R29" s="26"/>
      <c r="S29" s="35"/>
      <c r="T29" s="46"/>
      <c r="U29" s="26"/>
      <c r="V29" s="31"/>
      <c r="W29" s="51"/>
      <c r="X29" s="51"/>
      <c r="Y29" s="45"/>
      <c r="Z29" s="34"/>
      <c r="AA29" s="51"/>
      <c r="AB29" s="51"/>
      <c r="AC29" s="45"/>
      <c r="AD29" s="58">
        <f t="shared" si="0"/>
        <v>0</v>
      </c>
    </row>
    <row r="30" spans="1:30" ht="16" customHeight="1" x14ac:dyDescent="0.2">
      <c r="A30" s="12"/>
      <c r="B30" s="17"/>
      <c r="C30" s="21"/>
      <c r="D30" s="26"/>
      <c r="E30" s="26"/>
      <c r="F30" s="31"/>
      <c r="G30" s="35"/>
      <c r="H30" s="31"/>
      <c r="I30" s="31"/>
      <c r="J30" s="31"/>
      <c r="K30" s="31"/>
      <c r="L30" s="31"/>
      <c r="M30" s="31"/>
      <c r="N30" s="31"/>
      <c r="O30" s="31"/>
      <c r="P30" s="38"/>
      <c r="Q30" s="26"/>
      <c r="R30" s="26"/>
      <c r="S30" s="35"/>
      <c r="T30" s="46"/>
      <c r="U30" s="26"/>
      <c r="V30" s="31"/>
      <c r="W30" s="51"/>
      <c r="X30" s="51"/>
      <c r="Y30" s="45"/>
      <c r="Z30" s="34"/>
      <c r="AA30" s="51"/>
      <c r="AB30" s="51"/>
      <c r="AC30" s="45"/>
      <c r="AD30" s="58">
        <f t="shared" si="0"/>
        <v>0</v>
      </c>
    </row>
    <row r="31" spans="1:30" ht="16" customHeight="1" x14ac:dyDescent="0.2">
      <c r="A31" s="12"/>
      <c r="B31" s="17"/>
      <c r="C31" s="21"/>
      <c r="D31" s="26"/>
      <c r="E31" s="26"/>
      <c r="F31" s="31"/>
      <c r="G31" s="35"/>
      <c r="H31" s="31"/>
      <c r="I31" s="31"/>
      <c r="J31" s="31"/>
      <c r="K31" s="31"/>
      <c r="L31" s="31"/>
      <c r="M31" s="31"/>
      <c r="N31" s="31"/>
      <c r="O31" s="31"/>
      <c r="P31" s="38"/>
      <c r="Q31" s="26"/>
      <c r="R31" s="26"/>
      <c r="S31" s="35"/>
      <c r="T31" s="46"/>
      <c r="U31" s="26"/>
      <c r="V31" s="31"/>
      <c r="W31" s="51"/>
      <c r="X31" s="51"/>
      <c r="Y31" s="45"/>
      <c r="Z31" s="34"/>
      <c r="AA31" s="51"/>
      <c r="AB31" s="51"/>
      <c r="AC31" s="45"/>
      <c r="AD31" s="58">
        <f t="shared" si="0"/>
        <v>0</v>
      </c>
    </row>
    <row r="32" spans="1:30" ht="16" customHeight="1" x14ac:dyDescent="0.2">
      <c r="A32" s="12"/>
      <c r="B32" s="17"/>
      <c r="C32" s="21"/>
      <c r="D32" s="26"/>
      <c r="E32" s="26"/>
      <c r="F32" s="31"/>
      <c r="G32" s="35"/>
      <c r="H32" s="31"/>
      <c r="I32" s="31"/>
      <c r="J32" s="31"/>
      <c r="K32" s="31"/>
      <c r="L32" s="31"/>
      <c r="M32" s="31"/>
      <c r="N32" s="31"/>
      <c r="O32" s="31"/>
      <c r="P32" s="38"/>
      <c r="Q32" s="26"/>
      <c r="R32" s="26"/>
      <c r="S32" s="35"/>
      <c r="T32" s="46"/>
      <c r="U32" s="26"/>
      <c r="V32" s="31"/>
      <c r="W32" s="51"/>
      <c r="X32" s="51"/>
      <c r="Y32" s="45"/>
      <c r="Z32" s="34"/>
      <c r="AA32" s="51"/>
      <c r="AB32" s="51"/>
      <c r="AC32" s="45"/>
      <c r="AD32" s="58">
        <f t="shared" si="0"/>
        <v>0</v>
      </c>
    </row>
    <row r="33" spans="1:30" ht="16" customHeight="1" x14ac:dyDescent="0.2">
      <c r="A33" s="12"/>
      <c r="B33" s="17"/>
      <c r="C33" s="21"/>
      <c r="D33" s="26"/>
      <c r="E33" s="26"/>
      <c r="F33" s="31"/>
      <c r="G33" s="35"/>
      <c r="H33" s="31"/>
      <c r="I33" s="31"/>
      <c r="J33" s="31"/>
      <c r="K33" s="31"/>
      <c r="L33" s="31"/>
      <c r="M33" s="31"/>
      <c r="N33" s="31"/>
      <c r="O33" s="31"/>
      <c r="P33" s="38"/>
      <c r="Q33" s="26"/>
      <c r="R33" s="26"/>
      <c r="S33" s="35"/>
      <c r="T33" s="46"/>
      <c r="U33" s="26"/>
      <c r="V33" s="31"/>
      <c r="W33" s="51"/>
      <c r="X33" s="51"/>
      <c r="Y33" s="45"/>
      <c r="Z33" s="34"/>
      <c r="AA33" s="51"/>
      <c r="AB33" s="51"/>
      <c r="AC33" s="45"/>
      <c r="AD33" s="58">
        <f t="shared" si="0"/>
        <v>0</v>
      </c>
    </row>
    <row r="34" spans="1:30" ht="16" customHeight="1" x14ac:dyDescent="0.2">
      <c r="A34" s="12"/>
      <c r="B34" s="17"/>
      <c r="C34" s="21"/>
      <c r="D34" s="26"/>
      <c r="E34" s="26"/>
      <c r="F34" s="31"/>
      <c r="G34" s="35"/>
      <c r="H34" s="31"/>
      <c r="I34" s="31"/>
      <c r="J34" s="31"/>
      <c r="K34" s="31"/>
      <c r="L34" s="31"/>
      <c r="M34" s="31"/>
      <c r="N34" s="31"/>
      <c r="O34" s="31"/>
      <c r="P34" s="38"/>
      <c r="Q34" s="26"/>
      <c r="R34" s="26"/>
      <c r="S34" s="35"/>
      <c r="T34" s="46"/>
      <c r="U34" s="26"/>
      <c r="V34" s="31"/>
      <c r="W34" s="51"/>
      <c r="X34" s="51"/>
      <c r="Y34" s="45"/>
      <c r="Z34" s="34"/>
      <c r="AA34" s="51"/>
      <c r="AB34" s="51"/>
      <c r="AC34" s="45"/>
      <c r="AD34" s="58">
        <f t="shared" si="0"/>
        <v>0</v>
      </c>
    </row>
    <row r="35" spans="1:30" ht="16" customHeight="1" x14ac:dyDescent="0.2">
      <c r="A35" s="12"/>
      <c r="B35" s="17"/>
      <c r="C35" s="21"/>
      <c r="D35" s="26"/>
      <c r="E35" s="26"/>
      <c r="F35" s="31"/>
      <c r="G35" s="35"/>
      <c r="H35" s="31"/>
      <c r="I35" s="31"/>
      <c r="J35" s="31"/>
      <c r="K35" s="31"/>
      <c r="L35" s="31"/>
      <c r="M35" s="31"/>
      <c r="N35" s="31"/>
      <c r="O35" s="31"/>
      <c r="P35" s="38"/>
      <c r="Q35" s="26"/>
      <c r="R35" s="26"/>
      <c r="S35" s="35"/>
      <c r="T35" s="46"/>
      <c r="U35" s="26"/>
      <c r="V35" s="31"/>
      <c r="W35" s="51"/>
      <c r="X35" s="51"/>
      <c r="Y35" s="45"/>
      <c r="Z35" s="34"/>
      <c r="AA35" s="51"/>
      <c r="AB35" s="51"/>
      <c r="AC35" s="45"/>
      <c r="AD35" s="58">
        <f t="shared" si="0"/>
        <v>0</v>
      </c>
    </row>
    <row r="36" spans="1:30" ht="16" customHeight="1" x14ac:dyDescent="0.2">
      <c r="A36" s="12"/>
      <c r="B36" s="17"/>
      <c r="C36" s="21"/>
      <c r="D36" s="26"/>
      <c r="E36" s="26"/>
      <c r="F36" s="31"/>
      <c r="G36" s="35"/>
      <c r="H36" s="31"/>
      <c r="I36" s="31"/>
      <c r="J36" s="31"/>
      <c r="K36" s="31"/>
      <c r="L36" s="31"/>
      <c r="M36" s="31"/>
      <c r="N36" s="31"/>
      <c r="O36" s="31"/>
      <c r="P36" s="38"/>
      <c r="Q36" s="26"/>
      <c r="R36" s="26"/>
      <c r="S36" s="35"/>
      <c r="T36" s="46"/>
      <c r="U36" s="26"/>
      <c r="V36" s="31"/>
      <c r="W36" s="51"/>
      <c r="X36" s="51"/>
      <c r="Y36" s="45"/>
      <c r="Z36" s="34"/>
      <c r="AA36" s="51"/>
      <c r="AB36" s="51"/>
      <c r="AC36" s="45"/>
      <c r="AD36" s="58">
        <f t="shared" si="0"/>
        <v>0</v>
      </c>
    </row>
    <row r="37" spans="1:30" ht="16" customHeight="1" x14ac:dyDescent="0.2">
      <c r="A37" s="12"/>
      <c r="B37" s="17"/>
      <c r="C37" s="21"/>
      <c r="D37" s="26"/>
      <c r="E37" s="26"/>
      <c r="F37" s="31"/>
      <c r="G37" s="35"/>
      <c r="H37" s="31"/>
      <c r="I37" s="31"/>
      <c r="J37" s="31"/>
      <c r="K37" s="31"/>
      <c r="L37" s="31"/>
      <c r="M37" s="31"/>
      <c r="N37" s="31"/>
      <c r="O37" s="31"/>
      <c r="P37" s="38"/>
      <c r="Q37" s="26"/>
      <c r="R37" s="26"/>
      <c r="S37" s="35"/>
      <c r="T37" s="46"/>
      <c r="U37" s="26"/>
      <c r="V37" s="31"/>
      <c r="W37" s="51"/>
      <c r="X37" s="51"/>
      <c r="Y37" s="45"/>
      <c r="Z37" s="34"/>
      <c r="AA37" s="51"/>
      <c r="AB37" s="51"/>
      <c r="AC37" s="45"/>
      <c r="AD37" s="58">
        <f t="shared" si="0"/>
        <v>0</v>
      </c>
    </row>
    <row r="38" spans="1:30" ht="16" customHeight="1" x14ac:dyDescent="0.2">
      <c r="A38" s="12"/>
      <c r="B38" s="17"/>
      <c r="C38" s="21"/>
      <c r="D38" s="26"/>
      <c r="E38" s="26"/>
      <c r="F38" s="31"/>
      <c r="G38" s="35"/>
      <c r="H38" s="31"/>
      <c r="I38" s="31"/>
      <c r="J38" s="31"/>
      <c r="K38" s="31"/>
      <c r="L38" s="31"/>
      <c r="M38" s="31"/>
      <c r="N38" s="31"/>
      <c r="O38" s="31"/>
      <c r="P38" s="38"/>
      <c r="Q38" s="26"/>
      <c r="R38" s="26"/>
      <c r="S38" s="35"/>
      <c r="T38" s="46"/>
      <c r="U38" s="26"/>
      <c r="V38" s="31"/>
      <c r="W38" s="51"/>
      <c r="X38" s="51"/>
      <c r="Y38" s="45"/>
      <c r="Z38" s="34"/>
      <c r="AA38" s="51"/>
      <c r="AB38" s="51"/>
      <c r="AC38" s="45"/>
      <c r="AD38" s="58">
        <f t="shared" si="0"/>
        <v>0</v>
      </c>
    </row>
    <row r="39" spans="1:30" ht="16" customHeight="1" x14ac:dyDescent="0.2">
      <c r="A39" s="12"/>
      <c r="B39" s="17"/>
      <c r="C39" s="21"/>
      <c r="D39" s="26"/>
      <c r="E39" s="26"/>
      <c r="F39" s="31"/>
      <c r="G39" s="35"/>
      <c r="H39" s="31"/>
      <c r="I39" s="31"/>
      <c r="J39" s="31"/>
      <c r="K39" s="31"/>
      <c r="L39" s="31"/>
      <c r="M39" s="31"/>
      <c r="N39" s="31"/>
      <c r="O39" s="31"/>
      <c r="P39" s="38"/>
      <c r="Q39" s="26"/>
      <c r="R39" s="26"/>
      <c r="S39" s="35"/>
      <c r="T39" s="46"/>
      <c r="U39" s="26"/>
      <c r="V39" s="31"/>
      <c r="W39" s="51"/>
      <c r="X39" s="51"/>
      <c r="Y39" s="45"/>
      <c r="Z39" s="34"/>
      <c r="AA39" s="51"/>
      <c r="AB39" s="51"/>
      <c r="AC39" s="45"/>
      <c r="AD39" s="58">
        <f t="shared" si="0"/>
        <v>0</v>
      </c>
    </row>
    <row r="40" spans="1:30" ht="16" customHeight="1" x14ac:dyDescent="0.2">
      <c r="A40" s="12"/>
      <c r="B40" s="17"/>
      <c r="C40" s="21"/>
      <c r="D40" s="26"/>
      <c r="E40" s="26"/>
      <c r="F40" s="31"/>
      <c r="G40" s="35"/>
      <c r="H40" s="31"/>
      <c r="I40" s="31"/>
      <c r="J40" s="31"/>
      <c r="K40" s="31"/>
      <c r="L40" s="31"/>
      <c r="M40" s="31"/>
      <c r="N40" s="31"/>
      <c r="O40" s="31"/>
      <c r="P40" s="38"/>
      <c r="Q40" s="26"/>
      <c r="R40" s="26"/>
      <c r="S40" s="35"/>
      <c r="T40" s="46"/>
      <c r="U40" s="26"/>
      <c r="V40" s="31"/>
      <c r="W40" s="51"/>
      <c r="X40" s="51"/>
      <c r="Y40" s="45"/>
      <c r="Z40" s="34"/>
      <c r="AA40" s="51"/>
      <c r="AB40" s="51"/>
      <c r="AC40" s="45"/>
      <c r="AD40" s="58">
        <f t="shared" si="0"/>
        <v>0</v>
      </c>
    </row>
    <row r="41" spans="1:30" ht="16" customHeight="1" x14ac:dyDescent="0.2">
      <c r="A41" s="12"/>
      <c r="B41" s="17"/>
      <c r="C41" s="21"/>
      <c r="D41" s="26"/>
      <c r="E41" s="26"/>
      <c r="F41" s="31"/>
      <c r="G41" s="35"/>
      <c r="H41" s="31"/>
      <c r="I41" s="31"/>
      <c r="J41" s="31"/>
      <c r="K41" s="31"/>
      <c r="L41" s="31"/>
      <c r="M41" s="31"/>
      <c r="N41" s="31"/>
      <c r="O41" s="31"/>
      <c r="P41" s="38"/>
      <c r="Q41" s="26"/>
      <c r="R41" s="26"/>
      <c r="S41" s="35"/>
      <c r="T41" s="46"/>
      <c r="U41" s="26"/>
      <c r="V41" s="31"/>
      <c r="W41" s="51"/>
      <c r="X41" s="51"/>
      <c r="Y41" s="45"/>
      <c r="Z41" s="34"/>
      <c r="AA41" s="51"/>
      <c r="AB41" s="51"/>
      <c r="AC41" s="45"/>
      <c r="AD41" s="58">
        <f t="shared" si="0"/>
        <v>0</v>
      </c>
    </row>
    <row r="42" spans="1:30" ht="16" customHeight="1" x14ac:dyDescent="0.2">
      <c r="A42" s="12"/>
      <c r="B42" s="17"/>
      <c r="C42" s="21"/>
      <c r="D42" s="26"/>
      <c r="E42" s="26"/>
      <c r="F42" s="31"/>
      <c r="G42" s="35"/>
      <c r="H42" s="31"/>
      <c r="I42" s="31"/>
      <c r="J42" s="31"/>
      <c r="K42" s="31"/>
      <c r="L42" s="31"/>
      <c r="M42" s="31"/>
      <c r="N42" s="31"/>
      <c r="O42" s="31"/>
      <c r="P42" s="38"/>
      <c r="Q42" s="26"/>
      <c r="R42" s="26"/>
      <c r="S42" s="35"/>
      <c r="T42" s="46"/>
      <c r="U42" s="26"/>
      <c r="V42" s="31"/>
      <c r="W42" s="51"/>
      <c r="X42" s="51"/>
      <c r="Y42" s="45"/>
      <c r="Z42" s="34"/>
      <c r="AA42" s="51"/>
      <c r="AB42" s="51"/>
      <c r="AC42" s="45"/>
      <c r="AD42" s="58">
        <f t="shared" si="0"/>
        <v>0</v>
      </c>
    </row>
    <row r="43" spans="1:30" ht="16" customHeight="1" x14ac:dyDescent="0.2">
      <c r="A43" s="13"/>
      <c r="B43" s="18"/>
      <c r="C43" s="22"/>
      <c r="D43" s="27"/>
      <c r="E43" s="27"/>
      <c r="F43" s="32"/>
      <c r="G43" s="36"/>
      <c r="H43" s="32"/>
      <c r="I43" s="32"/>
      <c r="J43" s="32"/>
      <c r="K43" s="32"/>
      <c r="L43" s="32"/>
      <c r="M43" s="32"/>
      <c r="N43" s="32"/>
      <c r="O43" s="32"/>
      <c r="P43" s="39"/>
      <c r="Q43" s="27"/>
      <c r="R43" s="27"/>
      <c r="S43" s="36"/>
      <c r="T43" s="47"/>
      <c r="U43" s="27"/>
      <c r="V43" s="32"/>
      <c r="W43" s="52"/>
      <c r="X43" s="52"/>
      <c r="Y43" s="47"/>
      <c r="Z43" s="36"/>
      <c r="AA43" s="52"/>
      <c r="AB43" s="52"/>
      <c r="AC43" s="57"/>
      <c r="AD43" s="59">
        <f t="shared" si="0"/>
        <v>0</v>
      </c>
    </row>
    <row r="44" spans="1:30" ht="16" customHeight="1" x14ac:dyDescent="0.2">
      <c r="A44" s="253" t="s">
        <v>39</v>
      </c>
      <c r="B44" s="254"/>
      <c r="C44" s="23">
        <f t="shared" ref="C44:W44" si="1">SUM(C7:C43)</f>
        <v>0</v>
      </c>
      <c r="D44" s="28">
        <f t="shared" si="1"/>
        <v>0</v>
      </c>
      <c r="E44" s="28">
        <f t="shared" si="1"/>
        <v>0</v>
      </c>
      <c r="F44" s="28">
        <f t="shared" si="1"/>
        <v>0</v>
      </c>
      <c r="G44" s="28">
        <f t="shared" si="1"/>
        <v>0</v>
      </c>
      <c r="H44" s="28">
        <f t="shared" si="1"/>
        <v>0</v>
      </c>
      <c r="I44" s="28">
        <f t="shared" si="1"/>
        <v>0</v>
      </c>
      <c r="J44" s="28">
        <f t="shared" si="1"/>
        <v>0</v>
      </c>
      <c r="K44" s="28">
        <f t="shared" si="1"/>
        <v>0</v>
      </c>
      <c r="L44" s="28">
        <f t="shared" si="1"/>
        <v>0</v>
      </c>
      <c r="M44" s="28">
        <f t="shared" si="1"/>
        <v>0</v>
      </c>
      <c r="N44" s="28">
        <f t="shared" si="1"/>
        <v>0</v>
      </c>
      <c r="O44" s="28">
        <f t="shared" si="1"/>
        <v>0</v>
      </c>
      <c r="P44" s="40">
        <f t="shared" si="1"/>
        <v>0</v>
      </c>
      <c r="Q44" s="41">
        <f t="shared" si="1"/>
        <v>0</v>
      </c>
      <c r="R44" s="28">
        <f t="shared" si="1"/>
        <v>0</v>
      </c>
      <c r="S44" s="42">
        <f t="shared" si="1"/>
        <v>0</v>
      </c>
      <c r="T44" s="48">
        <f t="shared" si="1"/>
        <v>0</v>
      </c>
      <c r="U44" s="41">
        <f t="shared" si="1"/>
        <v>0</v>
      </c>
      <c r="V44" s="28">
        <f t="shared" si="1"/>
        <v>0</v>
      </c>
      <c r="W44" s="28">
        <f t="shared" si="1"/>
        <v>0</v>
      </c>
      <c r="X44" s="42">
        <v>0</v>
      </c>
      <c r="Y44" s="48">
        <f t="shared" ref="Y44:AD44" si="2">SUM(Y7:Y43)</f>
        <v>0</v>
      </c>
      <c r="Z44" s="41">
        <f t="shared" si="2"/>
        <v>0</v>
      </c>
      <c r="AA44" s="42">
        <f t="shared" si="2"/>
        <v>0</v>
      </c>
      <c r="AB44" s="42">
        <f t="shared" si="2"/>
        <v>0</v>
      </c>
      <c r="AC44" s="48">
        <f t="shared" si="2"/>
        <v>0</v>
      </c>
      <c r="AD44" s="60">
        <f t="shared" si="2"/>
        <v>0</v>
      </c>
    </row>
    <row r="45" spans="1:30" x14ac:dyDescent="0.2">
      <c r="A45" s="14" t="s">
        <v>116</v>
      </c>
      <c r="B45" s="14"/>
    </row>
    <row r="46" spans="1:30" x14ac:dyDescent="0.2">
      <c r="A46" s="15"/>
    </row>
  </sheetData>
  <mergeCells count="12">
    <mergeCell ref="A44:B44"/>
    <mergeCell ref="A5:A6"/>
    <mergeCell ref="B5:B6"/>
    <mergeCell ref="AD5:AD6"/>
    <mergeCell ref="V1:AD1"/>
    <mergeCell ref="Y2:Z2"/>
    <mergeCell ref="AA2:AD2"/>
    <mergeCell ref="A3:AD3"/>
    <mergeCell ref="C5:P5"/>
    <mergeCell ref="Q5:S5"/>
    <mergeCell ref="U5:X5"/>
    <mergeCell ref="Z5:AB5"/>
  </mergeCells>
  <phoneticPr fontId="20"/>
  <pageMargins left="0.39370078740157483" right="0.19685039370078741" top="0.39370078740157483" bottom="0.19685039370078741"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77"/>
  <sheetViews>
    <sheetView tabSelected="1" view="pageBreakPreview" topLeftCell="B297" zoomScaleSheetLayoutView="100" workbookViewId="0">
      <selection activeCell="D261" sqref="D261:I261"/>
    </sheetView>
  </sheetViews>
  <sheetFormatPr defaultColWidth="9" defaultRowHeight="30" customHeight="1" x14ac:dyDescent="0.2"/>
  <cols>
    <col min="1" max="1" width="7.6328125" customWidth="1"/>
    <col min="2" max="2" width="1.6328125" customWidth="1"/>
    <col min="3" max="3" width="36.6328125" customWidth="1"/>
    <col min="4" max="5" width="13.6328125" customWidth="1"/>
    <col min="6" max="7" width="6.90625" customWidth="1"/>
    <col min="8" max="8" width="5.6328125" customWidth="1"/>
    <col min="9" max="9" width="8.6328125" customWidth="1"/>
    <col min="10" max="11" width="7.08984375" customWidth="1"/>
    <col min="12" max="12" width="13.6328125" customWidth="1"/>
    <col min="13" max="14" width="6.36328125" customWidth="1"/>
    <col min="15" max="15" width="5.6328125" customWidth="1"/>
    <col min="16" max="16" width="8" customWidth="1"/>
    <col min="17" max="19" width="5.6328125" customWidth="1"/>
    <col min="20" max="20" width="6.90625" customWidth="1"/>
    <col min="21" max="24" width="6.6328125" customWidth="1"/>
    <col min="25" max="48" width="2.6328125" customWidth="1"/>
  </cols>
  <sheetData>
    <row r="1" spans="1:24" ht="36.75" customHeight="1" x14ac:dyDescent="0.2">
      <c r="A1" s="261"/>
      <c r="B1" s="262"/>
      <c r="C1" s="262"/>
      <c r="D1" s="105"/>
      <c r="E1" s="105"/>
      <c r="F1" s="105"/>
      <c r="G1" s="105"/>
      <c r="H1" s="105"/>
      <c r="I1" s="105"/>
      <c r="J1" s="105"/>
      <c r="K1" s="105"/>
      <c r="L1" s="263" t="s">
        <v>289</v>
      </c>
      <c r="M1" s="263"/>
      <c r="N1" s="263"/>
      <c r="O1" s="263"/>
      <c r="P1" s="263"/>
      <c r="Q1" s="263"/>
      <c r="R1" s="263"/>
      <c r="S1" s="263"/>
      <c r="T1" s="264"/>
    </row>
    <row r="2" spans="1:24" ht="34" customHeight="1" x14ac:dyDescent="0.2">
      <c r="A2" s="265" t="s">
        <v>292</v>
      </c>
      <c r="B2" s="266"/>
      <c r="C2" s="266"/>
      <c r="D2" s="266"/>
      <c r="E2" s="266"/>
      <c r="F2" s="266"/>
      <c r="G2" s="266"/>
      <c r="H2" s="266"/>
      <c r="I2" s="266"/>
      <c r="J2" s="266"/>
      <c r="K2" s="266"/>
      <c r="L2" s="266"/>
      <c r="M2" s="266"/>
      <c r="N2" s="266"/>
      <c r="O2" s="266"/>
      <c r="P2" s="266"/>
      <c r="Q2" s="266"/>
      <c r="R2" s="266"/>
      <c r="S2" s="266"/>
      <c r="T2" s="267"/>
      <c r="U2" s="7"/>
      <c r="V2" s="7"/>
      <c r="W2" s="7"/>
      <c r="X2" s="7"/>
    </row>
    <row r="3" spans="1:24" ht="22.5" customHeight="1" x14ac:dyDescent="0.2">
      <c r="A3" s="66"/>
      <c r="B3" s="3"/>
      <c r="C3" s="3"/>
      <c r="D3" s="3"/>
      <c r="E3" s="3"/>
      <c r="F3" s="3"/>
      <c r="G3" s="3"/>
      <c r="H3" s="3"/>
      <c r="I3" s="3"/>
      <c r="J3" s="3"/>
      <c r="K3" s="3"/>
      <c r="L3" s="3"/>
      <c r="M3" s="3"/>
      <c r="N3" s="3"/>
      <c r="O3" s="3"/>
      <c r="P3" s="3"/>
      <c r="Q3" s="3"/>
      <c r="R3" s="3"/>
      <c r="S3" s="3"/>
      <c r="T3" s="221"/>
    </row>
    <row r="4" spans="1:24" s="63" customFormat="1" ht="22.5" customHeight="1" x14ac:dyDescent="0.2">
      <c r="A4" s="67"/>
      <c r="B4" s="76"/>
      <c r="C4" s="94" t="s">
        <v>62</v>
      </c>
      <c r="D4" s="268"/>
      <c r="E4" s="268"/>
      <c r="F4" s="268"/>
      <c r="G4" s="268"/>
      <c r="H4" s="268"/>
      <c r="I4" s="268"/>
      <c r="J4" s="268"/>
      <c r="K4" s="268"/>
      <c r="L4" s="268"/>
      <c r="M4" s="268"/>
      <c r="N4" s="268"/>
      <c r="O4" s="268"/>
      <c r="P4" s="213"/>
      <c r="Q4" s="213"/>
      <c r="R4" s="213"/>
      <c r="S4" s="213"/>
      <c r="T4" s="222"/>
      <c r="W4" s="76"/>
    </row>
    <row r="5" spans="1:24" s="63" customFormat="1" ht="6" customHeight="1" x14ac:dyDescent="0.2">
      <c r="A5" s="68"/>
      <c r="B5" s="77"/>
      <c r="C5" s="77"/>
      <c r="D5" s="106"/>
      <c r="E5" s="106"/>
      <c r="F5" s="106"/>
      <c r="G5" s="106"/>
      <c r="H5" s="106"/>
      <c r="I5" s="106"/>
      <c r="J5" s="106"/>
      <c r="K5" s="106"/>
      <c r="L5" s="106"/>
      <c r="M5" s="210"/>
      <c r="N5" s="210"/>
      <c r="O5" s="210"/>
      <c r="P5" s="77"/>
      <c r="Q5" s="77"/>
      <c r="R5" s="77"/>
      <c r="S5" s="77"/>
      <c r="T5" s="223"/>
    </row>
    <row r="6" spans="1:24" s="63" customFormat="1" ht="22.5" customHeight="1" x14ac:dyDescent="0.2">
      <c r="A6" s="67"/>
      <c r="B6" s="76"/>
      <c r="C6" s="94" t="s">
        <v>280</v>
      </c>
      <c r="D6" s="269"/>
      <c r="E6" s="269"/>
      <c r="F6" s="269"/>
      <c r="G6" s="269"/>
      <c r="H6" s="269"/>
      <c r="I6" s="269"/>
      <c r="J6" s="269"/>
      <c r="K6" s="269"/>
      <c r="L6" s="269"/>
      <c r="M6" s="269"/>
      <c r="N6" s="269"/>
      <c r="O6" s="269"/>
      <c r="P6" s="213"/>
      <c r="Q6" s="213"/>
      <c r="R6" s="213"/>
      <c r="S6" s="213"/>
      <c r="T6" s="222"/>
      <c r="W6" s="76"/>
    </row>
    <row r="7" spans="1:24" ht="6" customHeight="1" x14ac:dyDescent="0.2">
      <c r="A7" s="69"/>
      <c r="D7" s="107"/>
      <c r="E7" s="107"/>
      <c r="F7" s="107"/>
      <c r="G7" s="107"/>
      <c r="H7" s="107"/>
      <c r="I7" s="107"/>
      <c r="J7" s="107"/>
      <c r="K7" s="107"/>
      <c r="L7" s="107"/>
      <c r="M7" s="107"/>
      <c r="N7" s="107"/>
      <c r="O7" s="107"/>
      <c r="T7" s="224"/>
    </row>
    <row r="8" spans="1:24" s="63" customFormat="1" ht="22.5" customHeight="1" x14ac:dyDescent="0.2">
      <c r="A8" s="67"/>
      <c r="B8" s="76"/>
      <c r="C8" s="95" t="s">
        <v>282</v>
      </c>
      <c r="D8" s="270"/>
      <c r="E8" s="270"/>
      <c r="F8" s="270"/>
      <c r="G8" s="270"/>
      <c r="H8" s="270"/>
      <c r="I8" s="270"/>
      <c r="J8" s="270"/>
      <c r="K8" s="270"/>
      <c r="L8" s="270"/>
      <c r="M8" s="270"/>
      <c r="N8" s="270"/>
      <c r="O8" s="270"/>
      <c r="P8" s="214"/>
      <c r="Q8" s="214"/>
      <c r="R8" s="214"/>
      <c r="S8" s="214"/>
      <c r="T8" s="225"/>
      <c r="U8" s="230"/>
      <c r="V8" s="230"/>
      <c r="W8" s="76"/>
    </row>
    <row r="9" spans="1:24" s="63" customFormat="1" ht="22.5" customHeight="1" x14ac:dyDescent="0.2">
      <c r="A9" s="67"/>
      <c r="B9" s="76"/>
      <c r="C9" s="96"/>
      <c r="D9" s="96"/>
      <c r="E9" s="96"/>
      <c r="F9" s="96"/>
      <c r="G9" s="96"/>
      <c r="H9" s="96"/>
      <c r="I9" s="96"/>
      <c r="J9" s="183"/>
      <c r="K9" s="183"/>
      <c r="L9" s="183"/>
      <c r="M9" s="183"/>
      <c r="N9" s="183"/>
      <c r="O9" s="183"/>
      <c r="P9" s="183"/>
      <c r="Q9" s="183"/>
      <c r="R9" s="183"/>
      <c r="S9" s="183"/>
      <c r="T9" s="225"/>
      <c r="U9" s="230"/>
      <c r="V9" s="230"/>
      <c r="W9" s="76"/>
    </row>
    <row r="10" spans="1:24" ht="9" customHeight="1" x14ac:dyDescent="0.2">
      <c r="A10" s="70"/>
      <c r="B10" s="78"/>
      <c r="C10" s="77"/>
      <c r="D10" s="77"/>
      <c r="E10" s="77"/>
      <c r="F10" s="77"/>
      <c r="G10" s="77"/>
      <c r="H10" s="77"/>
      <c r="I10" s="77"/>
      <c r="J10" s="77"/>
      <c r="K10" s="77"/>
      <c r="L10" s="77"/>
      <c r="M10" s="77"/>
      <c r="N10" s="77"/>
      <c r="O10" s="77"/>
      <c r="P10" s="77"/>
      <c r="Q10" s="77"/>
      <c r="R10" s="77"/>
      <c r="S10" s="77"/>
      <c r="T10" s="223"/>
    </row>
    <row r="11" spans="1:24" ht="22.5" customHeight="1" x14ac:dyDescent="0.2">
      <c r="A11" s="70"/>
      <c r="B11" s="78"/>
      <c r="C11" s="77"/>
      <c r="D11" s="77"/>
      <c r="E11" s="77"/>
      <c r="F11" s="77"/>
      <c r="G11" s="77"/>
      <c r="H11" s="77"/>
      <c r="I11" s="77"/>
      <c r="J11" s="184"/>
      <c r="K11" s="184"/>
      <c r="L11" s="184"/>
      <c r="M11" s="184"/>
      <c r="N11" s="184"/>
      <c r="O11" s="184"/>
      <c r="P11" s="184"/>
      <c r="Q11" s="184"/>
      <c r="R11" s="184"/>
      <c r="S11" s="184"/>
      <c r="T11" s="226"/>
    </row>
    <row r="12" spans="1:24" ht="22.5" customHeight="1" x14ac:dyDescent="0.2">
      <c r="A12" s="271" t="s">
        <v>293</v>
      </c>
      <c r="B12" s="272"/>
      <c r="C12" s="272"/>
      <c r="D12" s="272"/>
      <c r="E12" s="272"/>
      <c r="F12" s="272"/>
      <c r="G12" s="272"/>
      <c r="H12" s="272"/>
      <c r="I12" s="273"/>
      <c r="J12" s="274" t="s">
        <v>62</v>
      </c>
      <c r="K12" s="275"/>
      <c r="L12" s="275"/>
      <c r="M12" s="275"/>
      <c r="N12" s="275"/>
      <c r="O12" s="275"/>
      <c r="P12" s="275"/>
      <c r="Q12" s="275"/>
      <c r="R12" s="275"/>
      <c r="S12" s="275"/>
      <c r="T12" s="276"/>
    </row>
    <row r="13" spans="1:24" ht="5.25" customHeight="1" x14ac:dyDescent="0.2">
      <c r="A13" s="66"/>
      <c r="B13" s="3"/>
      <c r="C13" s="3"/>
      <c r="D13" s="3"/>
      <c r="E13" s="3"/>
      <c r="F13" s="3"/>
      <c r="G13" s="3"/>
      <c r="H13" s="3"/>
      <c r="I13" s="3"/>
      <c r="J13" s="3"/>
      <c r="K13" s="3"/>
      <c r="L13" s="3"/>
      <c r="M13" s="3"/>
      <c r="N13" s="3"/>
      <c r="O13" s="3"/>
      <c r="P13" s="3"/>
      <c r="Q13" s="3"/>
      <c r="R13" s="3"/>
      <c r="S13" s="3"/>
      <c r="T13" s="221"/>
    </row>
    <row r="14" spans="1:24" ht="30" customHeight="1" x14ac:dyDescent="0.2">
      <c r="A14" s="707" t="s">
        <v>295</v>
      </c>
      <c r="B14" s="649" t="s">
        <v>120</v>
      </c>
      <c r="C14" s="650"/>
      <c r="D14" s="277" t="s">
        <v>294</v>
      </c>
      <c r="E14" s="277"/>
      <c r="F14" s="277"/>
      <c r="G14" s="277"/>
      <c r="H14" s="277"/>
      <c r="I14" s="278"/>
      <c r="J14" s="279" t="s">
        <v>263</v>
      </c>
      <c r="K14" s="279"/>
      <c r="L14" s="279"/>
      <c r="M14" s="279"/>
      <c r="N14" s="279"/>
      <c r="O14" s="279"/>
      <c r="P14" s="279"/>
      <c r="Q14" s="279"/>
      <c r="R14" s="279"/>
      <c r="S14" s="279"/>
      <c r="T14" s="280"/>
    </row>
    <row r="15" spans="1:24" ht="20.149999999999999" customHeight="1" x14ac:dyDescent="0.2">
      <c r="A15" s="708"/>
      <c r="B15" s="651"/>
      <c r="C15" s="652"/>
      <c r="D15" s="653" t="s">
        <v>52</v>
      </c>
      <c r="E15" s="654"/>
      <c r="F15" s="657" t="s">
        <v>32</v>
      </c>
      <c r="G15" s="251"/>
      <c r="H15" s="251"/>
      <c r="I15" s="252"/>
      <c r="J15" s="247" t="s">
        <v>52</v>
      </c>
      <c r="K15" s="248"/>
      <c r="L15" s="281"/>
      <c r="M15" s="282" t="s">
        <v>32</v>
      </c>
      <c r="N15" s="283"/>
      <c r="O15" s="283"/>
      <c r="P15" s="283"/>
      <c r="Q15" s="283"/>
      <c r="R15" s="283"/>
      <c r="S15" s="283"/>
      <c r="T15" s="284"/>
    </row>
    <row r="16" spans="1:24" ht="20.149999999999999" customHeight="1" x14ac:dyDescent="0.2">
      <c r="A16" s="708"/>
      <c r="B16" s="79"/>
      <c r="C16" s="97"/>
      <c r="D16" s="655"/>
      <c r="E16" s="656"/>
      <c r="F16" s="658"/>
      <c r="G16" s="659"/>
      <c r="H16" s="659"/>
      <c r="I16" s="660"/>
      <c r="J16" s="285" t="s">
        <v>123</v>
      </c>
      <c r="K16" s="286"/>
      <c r="L16" s="171" t="s">
        <v>124</v>
      </c>
      <c r="M16" s="287" t="s">
        <v>123</v>
      </c>
      <c r="N16" s="288"/>
      <c r="O16" s="288"/>
      <c r="P16" s="289"/>
      <c r="Q16" s="287" t="s">
        <v>124</v>
      </c>
      <c r="R16" s="288"/>
      <c r="S16" s="288"/>
      <c r="T16" s="290"/>
    </row>
    <row r="17" spans="1:20" ht="20.149999999999999" customHeight="1" x14ac:dyDescent="0.2">
      <c r="A17" s="708"/>
      <c r="B17" s="291" t="s">
        <v>36</v>
      </c>
      <c r="C17" s="292"/>
      <c r="D17" s="293"/>
      <c r="E17" s="294"/>
      <c r="F17" s="295"/>
      <c r="G17" s="295"/>
      <c r="H17" s="295"/>
      <c r="I17" s="295"/>
      <c r="J17" s="296"/>
      <c r="K17" s="297"/>
      <c r="L17" s="200"/>
      <c r="M17" s="298"/>
      <c r="N17" s="297"/>
      <c r="O17" s="297"/>
      <c r="P17" s="299"/>
      <c r="Q17" s="298"/>
      <c r="R17" s="297"/>
      <c r="S17" s="297"/>
      <c r="T17" s="300"/>
    </row>
    <row r="18" spans="1:20" ht="20.149999999999999" customHeight="1" x14ac:dyDescent="0.2">
      <c r="A18" s="708"/>
      <c r="B18" s="301" t="s">
        <v>3</v>
      </c>
      <c r="C18" s="302"/>
      <c r="D18" s="293"/>
      <c r="E18" s="294"/>
      <c r="F18" s="295"/>
      <c r="G18" s="295"/>
      <c r="H18" s="295"/>
      <c r="I18" s="294"/>
      <c r="J18" s="296"/>
      <c r="K18" s="297"/>
      <c r="L18" s="200"/>
      <c r="M18" s="298"/>
      <c r="N18" s="297"/>
      <c r="O18" s="297"/>
      <c r="P18" s="299"/>
      <c r="Q18" s="298"/>
      <c r="R18" s="297"/>
      <c r="S18" s="297"/>
      <c r="T18" s="300"/>
    </row>
    <row r="19" spans="1:20" ht="20.149999999999999" customHeight="1" x14ac:dyDescent="0.2">
      <c r="A19" s="708"/>
      <c r="B19" s="301" t="s">
        <v>11</v>
      </c>
      <c r="C19" s="302"/>
      <c r="D19" s="293"/>
      <c r="E19" s="294"/>
      <c r="F19" s="295"/>
      <c r="G19" s="295"/>
      <c r="H19" s="295"/>
      <c r="I19" s="294"/>
      <c r="J19" s="296"/>
      <c r="K19" s="297"/>
      <c r="L19" s="200"/>
      <c r="M19" s="298"/>
      <c r="N19" s="297"/>
      <c r="O19" s="297"/>
      <c r="P19" s="299"/>
      <c r="Q19" s="298"/>
      <c r="R19" s="297"/>
      <c r="S19" s="297"/>
      <c r="T19" s="300"/>
    </row>
    <row r="20" spans="1:20" ht="20.149999999999999" customHeight="1" x14ac:dyDescent="0.2">
      <c r="A20" s="708"/>
      <c r="B20" s="301" t="s">
        <v>121</v>
      </c>
      <c r="C20" s="302"/>
      <c r="D20" s="293"/>
      <c r="E20" s="294"/>
      <c r="F20" s="295"/>
      <c r="G20" s="295"/>
      <c r="H20" s="295"/>
      <c r="I20" s="294"/>
      <c r="J20" s="296"/>
      <c r="K20" s="297"/>
      <c r="L20" s="200"/>
      <c r="M20" s="298"/>
      <c r="N20" s="297"/>
      <c r="O20" s="297"/>
      <c r="P20" s="299"/>
      <c r="Q20" s="298"/>
      <c r="R20" s="297"/>
      <c r="S20" s="297"/>
      <c r="T20" s="300"/>
    </row>
    <row r="21" spans="1:20" ht="20.149999999999999" customHeight="1" x14ac:dyDescent="0.2">
      <c r="A21" s="708"/>
      <c r="B21" s="301" t="s">
        <v>14</v>
      </c>
      <c r="C21" s="302"/>
      <c r="D21" s="293"/>
      <c r="E21" s="294"/>
      <c r="F21" s="295"/>
      <c r="G21" s="295"/>
      <c r="H21" s="295"/>
      <c r="I21" s="294"/>
      <c r="J21" s="296"/>
      <c r="K21" s="297"/>
      <c r="L21" s="200"/>
      <c r="M21" s="298"/>
      <c r="N21" s="297"/>
      <c r="O21" s="297"/>
      <c r="P21" s="299"/>
      <c r="Q21" s="298"/>
      <c r="R21" s="297"/>
      <c r="S21" s="297"/>
      <c r="T21" s="300"/>
    </row>
    <row r="22" spans="1:20" ht="20.149999999999999" customHeight="1" x14ac:dyDescent="0.2">
      <c r="A22" s="708"/>
      <c r="B22" s="301" t="s">
        <v>10</v>
      </c>
      <c r="C22" s="302"/>
      <c r="D22" s="293"/>
      <c r="E22" s="294"/>
      <c r="F22" s="295"/>
      <c r="G22" s="295"/>
      <c r="H22" s="295"/>
      <c r="I22" s="294"/>
      <c r="J22" s="296"/>
      <c r="K22" s="297"/>
      <c r="L22" s="200"/>
      <c r="M22" s="298"/>
      <c r="N22" s="297"/>
      <c r="O22" s="297"/>
      <c r="P22" s="299"/>
      <c r="Q22" s="298"/>
      <c r="R22" s="297"/>
      <c r="S22" s="297"/>
      <c r="T22" s="300"/>
    </row>
    <row r="23" spans="1:20" ht="20.149999999999999" customHeight="1" x14ac:dyDescent="0.2">
      <c r="A23" s="708"/>
      <c r="B23" s="301" t="s">
        <v>128</v>
      </c>
      <c r="C23" s="302"/>
      <c r="D23" s="293"/>
      <c r="E23" s="294"/>
      <c r="F23" s="295"/>
      <c r="G23" s="295"/>
      <c r="H23" s="295"/>
      <c r="I23" s="294"/>
      <c r="J23" s="296"/>
      <c r="K23" s="297"/>
      <c r="L23" s="200"/>
      <c r="M23" s="298"/>
      <c r="N23" s="297"/>
      <c r="O23" s="297"/>
      <c r="P23" s="299"/>
      <c r="Q23" s="298"/>
      <c r="R23" s="297"/>
      <c r="S23" s="297"/>
      <c r="T23" s="300"/>
    </row>
    <row r="24" spans="1:20" ht="20.149999999999999" customHeight="1" x14ac:dyDescent="0.2">
      <c r="A24" s="708"/>
      <c r="B24" s="301" t="s">
        <v>129</v>
      </c>
      <c r="C24" s="302"/>
      <c r="D24" s="293"/>
      <c r="E24" s="294"/>
      <c r="F24" s="295"/>
      <c r="G24" s="295"/>
      <c r="H24" s="295"/>
      <c r="I24" s="294"/>
      <c r="J24" s="296"/>
      <c r="K24" s="297"/>
      <c r="L24" s="200"/>
      <c r="M24" s="298"/>
      <c r="N24" s="297"/>
      <c r="O24" s="297"/>
      <c r="P24" s="299"/>
      <c r="Q24" s="298"/>
      <c r="R24" s="297"/>
      <c r="S24" s="297"/>
      <c r="T24" s="300"/>
    </row>
    <row r="25" spans="1:20" ht="20.149999999999999" customHeight="1" x14ac:dyDescent="0.2">
      <c r="A25" s="708"/>
      <c r="B25" s="301" t="s">
        <v>68</v>
      </c>
      <c r="C25" s="302"/>
      <c r="D25" s="293"/>
      <c r="E25" s="294"/>
      <c r="F25" s="303"/>
      <c r="G25" s="295"/>
      <c r="H25" s="295"/>
      <c r="I25" s="304"/>
      <c r="J25" s="296"/>
      <c r="K25" s="297"/>
      <c r="L25" s="200"/>
      <c r="M25" s="298"/>
      <c r="N25" s="297"/>
      <c r="O25" s="297"/>
      <c r="P25" s="299"/>
      <c r="Q25" s="298"/>
      <c r="R25" s="297"/>
      <c r="S25" s="297"/>
      <c r="T25" s="300"/>
    </row>
    <row r="26" spans="1:20" ht="20.149999999999999" customHeight="1" x14ac:dyDescent="0.2">
      <c r="A26" s="708"/>
      <c r="B26" s="301" t="s">
        <v>65</v>
      </c>
      <c r="C26" s="302"/>
      <c r="D26" s="293"/>
      <c r="E26" s="294"/>
      <c r="F26" s="303"/>
      <c r="G26" s="295"/>
      <c r="H26" s="295"/>
      <c r="I26" s="304"/>
      <c r="J26" s="296"/>
      <c r="K26" s="297"/>
      <c r="L26" s="200"/>
      <c r="M26" s="298"/>
      <c r="N26" s="297"/>
      <c r="O26" s="297"/>
      <c r="P26" s="299"/>
      <c r="Q26" s="298"/>
      <c r="R26" s="297"/>
      <c r="S26" s="297"/>
      <c r="T26" s="300"/>
    </row>
    <row r="27" spans="1:20" ht="20.149999999999999" customHeight="1" x14ac:dyDescent="0.2">
      <c r="A27" s="708"/>
      <c r="B27" s="301" t="s">
        <v>13</v>
      </c>
      <c r="C27" s="302"/>
      <c r="D27" s="293"/>
      <c r="E27" s="294"/>
      <c r="F27" s="295"/>
      <c r="G27" s="295"/>
      <c r="H27" s="295"/>
      <c r="I27" s="294"/>
      <c r="J27" s="296"/>
      <c r="K27" s="297"/>
      <c r="L27" s="200"/>
      <c r="M27" s="298"/>
      <c r="N27" s="297"/>
      <c r="O27" s="297"/>
      <c r="P27" s="299"/>
      <c r="Q27" s="298"/>
      <c r="R27" s="297"/>
      <c r="S27" s="297"/>
      <c r="T27" s="300"/>
    </row>
    <row r="28" spans="1:20" ht="20.149999999999999" customHeight="1" x14ac:dyDescent="0.2">
      <c r="A28" s="708"/>
      <c r="B28" s="305" t="s">
        <v>127</v>
      </c>
      <c r="C28" s="306"/>
      <c r="D28" s="293"/>
      <c r="E28" s="294"/>
      <c r="F28" s="307"/>
      <c r="G28" s="308"/>
      <c r="H28" s="308"/>
      <c r="I28" s="309"/>
      <c r="J28" s="296"/>
      <c r="K28" s="297"/>
      <c r="L28" s="200"/>
      <c r="M28" s="307"/>
      <c r="N28" s="308"/>
      <c r="O28" s="308"/>
      <c r="P28" s="308"/>
      <c r="Q28" s="308"/>
      <c r="R28" s="308"/>
      <c r="S28" s="308"/>
      <c r="T28" s="309"/>
    </row>
    <row r="29" spans="1:20" ht="20.149999999999999" customHeight="1" x14ac:dyDescent="0.2">
      <c r="A29" s="708"/>
      <c r="B29" s="301" t="s">
        <v>118</v>
      </c>
      <c r="C29" s="302"/>
      <c r="D29" s="293"/>
      <c r="E29" s="294"/>
      <c r="F29" s="170" t="s">
        <v>35</v>
      </c>
      <c r="G29" s="169"/>
      <c r="H29" s="174" t="s">
        <v>117</v>
      </c>
      <c r="I29" s="179"/>
      <c r="J29" s="296"/>
      <c r="K29" s="297"/>
      <c r="L29" s="200"/>
      <c r="M29" s="170" t="s">
        <v>35</v>
      </c>
      <c r="N29" s="174"/>
      <c r="O29" s="174" t="s">
        <v>117</v>
      </c>
      <c r="P29" s="215"/>
      <c r="Q29" s="174" t="s">
        <v>35</v>
      </c>
      <c r="R29" s="174"/>
      <c r="S29" s="174" t="s">
        <v>117</v>
      </c>
      <c r="T29" s="227"/>
    </row>
    <row r="30" spans="1:20" ht="20.149999999999999" customHeight="1" x14ac:dyDescent="0.2">
      <c r="A30" s="708"/>
      <c r="B30" s="301" t="s">
        <v>6</v>
      </c>
      <c r="C30" s="302"/>
      <c r="D30" s="293"/>
      <c r="E30" s="294"/>
      <c r="F30" s="295"/>
      <c r="G30" s="295"/>
      <c r="H30" s="295"/>
      <c r="I30" s="294"/>
      <c r="J30" s="296"/>
      <c r="K30" s="297"/>
      <c r="L30" s="200"/>
      <c r="M30" s="298"/>
      <c r="N30" s="297"/>
      <c r="O30" s="297"/>
      <c r="P30" s="299"/>
      <c r="Q30" s="297"/>
      <c r="R30" s="297"/>
      <c r="S30" s="297"/>
      <c r="T30" s="300"/>
    </row>
    <row r="31" spans="1:20" ht="20.149999999999999" customHeight="1" x14ac:dyDescent="0.2">
      <c r="A31" s="708"/>
      <c r="B31" s="301" t="s">
        <v>17</v>
      </c>
      <c r="C31" s="302"/>
      <c r="D31" s="293"/>
      <c r="E31" s="294"/>
      <c r="F31" s="295"/>
      <c r="G31" s="295"/>
      <c r="H31" s="295"/>
      <c r="I31" s="294"/>
      <c r="J31" s="296"/>
      <c r="K31" s="297"/>
      <c r="L31" s="200"/>
      <c r="M31" s="298"/>
      <c r="N31" s="297"/>
      <c r="O31" s="297"/>
      <c r="P31" s="299"/>
      <c r="Q31" s="297"/>
      <c r="R31" s="297"/>
      <c r="S31" s="297"/>
      <c r="T31" s="300"/>
    </row>
    <row r="32" spans="1:20" ht="20.149999999999999" customHeight="1" x14ac:dyDescent="0.2">
      <c r="A32" s="708"/>
      <c r="B32" s="301" t="s">
        <v>56</v>
      </c>
      <c r="C32" s="302"/>
      <c r="D32" s="293"/>
      <c r="E32" s="294"/>
      <c r="F32" s="170" t="s">
        <v>35</v>
      </c>
      <c r="G32" s="169"/>
      <c r="H32" s="174" t="s">
        <v>117</v>
      </c>
      <c r="I32" s="179"/>
      <c r="J32" s="296"/>
      <c r="K32" s="297"/>
      <c r="L32" s="200"/>
      <c r="M32" s="170" t="s">
        <v>35</v>
      </c>
      <c r="N32" s="174"/>
      <c r="O32" s="174" t="s">
        <v>117</v>
      </c>
      <c r="P32" s="215"/>
      <c r="Q32" s="174" t="s">
        <v>35</v>
      </c>
      <c r="R32" s="174"/>
      <c r="S32" s="174" t="s">
        <v>117</v>
      </c>
      <c r="T32" s="227"/>
    </row>
    <row r="33" spans="1:20" ht="20.149999999999999" customHeight="1" x14ac:dyDescent="0.2">
      <c r="A33" s="708"/>
      <c r="B33" s="301" t="s">
        <v>21</v>
      </c>
      <c r="C33" s="302"/>
      <c r="D33" s="293"/>
      <c r="E33" s="294"/>
      <c r="F33" s="307"/>
      <c r="G33" s="308"/>
      <c r="H33" s="308"/>
      <c r="I33" s="309"/>
      <c r="J33" s="296"/>
      <c r="K33" s="297"/>
      <c r="L33" s="200"/>
      <c r="M33" s="307"/>
      <c r="N33" s="308"/>
      <c r="O33" s="308"/>
      <c r="P33" s="308"/>
      <c r="Q33" s="308"/>
      <c r="R33" s="308"/>
      <c r="S33" s="308"/>
      <c r="T33" s="309"/>
    </row>
    <row r="34" spans="1:20" ht="20.149999999999999" customHeight="1" x14ac:dyDescent="0.2">
      <c r="A34" s="708"/>
      <c r="B34" s="301" t="s">
        <v>22</v>
      </c>
      <c r="C34" s="302"/>
      <c r="D34" s="293"/>
      <c r="E34" s="294"/>
      <c r="F34" s="307"/>
      <c r="G34" s="308"/>
      <c r="H34" s="308"/>
      <c r="I34" s="309"/>
      <c r="J34" s="296"/>
      <c r="K34" s="297"/>
      <c r="L34" s="200"/>
      <c r="M34" s="307"/>
      <c r="N34" s="308"/>
      <c r="O34" s="308"/>
      <c r="P34" s="308"/>
      <c r="Q34" s="308"/>
      <c r="R34" s="308"/>
      <c r="S34" s="308"/>
      <c r="T34" s="309"/>
    </row>
    <row r="35" spans="1:20" ht="20.149999999999999" customHeight="1" x14ac:dyDescent="0.2">
      <c r="A35" s="708"/>
      <c r="B35" s="301" t="s">
        <v>34</v>
      </c>
      <c r="C35" s="302"/>
      <c r="D35" s="293"/>
      <c r="E35" s="294"/>
      <c r="F35" s="295"/>
      <c r="G35" s="295"/>
      <c r="H35" s="295"/>
      <c r="I35" s="304"/>
      <c r="J35" s="296"/>
      <c r="K35" s="297"/>
      <c r="L35" s="200"/>
      <c r="M35" s="298"/>
      <c r="N35" s="297"/>
      <c r="O35" s="297"/>
      <c r="P35" s="299"/>
      <c r="Q35" s="298"/>
      <c r="R35" s="297"/>
      <c r="S35" s="297"/>
      <c r="T35" s="300"/>
    </row>
    <row r="36" spans="1:20" ht="20.149999999999999" customHeight="1" x14ac:dyDescent="0.2">
      <c r="A36" s="708"/>
      <c r="B36" s="301" t="s">
        <v>8</v>
      </c>
      <c r="C36" s="302"/>
      <c r="D36" s="293"/>
      <c r="E36" s="294"/>
      <c r="F36" s="307"/>
      <c r="G36" s="308"/>
      <c r="H36" s="308"/>
      <c r="I36" s="309"/>
      <c r="J36" s="296"/>
      <c r="K36" s="297"/>
      <c r="L36" s="200"/>
      <c r="M36" s="307"/>
      <c r="N36" s="308"/>
      <c r="O36" s="308"/>
      <c r="P36" s="308"/>
      <c r="Q36" s="308"/>
      <c r="R36" s="308"/>
      <c r="S36" s="308"/>
      <c r="T36" s="309"/>
    </row>
    <row r="37" spans="1:20" ht="20.149999999999999" customHeight="1" x14ac:dyDescent="0.2">
      <c r="A37" s="708"/>
      <c r="B37" s="310" t="s">
        <v>42</v>
      </c>
      <c r="C37" s="311"/>
      <c r="D37" s="293"/>
      <c r="E37" s="294"/>
      <c r="F37" s="307"/>
      <c r="G37" s="308"/>
      <c r="H37" s="308"/>
      <c r="I37" s="309"/>
      <c r="J37" s="296"/>
      <c r="K37" s="297"/>
      <c r="L37" s="200"/>
      <c r="M37" s="307"/>
      <c r="N37" s="308"/>
      <c r="O37" s="308"/>
      <c r="P37" s="308"/>
      <c r="Q37" s="308"/>
      <c r="R37" s="308"/>
      <c r="S37" s="308"/>
      <c r="T37" s="309"/>
    </row>
    <row r="38" spans="1:20" ht="20.149999999999999" customHeight="1" x14ac:dyDescent="0.2">
      <c r="A38" s="708"/>
      <c r="B38" s="310" t="s">
        <v>18</v>
      </c>
      <c r="C38" s="311"/>
      <c r="D38" s="293"/>
      <c r="E38" s="294"/>
      <c r="F38" s="295"/>
      <c r="G38" s="295"/>
      <c r="H38" s="295"/>
      <c r="I38" s="304"/>
      <c r="J38" s="296"/>
      <c r="K38" s="297"/>
      <c r="L38" s="200"/>
      <c r="M38" s="298"/>
      <c r="N38" s="297"/>
      <c r="O38" s="297"/>
      <c r="P38" s="299"/>
      <c r="Q38" s="298"/>
      <c r="R38" s="297"/>
      <c r="S38" s="297"/>
      <c r="T38" s="300"/>
    </row>
    <row r="39" spans="1:20" ht="20.149999999999999" customHeight="1" x14ac:dyDescent="0.2">
      <c r="A39" s="708"/>
      <c r="B39" s="291" t="s">
        <v>130</v>
      </c>
      <c r="C39" s="292"/>
      <c r="D39" s="293"/>
      <c r="E39" s="294"/>
      <c r="F39" s="295"/>
      <c r="G39" s="295"/>
      <c r="H39" s="295"/>
      <c r="I39" s="304"/>
      <c r="J39" s="296"/>
      <c r="K39" s="297"/>
      <c r="L39" s="200"/>
      <c r="M39" s="298"/>
      <c r="N39" s="297"/>
      <c r="O39" s="297"/>
      <c r="P39" s="299"/>
      <c r="Q39" s="298"/>
      <c r="R39" s="297"/>
      <c r="S39" s="297"/>
      <c r="T39" s="300"/>
    </row>
    <row r="40" spans="1:20" ht="20.149999999999999" customHeight="1" x14ac:dyDescent="0.2">
      <c r="A40" s="709"/>
      <c r="B40" s="312" t="s">
        <v>25</v>
      </c>
      <c r="C40" s="313"/>
      <c r="D40" s="314"/>
      <c r="E40" s="315"/>
      <c r="F40" s="316"/>
      <c r="G40" s="316"/>
      <c r="H40" s="316"/>
      <c r="I40" s="317"/>
      <c r="J40" s="318"/>
      <c r="K40" s="319"/>
      <c r="L40" s="201"/>
      <c r="M40" s="320"/>
      <c r="N40" s="319"/>
      <c r="O40" s="319"/>
      <c r="P40" s="321"/>
      <c r="Q40" s="320"/>
      <c r="R40" s="319"/>
      <c r="S40" s="319"/>
      <c r="T40" s="322"/>
    </row>
    <row r="41" spans="1:20" ht="22.5" customHeight="1" x14ac:dyDescent="0.2">
      <c r="A41" s="71"/>
      <c r="B41" s="80"/>
      <c r="C41" s="80"/>
      <c r="D41" s="108"/>
      <c r="E41" s="108"/>
      <c r="F41" s="108"/>
      <c r="G41" s="108"/>
      <c r="H41" s="108"/>
      <c r="I41" s="108"/>
      <c r="J41" s="108"/>
      <c r="K41" s="108"/>
      <c r="L41" s="108"/>
      <c r="M41" s="108"/>
      <c r="N41" s="108"/>
      <c r="O41" s="108"/>
      <c r="P41" s="108"/>
      <c r="Q41" s="108"/>
      <c r="R41" s="108"/>
      <c r="S41" s="108"/>
      <c r="T41" s="228"/>
    </row>
    <row r="42" spans="1:20" ht="22.5" customHeight="1" x14ac:dyDescent="0.2">
      <c r="A42" s="323" t="s">
        <v>275</v>
      </c>
      <c r="B42" s="324"/>
      <c r="C42" s="324"/>
      <c r="D42" s="324"/>
      <c r="E42" s="325" t="s">
        <v>62</v>
      </c>
      <c r="F42" s="326"/>
      <c r="G42" s="326"/>
      <c r="H42" s="243"/>
      <c r="I42" s="243"/>
      <c r="J42" s="243"/>
      <c r="K42" s="243"/>
      <c r="L42" s="243"/>
      <c r="M42" s="244"/>
      <c r="N42" s="61"/>
    </row>
    <row r="43" spans="1:20" ht="5.25" customHeight="1" x14ac:dyDescent="0.2">
      <c r="A43" s="66"/>
      <c r="B43" s="3"/>
      <c r="C43" s="3"/>
      <c r="D43" s="3"/>
      <c r="E43" s="3"/>
      <c r="F43" s="3"/>
      <c r="G43" s="3"/>
      <c r="H43" s="3"/>
      <c r="I43" s="3"/>
      <c r="J43" s="3"/>
      <c r="K43" s="3"/>
      <c r="L43" s="3"/>
      <c r="M43" s="3"/>
      <c r="N43" s="3"/>
      <c r="O43" s="3"/>
      <c r="P43" s="3"/>
      <c r="Q43" s="3"/>
      <c r="R43" s="3"/>
      <c r="S43" s="3"/>
      <c r="T43" s="221"/>
    </row>
    <row r="44" spans="1:20" ht="43.5" customHeight="1" x14ac:dyDescent="0.2">
      <c r="A44" s="66"/>
      <c r="B44" s="3"/>
      <c r="C44" s="3"/>
      <c r="D44" s="327" t="s">
        <v>102</v>
      </c>
      <c r="E44" s="327"/>
      <c r="F44" s="327"/>
      <c r="G44" s="327"/>
      <c r="H44" s="327"/>
      <c r="I44" s="327"/>
      <c r="J44" s="327"/>
      <c r="K44" s="327"/>
      <c r="L44" s="327"/>
      <c r="M44" s="3"/>
      <c r="N44" s="3"/>
      <c r="O44" s="3"/>
      <c r="P44" s="3"/>
      <c r="Q44" s="3"/>
      <c r="R44" s="3"/>
      <c r="S44" s="3"/>
      <c r="T44" s="3"/>
    </row>
    <row r="45" spans="1:20" ht="24" customHeight="1" x14ac:dyDescent="0.2">
      <c r="A45" s="710" t="s">
        <v>131</v>
      </c>
      <c r="B45" s="661" t="s">
        <v>120</v>
      </c>
      <c r="C45" s="662"/>
      <c r="D45" s="328" t="s">
        <v>268</v>
      </c>
      <c r="E45" s="329"/>
      <c r="F45" s="329"/>
      <c r="G45" s="329"/>
      <c r="H45" s="329"/>
      <c r="I45" s="330"/>
    </row>
    <row r="46" spans="1:20" ht="24" customHeight="1" x14ac:dyDescent="0.2">
      <c r="A46" s="711"/>
      <c r="B46" s="663"/>
      <c r="C46" s="664"/>
      <c r="D46" s="109" t="s">
        <v>132</v>
      </c>
      <c r="E46" s="146" t="s">
        <v>221</v>
      </c>
      <c r="F46" s="331" t="s">
        <v>27</v>
      </c>
      <c r="G46" s="332"/>
      <c r="H46" s="331" t="s">
        <v>47</v>
      </c>
      <c r="I46" s="333"/>
    </row>
    <row r="47" spans="1:20" ht="20.149999999999999" customHeight="1" x14ac:dyDescent="0.2">
      <c r="A47" s="711"/>
      <c r="B47" s="334" t="s">
        <v>26</v>
      </c>
      <c r="C47" s="334"/>
      <c r="D47" s="110"/>
      <c r="E47" s="722">
        <v>5280</v>
      </c>
      <c r="F47" s="335" t="s">
        <v>29</v>
      </c>
      <c r="G47" s="336"/>
      <c r="H47" s="337">
        <f t="shared" ref="H47:H64" si="0">D47*E47</f>
        <v>0</v>
      </c>
      <c r="I47" s="338"/>
      <c r="J47" s="185"/>
      <c r="K47" s="185"/>
      <c r="L47" s="185"/>
    </row>
    <row r="48" spans="1:20" ht="20.149999999999999" customHeight="1" x14ac:dyDescent="0.2">
      <c r="A48" s="711"/>
      <c r="B48" s="81"/>
      <c r="C48" s="85" t="s">
        <v>72</v>
      </c>
      <c r="D48" s="110"/>
      <c r="E48" s="722">
        <v>5280</v>
      </c>
      <c r="F48" s="335" t="s">
        <v>29</v>
      </c>
      <c r="G48" s="336"/>
      <c r="H48" s="337">
        <f t="shared" si="0"/>
        <v>0</v>
      </c>
      <c r="I48" s="338"/>
      <c r="J48" s="186"/>
      <c r="K48" s="186"/>
      <c r="L48" s="186"/>
    </row>
    <row r="49" spans="1:18" ht="20.149999999999999" customHeight="1" x14ac:dyDescent="0.2">
      <c r="A49" s="711"/>
      <c r="B49" s="334" t="s">
        <v>133</v>
      </c>
      <c r="C49" s="302" t="s">
        <v>133</v>
      </c>
      <c r="D49" s="110"/>
      <c r="E49" s="722">
        <v>69200</v>
      </c>
      <c r="F49" s="287" t="s">
        <v>43</v>
      </c>
      <c r="G49" s="289"/>
      <c r="H49" s="337">
        <f t="shared" si="0"/>
        <v>0</v>
      </c>
      <c r="I49" s="338"/>
      <c r="J49" s="186"/>
      <c r="K49" s="186"/>
      <c r="L49" s="186"/>
    </row>
    <row r="50" spans="1:18" ht="20.149999999999999" customHeight="1" x14ac:dyDescent="0.2">
      <c r="A50" s="711"/>
      <c r="B50" s="334" t="s">
        <v>135</v>
      </c>
      <c r="C50" s="302" t="s">
        <v>135</v>
      </c>
      <c r="D50" s="110"/>
      <c r="E50" s="722">
        <v>69200</v>
      </c>
      <c r="F50" s="287" t="s">
        <v>43</v>
      </c>
      <c r="G50" s="289"/>
      <c r="H50" s="337">
        <f t="shared" si="0"/>
        <v>0</v>
      </c>
      <c r="I50" s="338"/>
      <c r="J50" s="186"/>
      <c r="K50" s="186"/>
      <c r="L50" s="186"/>
    </row>
    <row r="51" spans="1:18" ht="20.149999999999999" customHeight="1" x14ac:dyDescent="0.2">
      <c r="A51" s="711"/>
      <c r="B51" s="334" t="s">
        <v>136</v>
      </c>
      <c r="C51" s="302" t="s">
        <v>136</v>
      </c>
      <c r="D51" s="110"/>
      <c r="E51" s="722">
        <v>2960</v>
      </c>
      <c r="F51" s="335" t="s">
        <v>29</v>
      </c>
      <c r="G51" s="336"/>
      <c r="H51" s="337">
        <f t="shared" si="0"/>
        <v>0</v>
      </c>
      <c r="I51" s="338"/>
      <c r="J51" s="186"/>
      <c r="K51" s="186"/>
      <c r="L51" s="186"/>
    </row>
    <row r="52" spans="1:18" ht="20.149999999999999" customHeight="1" x14ac:dyDescent="0.2">
      <c r="A52" s="711"/>
      <c r="B52" s="334" t="s">
        <v>137</v>
      </c>
      <c r="C52" s="302" t="s">
        <v>137</v>
      </c>
      <c r="D52" s="110"/>
      <c r="E52" s="722">
        <v>5280</v>
      </c>
      <c r="F52" s="335" t="s">
        <v>29</v>
      </c>
      <c r="G52" s="336"/>
      <c r="H52" s="337">
        <f t="shared" si="0"/>
        <v>0</v>
      </c>
      <c r="I52" s="338"/>
      <c r="J52" s="186"/>
      <c r="K52" s="186"/>
      <c r="L52" s="186"/>
    </row>
    <row r="53" spans="1:18" ht="20.149999999999999" customHeight="1" x14ac:dyDescent="0.2">
      <c r="A53" s="711"/>
      <c r="B53" s="334" t="s">
        <v>140</v>
      </c>
      <c r="C53" s="302" t="s">
        <v>140</v>
      </c>
      <c r="D53" s="110"/>
      <c r="E53" s="722">
        <v>2210</v>
      </c>
      <c r="F53" s="335" t="s">
        <v>29</v>
      </c>
      <c r="G53" s="336"/>
      <c r="H53" s="337">
        <f t="shared" si="0"/>
        <v>0</v>
      </c>
      <c r="I53" s="338"/>
      <c r="J53" s="186"/>
      <c r="K53" s="186"/>
      <c r="L53" s="186"/>
    </row>
    <row r="54" spans="1:18" ht="20.149999999999999" customHeight="1" x14ac:dyDescent="0.2">
      <c r="A54" s="711"/>
      <c r="B54" s="334" t="s">
        <v>141</v>
      </c>
      <c r="C54" s="302" t="s">
        <v>141</v>
      </c>
      <c r="D54" s="110"/>
      <c r="E54" s="722">
        <v>39600</v>
      </c>
      <c r="F54" s="287" t="s">
        <v>43</v>
      </c>
      <c r="G54" s="289"/>
      <c r="H54" s="337">
        <f t="shared" si="0"/>
        <v>0</v>
      </c>
      <c r="I54" s="338"/>
      <c r="J54" s="186"/>
      <c r="K54" s="186"/>
      <c r="L54" s="186"/>
    </row>
    <row r="55" spans="1:18" ht="20.149999999999999" customHeight="1" x14ac:dyDescent="0.2">
      <c r="A55" s="711"/>
      <c r="B55" s="334" t="s">
        <v>40</v>
      </c>
      <c r="C55" s="302" t="s">
        <v>40</v>
      </c>
      <c r="D55" s="110"/>
      <c r="E55" s="722">
        <v>39600</v>
      </c>
      <c r="F55" s="287" t="s">
        <v>43</v>
      </c>
      <c r="G55" s="289"/>
      <c r="H55" s="337">
        <f t="shared" si="0"/>
        <v>0</v>
      </c>
      <c r="I55" s="338"/>
      <c r="J55" s="186"/>
      <c r="K55" s="186"/>
      <c r="L55" s="186"/>
    </row>
    <row r="56" spans="1:18" ht="20.149999999999999" customHeight="1" x14ac:dyDescent="0.2">
      <c r="A56" s="711"/>
      <c r="B56" s="339" t="s">
        <v>142</v>
      </c>
      <c r="C56" s="306" t="s">
        <v>142</v>
      </c>
      <c r="D56" s="110"/>
      <c r="E56" s="722">
        <v>7000</v>
      </c>
      <c r="F56" s="287" t="s">
        <v>43</v>
      </c>
      <c r="G56" s="289"/>
      <c r="H56" s="337">
        <f t="shared" si="0"/>
        <v>0</v>
      </c>
      <c r="I56" s="338"/>
      <c r="J56" s="186"/>
      <c r="K56" s="186"/>
      <c r="L56" s="186"/>
    </row>
    <row r="57" spans="1:18" ht="20.149999999999999" customHeight="1" x14ac:dyDescent="0.2">
      <c r="A57" s="711"/>
      <c r="B57" s="334" t="s">
        <v>143</v>
      </c>
      <c r="C57" s="302" t="s">
        <v>143</v>
      </c>
      <c r="D57" s="110"/>
      <c r="E57" s="722">
        <v>39600</v>
      </c>
      <c r="F57" s="287" t="s">
        <v>43</v>
      </c>
      <c r="G57" s="289"/>
      <c r="H57" s="337">
        <f t="shared" si="0"/>
        <v>0</v>
      </c>
      <c r="I57" s="338"/>
      <c r="J57" s="186"/>
      <c r="K57" s="186"/>
      <c r="L57" s="186"/>
    </row>
    <row r="58" spans="1:18" ht="20.149999999999999" customHeight="1" x14ac:dyDescent="0.2">
      <c r="A58" s="711"/>
      <c r="B58" s="334" t="s">
        <v>145</v>
      </c>
      <c r="C58" s="302" t="s">
        <v>145</v>
      </c>
      <c r="D58" s="110"/>
      <c r="E58" s="722">
        <v>14800</v>
      </c>
      <c r="F58" s="287" t="s">
        <v>43</v>
      </c>
      <c r="G58" s="289"/>
      <c r="H58" s="337">
        <f t="shared" si="0"/>
        <v>0</v>
      </c>
      <c r="I58" s="338"/>
      <c r="J58" s="186"/>
      <c r="K58" s="186"/>
      <c r="L58" s="186"/>
    </row>
    <row r="59" spans="1:18" ht="20.149999999999999" customHeight="1" x14ac:dyDescent="0.2">
      <c r="A59" s="711"/>
      <c r="B59" s="334" t="s">
        <v>146</v>
      </c>
      <c r="C59" s="302" t="s">
        <v>146</v>
      </c>
      <c r="D59" s="110"/>
      <c r="E59" s="722">
        <v>11000</v>
      </c>
      <c r="F59" s="287" t="s">
        <v>43</v>
      </c>
      <c r="G59" s="289"/>
      <c r="H59" s="337">
        <f t="shared" si="0"/>
        <v>0</v>
      </c>
      <c r="I59" s="338"/>
      <c r="J59" s="186"/>
      <c r="K59" s="186"/>
      <c r="L59" s="186"/>
    </row>
    <row r="60" spans="1:18" ht="20.149999999999999" customHeight="1" x14ac:dyDescent="0.2">
      <c r="A60" s="711"/>
      <c r="B60" s="334" t="s">
        <v>147</v>
      </c>
      <c r="C60" s="302" t="s">
        <v>147</v>
      </c>
      <c r="D60" s="110"/>
      <c r="E60" s="722">
        <v>1480</v>
      </c>
      <c r="F60" s="287" t="s">
        <v>43</v>
      </c>
      <c r="G60" s="289"/>
      <c r="H60" s="337">
        <f t="shared" si="0"/>
        <v>0</v>
      </c>
      <c r="I60" s="338"/>
      <c r="J60" s="186"/>
      <c r="K60" s="186"/>
      <c r="L60" s="186"/>
    </row>
    <row r="61" spans="1:18" ht="20.149999999999999" customHeight="1" x14ac:dyDescent="0.2">
      <c r="A61" s="711"/>
      <c r="B61" s="334" t="s">
        <v>149</v>
      </c>
      <c r="C61" s="302" t="s">
        <v>149</v>
      </c>
      <c r="D61" s="110"/>
      <c r="E61" s="722">
        <v>39600</v>
      </c>
      <c r="F61" s="287" t="s">
        <v>43</v>
      </c>
      <c r="G61" s="289"/>
      <c r="H61" s="337">
        <f t="shared" si="0"/>
        <v>0</v>
      </c>
      <c r="I61" s="338"/>
      <c r="J61" s="185"/>
      <c r="K61" s="185"/>
      <c r="L61" s="185"/>
    </row>
    <row r="62" spans="1:18" ht="20.149999999999999" customHeight="1" x14ac:dyDescent="0.2">
      <c r="A62" s="711"/>
      <c r="B62" s="334" t="s">
        <v>49</v>
      </c>
      <c r="C62" s="302" t="s">
        <v>49</v>
      </c>
      <c r="D62" s="110"/>
      <c r="E62" s="722">
        <v>1480</v>
      </c>
      <c r="F62" s="335" t="s">
        <v>29</v>
      </c>
      <c r="G62" s="336"/>
      <c r="H62" s="337">
        <f t="shared" si="0"/>
        <v>0</v>
      </c>
      <c r="I62" s="338"/>
      <c r="J62" s="186"/>
      <c r="K62" s="186"/>
      <c r="L62" s="186"/>
    </row>
    <row r="63" spans="1:18" ht="20.149999999999999" customHeight="1" x14ac:dyDescent="0.2">
      <c r="A63" s="711"/>
      <c r="B63" s="334" t="s">
        <v>150</v>
      </c>
      <c r="C63" s="302" t="s">
        <v>150</v>
      </c>
      <c r="D63" s="111"/>
      <c r="E63" s="723">
        <v>14800</v>
      </c>
      <c r="F63" s="287" t="s">
        <v>43</v>
      </c>
      <c r="G63" s="289"/>
      <c r="H63" s="337">
        <f t="shared" si="0"/>
        <v>0</v>
      </c>
      <c r="I63" s="338"/>
      <c r="J63" s="186"/>
      <c r="K63" s="186"/>
      <c r="L63" s="186"/>
    </row>
    <row r="64" spans="1:18" ht="20.149999999999999" customHeight="1" x14ac:dyDescent="0.2">
      <c r="A64" s="711"/>
      <c r="B64" s="340" t="s">
        <v>152</v>
      </c>
      <c r="C64" s="341" t="s">
        <v>152</v>
      </c>
      <c r="D64" s="111"/>
      <c r="E64" s="722">
        <v>5280</v>
      </c>
      <c r="F64" s="335" t="s">
        <v>29</v>
      </c>
      <c r="G64" s="336"/>
      <c r="H64" s="342">
        <f t="shared" si="0"/>
        <v>0</v>
      </c>
      <c r="I64" s="343"/>
      <c r="J64" s="187"/>
      <c r="K64" s="187"/>
      <c r="L64" s="187"/>
      <c r="O64" s="186"/>
      <c r="P64" s="186"/>
      <c r="Q64" s="186"/>
      <c r="R64" s="186"/>
    </row>
    <row r="65" spans="1:18" ht="20.149999999999999" customHeight="1" x14ac:dyDescent="0.2">
      <c r="A65" s="711"/>
      <c r="B65" s="82"/>
      <c r="C65" s="83" t="s">
        <v>4</v>
      </c>
      <c r="D65" s="112"/>
      <c r="E65" s="147"/>
      <c r="F65" s="344"/>
      <c r="G65" s="345"/>
      <c r="H65" s="346">
        <f>SUM(H47:I64)</f>
        <v>0</v>
      </c>
      <c r="I65" s="347"/>
      <c r="O65" s="186"/>
      <c r="P65" s="186"/>
      <c r="Q65" s="186"/>
      <c r="R65" s="186"/>
    </row>
    <row r="66" spans="1:18" ht="25" customHeight="1" x14ac:dyDescent="0.2">
      <c r="A66" s="711"/>
      <c r="B66" s="665" t="s">
        <v>7</v>
      </c>
      <c r="C66" s="650"/>
      <c r="D66" s="348" t="s">
        <v>154</v>
      </c>
      <c r="E66" s="349"/>
      <c r="F66" s="349"/>
      <c r="G66" s="349"/>
      <c r="H66" s="349"/>
      <c r="I66" s="349"/>
      <c r="J66" s="349"/>
      <c r="K66" s="350"/>
    </row>
    <row r="67" spans="1:18" ht="22.5" customHeight="1" x14ac:dyDescent="0.2">
      <c r="A67" s="711"/>
      <c r="B67" s="666"/>
      <c r="C67" s="667"/>
      <c r="D67" s="113" t="s">
        <v>132</v>
      </c>
      <c r="E67" s="148" t="s">
        <v>285</v>
      </c>
      <c r="F67" s="351" t="s">
        <v>27</v>
      </c>
      <c r="G67" s="352"/>
      <c r="H67" s="351" t="s">
        <v>59</v>
      </c>
      <c r="I67" s="352"/>
      <c r="J67" s="353" t="s">
        <v>78</v>
      </c>
      <c r="K67" s="354"/>
    </row>
    <row r="68" spans="1:18" ht="20.149999999999999" customHeight="1" x14ac:dyDescent="0.2">
      <c r="A68" s="711"/>
      <c r="B68" s="334" t="s">
        <v>26</v>
      </c>
      <c r="C68" s="334"/>
      <c r="D68" s="114"/>
      <c r="E68" s="724">
        <v>5280</v>
      </c>
      <c r="F68" s="355" t="s">
        <v>29</v>
      </c>
      <c r="G68" s="355"/>
      <c r="H68" s="356">
        <v>0.05</v>
      </c>
      <c r="I68" s="357"/>
      <c r="J68" s="358">
        <f t="shared" ref="J68:J85" si="1">D68*E68*H68</f>
        <v>0</v>
      </c>
      <c r="K68" s="359"/>
    </row>
    <row r="69" spans="1:18" ht="20.149999999999999" customHeight="1" x14ac:dyDescent="0.2">
      <c r="A69" s="711"/>
      <c r="B69" s="81"/>
      <c r="C69" s="85" t="s">
        <v>72</v>
      </c>
      <c r="D69" s="110"/>
      <c r="E69" s="722">
        <v>5280</v>
      </c>
      <c r="F69" s="335" t="s">
        <v>29</v>
      </c>
      <c r="G69" s="336"/>
      <c r="H69" s="360">
        <v>0.05</v>
      </c>
      <c r="I69" s="360"/>
      <c r="J69" s="361">
        <f t="shared" si="1"/>
        <v>0</v>
      </c>
      <c r="K69" s="362"/>
    </row>
    <row r="70" spans="1:18" ht="20.149999999999999" customHeight="1" x14ac:dyDescent="0.2">
      <c r="A70" s="711"/>
      <c r="B70" s="334" t="s">
        <v>133</v>
      </c>
      <c r="C70" s="302" t="s">
        <v>133</v>
      </c>
      <c r="D70" s="115"/>
      <c r="E70" s="722">
        <v>69200</v>
      </c>
      <c r="F70" s="287" t="s">
        <v>43</v>
      </c>
      <c r="G70" s="289"/>
      <c r="H70" s="360">
        <v>0.05</v>
      </c>
      <c r="I70" s="360"/>
      <c r="J70" s="361">
        <f t="shared" si="1"/>
        <v>0</v>
      </c>
      <c r="K70" s="362"/>
    </row>
    <row r="71" spans="1:18" ht="20.149999999999999" customHeight="1" x14ac:dyDescent="0.2">
      <c r="A71" s="711"/>
      <c r="B71" s="334" t="s">
        <v>135</v>
      </c>
      <c r="C71" s="302" t="s">
        <v>135</v>
      </c>
      <c r="D71" s="110"/>
      <c r="E71" s="722">
        <v>69200</v>
      </c>
      <c r="F71" s="287" t="s">
        <v>43</v>
      </c>
      <c r="G71" s="289"/>
      <c r="H71" s="360">
        <v>0.05</v>
      </c>
      <c r="I71" s="360"/>
      <c r="J71" s="361">
        <f t="shared" si="1"/>
        <v>0</v>
      </c>
      <c r="K71" s="362"/>
    </row>
    <row r="72" spans="1:18" ht="20.149999999999999" customHeight="1" x14ac:dyDescent="0.2">
      <c r="A72" s="711"/>
      <c r="B72" s="334" t="s">
        <v>136</v>
      </c>
      <c r="C72" s="302" t="s">
        <v>136</v>
      </c>
      <c r="D72" s="110"/>
      <c r="E72" s="722">
        <v>2960</v>
      </c>
      <c r="F72" s="335" t="s">
        <v>29</v>
      </c>
      <c r="G72" s="336"/>
      <c r="H72" s="360">
        <v>0.05</v>
      </c>
      <c r="I72" s="360"/>
      <c r="J72" s="361">
        <f t="shared" si="1"/>
        <v>0</v>
      </c>
      <c r="K72" s="362"/>
    </row>
    <row r="73" spans="1:18" ht="20.149999999999999" customHeight="1" x14ac:dyDescent="0.2">
      <c r="A73" s="711"/>
      <c r="B73" s="334" t="s">
        <v>137</v>
      </c>
      <c r="C73" s="302" t="s">
        <v>137</v>
      </c>
      <c r="D73" s="110"/>
      <c r="E73" s="722">
        <v>5280</v>
      </c>
      <c r="F73" s="335" t="s">
        <v>29</v>
      </c>
      <c r="G73" s="336"/>
      <c r="H73" s="360">
        <v>0.05</v>
      </c>
      <c r="I73" s="360"/>
      <c r="J73" s="361">
        <f t="shared" si="1"/>
        <v>0</v>
      </c>
      <c r="K73" s="362"/>
    </row>
    <row r="74" spans="1:18" ht="20.149999999999999" customHeight="1" x14ac:dyDescent="0.2">
      <c r="A74" s="711"/>
      <c r="B74" s="334" t="s">
        <v>140</v>
      </c>
      <c r="C74" s="302" t="s">
        <v>140</v>
      </c>
      <c r="D74" s="110"/>
      <c r="E74" s="722">
        <v>2210</v>
      </c>
      <c r="F74" s="335" t="s">
        <v>29</v>
      </c>
      <c r="G74" s="336"/>
      <c r="H74" s="360">
        <v>0.05</v>
      </c>
      <c r="I74" s="360"/>
      <c r="J74" s="361">
        <f t="shared" si="1"/>
        <v>0</v>
      </c>
      <c r="K74" s="362"/>
    </row>
    <row r="75" spans="1:18" ht="20.149999999999999" customHeight="1" x14ac:dyDescent="0.2">
      <c r="A75" s="711"/>
      <c r="B75" s="334" t="s">
        <v>141</v>
      </c>
      <c r="C75" s="302" t="s">
        <v>141</v>
      </c>
      <c r="D75" s="115"/>
      <c r="E75" s="722">
        <v>39600</v>
      </c>
      <c r="F75" s="287" t="s">
        <v>43</v>
      </c>
      <c r="G75" s="289"/>
      <c r="H75" s="360">
        <v>0.05</v>
      </c>
      <c r="I75" s="360"/>
      <c r="J75" s="361">
        <f t="shared" si="1"/>
        <v>0</v>
      </c>
      <c r="K75" s="362"/>
    </row>
    <row r="76" spans="1:18" ht="20.149999999999999" customHeight="1" x14ac:dyDescent="0.2">
      <c r="A76" s="711"/>
      <c r="B76" s="334" t="s">
        <v>40</v>
      </c>
      <c r="C76" s="302" t="s">
        <v>40</v>
      </c>
      <c r="D76" s="111"/>
      <c r="E76" s="722">
        <v>39600</v>
      </c>
      <c r="F76" s="287" t="s">
        <v>43</v>
      </c>
      <c r="G76" s="289"/>
      <c r="H76" s="360">
        <v>0.05</v>
      </c>
      <c r="I76" s="360"/>
      <c r="J76" s="361">
        <f t="shared" si="1"/>
        <v>0</v>
      </c>
      <c r="K76" s="362"/>
    </row>
    <row r="77" spans="1:18" ht="20.149999999999999" customHeight="1" x14ac:dyDescent="0.2">
      <c r="A77" s="711"/>
      <c r="B77" s="339" t="s">
        <v>142</v>
      </c>
      <c r="C77" s="306" t="s">
        <v>142</v>
      </c>
      <c r="D77" s="111"/>
      <c r="E77" s="722">
        <v>7000</v>
      </c>
      <c r="F77" s="287" t="s">
        <v>43</v>
      </c>
      <c r="G77" s="289"/>
      <c r="H77" s="360">
        <v>0.05</v>
      </c>
      <c r="I77" s="360"/>
      <c r="J77" s="361">
        <f t="shared" si="1"/>
        <v>0</v>
      </c>
      <c r="K77" s="362"/>
    </row>
    <row r="78" spans="1:18" ht="20.149999999999999" customHeight="1" x14ac:dyDescent="0.2">
      <c r="A78" s="711"/>
      <c r="B78" s="334" t="s">
        <v>143</v>
      </c>
      <c r="C78" s="302" t="s">
        <v>143</v>
      </c>
      <c r="D78" s="110"/>
      <c r="E78" s="722">
        <v>39600</v>
      </c>
      <c r="F78" s="287" t="s">
        <v>43</v>
      </c>
      <c r="G78" s="289"/>
      <c r="H78" s="360">
        <v>0.05</v>
      </c>
      <c r="I78" s="360"/>
      <c r="J78" s="361">
        <f t="shared" si="1"/>
        <v>0</v>
      </c>
      <c r="K78" s="362"/>
    </row>
    <row r="79" spans="1:18" ht="20.149999999999999" customHeight="1" x14ac:dyDescent="0.2">
      <c r="A79" s="711"/>
      <c r="B79" s="334" t="s">
        <v>145</v>
      </c>
      <c r="C79" s="302" t="s">
        <v>145</v>
      </c>
      <c r="D79" s="115"/>
      <c r="E79" s="722">
        <v>14800</v>
      </c>
      <c r="F79" s="287" t="s">
        <v>43</v>
      </c>
      <c r="G79" s="289"/>
      <c r="H79" s="360">
        <v>0.05</v>
      </c>
      <c r="I79" s="360"/>
      <c r="J79" s="361">
        <f t="shared" si="1"/>
        <v>0</v>
      </c>
      <c r="K79" s="362"/>
    </row>
    <row r="80" spans="1:18" ht="20.149999999999999" customHeight="1" x14ac:dyDescent="0.2">
      <c r="A80" s="711"/>
      <c r="B80" s="334" t="s">
        <v>146</v>
      </c>
      <c r="C80" s="302" t="s">
        <v>146</v>
      </c>
      <c r="D80" s="110"/>
      <c r="E80" s="722">
        <v>11000</v>
      </c>
      <c r="F80" s="287" t="s">
        <v>43</v>
      </c>
      <c r="G80" s="289"/>
      <c r="H80" s="360">
        <v>0.05</v>
      </c>
      <c r="I80" s="360"/>
      <c r="J80" s="361">
        <f t="shared" si="1"/>
        <v>0</v>
      </c>
      <c r="K80" s="362"/>
    </row>
    <row r="81" spans="1:11" ht="20.149999999999999" customHeight="1" x14ac:dyDescent="0.2">
      <c r="A81" s="711"/>
      <c r="B81" s="334" t="s">
        <v>147</v>
      </c>
      <c r="C81" s="302" t="s">
        <v>147</v>
      </c>
      <c r="D81" s="110"/>
      <c r="E81" s="722">
        <v>1480</v>
      </c>
      <c r="F81" s="287" t="s">
        <v>43</v>
      </c>
      <c r="G81" s="289"/>
      <c r="H81" s="360">
        <v>0.05</v>
      </c>
      <c r="I81" s="360"/>
      <c r="J81" s="361">
        <f t="shared" si="1"/>
        <v>0</v>
      </c>
      <c r="K81" s="362"/>
    </row>
    <row r="82" spans="1:11" ht="20.149999999999999" customHeight="1" x14ac:dyDescent="0.2">
      <c r="A82" s="711"/>
      <c r="B82" s="334" t="s">
        <v>149</v>
      </c>
      <c r="C82" s="302" t="s">
        <v>149</v>
      </c>
      <c r="D82" s="115"/>
      <c r="E82" s="722">
        <v>39600</v>
      </c>
      <c r="F82" s="287" t="s">
        <v>43</v>
      </c>
      <c r="G82" s="289"/>
      <c r="H82" s="360">
        <v>0.05</v>
      </c>
      <c r="I82" s="360"/>
      <c r="J82" s="361">
        <f t="shared" si="1"/>
        <v>0</v>
      </c>
      <c r="K82" s="362"/>
    </row>
    <row r="83" spans="1:11" ht="20.149999999999999" customHeight="1" x14ac:dyDescent="0.2">
      <c r="A83" s="711"/>
      <c r="B83" s="334" t="s">
        <v>49</v>
      </c>
      <c r="C83" s="302" t="s">
        <v>49</v>
      </c>
      <c r="D83" s="111"/>
      <c r="E83" s="722">
        <v>1480</v>
      </c>
      <c r="F83" s="335" t="s">
        <v>29</v>
      </c>
      <c r="G83" s="336"/>
      <c r="H83" s="360">
        <v>0.05</v>
      </c>
      <c r="I83" s="360"/>
      <c r="J83" s="361">
        <f t="shared" si="1"/>
        <v>0</v>
      </c>
      <c r="K83" s="362"/>
    </row>
    <row r="84" spans="1:11" ht="20.149999999999999" customHeight="1" x14ac:dyDescent="0.2">
      <c r="A84" s="711"/>
      <c r="B84" s="334" t="s">
        <v>150</v>
      </c>
      <c r="C84" s="302" t="s">
        <v>150</v>
      </c>
      <c r="D84" s="111"/>
      <c r="E84" s="723">
        <v>14800</v>
      </c>
      <c r="F84" s="287" t="s">
        <v>43</v>
      </c>
      <c r="G84" s="289"/>
      <c r="H84" s="360">
        <v>0.05</v>
      </c>
      <c r="I84" s="360"/>
      <c r="J84" s="361">
        <f t="shared" si="1"/>
        <v>0</v>
      </c>
      <c r="K84" s="362"/>
    </row>
    <row r="85" spans="1:11" ht="20.149999999999999" customHeight="1" x14ac:dyDescent="0.2">
      <c r="A85" s="711"/>
      <c r="B85" s="340" t="s">
        <v>152</v>
      </c>
      <c r="C85" s="341" t="s">
        <v>152</v>
      </c>
      <c r="D85" s="116"/>
      <c r="E85" s="725">
        <v>5280</v>
      </c>
      <c r="F85" s="363" t="s">
        <v>29</v>
      </c>
      <c r="G85" s="364"/>
      <c r="H85" s="365">
        <v>0.05</v>
      </c>
      <c r="I85" s="365"/>
      <c r="J85" s="366">
        <f t="shared" si="1"/>
        <v>0</v>
      </c>
      <c r="K85" s="367"/>
    </row>
    <row r="86" spans="1:11" ht="20.149999999999999" customHeight="1" x14ac:dyDescent="0.2">
      <c r="A86" s="711"/>
      <c r="B86" s="368" t="s">
        <v>4</v>
      </c>
      <c r="C86" s="369"/>
      <c r="D86" s="117"/>
      <c r="E86" s="149"/>
      <c r="F86" s="370"/>
      <c r="G86" s="371"/>
      <c r="H86" s="370"/>
      <c r="I86" s="371"/>
      <c r="J86" s="372">
        <f>SUM(J68:K85)</f>
        <v>0</v>
      </c>
      <c r="K86" s="373"/>
    </row>
    <row r="87" spans="1:11" ht="25" customHeight="1" x14ac:dyDescent="0.2">
      <c r="A87" s="711"/>
      <c r="B87" s="665" t="s">
        <v>60</v>
      </c>
      <c r="C87" s="650"/>
      <c r="D87" s="328" t="s">
        <v>5</v>
      </c>
      <c r="E87" s="374"/>
      <c r="F87" s="374"/>
      <c r="G87" s="374"/>
      <c r="H87" s="374"/>
      <c r="I87" s="375"/>
    </row>
    <row r="88" spans="1:11" ht="24.75" customHeight="1" x14ac:dyDescent="0.2">
      <c r="A88" s="711"/>
      <c r="B88" s="666"/>
      <c r="C88" s="667"/>
      <c r="D88" s="109" t="s">
        <v>71</v>
      </c>
      <c r="E88" s="146" t="s">
        <v>285</v>
      </c>
      <c r="F88" s="331" t="s">
        <v>27</v>
      </c>
      <c r="G88" s="332"/>
      <c r="H88" s="331" t="s">
        <v>47</v>
      </c>
      <c r="I88" s="333"/>
    </row>
    <row r="89" spans="1:11" ht="20.149999999999999" customHeight="1" x14ac:dyDescent="0.2">
      <c r="A89" s="711"/>
      <c r="B89" s="376" t="s">
        <v>33</v>
      </c>
      <c r="C89" s="377"/>
      <c r="D89" s="118"/>
      <c r="E89" s="726">
        <v>11000</v>
      </c>
      <c r="F89" s="391" t="s">
        <v>43</v>
      </c>
      <c r="G89" s="281"/>
      <c r="H89" s="378">
        <f>D89*E89</f>
        <v>0</v>
      </c>
      <c r="I89" s="379"/>
    </row>
    <row r="90" spans="1:11" ht="20.149999999999999" customHeight="1" x14ac:dyDescent="0.2">
      <c r="A90" s="711"/>
      <c r="B90" s="380" t="s">
        <v>61</v>
      </c>
      <c r="C90" s="311"/>
      <c r="D90" s="119"/>
      <c r="E90" s="727">
        <v>11000</v>
      </c>
      <c r="F90" s="335"/>
      <c r="G90" s="336"/>
      <c r="H90" s="381">
        <f>D90*E90</f>
        <v>0</v>
      </c>
      <c r="I90" s="382"/>
    </row>
    <row r="91" spans="1:11" ht="20.149999999999999" customHeight="1" x14ac:dyDescent="0.2">
      <c r="A91" s="711"/>
      <c r="B91" s="334" t="s">
        <v>20</v>
      </c>
      <c r="C91" s="302"/>
      <c r="D91" s="120"/>
      <c r="E91" s="727">
        <v>11000</v>
      </c>
      <c r="F91" s="335"/>
      <c r="G91" s="336"/>
      <c r="H91" s="381">
        <f>D91*E91</f>
        <v>0</v>
      </c>
      <c r="I91" s="382"/>
    </row>
    <row r="92" spans="1:11" ht="20.149999999999999" customHeight="1" x14ac:dyDescent="0.2">
      <c r="A92" s="711"/>
      <c r="B92" s="383" t="s">
        <v>63</v>
      </c>
      <c r="C92" s="384"/>
      <c r="D92" s="121"/>
      <c r="E92" s="728">
        <v>11000</v>
      </c>
      <c r="F92" s="363"/>
      <c r="G92" s="364"/>
      <c r="H92" s="385">
        <f>D92*E92</f>
        <v>0</v>
      </c>
      <c r="I92" s="386"/>
    </row>
    <row r="93" spans="1:11" ht="20.149999999999999" customHeight="1" x14ac:dyDescent="0.2">
      <c r="A93" s="711"/>
      <c r="B93" s="368" t="s">
        <v>4</v>
      </c>
      <c r="C93" s="369"/>
      <c r="D93" s="122"/>
      <c r="E93" s="150"/>
      <c r="F93" s="387"/>
      <c r="G93" s="388"/>
      <c r="H93" s="346">
        <f>SUM(H89:I92)</f>
        <v>0</v>
      </c>
      <c r="I93" s="347"/>
    </row>
    <row r="94" spans="1:11" ht="20.149999999999999" customHeight="1" x14ac:dyDescent="0.2">
      <c r="A94" s="711"/>
      <c r="B94" s="661" t="s">
        <v>120</v>
      </c>
      <c r="C94" s="662"/>
      <c r="D94" s="328" t="s">
        <v>155</v>
      </c>
      <c r="E94" s="329"/>
      <c r="F94" s="329"/>
      <c r="G94" s="329"/>
      <c r="H94" s="329"/>
      <c r="I94" s="330"/>
    </row>
    <row r="95" spans="1:11" ht="20.149999999999999" customHeight="1" x14ac:dyDescent="0.2">
      <c r="A95" s="711"/>
      <c r="B95" s="663"/>
      <c r="C95" s="664"/>
      <c r="D95" s="109" t="s">
        <v>71</v>
      </c>
      <c r="E95" s="146" t="s">
        <v>285</v>
      </c>
      <c r="F95" s="331" t="s">
        <v>27</v>
      </c>
      <c r="G95" s="332"/>
      <c r="H95" s="331" t="s">
        <v>47</v>
      </c>
      <c r="I95" s="333"/>
    </row>
    <row r="96" spans="1:11" ht="20.149999999999999" customHeight="1" x14ac:dyDescent="0.2">
      <c r="A96" s="711"/>
      <c r="B96" s="389" t="s">
        <v>95</v>
      </c>
      <c r="C96" s="390" t="s">
        <v>95</v>
      </c>
      <c r="D96" s="123"/>
      <c r="E96" s="729">
        <v>1400</v>
      </c>
      <c r="F96" s="391" t="s">
        <v>45</v>
      </c>
      <c r="G96" s="281"/>
      <c r="H96" s="392">
        <f>D96*E96</f>
        <v>0</v>
      </c>
      <c r="I96" s="393"/>
    </row>
    <row r="97" spans="1:22" ht="20.149999999999999" customHeight="1" x14ac:dyDescent="0.2">
      <c r="A97" s="711"/>
      <c r="B97" s="394" t="s">
        <v>156</v>
      </c>
      <c r="C97" s="395" t="s">
        <v>156</v>
      </c>
      <c r="D97" s="110"/>
      <c r="E97" s="729">
        <v>1400</v>
      </c>
      <c r="F97" s="287" t="s">
        <v>98</v>
      </c>
      <c r="G97" s="289"/>
      <c r="H97" s="337">
        <f>D97*E97</f>
        <v>0</v>
      </c>
      <c r="I97" s="338"/>
    </row>
    <row r="98" spans="1:22" ht="20.149999999999999" customHeight="1" x14ac:dyDescent="0.2">
      <c r="A98" s="711"/>
      <c r="B98" s="394" t="s">
        <v>157</v>
      </c>
      <c r="C98" s="395" t="s">
        <v>157</v>
      </c>
      <c r="D98" s="110"/>
      <c r="E98" s="729">
        <v>1400</v>
      </c>
      <c r="F98" s="287" t="s">
        <v>98</v>
      </c>
      <c r="G98" s="289"/>
      <c r="H98" s="337">
        <f>D98*E98</f>
        <v>0</v>
      </c>
      <c r="I98" s="338"/>
    </row>
    <row r="99" spans="1:22" ht="20.149999999999999" customHeight="1" x14ac:dyDescent="0.2">
      <c r="A99" s="711"/>
      <c r="B99" s="394" t="s">
        <v>159</v>
      </c>
      <c r="C99" s="395" t="s">
        <v>159</v>
      </c>
      <c r="D99" s="110"/>
      <c r="E99" s="729">
        <v>1400</v>
      </c>
      <c r="F99" s="287" t="s">
        <v>98</v>
      </c>
      <c r="G99" s="289"/>
      <c r="H99" s="337">
        <f>D99*E99</f>
        <v>0</v>
      </c>
      <c r="I99" s="338"/>
    </row>
    <row r="100" spans="1:22" ht="20.149999999999999" customHeight="1" x14ac:dyDescent="0.2">
      <c r="A100" s="711"/>
      <c r="B100" s="394" t="s">
        <v>161</v>
      </c>
      <c r="C100" s="395" t="s">
        <v>161</v>
      </c>
      <c r="D100" s="110"/>
      <c r="E100" s="729">
        <v>1400</v>
      </c>
      <c r="F100" s="287" t="s">
        <v>98</v>
      </c>
      <c r="G100" s="289"/>
      <c r="H100" s="396">
        <f>D100*E100</f>
        <v>0</v>
      </c>
      <c r="I100" s="397"/>
    </row>
    <row r="101" spans="1:22" ht="20.149999999999999" customHeight="1" x14ac:dyDescent="0.2">
      <c r="A101" s="711"/>
      <c r="B101" s="82"/>
      <c r="C101" s="83" t="s">
        <v>4</v>
      </c>
      <c r="D101" s="124"/>
      <c r="E101" s="147"/>
      <c r="F101" s="344"/>
      <c r="G101" s="345"/>
      <c r="H101" s="346">
        <f>SUM(H96:I100)</f>
        <v>0</v>
      </c>
      <c r="I101" s="347"/>
      <c r="J101" s="188"/>
      <c r="K101" s="197"/>
      <c r="L101" s="197"/>
      <c r="M101" s="197"/>
      <c r="N101" s="197"/>
      <c r="O101" s="197"/>
      <c r="P101" s="197"/>
      <c r="Q101" s="197"/>
      <c r="R101" s="197"/>
      <c r="S101" s="197"/>
      <c r="T101" s="197"/>
    </row>
    <row r="102" spans="1:22" ht="20.149999999999999" customHeight="1" x14ac:dyDescent="0.2">
      <c r="A102" s="711"/>
      <c r="B102" s="668" t="s">
        <v>120</v>
      </c>
      <c r="C102" s="669"/>
      <c r="D102" s="398" t="s">
        <v>163</v>
      </c>
      <c r="E102" s="399"/>
      <c r="F102" s="399"/>
      <c r="G102" s="399"/>
      <c r="H102" s="399"/>
      <c r="I102" s="400"/>
      <c r="J102" s="188"/>
      <c r="K102" s="197"/>
      <c r="L102" s="197"/>
      <c r="M102" s="197"/>
      <c r="N102" s="197"/>
      <c r="O102" s="197"/>
      <c r="P102" s="197"/>
      <c r="Q102" s="197"/>
      <c r="R102" s="197"/>
      <c r="S102" s="197"/>
      <c r="T102" s="197"/>
    </row>
    <row r="103" spans="1:22" ht="13.5" customHeight="1" x14ac:dyDescent="0.2">
      <c r="A103" s="711"/>
      <c r="B103" s="670"/>
      <c r="C103" s="671"/>
      <c r="D103" s="674" t="s">
        <v>132</v>
      </c>
      <c r="E103" s="516" t="s">
        <v>286</v>
      </c>
      <c r="F103" s="657" t="s">
        <v>27</v>
      </c>
      <c r="G103" s="677"/>
      <c r="H103" s="657" t="s">
        <v>109</v>
      </c>
      <c r="I103" s="252"/>
      <c r="J103" s="188"/>
      <c r="K103" s="197"/>
      <c r="L103" s="197"/>
      <c r="M103" s="197"/>
      <c r="N103" s="197"/>
      <c r="O103" s="197"/>
      <c r="P103" s="197"/>
      <c r="Q103" s="197"/>
      <c r="R103" s="197"/>
      <c r="S103" s="197"/>
      <c r="T103" s="197"/>
    </row>
    <row r="104" spans="1:22" ht="12.75" customHeight="1" x14ac:dyDescent="0.2">
      <c r="A104" s="711"/>
      <c r="B104" s="672"/>
      <c r="C104" s="673"/>
      <c r="D104" s="675"/>
      <c r="E104" s="676"/>
      <c r="F104" s="678"/>
      <c r="G104" s="679"/>
      <c r="H104" s="678"/>
      <c r="I104" s="680"/>
      <c r="J104" s="188"/>
      <c r="K104" s="197"/>
      <c r="L104" s="197"/>
      <c r="M104" s="197"/>
      <c r="N104" s="197"/>
      <c r="O104" s="197"/>
      <c r="P104" s="197"/>
      <c r="Q104" s="197"/>
      <c r="R104" s="197"/>
      <c r="S104" s="197"/>
      <c r="T104" s="197"/>
    </row>
    <row r="105" spans="1:22" ht="38.15" customHeight="1" x14ac:dyDescent="0.2">
      <c r="A105" s="711"/>
      <c r="B105" s="401" t="s">
        <v>165</v>
      </c>
      <c r="C105" s="401"/>
      <c r="D105" s="125"/>
      <c r="E105" s="729">
        <v>5530</v>
      </c>
      <c r="F105" s="402" t="s">
        <v>166</v>
      </c>
      <c r="G105" s="403"/>
      <c r="H105" s="404">
        <f t="shared" ref="H105:H111" si="2">D105*E105</f>
        <v>0</v>
      </c>
      <c r="I105" s="405"/>
      <c r="J105" s="188"/>
      <c r="K105" s="197"/>
      <c r="M105" s="197"/>
      <c r="N105" s="197"/>
      <c r="O105" s="197"/>
      <c r="P105" s="197"/>
      <c r="Q105" s="197"/>
      <c r="R105" s="197"/>
      <c r="S105" s="197"/>
      <c r="T105" s="197"/>
    </row>
    <row r="106" spans="1:22" ht="38.15" customHeight="1" x14ac:dyDescent="0.2">
      <c r="A106" s="711"/>
      <c r="B106" s="85"/>
      <c r="C106" s="85" t="s">
        <v>72</v>
      </c>
      <c r="D106" s="126"/>
      <c r="E106" s="730">
        <v>5530</v>
      </c>
      <c r="F106" s="402" t="s">
        <v>166</v>
      </c>
      <c r="G106" s="403"/>
      <c r="H106" s="404">
        <f t="shared" si="2"/>
        <v>0</v>
      </c>
      <c r="I106" s="405"/>
      <c r="J106" s="188"/>
      <c r="K106" s="197"/>
      <c r="M106" s="197"/>
      <c r="N106" s="197"/>
      <c r="O106" s="197"/>
      <c r="P106" s="197"/>
      <c r="Q106" s="197"/>
      <c r="R106" s="197"/>
      <c r="S106" s="197"/>
      <c r="T106" s="197"/>
    </row>
    <row r="107" spans="1:22" ht="38.15" customHeight="1" x14ac:dyDescent="0.2">
      <c r="A107" s="711"/>
      <c r="B107" s="334" t="s">
        <v>110</v>
      </c>
      <c r="C107" s="302" t="s">
        <v>110</v>
      </c>
      <c r="D107" s="126"/>
      <c r="E107" s="729">
        <v>69200</v>
      </c>
      <c r="F107" s="406" t="s">
        <v>167</v>
      </c>
      <c r="G107" s="406"/>
      <c r="H107" s="404">
        <f t="shared" si="2"/>
        <v>0</v>
      </c>
      <c r="I107" s="405"/>
      <c r="J107" s="188"/>
      <c r="K107" s="197"/>
      <c r="M107" s="197"/>
      <c r="N107" s="197"/>
      <c r="O107" s="197"/>
      <c r="P107" s="197"/>
      <c r="Q107" s="197"/>
      <c r="R107" s="197"/>
      <c r="S107" s="197"/>
      <c r="T107" s="197"/>
    </row>
    <row r="108" spans="1:22" ht="38.15" customHeight="1" x14ac:dyDescent="0.2">
      <c r="A108" s="711"/>
      <c r="B108" s="334" t="s">
        <v>168</v>
      </c>
      <c r="C108" s="302" t="s">
        <v>168</v>
      </c>
      <c r="D108" s="126"/>
      <c r="E108" s="729">
        <v>69200</v>
      </c>
      <c r="F108" s="406" t="s">
        <v>167</v>
      </c>
      <c r="G108" s="406"/>
      <c r="H108" s="404">
        <f t="shared" si="2"/>
        <v>0</v>
      </c>
      <c r="I108" s="405"/>
      <c r="J108" s="188"/>
      <c r="K108" s="197"/>
      <c r="M108" s="197"/>
      <c r="N108" s="197"/>
      <c r="O108" s="197"/>
      <c r="P108" s="197"/>
      <c r="Q108" s="197"/>
      <c r="R108" s="197"/>
      <c r="S108" s="197"/>
      <c r="T108" s="197"/>
    </row>
    <row r="109" spans="1:22" ht="38.15" customHeight="1" x14ac:dyDescent="0.2">
      <c r="A109" s="711"/>
      <c r="B109" s="334" t="s">
        <v>169</v>
      </c>
      <c r="C109" s="302" t="s">
        <v>169</v>
      </c>
      <c r="D109" s="126"/>
      <c r="E109" s="729">
        <v>2960</v>
      </c>
      <c r="F109" s="402" t="s">
        <v>166</v>
      </c>
      <c r="G109" s="403"/>
      <c r="H109" s="404">
        <f t="shared" si="2"/>
        <v>0</v>
      </c>
      <c r="I109" s="405"/>
      <c r="J109" s="188"/>
      <c r="K109" s="197"/>
      <c r="M109" s="197"/>
      <c r="N109" s="197"/>
      <c r="O109" s="197"/>
      <c r="P109" s="197"/>
      <c r="Q109" s="197"/>
      <c r="R109" s="197"/>
      <c r="S109" s="197"/>
      <c r="T109" s="197"/>
    </row>
    <row r="110" spans="1:22" ht="38.15" customHeight="1" x14ac:dyDescent="0.2">
      <c r="A110" s="711"/>
      <c r="B110" s="334" t="s">
        <v>170</v>
      </c>
      <c r="C110" s="302" t="s">
        <v>170</v>
      </c>
      <c r="D110" s="126"/>
      <c r="E110" s="729">
        <v>5530</v>
      </c>
      <c r="F110" s="402" t="s">
        <v>166</v>
      </c>
      <c r="G110" s="403"/>
      <c r="H110" s="404">
        <f t="shared" si="2"/>
        <v>0</v>
      </c>
      <c r="I110" s="405"/>
      <c r="J110" s="188"/>
      <c r="K110" s="197"/>
      <c r="L110" s="197"/>
      <c r="M110" s="197"/>
      <c r="N110" s="197"/>
      <c r="O110" s="197"/>
      <c r="P110" s="197"/>
      <c r="Q110" s="197"/>
      <c r="R110" s="197"/>
      <c r="S110" s="197"/>
      <c r="T110" s="197"/>
    </row>
    <row r="111" spans="1:22" ht="38.15" customHeight="1" x14ac:dyDescent="0.2">
      <c r="A111" s="711"/>
      <c r="B111" s="334" t="s">
        <v>144</v>
      </c>
      <c r="C111" s="302" t="s">
        <v>144</v>
      </c>
      <c r="D111" s="127"/>
      <c r="E111" s="725">
        <v>5530</v>
      </c>
      <c r="F111" s="402" t="s">
        <v>166</v>
      </c>
      <c r="G111" s="403"/>
      <c r="H111" s="404">
        <f t="shared" si="2"/>
        <v>0</v>
      </c>
      <c r="I111" s="405"/>
      <c r="J111" s="188"/>
      <c r="K111" s="197"/>
      <c r="L111" s="197"/>
      <c r="M111" s="197"/>
      <c r="N111" s="197"/>
      <c r="O111" s="197"/>
      <c r="P111" s="197"/>
      <c r="Q111" s="197"/>
      <c r="R111" s="197"/>
      <c r="S111" s="197"/>
      <c r="T111" s="197"/>
      <c r="U111" s="197"/>
    </row>
    <row r="112" spans="1:22" ht="20.149999999999999" customHeight="1" x14ac:dyDescent="0.2">
      <c r="A112" s="711"/>
      <c r="B112" s="86"/>
      <c r="C112" s="98" t="s">
        <v>4</v>
      </c>
      <c r="D112" s="128"/>
      <c r="E112" s="151"/>
      <c r="F112" s="387"/>
      <c r="G112" s="388"/>
      <c r="H112" s="407">
        <f>SUM(H105:I111)</f>
        <v>0</v>
      </c>
      <c r="I112" s="408"/>
      <c r="J112" s="188"/>
      <c r="K112" s="197"/>
      <c r="L112" s="197"/>
      <c r="M112" s="197"/>
      <c r="N112" s="197"/>
      <c r="O112" s="197"/>
      <c r="P112" s="197"/>
      <c r="Q112" s="197"/>
      <c r="R112" s="197"/>
      <c r="S112" s="197"/>
      <c r="T112" s="197"/>
      <c r="U112" s="197"/>
      <c r="V112" s="197"/>
    </row>
    <row r="113" spans="1:25" ht="20.149999999999999" customHeight="1" x14ac:dyDescent="0.2">
      <c r="A113" s="711"/>
      <c r="B113" s="668" t="s">
        <v>120</v>
      </c>
      <c r="C113" s="669"/>
      <c r="D113" s="398" t="s">
        <v>151</v>
      </c>
      <c r="E113" s="399"/>
      <c r="F113" s="399"/>
      <c r="G113" s="399"/>
      <c r="H113" s="399"/>
      <c r="I113" s="400"/>
      <c r="J113" s="188"/>
      <c r="K113" s="197"/>
      <c r="L113" s="197"/>
      <c r="M113" s="197"/>
      <c r="N113" s="197"/>
      <c r="O113" s="197"/>
      <c r="P113" s="197"/>
      <c r="Q113" s="197"/>
      <c r="R113" s="197"/>
      <c r="S113" s="197"/>
      <c r="T113" s="197"/>
    </row>
    <row r="114" spans="1:25" ht="13.5" customHeight="1" x14ac:dyDescent="0.2">
      <c r="A114" s="711"/>
      <c r="B114" s="670"/>
      <c r="C114" s="671"/>
      <c r="D114" s="674" t="s">
        <v>132</v>
      </c>
      <c r="E114" s="516" t="s">
        <v>286</v>
      </c>
      <c r="F114" s="657" t="s">
        <v>27</v>
      </c>
      <c r="G114" s="677"/>
      <c r="H114" s="657" t="s">
        <v>109</v>
      </c>
      <c r="I114" s="252"/>
      <c r="J114" s="188"/>
      <c r="K114" s="197"/>
      <c r="L114" s="197"/>
      <c r="M114" s="197"/>
      <c r="N114" s="197"/>
      <c r="O114" s="197"/>
      <c r="P114" s="197"/>
      <c r="Q114" s="197"/>
      <c r="R114" s="197"/>
      <c r="S114" s="197"/>
      <c r="T114" s="197"/>
    </row>
    <row r="115" spans="1:25" ht="12.75" customHeight="1" x14ac:dyDescent="0.2">
      <c r="A115" s="711"/>
      <c r="B115" s="672"/>
      <c r="C115" s="673"/>
      <c r="D115" s="675"/>
      <c r="E115" s="676"/>
      <c r="F115" s="678"/>
      <c r="G115" s="679"/>
      <c r="H115" s="678"/>
      <c r="I115" s="680"/>
      <c r="J115" s="188"/>
      <c r="K115" s="197"/>
      <c r="L115" s="197"/>
      <c r="M115" s="197"/>
      <c r="N115" s="197"/>
      <c r="O115" s="197"/>
      <c r="P115" s="197"/>
      <c r="Q115" s="197"/>
      <c r="R115" s="197"/>
      <c r="S115" s="197"/>
      <c r="T115" s="197"/>
    </row>
    <row r="116" spans="1:25" ht="38.15" customHeight="1" x14ac:dyDescent="0.2">
      <c r="A116" s="711"/>
      <c r="B116" s="401" t="s">
        <v>165</v>
      </c>
      <c r="C116" s="401"/>
      <c r="D116" s="125"/>
      <c r="E116" s="729">
        <v>5530</v>
      </c>
      <c r="F116" s="402" t="s">
        <v>166</v>
      </c>
      <c r="G116" s="403"/>
      <c r="H116" s="404">
        <f t="shared" ref="H116:H122" si="3">D116*E116</f>
        <v>0</v>
      </c>
      <c r="I116" s="405"/>
      <c r="J116" s="188"/>
      <c r="K116" s="197"/>
      <c r="L116" s="197"/>
      <c r="M116" s="197"/>
      <c r="N116" s="197"/>
      <c r="O116" s="197"/>
      <c r="P116" s="197"/>
      <c r="Q116" s="197"/>
      <c r="R116" s="197"/>
      <c r="S116" s="197"/>
      <c r="T116" s="197"/>
    </row>
    <row r="117" spans="1:25" ht="38.15" customHeight="1" x14ac:dyDescent="0.2">
      <c r="A117" s="711"/>
      <c r="B117" s="85"/>
      <c r="C117" s="85" t="s">
        <v>72</v>
      </c>
      <c r="D117" s="126"/>
      <c r="E117" s="729">
        <v>5530</v>
      </c>
      <c r="F117" s="402" t="s">
        <v>166</v>
      </c>
      <c r="G117" s="403"/>
      <c r="H117" s="404">
        <f t="shared" si="3"/>
        <v>0</v>
      </c>
      <c r="I117" s="405"/>
      <c r="J117" s="188"/>
      <c r="K117" s="197"/>
      <c r="L117" s="197"/>
      <c r="M117" s="197"/>
      <c r="N117" s="197"/>
      <c r="O117" s="197"/>
      <c r="P117" s="197"/>
      <c r="Q117" s="197"/>
      <c r="R117" s="197"/>
      <c r="S117" s="197"/>
      <c r="T117" s="197"/>
    </row>
    <row r="118" spans="1:25" ht="38.15" customHeight="1" x14ac:dyDescent="0.2">
      <c r="A118" s="711"/>
      <c r="B118" s="334" t="s">
        <v>110</v>
      </c>
      <c r="C118" s="302" t="s">
        <v>110</v>
      </c>
      <c r="D118" s="126"/>
      <c r="E118" s="729">
        <v>69200</v>
      </c>
      <c r="F118" s="406" t="s">
        <v>167</v>
      </c>
      <c r="G118" s="406"/>
      <c r="H118" s="404">
        <f t="shared" si="3"/>
        <v>0</v>
      </c>
      <c r="I118" s="405"/>
      <c r="J118" s="188"/>
      <c r="K118" s="197"/>
      <c r="L118" s="197"/>
      <c r="M118" s="197"/>
      <c r="N118" s="197"/>
      <c r="O118" s="197"/>
      <c r="P118" s="197"/>
      <c r="Q118" s="197"/>
      <c r="R118" s="197"/>
      <c r="S118" s="197"/>
      <c r="T118" s="197"/>
    </row>
    <row r="119" spans="1:25" ht="38.15" customHeight="1" x14ac:dyDescent="0.2">
      <c r="A119" s="711"/>
      <c r="B119" s="334" t="s">
        <v>168</v>
      </c>
      <c r="C119" s="302" t="s">
        <v>168</v>
      </c>
      <c r="D119" s="126"/>
      <c r="E119" s="729">
        <v>69200</v>
      </c>
      <c r="F119" s="406" t="s">
        <v>167</v>
      </c>
      <c r="G119" s="406"/>
      <c r="H119" s="404">
        <f t="shared" si="3"/>
        <v>0</v>
      </c>
      <c r="I119" s="405"/>
      <c r="J119" s="188"/>
      <c r="K119" s="197"/>
      <c r="L119" s="197"/>
      <c r="M119" s="197"/>
      <c r="N119" s="197"/>
      <c r="O119" s="197"/>
      <c r="P119" s="197"/>
      <c r="Q119" s="197"/>
      <c r="R119" s="197"/>
      <c r="S119" s="197"/>
      <c r="T119" s="197"/>
    </row>
    <row r="120" spans="1:25" ht="38.15" customHeight="1" x14ac:dyDescent="0.2">
      <c r="A120" s="711"/>
      <c r="B120" s="334" t="s">
        <v>169</v>
      </c>
      <c r="C120" s="302" t="s">
        <v>169</v>
      </c>
      <c r="D120" s="126"/>
      <c r="E120" s="729">
        <v>2960</v>
      </c>
      <c r="F120" s="402" t="s">
        <v>166</v>
      </c>
      <c r="G120" s="403"/>
      <c r="H120" s="404">
        <f t="shared" si="3"/>
        <v>0</v>
      </c>
      <c r="I120" s="405"/>
      <c r="J120" s="188"/>
      <c r="K120" s="197"/>
      <c r="L120" s="197"/>
      <c r="M120" s="197"/>
      <c r="N120" s="197"/>
      <c r="O120" s="197"/>
      <c r="P120" s="197"/>
      <c r="Q120" s="197"/>
      <c r="R120" s="197"/>
      <c r="S120" s="197"/>
      <c r="T120" s="197"/>
    </row>
    <row r="121" spans="1:25" ht="38.15" customHeight="1" x14ac:dyDescent="0.2">
      <c r="A121" s="711"/>
      <c r="B121" s="334" t="s">
        <v>170</v>
      </c>
      <c r="C121" s="302" t="s">
        <v>170</v>
      </c>
      <c r="D121" s="126"/>
      <c r="E121" s="729">
        <v>5530</v>
      </c>
      <c r="F121" s="402" t="s">
        <v>166</v>
      </c>
      <c r="G121" s="403"/>
      <c r="H121" s="404">
        <f t="shared" si="3"/>
        <v>0</v>
      </c>
      <c r="I121" s="405"/>
      <c r="J121" s="188"/>
      <c r="K121" s="197"/>
      <c r="L121" s="197"/>
      <c r="M121" s="197"/>
      <c r="N121" s="197"/>
      <c r="O121" s="197"/>
      <c r="P121" s="197"/>
      <c r="Q121" s="197"/>
      <c r="R121" s="197"/>
      <c r="S121" s="197"/>
      <c r="T121" s="197"/>
    </row>
    <row r="122" spans="1:25" ht="38.15" customHeight="1" x14ac:dyDescent="0.2">
      <c r="A122" s="711"/>
      <c r="B122" s="334" t="s">
        <v>144</v>
      </c>
      <c r="C122" s="302" t="s">
        <v>144</v>
      </c>
      <c r="D122" s="127"/>
      <c r="E122" s="725">
        <v>5530</v>
      </c>
      <c r="F122" s="402" t="s">
        <v>166</v>
      </c>
      <c r="G122" s="403"/>
      <c r="H122" s="404">
        <f t="shared" si="3"/>
        <v>0</v>
      </c>
      <c r="I122" s="405"/>
      <c r="J122" s="188"/>
      <c r="K122" s="197"/>
      <c r="L122" s="197"/>
      <c r="M122" s="197"/>
      <c r="N122" s="197"/>
      <c r="O122" s="197"/>
      <c r="P122" s="197"/>
      <c r="Q122" s="197"/>
      <c r="R122" s="197"/>
      <c r="S122" s="197"/>
      <c r="T122" s="197"/>
      <c r="U122" s="197"/>
    </row>
    <row r="123" spans="1:25" ht="20.149999999999999" customHeight="1" x14ac:dyDescent="0.2">
      <c r="A123" s="711"/>
      <c r="B123" s="86"/>
      <c r="C123" s="98" t="s">
        <v>4</v>
      </c>
      <c r="D123" s="128"/>
      <c r="E123" s="151"/>
      <c r="F123" s="387"/>
      <c r="G123" s="388"/>
      <c r="H123" s="407">
        <f>SUM(H116:I122)</f>
        <v>0</v>
      </c>
      <c r="I123" s="408"/>
      <c r="J123" s="189"/>
      <c r="K123" s="199"/>
      <c r="L123" s="197"/>
      <c r="M123" s="197"/>
      <c r="N123" s="197"/>
      <c r="O123" s="197"/>
      <c r="P123" s="197"/>
      <c r="Q123" s="197"/>
      <c r="R123" s="197"/>
      <c r="S123" s="197"/>
      <c r="T123" s="197"/>
      <c r="U123" s="197"/>
      <c r="V123" s="197"/>
    </row>
    <row r="124" spans="1:25" s="64" customFormat="1" ht="20.149999999999999" customHeight="1" x14ac:dyDescent="0.2">
      <c r="A124" s="711"/>
      <c r="B124" s="739" t="s">
        <v>120</v>
      </c>
      <c r="C124" s="740"/>
      <c r="D124" s="777" t="s">
        <v>296</v>
      </c>
      <c r="E124" s="778"/>
      <c r="F124" s="778"/>
      <c r="G124" s="778"/>
      <c r="H124" s="778"/>
      <c r="I124" s="779"/>
      <c r="J124" s="190"/>
      <c r="K124" s="191"/>
      <c r="L124" s="191"/>
      <c r="M124" s="191"/>
      <c r="N124" s="191"/>
      <c r="O124" s="191"/>
      <c r="P124" s="191"/>
      <c r="Q124" s="191"/>
      <c r="R124" s="191"/>
      <c r="S124" s="191"/>
      <c r="T124" s="191"/>
      <c r="U124" s="231"/>
      <c r="V124" s="231"/>
      <c r="W124" s="231"/>
      <c r="X124" s="231"/>
      <c r="Y124" s="231"/>
    </row>
    <row r="125" spans="1:25" s="64" customFormat="1" ht="20.149999999999999" customHeight="1" x14ac:dyDescent="0.2">
      <c r="A125" s="711"/>
      <c r="B125" s="741"/>
      <c r="C125" s="742"/>
      <c r="D125" s="780" t="s">
        <v>132</v>
      </c>
      <c r="E125" s="781" t="s">
        <v>221</v>
      </c>
      <c r="F125" s="782" t="s">
        <v>27</v>
      </c>
      <c r="G125" s="783"/>
      <c r="H125" s="782" t="s">
        <v>47</v>
      </c>
      <c r="I125" s="773"/>
      <c r="J125" s="191"/>
      <c r="K125" s="191"/>
      <c r="L125" s="191"/>
      <c r="M125" s="191"/>
      <c r="N125" s="191"/>
      <c r="O125" s="191"/>
      <c r="P125" s="191"/>
      <c r="Q125" s="191"/>
      <c r="R125" s="191"/>
      <c r="S125" s="191"/>
      <c r="T125" s="191"/>
      <c r="U125" s="231"/>
      <c r="V125" s="231"/>
      <c r="W125" s="231"/>
      <c r="X125" s="231"/>
      <c r="Y125" s="231"/>
    </row>
    <row r="126" spans="1:25" s="64" customFormat="1" ht="20.149999999999999" customHeight="1" x14ac:dyDescent="0.2">
      <c r="A126" s="711"/>
      <c r="B126" s="743" t="s">
        <v>26</v>
      </c>
      <c r="C126" s="743"/>
      <c r="D126" s="731"/>
      <c r="E126" s="732">
        <v>5530</v>
      </c>
      <c r="F126" s="784" t="s">
        <v>29</v>
      </c>
      <c r="G126" s="785"/>
      <c r="H126" s="786">
        <f t="shared" ref="H126:H150" si="4">D126*E126</f>
        <v>0</v>
      </c>
      <c r="I126" s="787"/>
      <c r="J126" s="191"/>
      <c r="K126" s="191"/>
      <c r="L126" s="191"/>
      <c r="M126" s="191"/>
      <c r="N126" s="191"/>
      <c r="O126" s="191"/>
      <c r="P126" s="191"/>
      <c r="Q126" s="191"/>
      <c r="R126" s="191"/>
      <c r="S126" s="191"/>
      <c r="T126" s="191"/>
      <c r="U126" s="231"/>
      <c r="V126" s="231"/>
      <c r="W126" s="231"/>
      <c r="X126" s="231"/>
      <c r="Y126" s="231"/>
    </row>
    <row r="127" spans="1:25" s="64" customFormat="1" ht="20.149999999999999" customHeight="1" x14ac:dyDescent="0.2">
      <c r="A127" s="711"/>
      <c r="B127" s="744"/>
      <c r="C127" s="745" t="s">
        <v>72</v>
      </c>
      <c r="D127" s="731"/>
      <c r="E127" s="732">
        <v>5530</v>
      </c>
      <c r="F127" s="784" t="s">
        <v>29</v>
      </c>
      <c r="G127" s="785"/>
      <c r="H127" s="786">
        <f t="shared" si="4"/>
        <v>0</v>
      </c>
      <c r="I127" s="787"/>
      <c r="J127" s="191"/>
      <c r="K127" s="191"/>
      <c r="L127" s="191"/>
      <c r="M127" s="191"/>
      <c r="N127" s="191"/>
      <c r="O127" s="191"/>
      <c r="P127" s="191"/>
      <c r="Q127" s="191"/>
      <c r="R127" s="191"/>
      <c r="S127" s="191"/>
      <c r="T127" s="191"/>
      <c r="U127" s="231"/>
      <c r="V127" s="231"/>
      <c r="W127" s="231"/>
      <c r="X127" s="231"/>
      <c r="Y127" s="231"/>
    </row>
    <row r="128" spans="1:25" s="64" customFormat="1" ht="20.149999999999999" customHeight="1" x14ac:dyDescent="0.2">
      <c r="A128" s="711"/>
      <c r="B128" s="743" t="s">
        <v>133</v>
      </c>
      <c r="C128" s="746" t="s">
        <v>133</v>
      </c>
      <c r="D128" s="731"/>
      <c r="E128" s="732">
        <v>69200</v>
      </c>
      <c r="F128" s="788" t="s">
        <v>43</v>
      </c>
      <c r="G128" s="789"/>
      <c r="H128" s="786">
        <f t="shared" si="4"/>
        <v>0</v>
      </c>
      <c r="I128" s="787"/>
      <c r="J128" s="191"/>
      <c r="K128" s="191"/>
      <c r="L128" s="191"/>
      <c r="M128" s="191"/>
      <c r="N128" s="191"/>
      <c r="O128" s="191"/>
      <c r="P128" s="191"/>
      <c r="Q128" s="191"/>
      <c r="R128" s="191"/>
      <c r="S128" s="191"/>
      <c r="T128" s="191"/>
      <c r="U128" s="231"/>
      <c r="V128" s="231"/>
      <c r="W128" s="231"/>
      <c r="X128" s="231"/>
      <c r="Y128" s="231"/>
    </row>
    <row r="129" spans="1:25" s="64" customFormat="1" ht="20.149999999999999" customHeight="1" x14ac:dyDescent="0.2">
      <c r="A129" s="711"/>
      <c r="B129" s="743" t="s">
        <v>135</v>
      </c>
      <c r="C129" s="746" t="s">
        <v>135</v>
      </c>
      <c r="D129" s="731"/>
      <c r="E129" s="732">
        <v>69200</v>
      </c>
      <c r="F129" s="788" t="s">
        <v>43</v>
      </c>
      <c r="G129" s="789"/>
      <c r="H129" s="786">
        <f t="shared" si="4"/>
        <v>0</v>
      </c>
      <c r="I129" s="787"/>
      <c r="J129" s="191"/>
      <c r="K129" s="191"/>
      <c r="L129" s="191"/>
      <c r="M129" s="191"/>
      <c r="N129" s="191"/>
      <c r="O129" s="191"/>
      <c r="P129" s="191"/>
      <c r="Q129" s="191"/>
      <c r="R129" s="191"/>
      <c r="S129" s="191"/>
      <c r="T129" s="191"/>
      <c r="U129" s="231"/>
      <c r="V129" s="231"/>
      <c r="W129" s="231"/>
      <c r="X129" s="231"/>
      <c r="Y129" s="231"/>
    </row>
    <row r="130" spans="1:25" s="64" customFormat="1" ht="20.149999999999999" customHeight="1" x14ac:dyDescent="0.2">
      <c r="A130" s="711"/>
      <c r="B130" s="743" t="s">
        <v>136</v>
      </c>
      <c r="C130" s="746" t="s">
        <v>136</v>
      </c>
      <c r="D130" s="731"/>
      <c r="E130" s="732">
        <v>2960</v>
      </c>
      <c r="F130" s="784" t="s">
        <v>29</v>
      </c>
      <c r="G130" s="785"/>
      <c r="H130" s="786">
        <f t="shared" si="4"/>
        <v>0</v>
      </c>
      <c r="I130" s="787"/>
      <c r="J130" s="191"/>
      <c r="K130" s="191"/>
      <c r="L130" s="191"/>
      <c r="M130" s="191"/>
      <c r="N130" s="191"/>
      <c r="O130" s="191"/>
      <c r="P130" s="191"/>
      <c r="Q130" s="191"/>
      <c r="R130" s="191"/>
      <c r="S130" s="191"/>
      <c r="T130" s="191"/>
      <c r="U130" s="231"/>
      <c r="V130" s="231"/>
      <c r="W130" s="231"/>
      <c r="X130" s="231"/>
      <c r="Y130" s="231"/>
    </row>
    <row r="131" spans="1:25" s="64" customFormat="1" ht="20.149999999999999" customHeight="1" x14ac:dyDescent="0.2">
      <c r="A131" s="711"/>
      <c r="B131" s="743" t="s">
        <v>137</v>
      </c>
      <c r="C131" s="746" t="s">
        <v>137</v>
      </c>
      <c r="D131" s="731"/>
      <c r="E131" s="732">
        <v>5530</v>
      </c>
      <c r="F131" s="784" t="s">
        <v>29</v>
      </c>
      <c r="G131" s="785"/>
      <c r="H131" s="786">
        <f t="shared" si="4"/>
        <v>0</v>
      </c>
      <c r="I131" s="787"/>
      <c r="J131" s="191"/>
      <c r="K131" s="191"/>
      <c r="L131" s="191"/>
      <c r="M131" s="191"/>
      <c r="N131" s="191"/>
      <c r="O131" s="191"/>
      <c r="P131" s="191"/>
      <c r="Q131" s="191"/>
      <c r="R131" s="191"/>
      <c r="S131" s="191"/>
      <c r="T131" s="191"/>
      <c r="U131" s="231"/>
      <c r="V131" s="231"/>
      <c r="W131" s="231"/>
      <c r="X131" s="231"/>
      <c r="Y131" s="231"/>
    </row>
    <row r="132" spans="1:25" s="64" customFormat="1" ht="20.149999999999999" customHeight="1" x14ac:dyDescent="0.2">
      <c r="A132" s="711"/>
      <c r="B132" s="743" t="s">
        <v>140</v>
      </c>
      <c r="C132" s="746" t="s">
        <v>140</v>
      </c>
      <c r="D132" s="731"/>
      <c r="E132" s="732">
        <v>2210</v>
      </c>
      <c r="F132" s="784" t="s">
        <v>29</v>
      </c>
      <c r="G132" s="785"/>
      <c r="H132" s="786">
        <f t="shared" si="4"/>
        <v>0</v>
      </c>
      <c r="I132" s="787"/>
      <c r="J132" s="191"/>
      <c r="K132" s="191"/>
      <c r="L132" s="191"/>
      <c r="M132" s="191"/>
      <c r="N132" s="191"/>
      <c r="O132" s="191"/>
      <c r="P132" s="191"/>
      <c r="Q132" s="191"/>
      <c r="R132" s="191"/>
      <c r="S132" s="191"/>
      <c r="T132" s="191"/>
      <c r="U132" s="231"/>
      <c r="V132" s="231"/>
      <c r="W132" s="231"/>
      <c r="X132" s="231"/>
      <c r="Y132" s="231"/>
    </row>
    <row r="133" spans="1:25" s="64" customFormat="1" ht="20.149999999999999" customHeight="1" x14ac:dyDescent="0.2">
      <c r="A133" s="711"/>
      <c r="B133" s="743" t="s">
        <v>141</v>
      </c>
      <c r="C133" s="746" t="s">
        <v>141</v>
      </c>
      <c r="D133" s="731"/>
      <c r="E133" s="732">
        <v>41500</v>
      </c>
      <c r="F133" s="788" t="s">
        <v>43</v>
      </c>
      <c r="G133" s="789"/>
      <c r="H133" s="786">
        <f t="shared" si="4"/>
        <v>0</v>
      </c>
      <c r="I133" s="787"/>
      <c r="J133" s="191"/>
      <c r="K133" s="191"/>
      <c r="L133" s="191"/>
      <c r="M133" s="191"/>
      <c r="N133" s="191"/>
      <c r="O133" s="191"/>
      <c r="P133" s="191"/>
      <c r="Q133" s="191"/>
      <c r="R133" s="191"/>
      <c r="S133" s="191"/>
      <c r="T133" s="191"/>
      <c r="U133" s="231"/>
      <c r="V133" s="231"/>
      <c r="W133" s="231"/>
      <c r="X133" s="231"/>
      <c r="Y133" s="231"/>
    </row>
    <row r="134" spans="1:25" s="64" customFormat="1" ht="20.149999999999999" customHeight="1" x14ac:dyDescent="0.2">
      <c r="A134" s="711"/>
      <c r="B134" s="743" t="s">
        <v>40</v>
      </c>
      <c r="C134" s="746" t="s">
        <v>40</v>
      </c>
      <c r="D134" s="731"/>
      <c r="E134" s="732">
        <v>41500</v>
      </c>
      <c r="F134" s="788" t="s">
        <v>43</v>
      </c>
      <c r="G134" s="789"/>
      <c r="H134" s="786">
        <f t="shared" si="4"/>
        <v>0</v>
      </c>
      <c r="I134" s="787"/>
      <c r="J134" s="191"/>
      <c r="K134" s="191"/>
      <c r="L134" s="191"/>
      <c r="M134" s="191"/>
      <c r="N134" s="191"/>
      <c r="O134" s="191"/>
      <c r="P134" s="191"/>
      <c r="Q134" s="191"/>
      <c r="R134" s="191"/>
      <c r="S134" s="191"/>
      <c r="T134" s="191"/>
      <c r="U134" s="231"/>
      <c r="V134" s="231"/>
      <c r="W134" s="231"/>
      <c r="X134" s="231"/>
      <c r="Y134" s="231"/>
    </row>
    <row r="135" spans="1:25" s="64" customFormat="1" ht="20.149999999999999" customHeight="1" x14ac:dyDescent="0.2">
      <c r="A135" s="711"/>
      <c r="B135" s="747" t="s">
        <v>142</v>
      </c>
      <c r="C135" s="748" t="s">
        <v>142</v>
      </c>
      <c r="D135" s="731"/>
      <c r="E135" s="732">
        <v>7330</v>
      </c>
      <c r="F135" s="788" t="s">
        <v>43</v>
      </c>
      <c r="G135" s="789"/>
      <c r="H135" s="786">
        <f t="shared" si="4"/>
        <v>0</v>
      </c>
      <c r="I135" s="787"/>
      <c r="J135" s="191"/>
      <c r="K135" s="191"/>
      <c r="L135" s="191"/>
      <c r="M135" s="191"/>
      <c r="N135" s="191"/>
      <c r="O135" s="191"/>
      <c r="P135" s="191"/>
      <c r="Q135" s="191"/>
      <c r="R135" s="191"/>
      <c r="S135" s="191"/>
      <c r="T135" s="191"/>
      <c r="U135" s="231"/>
      <c r="V135" s="231"/>
      <c r="W135" s="231"/>
      <c r="X135" s="231"/>
      <c r="Y135" s="231"/>
    </row>
    <row r="136" spans="1:25" s="64" customFormat="1" ht="20.149999999999999" customHeight="1" x14ac:dyDescent="0.2">
      <c r="A136" s="711"/>
      <c r="B136" s="743" t="s">
        <v>143</v>
      </c>
      <c r="C136" s="746" t="s">
        <v>143</v>
      </c>
      <c r="D136" s="731"/>
      <c r="E136" s="732">
        <v>41500</v>
      </c>
      <c r="F136" s="788" t="s">
        <v>43</v>
      </c>
      <c r="G136" s="789"/>
      <c r="H136" s="786">
        <f t="shared" si="4"/>
        <v>0</v>
      </c>
      <c r="I136" s="787"/>
      <c r="J136" s="191"/>
      <c r="K136" s="191"/>
      <c r="L136" s="191"/>
      <c r="M136" s="191"/>
      <c r="N136" s="191"/>
      <c r="O136" s="191"/>
      <c r="P136" s="191"/>
      <c r="Q136" s="191"/>
      <c r="R136" s="191"/>
      <c r="S136" s="191"/>
      <c r="T136" s="191"/>
      <c r="U136" s="231"/>
      <c r="V136" s="231"/>
      <c r="W136" s="231"/>
      <c r="X136" s="231"/>
      <c r="Y136" s="231"/>
    </row>
    <row r="137" spans="1:25" s="64" customFormat="1" ht="20.149999999999999" customHeight="1" x14ac:dyDescent="0.2">
      <c r="A137" s="711"/>
      <c r="B137" s="743" t="s">
        <v>145</v>
      </c>
      <c r="C137" s="746" t="s">
        <v>145</v>
      </c>
      <c r="D137" s="731"/>
      <c r="E137" s="732">
        <v>14800</v>
      </c>
      <c r="F137" s="788" t="s">
        <v>43</v>
      </c>
      <c r="G137" s="789"/>
      <c r="H137" s="786">
        <f t="shared" si="4"/>
        <v>0</v>
      </c>
      <c r="I137" s="787"/>
      <c r="J137" s="191"/>
      <c r="K137" s="191"/>
      <c r="L137" s="191"/>
      <c r="M137" s="191"/>
      <c r="N137" s="191"/>
      <c r="O137" s="191"/>
      <c r="P137" s="191"/>
      <c r="Q137" s="191"/>
      <c r="R137" s="191"/>
      <c r="S137" s="191"/>
      <c r="T137" s="191"/>
      <c r="U137" s="231"/>
      <c r="V137" s="231"/>
      <c r="W137" s="231"/>
      <c r="X137" s="231"/>
      <c r="Y137" s="231"/>
    </row>
    <row r="138" spans="1:25" s="64" customFormat="1" ht="20.149999999999999" customHeight="1" x14ac:dyDescent="0.2">
      <c r="A138" s="711"/>
      <c r="B138" s="743" t="s">
        <v>146</v>
      </c>
      <c r="C138" s="746" t="s">
        <v>146</v>
      </c>
      <c r="D138" s="731"/>
      <c r="E138" s="732">
        <v>11000</v>
      </c>
      <c r="F138" s="788" t="s">
        <v>43</v>
      </c>
      <c r="G138" s="789"/>
      <c r="H138" s="786">
        <f t="shared" si="4"/>
        <v>0</v>
      </c>
      <c r="I138" s="787"/>
      <c r="J138" s="191"/>
      <c r="K138" s="191"/>
      <c r="L138" s="191"/>
      <c r="M138" s="191"/>
      <c r="N138" s="191"/>
      <c r="O138" s="191"/>
      <c r="P138" s="191"/>
      <c r="Q138" s="191"/>
      <c r="R138" s="191"/>
      <c r="S138" s="191"/>
      <c r="T138" s="191"/>
      <c r="U138" s="231"/>
      <c r="V138" s="231"/>
      <c r="W138" s="231"/>
      <c r="X138" s="231"/>
      <c r="Y138" s="231"/>
    </row>
    <row r="139" spans="1:25" s="64" customFormat="1" ht="20.149999999999999" customHeight="1" x14ac:dyDescent="0.2">
      <c r="A139" s="711"/>
      <c r="B139" s="743" t="s">
        <v>147</v>
      </c>
      <c r="C139" s="746" t="s">
        <v>147</v>
      </c>
      <c r="D139" s="731"/>
      <c r="E139" s="732">
        <v>1480</v>
      </c>
      <c r="F139" s="788" t="s">
        <v>43</v>
      </c>
      <c r="G139" s="789"/>
      <c r="H139" s="786">
        <f t="shared" si="4"/>
        <v>0</v>
      </c>
      <c r="I139" s="787"/>
      <c r="J139" s="191"/>
      <c r="K139" s="191"/>
      <c r="L139" s="191"/>
      <c r="M139" s="191"/>
      <c r="N139" s="191"/>
      <c r="O139" s="191"/>
      <c r="P139" s="191"/>
      <c r="Q139" s="191"/>
      <c r="R139" s="191"/>
      <c r="S139" s="191"/>
      <c r="T139" s="191"/>
      <c r="U139" s="231"/>
      <c r="V139" s="231"/>
      <c r="W139" s="231"/>
      <c r="X139" s="231"/>
      <c r="Y139" s="231"/>
    </row>
    <row r="140" spans="1:25" s="64" customFormat="1" ht="20.149999999999999" customHeight="1" x14ac:dyDescent="0.2">
      <c r="A140" s="711"/>
      <c r="B140" s="743" t="s">
        <v>149</v>
      </c>
      <c r="C140" s="746" t="s">
        <v>149</v>
      </c>
      <c r="D140" s="731"/>
      <c r="E140" s="732">
        <v>44100</v>
      </c>
      <c r="F140" s="788" t="s">
        <v>43</v>
      </c>
      <c r="G140" s="789"/>
      <c r="H140" s="786">
        <f t="shared" si="4"/>
        <v>0</v>
      </c>
      <c r="I140" s="787"/>
      <c r="J140" s="191"/>
      <c r="K140" s="191"/>
      <c r="L140" s="191"/>
      <c r="M140" s="191"/>
      <c r="N140" s="191"/>
      <c r="O140" s="191"/>
      <c r="P140" s="191"/>
      <c r="Q140" s="191"/>
      <c r="R140" s="191"/>
      <c r="S140" s="191"/>
      <c r="T140" s="191"/>
      <c r="U140" s="231"/>
      <c r="V140" s="231"/>
      <c r="W140" s="231"/>
      <c r="X140" s="231"/>
      <c r="Y140" s="231"/>
    </row>
    <row r="141" spans="1:25" s="64" customFormat="1" ht="20.149999999999999" customHeight="1" x14ac:dyDescent="0.2">
      <c r="A141" s="711"/>
      <c r="B141" s="743" t="s">
        <v>49</v>
      </c>
      <c r="C141" s="746" t="s">
        <v>49</v>
      </c>
      <c r="D141" s="731"/>
      <c r="E141" s="732">
        <v>1480</v>
      </c>
      <c r="F141" s="784" t="s">
        <v>29</v>
      </c>
      <c r="G141" s="785"/>
      <c r="H141" s="786">
        <f t="shared" si="4"/>
        <v>0</v>
      </c>
      <c r="I141" s="787"/>
      <c r="J141" s="191"/>
      <c r="K141" s="191"/>
      <c r="L141" s="191"/>
      <c r="M141" s="191"/>
      <c r="N141" s="191"/>
      <c r="O141" s="191"/>
      <c r="P141" s="191"/>
      <c r="Q141" s="191"/>
      <c r="R141" s="191"/>
      <c r="S141" s="191"/>
      <c r="T141" s="191"/>
      <c r="U141" s="231"/>
      <c r="V141" s="231"/>
      <c r="W141" s="231"/>
      <c r="X141" s="231"/>
      <c r="Y141" s="231"/>
    </row>
    <row r="142" spans="1:25" s="64" customFormat="1" ht="20.149999999999999" customHeight="1" x14ac:dyDescent="0.2">
      <c r="A142" s="711"/>
      <c r="B142" s="743" t="s">
        <v>150</v>
      </c>
      <c r="C142" s="746" t="s">
        <v>150</v>
      </c>
      <c r="D142" s="733"/>
      <c r="E142" s="734">
        <v>14800</v>
      </c>
      <c r="F142" s="788" t="s">
        <v>43</v>
      </c>
      <c r="G142" s="789"/>
      <c r="H142" s="786">
        <f t="shared" si="4"/>
        <v>0</v>
      </c>
      <c r="I142" s="787"/>
      <c r="J142" s="191"/>
      <c r="K142" s="191"/>
      <c r="L142" s="191"/>
      <c r="M142" s="191"/>
      <c r="N142" s="191"/>
      <c r="O142" s="191"/>
      <c r="P142" s="191"/>
      <c r="Q142" s="191"/>
      <c r="R142" s="191"/>
      <c r="S142" s="191"/>
      <c r="T142" s="191"/>
      <c r="U142" s="231"/>
      <c r="V142" s="231"/>
      <c r="W142" s="231"/>
      <c r="X142" s="231"/>
      <c r="Y142" s="231"/>
    </row>
    <row r="143" spans="1:25" s="64" customFormat="1" ht="20.149999999999999" customHeight="1" x14ac:dyDescent="0.2">
      <c r="A143" s="711"/>
      <c r="B143" s="749" t="s">
        <v>152</v>
      </c>
      <c r="C143" s="750" t="s">
        <v>152</v>
      </c>
      <c r="D143" s="733"/>
      <c r="E143" s="734">
        <v>5530</v>
      </c>
      <c r="F143" s="790" t="s">
        <v>29</v>
      </c>
      <c r="G143" s="791"/>
      <c r="H143" s="792">
        <f t="shared" si="4"/>
        <v>0</v>
      </c>
      <c r="I143" s="793"/>
      <c r="J143" s="191"/>
      <c r="K143" s="191"/>
      <c r="L143" s="191"/>
      <c r="M143" s="191"/>
      <c r="N143" s="191"/>
      <c r="O143" s="191"/>
      <c r="P143" s="191"/>
      <c r="Q143" s="191"/>
      <c r="R143" s="191"/>
      <c r="S143" s="191"/>
      <c r="T143" s="191"/>
      <c r="U143" s="231"/>
      <c r="V143" s="231"/>
      <c r="W143" s="231"/>
      <c r="X143" s="231"/>
      <c r="Y143" s="231"/>
    </row>
    <row r="144" spans="1:25" s="64" customFormat="1" ht="20.149999999999999" customHeight="1" x14ac:dyDescent="0.2">
      <c r="A144" s="711"/>
      <c r="B144" s="751" t="s">
        <v>165</v>
      </c>
      <c r="C144" s="752"/>
      <c r="D144" s="735"/>
      <c r="E144" s="732">
        <v>5530</v>
      </c>
      <c r="F144" s="794" t="s">
        <v>30</v>
      </c>
      <c r="G144" s="795"/>
      <c r="H144" s="796">
        <f t="shared" si="4"/>
        <v>0</v>
      </c>
      <c r="I144" s="797"/>
      <c r="J144" s="191"/>
      <c r="K144" s="191"/>
      <c r="L144" s="191"/>
      <c r="M144" s="191"/>
      <c r="N144" s="191"/>
      <c r="O144" s="191"/>
      <c r="P144" s="191"/>
      <c r="Q144" s="191"/>
      <c r="R144" s="191"/>
      <c r="S144" s="191"/>
      <c r="T144" s="191"/>
      <c r="U144" s="231"/>
      <c r="V144" s="231"/>
      <c r="W144" s="231"/>
      <c r="X144" s="231"/>
      <c r="Y144" s="231"/>
    </row>
    <row r="145" spans="1:25" s="64" customFormat="1" ht="20.149999999999999" customHeight="1" x14ac:dyDescent="0.2">
      <c r="A145" s="711"/>
      <c r="B145" s="745"/>
      <c r="C145" s="745" t="s">
        <v>72</v>
      </c>
      <c r="D145" s="735"/>
      <c r="E145" s="736">
        <v>5530</v>
      </c>
      <c r="F145" s="794" t="s">
        <v>30</v>
      </c>
      <c r="G145" s="795"/>
      <c r="H145" s="798">
        <f t="shared" si="4"/>
        <v>0</v>
      </c>
      <c r="I145" s="799"/>
      <c r="J145" s="191"/>
      <c r="K145" s="191"/>
      <c r="L145" s="191"/>
      <c r="M145" s="191"/>
      <c r="N145" s="191"/>
      <c r="O145" s="191"/>
      <c r="P145" s="191"/>
      <c r="Q145" s="191"/>
      <c r="R145" s="191"/>
      <c r="S145" s="191"/>
      <c r="T145" s="191"/>
      <c r="U145" s="231"/>
      <c r="V145" s="231"/>
      <c r="W145" s="231"/>
      <c r="X145" s="231"/>
      <c r="Y145" s="231"/>
    </row>
    <row r="146" spans="1:25" s="64" customFormat="1" ht="20.149999999999999" customHeight="1" x14ac:dyDescent="0.2">
      <c r="A146" s="711"/>
      <c r="B146" s="743" t="s">
        <v>110</v>
      </c>
      <c r="C146" s="746" t="s">
        <v>110</v>
      </c>
      <c r="D146" s="735"/>
      <c r="E146" s="736">
        <v>69200</v>
      </c>
      <c r="F146" s="795" t="s">
        <v>167</v>
      </c>
      <c r="G146" s="795"/>
      <c r="H146" s="798">
        <f t="shared" si="4"/>
        <v>0</v>
      </c>
      <c r="I146" s="799"/>
      <c r="J146" s="191"/>
      <c r="K146" s="191"/>
      <c r="L146" s="191"/>
      <c r="M146" s="191"/>
      <c r="N146" s="191"/>
      <c r="O146" s="191"/>
      <c r="P146" s="191"/>
      <c r="Q146" s="191"/>
      <c r="R146" s="191"/>
      <c r="S146" s="191"/>
      <c r="T146" s="191"/>
      <c r="U146" s="231"/>
      <c r="V146" s="231"/>
      <c r="W146" s="231"/>
      <c r="X146" s="231"/>
      <c r="Y146" s="231"/>
    </row>
    <row r="147" spans="1:25" s="64" customFormat="1" ht="20.149999999999999" customHeight="1" x14ac:dyDescent="0.2">
      <c r="A147" s="711"/>
      <c r="B147" s="743" t="s">
        <v>168</v>
      </c>
      <c r="C147" s="746" t="s">
        <v>168</v>
      </c>
      <c r="D147" s="735"/>
      <c r="E147" s="736">
        <v>69200</v>
      </c>
      <c r="F147" s="795" t="s">
        <v>167</v>
      </c>
      <c r="G147" s="795"/>
      <c r="H147" s="798">
        <f t="shared" si="4"/>
        <v>0</v>
      </c>
      <c r="I147" s="799"/>
      <c r="J147" s="191"/>
      <c r="K147" s="191"/>
      <c r="L147" s="191"/>
      <c r="M147" s="191"/>
      <c r="N147" s="191"/>
      <c r="O147" s="191"/>
      <c r="P147" s="191"/>
      <c r="Q147" s="191"/>
      <c r="R147" s="191"/>
      <c r="S147" s="191"/>
      <c r="T147" s="191"/>
      <c r="U147" s="231"/>
      <c r="V147" s="231"/>
      <c r="W147" s="231"/>
      <c r="X147" s="231"/>
      <c r="Y147" s="231"/>
    </row>
    <row r="148" spans="1:25" s="64" customFormat="1" ht="20.149999999999999" customHeight="1" x14ac:dyDescent="0.2">
      <c r="A148" s="711"/>
      <c r="B148" s="743" t="s">
        <v>169</v>
      </c>
      <c r="C148" s="746" t="s">
        <v>169</v>
      </c>
      <c r="D148" s="735"/>
      <c r="E148" s="736">
        <v>2960</v>
      </c>
      <c r="F148" s="794" t="s">
        <v>30</v>
      </c>
      <c r="G148" s="795"/>
      <c r="H148" s="798">
        <f t="shared" si="4"/>
        <v>0</v>
      </c>
      <c r="I148" s="799"/>
      <c r="J148" s="191"/>
      <c r="K148" s="191"/>
      <c r="L148" s="191"/>
      <c r="M148" s="191"/>
      <c r="N148" s="191"/>
      <c r="O148" s="191"/>
      <c r="P148" s="191"/>
      <c r="Q148" s="191"/>
      <c r="R148" s="191"/>
      <c r="S148" s="191"/>
      <c r="T148" s="191"/>
      <c r="U148" s="231"/>
      <c r="V148" s="231"/>
      <c r="W148" s="231"/>
      <c r="X148" s="231"/>
      <c r="Y148" s="231"/>
    </row>
    <row r="149" spans="1:25" s="64" customFormat="1" ht="20.149999999999999" customHeight="1" x14ac:dyDescent="0.2">
      <c r="A149" s="711"/>
      <c r="B149" s="743" t="s">
        <v>170</v>
      </c>
      <c r="C149" s="746" t="s">
        <v>170</v>
      </c>
      <c r="D149" s="735"/>
      <c r="E149" s="736">
        <v>5530</v>
      </c>
      <c r="F149" s="794" t="s">
        <v>30</v>
      </c>
      <c r="G149" s="795"/>
      <c r="H149" s="798">
        <f t="shared" si="4"/>
        <v>0</v>
      </c>
      <c r="I149" s="799"/>
      <c r="J149" s="191"/>
      <c r="K149" s="191"/>
      <c r="L149" s="191"/>
      <c r="M149" s="191"/>
      <c r="N149" s="191"/>
      <c r="O149" s="191"/>
      <c r="P149" s="191"/>
      <c r="Q149" s="191"/>
      <c r="R149" s="191"/>
      <c r="S149" s="191"/>
      <c r="T149" s="191"/>
      <c r="U149" s="231"/>
      <c r="V149" s="231"/>
      <c r="W149" s="231"/>
      <c r="X149" s="231"/>
      <c r="Y149" s="231"/>
    </row>
    <row r="150" spans="1:25" s="64" customFormat="1" ht="26.25" customHeight="1" x14ac:dyDescent="0.2">
      <c r="A150" s="711"/>
      <c r="B150" s="753" t="s">
        <v>144</v>
      </c>
      <c r="C150" s="754" t="s">
        <v>144</v>
      </c>
      <c r="D150" s="737"/>
      <c r="E150" s="738">
        <v>5530</v>
      </c>
      <c r="F150" s="800" t="s">
        <v>30</v>
      </c>
      <c r="G150" s="801"/>
      <c r="H150" s="802">
        <f t="shared" si="4"/>
        <v>0</v>
      </c>
      <c r="I150" s="803"/>
      <c r="J150" s="191"/>
      <c r="K150" s="191"/>
      <c r="L150" s="191"/>
      <c r="M150" s="191"/>
      <c r="N150" s="191"/>
      <c r="O150" s="191"/>
      <c r="P150" s="191"/>
      <c r="Q150" s="191"/>
      <c r="R150" s="191"/>
      <c r="S150" s="191"/>
      <c r="T150" s="191"/>
      <c r="U150" s="231"/>
      <c r="V150" s="231"/>
      <c r="W150" s="231"/>
      <c r="X150" s="231"/>
      <c r="Y150" s="231"/>
    </row>
    <row r="151" spans="1:25" s="64" customFormat="1" ht="20.149999999999999" customHeight="1" x14ac:dyDescent="0.2">
      <c r="A151" s="711"/>
      <c r="B151" s="755"/>
      <c r="C151" s="756" t="s">
        <v>4</v>
      </c>
      <c r="D151" s="804"/>
      <c r="E151" s="805"/>
      <c r="F151" s="806"/>
      <c r="G151" s="807"/>
      <c r="H151" s="808">
        <f>SUM(H126:I150)</f>
        <v>0</v>
      </c>
      <c r="I151" s="809"/>
      <c r="J151" s="191"/>
      <c r="K151" s="191"/>
      <c r="L151" s="191"/>
      <c r="M151" s="191"/>
      <c r="N151" s="191"/>
      <c r="O151" s="191"/>
      <c r="P151" s="191"/>
      <c r="Q151" s="191"/>
      <c r="R151" s="191"/>
      <c r="S151" s="191"/>
      <c r="T151" s="191"/>
      <c r="U151" s="231"/>
      <c r="V151" s="231"/>
      <c r="W151" s="231"/>
      <c r="X151" s="231"/>
      <c r="Y151" s="231"/>
    </row>
    <row r="152" spans="1:25" s="64" customFormat="1" ht="22.5" customHeight="1" x14ac:dyDescent="0.2">
      <c r="A152" s="711"/>
      <c r="B152" s="757" t="s">
        <v>60</v>
      </c>
      <c r="C152" s="758"/>
      <c r="D152" s="777" t="s">
        <v>206</v>
      </c>
      <c r="E152" s="887"/>
      <c r="F152" s="887"/>
      <c r="G152" s="887"/>
      <c r="H152" s="887"/>
      <c r="I152" s="888"/>
      <c r="J152" s="192"/>
      <c r="K152" s="192"/>
      <c r="L152" s="191"/>
      <c r="M152" s="191"/>
      <c r="N152" s="191"/>
      <c r="O152" s="191"/>
      <c r="P152" s="191"/>
      <c r="Q152" s="191"/>
      <c r="R152" s="191"/>
      <c r="S152" s="191"/>
      <c r="T152" s="191"/>
      <c r="U152" s="231"/>
      <c r="V152" s="231"/>
      <c r="W152" s="231"/>
      <c r="X152" s="231"/>
      <c r="Y152" s="231"/>
    </row>
    <row r="153" spans="1:25" s="64" customFormat="1" ht="22.5" customHeight="1" x14ac:dyDescent="0.2">
      <c r="A153" s="711"/>
      <c r="B153" s="759"/>
      <c r="C153" s="760"/>
      <c r="D153" s="780" t="s">
        <v>71</v>
      </c>
      <c r="E153" s="781" t="s">
        <v>285</v>
      </c>
      <c r="F153" s="810" t="s">
        <v>27</v>
      </c>
      <c r="G153" s="783"/>
      <c r="H153" s="810" t="s">
        <v>47</v>
      </c>
      <c r="I153" s="773"/>
      <c r="J153" s="192"/>
      <c r="K153" s="192"/>
      <c r="L153" s="191"/>
      <c r="M153" s="191"/>
      <c r="N153" s="191"/>
      <c r="O153" s="191"/>
      <c r="P153" s="191"/>
      <c r="Q153" s="191"/>
      <c r="R153" s="191"/>
      <c r="S153" s="191"/>
      <c r="T153" s="191"/>
      <c r="U153" s="231"/>
      <c r="V153" s="231"/>
      <c r="W153" s="231"/>
      <c r="X153" s="231"/>
      <c r="Y153" s="231"/>
    </row>
    <row r="154" spans="1:25" s="64" customFormat="1" ht="20.149999999999999" customHeight="1" x14ac:dyDescent="0.2">
      <c r="A154" s="711"/>
      <c r="B154" s="761" t="s">
        <v>33</v>
      </c>
      <c r="C154" s="762"/>
      <c r="D154" s="861"/>
      <c r="E154" s="862">
        <v>11000</v>
      </c>
      <c r="F154" s="811" t="s">
        <v>43</v>
      </c>
      <c r="G154" s="812"/>
      <c r="H154" s="813">
        <f>D154*E154</f>
        <v>0</v>
      </c>
      <c r="I154" s="814"/>
      <c r="J154" s="192"/>
      <c r="K154" s="192"/>
      <c r="L154" s="191"/>
      <c r="M154" s="191"/>
      <c r="N154" s="191"/>
      <c r="O154" s="191"/>
      <c r="P154" s="191"/>
      <c r="Q154" s="191"/>
      <c r="R154" s="191"/>
      <c r="S154" s="191"/>
      <c r="T154" s="191"/>
      <c r="U154" s="231"/>
      <c r="V154" s="231"/>
      <c r="W154" s="231"/>
      <c r="X154" s="231"/>
      <c r="Y154" s="231"/>
    </row>
    <row r="155" spans="1:25" s="64" customFormat="1" ht="20.149999999999999" customHeight="1" x14ac:dyDescent="0.2">
      <c r="A155" s="711"/>
      <c r="B155" s="763" t="s">
        <v>61</v>
      </c>
      <c r="C155" s="764"/>
      <c r="D155" s="863"/>
      <c r="E155" s="864">
        <v>11000</v>
      </c>
      <c r="F155" s="815"/>
      <c r="G155" s="785"/>
      <c r="H155" s="816">
        <f>D155*E155</f>
        <v>0</v>
      </c>
      <c r="I155" s="817"/>
      <c r="J155" s="192"/>
      <c r="K155" s="192"/>
      <c r="L155" s="191"/>
      <c r="M155" s="191"/>
      <c r="N155" s="191"/>
      <c r="O155" s="191"/>
      <c r="P155" s="191"/>
      <c r="Q155" s="191"/>
      <c r="R155" s="191"/>
      <c r="S155" s="191"/>
      <c r="T155" s="191"/>
      <c r="U155" s="231"/>
      <c r="V155" s="231"/>
      <c r="W155" s="231"/>
      <c r="X155" s="231"/>
      <c r="Y155" s="231"/>
    </row>
    <row r="156" spans="1:25" s="64" customFormat="1" ht="20.149999999999999" customHeight="1" x14ac:dyDescent="0.2">
      <c r="A156" s="711"/>
      <c r="B156" s="743" t="s">
        <v>20</v>
      </c>
      <c r="C156" s="746"/>
      <c r="D156" s="865"/>
      <c r="E156" s="864">
        <v>11000</v>
      </c>
      <c r="F156" s="815"/>
      <c r="G156" s="785"/>
      <c r="H156" s="816">
        <f>D156*E156</f>
        <v>0</v>
      </c>
      <c r="I156" s="817"/>
      <c r="J156" s="192"/>
      <c r="K156" s="192"/>
      <c r="L156" s="191"/>
      <c r="M156" s="191"/>
      <c r="N156" s="191"/>
      <c r="O156" s="191"/>
      <c r="P156" s="191"/>
      <c r="Q156" s="191"/>
      <c r="R156" s="191"/>
      <c r="S156" s="191"/>
      <c r="T156" s="191"/>
      <c r="U156" s="231"/>
      <c r="V156" s="231"/>
      <c r="W156" s="231"/>
      <c r="X156" s="231"/>
      <c r="Y156" s="231"/>
    </row>
    <row r="157" spans="1:25" s="64" customFormat="1" ht="20.149999999999999" customHeight="1" x14ac:dyDescent="0.2">
      <c r="A157" s="711"/>
      <c r="B157" s="765" t="s">
        <v>63</v>
      </c>
      <c r="C157" s="754"/>
      <c r="D157" s="866"/>
      <c r="E157" s="867">
        <v>11000</v>
      </c>
      <c r="F157" s="818"/>
      <c r="G157" s="819"/>
      <c r="H157" s="820">
        <f>D157*E157</f>
        <v>0</v>
      </c>
      <c r="I157" s="821"/>
      <c r="J157" s="192"/>
      <c r="K157" s="192"/>
      <c r="L157" s="191"/>
      <c r="M157" s="191"/>
      <c r="N157" s="191"/>
      <c r="O157" s="191"/>
      <c r="P157" s="191"/>
      <c r="Q157" s="191"/>
      <c r="R157" s="191"/>
      <c r="S157" s="191"/>
      <c r="T157" s="191"/>
      <c r="U157" s="231"/>
      <c r="V157" s="231"/>
      <c r="W157" s="231"/>
      <c r="X157" s="231"/>
      <c r="Y157" s="231"/>
    </row>
    <row r="158" spans="1:25" s="64" customFormat="1" ht="20.149999999999999" customHeight="1" x14ac:dyDescent="0.2">
      <c r="A158" s="711"/>
      <c r="B158" s="766" t="s">
        <v>4</v>
      </c>
      <c r="C158" s="767"/>
      <c r="D158" s="822"/>
      <c r="E158" s="823"/>
      <c r="F158" s="824"/>
      <c r="G158" s="825"/>
      <c r="H158" s="808">
        <f>SUM(H154:I157)</f>
        <v>0</v>
      </c>
      <c r="I158" s="809"/>
      <c r="J158" s="192"/>
      <c r="K158" s="192"/>
      <c r="L158" s="191"/>
      <c r="M158" s="191"/>
      <c r="N158" s="191"/>
      <c r="O158" s="191"/>
      <c r="P158" s="191"/>
      <c r="Q158" s="191"/>
      <c r="R158" s="191"/>
      <c r="S158" s="191"/>
      <c r="T158" s="191"/>
      <c r="U158" s="231"/>
      <c r="V158" s="231"/>
      <c r="W158" s="231"/>
      <c r="X158" s="231"/>
      <c r="Y158" s="231"/>
    </row>
    <row r="159" spans="1:25" s="64" customFormat="1" ht="20.149999999999999" customHeight="1" x14ac:dyDescent="0.2">
      <c r="A159" s="711"/>
      <c r="B159" s="768" t="s">
        <v>120</v>
      </c>
      <c r="C159" s="769"/>
      <c r="D159" s="889" t="s">
        <v>298</v>
      </c>
      <c r="E159" s="890"/>
      <c r="F159" s="890"/>
      <c r="G159" s="890"/>
      <c r="H159" s="890"/>
      <c r="I159" s="891"/>
      <c r="J159" s="191"/>
      <c r="K159" s="191"/>
      <c r="L159" s="191"/>
      <c r="M159" s="191"/>
      <c r="N159" s="191"/>
      <c r="O159" s="191"/>
      <c r="P159" s="191"/>
      <c r="Q159" s="191"/>
      <c r="R159" s="191"/>
      <c r="S159" s="191"/>
      <c r="T159" s="191"/>
      <c r="U159" s="231"/>
      <c r="V159" s="231"/>
      <c r="W159" s="231"/>
      <c r="X159" s="231"/>
      <c r="Y159" s="231"/>
    </row>
    <row r="160" spans="1:25" s="64" customFormat="1" ht="20.149999999999999" customHeight="1" x14ac:dyDescent="0.2">
      <c r="A160" s="711"/>
      <c r="B160" s="770"/>
      <c r="C160" s="771"/>
      <c r="D160" s="857" t="s">
        <v>132</v>
      </c>
      <c r="E160" s="858" t="s">
        <v>286</v>
      </c>
      <c r="F160" s="826" t="s">
        <v>27</v>
      </c>
      <c r="G160" s="827"/>
      <c r="H160" s="826" t="s">
        <v>109</v>
      </c>
      <c r="I160" s="828"/>
      <c r="J160" s="191"/>
      <c r="K160" s="191"/>
      <c r="L160" s="191"/>
      <c r="M160" s="191"/>
      <c r="N160" s="191"/>
      <c r="O160" s="191"/>
      <c r="P160" s="191"/>
      <c r="Q160" s="191"/>
      <c r="R160" s="191"/>
      <c r="S160" s="191"/>
      <c r="T160" s="191"/>
      <c r="U160" s="231"/>
      <c r="V160" s="231"/>
      <c r="W160" s="231"/>
      <c r="X160" s="231"/>
      <c r="Y160" s="231"/>
    </row>
    <row r="161" spans="1:25" s="64" customFormat="1" ht="20.149999999999999" customHeight="1" x14ac:dyDescent="0.2">
      <c r="A161" s="711"/>
      <c r="B161" s="772"/>
      <c r="C161" s="773"/>
      <c r="D161" s="859"/>
      <c r="E161" s="860"/>
      <c r="F161" s="829"/>
      <c r="G161" s="830"/>
      <c r="H161" s="829"/>
      <c r="I161" s="831"/>
      <c r="J161" s="191"/>
      <c r="K161" s="191"/>
      <c r="L161" s="191"/>
      <c r="M161" s="191"/>
      <c r="N161" s="191"/>
      <c r="O161" s="191"/>
      <c r="P161" s="191"/>
      <c r="Q161" s="191"/>
      <c r="R161" s="191"/>
      <c r="S161" s="191"/>
      <c r="T161" s="191"/>
      <c r="U161" s="231"/>
      <c r="V161" s="231"/>
      <c r="W161" s="231"/>
      <c r="X161" s="231"/>
      <c r="Y161" s="231"/>
    </row>
    <row r="162" spans="1:25" s="64" customFormat="1" ht="20.149999999999999" customHeight="1" x14ac:dyDescent="0.2">
      <c r="A162" s="711"/>
      <c r="B162" s="774" t="s">
        <v>165</v>
      </c>
      <c r="C162" s="774"/>
      <c r="D162" s="868"/>
      <c r="E162" s="736">
        <v>5530</v>
      </c>
      <c r="F162" s="832" t="s">
        <v>30</v>
      </c>
      <c r="G162" s="833"/>
      <c r="H162" s="798">
        <f t="shared" ref="H162:H168" si="5">D162*E162</f>
        <v>0</v>
      </c>
      <c r="I162" s="834"/>
      <c r="J162" s="191"/>
      <c r="K162" s="191"/>
      <c r="L162" s="191"/>
      <c r="M162" s="191"/>
      <c r="N162" s="191"/>
      <c r="O162" s="191"/>
      <c r="P162" s="191"/>
      <c r="Q162" s="191"/>
      <c r="R162" s="191"/>
      <c r="S162" s="191"/>
      <c r="T162" s="191"/>
      <c r="U162" s="231"/>
      <c r="V162" s="231"/>
      <c r="W162" s="231"/>
      <c r="X162" s="231"/>
      <c r="Y162" s="231"/>
    </row>
    <row r="163" spans="1:25" s="64" customFormat="1" ht="20.149999999999999" customHeight="1" x14ac:dyDescent="0.2">
      <c r="A163" s="711"/>
      <c r="B163" s="745"/>
      <c r="C163" s="745" t="s">
        <v>72</v>
      </c>
      <c r="D163" s="735"/>
      <c r="E163" s="736">
        <v>5530</v>
      </c>
      <c r="F163" s="832" t="s">
        <v>30</v>
      </c>
      <c r="G163" s="833"/>
      <c r="H163" s="798">
        <f t="shared" si="5"/>
        <v>0</v>
      </c>
      <c r="I163" s="834"/>
      <c r="J163" s="191"/>
      <c r="K163" s="191"/>
      <c r="L163" s="191"/>
      <c r="M163" s="191"/>
      <c r="N163" s="191"/>
      <c r="O163" s="191"/>
      <c r="P163" s="191"/>
      <c r="Q163" s="191"/>
      <c r="R163" s="191"/>
      <c r="S163" s="191"/>
      <c r="T163" s="191"/>
      <c r="U163" s="231"/>
      <c r="V163" s="231"/>
      <c r="W163" s="231"/>
      <c r="X163" s="231"/>
      <c r="Y163" s="231"/>
    </row>
    <row r="164" spans="1:25" s="64" customFormat="1" ht="20.149999999999999" customHeight="1" x14ac:dyDescent="0.2">
      <c r="A164" s="711"/>
      <c r="B164" s="743" t="s">
        <v>110</v>
      </c>
      <c r="C164" s="746" t="s">
        <v>110</v>
      </c>
      <c r="D164" s="735"/>
      <c r="E164" s="736">
        <v>69200</v>
      </c>
      <c r="F164" s="795" t="s">
        <v>167</v>
      </c>
      <c r="G164" s="795"/>
      <c r="H164" s="798">
        <f t="shared" si="5"/>
        <v>0</v>
      </c>
      <c r="I164" s="834"/>
      <c r="J164" s="191"/>
      <c r="K164" s="191"/>
      <c r="L164" s="191"/>
      <c r="M164" s="191"/>
      <c r="N164" s="191"/>
      <c r="O164" s="191"/>
      <c r="P164" s="191"/>
      <c r="Q164" s="191"/>
      <c r="R164" s="191"/>
      <c r="S164" s="191"/>
      <c r="T164" s="191"/>
      <c r="U164" s="231"/>
      <c r="V164" s="231"/>
      <c r="W164" s="231"/>
      <c r="X164" s="231"/>
      <c r="Y164" s="231"/>
    </row>
    <row r="165" spans="1:25" s="64" customFormat="1" ht="20.149999999999999" customHeight="1" x14ac:dyDescent="0.2">
      <c r="A165" s="711"/>
      <c r="B165" s="743" t="s">
        <v>168</v>
      </c>
      <c r="C165" s="746" t="s">
        <v>168</v>
      </c>
      <c r="D165" s="735"/>
      <c r="E165" s="736">
        <v>69200</v>
      </c>
      <c r="F165" s="795" t="s">
        <v>167</v>
      </c>
      <c r="G165" s="795"/>
      <c r="H165" s="798">
        <f t="shared" si="5"/>
        <v>0</v>
      </c>
      <c r="I165" s="834"/>
      <c r="J165" s="191"/>
      <c r="K165" s="191"/>
      <c r="L165" s="191"/>
      <c r="M165" s="191"/>
      <c r="N165" s="191"/>
      <c r="O165" s="191"/>
      <c r="P165" s="191"/>
      <c r="Q165" s="191"/>
      <c r="R165" s="191"/>
      <c r="S165" s="191"/>
      <c r="T165" s="191"/>
      <c r="U165" s="231"/>
      <c r="V165" s="231"/>
      <c r="W165" s="231"/>
      <c r="X165" s="231"/>
      <c r="Y165" s="231"/>
    </row>
    <row r="166" spans="1:25" s="64" customFormat="1" ht="20.149999999999999" customHeight="1" x14ac:dyDescent="0.2">
      <c r="A166" s="711"/>
      <c r="B166" s="743" t="s">
        <v>169</v>
      </c>
      <c r="C166" s="746" t="s">
        <v>169</v>
      </c>
      <c r="D166" s="735"/>
      <c r="E166" s="736">
        <v>2960</v>
      </c>
      <c r="F166" s="832" t="s">
        <v>30</v>
      </c>
      <c r="G166" s="833"/>
      <c r="H166" s="798">
        <f t="shared" si="5"/>
        <v>0</v>
      </c>
      <c r="I166" s="834"/>
      <c r="J166" s="191"/>
      <c r="K166" s="191"/>
      <c r="L166" s="191"/>
      <c r="M166" s="191"/>
      <c r="N166" s="191"/>
      <c r="O166" s="191"/>
      <c r="P166" s="191"/>
      <c r="Q166" s="191"/>
      <c r="R166" s="191"/>
      <c r="S166" s="191"/>
      <c r="T166" s="191"/>
      <c r="U166" s="231"/>
      <c r="V166" s="231"/>
      <c r="W166" s="231"/>
      <c r="X166" s="231"/>
      <c r="Y166" s="231"/>
    </row>
    <row r="167" spans="1:25" s="64" customFormat="1" ht="20.149999999999999" customHeight="1" x14ac:dyDescent="0.2">
      <c r="A167" s="711"/>
      <c r="B167" s="743" t="s">
        <v>170</v>
      </c>
      <c r="C167" s="746" t="s">
        <v>170</v>
      </c>
      <c r="D167" s="735"/>
      <c r="E167" s="736">
        <v>5530</v>
      </c>
      <c r="F167" s="832" t="s">
        <v>30</v>
      </c>
      <c r="G167" s="833"/>
      <c r="H167" s="798">
        <f t="shared" si="5"/>
        <v>0</v>
      </c>
      <c r="I167" s="834"/>
      <c r="J167" s="191"/>
      <c r="K167" s="191"/>
      <c r="L167" s="191"/>
      <c r="M167" s="191"/>
      <c r="N167" s="191"/>
      <c r="O167" s="191"/>
      <c r="P167" s="191"/>
      <c r="Q167" s="191"/>
      <c r="R167" s="191"/>
      <c r="S167" s="191"/>
      <c r="T167" s="191"/>
      <c r="U167" s="231"/>
      <c r="V167" s="231"/>
      <c r="W167" s="231"/>
      <c r="X167" s="231"/>
      <c r="Y167" s="231"/>
    </row>
    <row r="168" spans="1:25" s="64" customFormat="1" ht="20.149999999999999" customHeight="1" x14ac:dyDescent="0.2">
      <c r="A168" s="711"/>
      <c r="B168" s="743" t="s">
        <v>144</v>
      </c>
      <c r="C168" s="746" t="s">
        <v>144</v>
      </c>
      <c r="D168" s="737"/>
      <c r="E168" s="738">
        <v>5530</v>
      </c>
      <c r="F168" s="832" t="s">
        <v>30</v>
      </c>
      <c r="G168" s="833"/>
      <c r="H168" s="798">
        <f t="shared" si="5"/>
        <v>0</v>
      </c>
      <c r="I168" s="834"/>
      <c r="J168" s="191"/>
      <c r="K168" s="191"/>
      <c r="L168" s="191"/>
      <c r="M168" s="191"/>
      <c r="N168" s="191"/>
      <c r="O168" s="191"/>
      <c r="P168" s="191"/>
      <c r="Q168" s="191"/>
      <c r="R168" s="191"/>
      <c r="S168" s="191"/>
      <c r="T168" s="191"/>
      <c r="U168" s="231"/>
      <c r="V168" s="231"/>
      <c r="W168" s="231"/>
      <c r="X168" s="231"/>
      <c r="Y168" s="231"/>
    </row>
    <row r="169" spans="1:25" s="64" customFormat="1" ht="20.149999999999999" customHeight="1" x14ac:dyDescent="0.2">
      <c r="A169" s="711"/>
      <c r="B169" s="775"/>
      <c r="C169" s="776" t="s">
        <v>4</v>
      </c>
      <c r="D169" s="835"/>
      <c r="E169" s="836"/>
      <c r="F169" s="824"/>
      <c r="G169" s="825"/>
      <c r="H169" s="837">
        <f>SUM(H162:I168)</f>
        <v>0</v>
      </c>
      <c r="I169" s="838"/>
      <c r="J169" s="191"/>
      <c r="K169" s="191"/>
      <c r="L169" s="191"/>
      <c r="M169" s="191"/>
      <c r="N169" s="191"/>
      <c r="O169" s="191"/>
      <c r="P169" s="191"/>
      <c r="Q169" s="191"/>
      <c r="R169" s="191"/>
      <c r="S169" s="191"/>
      <c r="T169" s="191"/>
      <c r="U169" s="231"/>
      <c r="V169" s="231"/>
      <c r="W169" s="231"/>
      <c r="X169" s="231"/>
      <c r="Y169" s="231"/>
    </row>
    <row r="170" spans="1:25" s="64" customFormat="1" ht="20.149999999999999" customHeight="1" x14ac:dyDescent="0.2">
      <c r="A170" s="711"/>
      <c r="B170" s="739" t="s">
        <v>120</v>
      </c>
      <c r="C170" s="740"/>
      <c r="D170" s="777" t="s">
        <v>299</v>
      </c>
      <c r="E170" s="778"/>
      <c r="F170" s="778"/>
      <c r="G170" s="778"/>
      <c r="H170" s="778"/>
      <c r="I170" s="779"/>
      <c r="J170" s="191"/>
      <c r="K170" s="191"/>
      <c r="L170" s="191"/>
      <c r="M170" s="191"/>
      <c r="N170" s="191"/>
      <c r="O170" s="191"/>
      <c r="P170" s="191"/>
      <c r="Q170" s="191"/>
      <c r="R170" s="191"/>
      <c r="S170" s="191"/>
      <c r="T170" s="191"/>
      <c r="U170" s="231"/>
      <c r="V170" s="231"/>
      <c r="W170" s="231"/>
      <c r="X170" s="231"/>
      <c r="Y170" s="231"/>
    </row>
    <row r="171" spans="1:25" s="64" customFormat="1" ht="20.149999999999999" customHeight="1" x14ac:dyDescent="0.2">
      <c r="A171" s="711"/>
      <c r="B171" s="741"/>
      <c r="C171" s="742"/>
      <c r="D171" s="780" t="s">
        <v>132</v>
      </c>
      <c r="E171" s="781" t="s">
        <v>221</v>
      </c>
      <c r="F171" s="782" t="s">
        <v>27</v>
      </c>
      <c r="G171" s="783"/>
      <c r="H171" s="782" t="s">
        <v>47</v>
      </c>
      <c r="I171" s="773"/>
      <c r="J171" s="191"/>
      <c r="K171" s="191"/>
      <c r="L171" s="191"/>
      <c r="M171" s="191"/>
      <c r="N171" s="191"/>
      <c r="O171" s="191"/>
      <c r="P171" s="191"/>
      <c r="Q171" s="191"/>
      <c r="R171" s="191"/>
      <c r="S171" s="191"/>
      <c r="T171" s="191"/>
      <c r="U171" s="231"/>
      <c r="V171" s="231"/>
      <c r="W171" s="231"/>
      <c r="X171" s="231"/>
      <c r="Y171" s="231"/>
    </row>
    <row r="172" spans="1:25" s="64" customFormat="1" ht="20.149999999999999" customHeight="1" x14ac:dyDescent="0.2">
      <c r="A172" s="711"/>
      <c r="B172" s="743" t="s">
        <v>26</v>
      </c>
      <c r="C172" s="743"/>
      <c r="D172" s="731"/>
      <c r="E172" s="732">
        <v>5530</v>
      </c>
      <c r="F172" s="784" t="s">
        <v>29</v>
      </c>
      <c r="G172" s="785"/>
      <c r="H172" s="786">
        <f t="shared" ref="H172:H196" si="6">D172*E172</f>
        <v>0</v>
      </c>
      <c r="I172" s="787"/>
      <c r="J172" s="191"/>
      <c r="K172" s="191"/>
      <c r="L172" s="191"/>
      <c r="M172" s="191"/>
      <c r="N172" s="191"/>
      <c r="O172" s="191"/>
      <c r="P172" s="191"/>
      <c r="Q172" s="191"/>
      <c r="R172" s="191"/>
      <c r="S172" s="191"/>
      <c r="T172" s="191"/>
      <c r="U172" s="231"/>
      <c r="V172" s="231"/>
      <c r="W172" s="231"/>
      <c r="X172" s="231"/>
      <c r="Y172" s="231"/>
    </row>
    <row r="173" spans="1:25" s="64" customFormat="1" ht="20.149999999999999" customHeight="1" x14ac:dyDescent="0.2">
      <c r="A173" s="711"/>
      <c r="B173" s="744"/>
      <c r="C173" s="745" t="s">
        <v>72</v>
      </c>
      <c r="D173" s="731"/>
      <c r="E173" s="732">
        <v>5530</v>
      </c>
      <c r="F173" s="784" t="s">
        <v>29</v>
      </c>
      <c r="G173" s="785"/>
      <c r="H173" s="786">
        <f t="shared" si="6"/>
        <v>0</v>
      </c>
      <c r="I173" s="787"/>
      <c r="J173" s="191"/>
      <c r="K173" s="191"/>
      <c r="L173" s="191"/>
      <c r="M173" s="191"/>
      <c r="N173" s="191"/>
      <c r="O173" s="191"/>
      <c r="P173" s="191"/>
      <c r="Q173" s="191"/>
      <c r="R173" s="191"/>
      <c r="S173" s="191"/>
      <c r="T173" s="191"/>
      <c r="U173" s="231"/>
      <c r="V173" s="231"/>
      <c r="W173" s="231"/>
      <c r="X173" s="231"/>
      <c r="Y173" s="231"/>
    </row>
    <row r="174" spans="1:25" s="64" customFormat="1" ht="20.149999999999999" customHeight="1" x14ac:dyDescent="0.2">
      <c r="A174" s="711"/>
      <c r="B174" s="743" t="s">
        <v>133</v>
      </c>
      <c r="C174" s="746" t="s">
        <v>133</v>
      </c>
      <c r="D174" s="731"/>
      <c r="E174" s="732">
        <v>69200</v>
      </c>
      <c r="F174" s="788" t="s">
        <v>43</v>
      </c>
      <c r="G174" s="789"/>
      <c r="H174" s="786">
        <f t="shared" si="6"/>
        <v>0</v>
      </c>
      <c r="I174" s="787"/>
      <c r="J174" s="191"/>
      <c r="K174" s="191"/>
      <c r="L174" s="191"/>
      <c r="M174" s="191"/>
      <c r="N174" s="191"/>
      <c r="O174" s="191"/>
      <c r="P174" s="191"/>
      <c r="Q174" s="191"/>
      <c r="R174" s="191"/>
      <c r="S174" s="191"/>
      <c r="T174" s="191"/>
      <c r="U174" s="231"/>
      <c r="V174" s="231"/>
      <c r="W174" s="231"/>
      <c r="X174" s="231"/>
      <c r="Y174" s="231"/>
    </row>
    <row r="175" spans="1:25" s="64" customFormat="1" ht="20.149999999999999" customHeight="1" x14ac:dyDescent="0.2">
      <c r="A175" s="711"/>
      <c r="B175" s="743" t="s">
        <v>135</v>
      </c>
      <c r="C175" s="746" t="s">
        <v>135</v>
      </c>
      <c r="D175" s="731"/>
      <c r="E175" s="732">
        <v>69200</v>
      </c>
      <c r="F175" s="788" t="s">
        <v>43</v>
      </c>
      <c r="G175" s="789"/>
      <c r="H175" s="786">
        <f t="shared" si="6"/>
        <v>0</v>
      </c>
      <c r="I175" s="787"/>
      <c r="J175" s="191"/>
      <c r="K175" s="191"/>
      <c r="L175" s="191"/>
      <c r="M175" s="191"/>
      <c r="N175" s="191"/>
      <c r="O175" s="191"/>
      <c r="P175" s="191"/>
      <c r="Q175" s="191"/>
      <c r="R175" s="191"/>
      <c r="S175" s="191"/>
      <c r="T175" s="191"/>
      <c r="U175" s="231"/>
      <c r="V175" s="231"/>
      <c r="W175" s="231"/>
      <c r="X175" s="231"/>
      <c r="Y175" s="231"/>
    </row>
    <row r="176" spans="1:25" s="64" customFormat="1" ht="20.149999999999999" customHeight="1" x14ac:dyDescent="0.2">
      <c r="A176" s="711"/>
      <c r="B176" s="743" t="s">
        <v>136</v>
      </c>
      <c r="C176" s="746" t="s">
        <v>136</v>
      </c>
      <c r="D176" s="731"/>
      <c r="E176" s="864">
        <v>2960</v>
      </c>
      <c r="F176" s="784" t="s">
        <v>29</v>
      </c>
      <c r="G176" s="785"/>
      <c r="H176" s="786">
        <f t="shared" si="6"/>
        <v>0</v>
      </c>
      <c r="I176" s="787"/>
      <c r="J176" s="191"/>
      <c r="K176" s="191"/>
      <c r="L176" s="191"/>
      <c r="M176" s="191"/>
      <c r="N176" s="191"/>
      <c r="O176" s="191"/>
      <c r="P176" s="191"/>
      <c r="Q176" s="191"/>
      <c r="R176" s="191"/>
      <c r="S176" s="191"/>
      <c r="T176" s="191"/>
      <c r="U176" s="231"/>
      <c r="V176" s="231"/>
      <c r="W176" s="231"/>
      <c r="X176" s="231"/>
      <c r="Y176" s="231"/>
    </row>
    <row r="177" spans="1:25" s="64" customFormat="1" ht="20.149999999999999" customHeight="1" x14ac:dyDescent="0.2">
      <c r="A177" s="711"/>
      <c r="B177" s="743" t="s">
        <v>137</v>
      </c>
      <c r="C177" s="746" t="s">
        <v>137</v>
      </c>
      <c r="D177" s="731"/>
      <c r="E177" s="732">
        <v>5530</v>
      </c>
      <c r="F177" s="784" t="s">
        <v>29</v>
      </c>
      <c r="G177" s="785"/>
      <c r="H177" s="786">
        <f t="shared" si="6"/>
        <v>0</v>
      </c>
      <c r="I177" s="787"/>
      <c r="J177" s="191"/>
      <c r="K177" s="191"/>
      <c r="L177" s="191"/>
      <c r="M177" s="191"/>
      <c r="N177" s="191"/>
      <c r="O177" s="191"/>
      <c r="P177" s="191"/>
      <c r="Q177" s="191"/>
      <c r="R177" s="191"/>
      <c r="S177" s="191"/>
      <c r="T177" s="191"/>
      <c r="U177" s="231"/>
      <c r="V177" s="231"/>
      <c r="W177" s="231"/>
      <c r="X177" s="231"/>
      <c r="Y177" s="231"/>
    </row>
    <row r="178" spans="1:25" s="64" customFormat="1" ht="20.149999999999999" customHeight="1" x14ac:dyDescent="0.2">
      <c r="A178" s="711"/>
      <c r="B178" s="743" t="s">
        <v>140</v>
      </c>
      <c r="C178" s="746" t="s">
        <v>140</v>
      </c>
      <c r="D178" s="731"/>
      <c r="E178" s="864">
        <v>2210</v>
      </c>
      <c r="F178" s="784" t="s">
        <v>29</v>
      </c>
      <c r="G178" s="785"/>
      <c r="H178" s="786">
        <f t="shared" si="6"/>
        <v>0</v>
      </c>
      <c r="I178" s="787"/>
      <c r="J178" s="191"/>
      <c r="K178" s="191"/>
      <c r="L178" s="191"/>
      <c r="M178" s="191"/>
      <c r="N178" s="191"/>
      <c r="O178" s="191"/>
      <c r="P178" s="191"/>
      <c r="Q178" s="191"/>
      <c r="R178" s="191"/>
      <c r="S178" s="191"/>
      <c r="T178" s="191"/>
      <c r="U178" s="231"/>
      <c r="V178" s="231"/>
      <c r="W178" s="231"/>
      <c r="X178" s="231"/>
      <c r="Y178" s="231"/>
    </row>
    <row r="179" spans="1:25" s="64" customFormat="1" ht="20.149999999999999" customHeight="1" x14ac:dyDescent="0.2">
      <c r="A179" s="711"/>
      <c r="B179" s="743" t="s">
        <v>141</v>
      </c>
      <c r="C179" s="746" t="s">
        <v>141</v>
      </c>
      <c r="D179" s="731"/>
      <c r="E179" s="732">
        <v>41500</v>
      </c>
      <c r="F179" s="788" t="s">
        <v>43</v>
      </c>
      <c r="G179" s="789"/>
      <c r="H179" s="786">
        <f t="shared" si="6"/>
        <v>0</v>
      </c>
      <c r="I179" s="787"/>
      <c r="J179" s="191"/>
      <c r="K179" s="191"/>
      <c r="L179" s="191"/>
      <c r="M179" s="191"/>
      <c r="N179" s="191"/>
      <c r="O179" s="191"/>
      <c r="P179" s="191"/>
      <c r="Q179" s="191"/>
      <c r="R179" s="191"/>
      <c r="S179" s="191"/>
      <c r="T179" s="191"/>
      <c r="U179" s="231"/>
      <c r="V179" s="231"/>
      <c r="W179" s="231"/>
      <c r="X179" s="231"/>
      <c r="Y179" s="231"/>
    </row>
    <row r="180" spans="1:25" s="64" customFormat="1" ht="20.149999999999999" customHeight="1" x14ac:dyDescent="0.2">
      <c r="A180" s="711"/>
      <c r="B180" s="743" t="s">
        <v>40</v>
      </c>
      <c r="C180" s="746" t="s">
        <v>40</v>
      </c>
      <c r="D180" s="731"/>
      <c r="E180" s="732">
        <v>41500</v>
      </c>
      <c r="F180" s="788" t="s">
        <v>43</v>
      </c>
      <c r="G180" s="789"/>
      <c r="H180" s="786">
        <f t="shared" si="6"/>
        <v>0</v>
      </c>
      <c r="I180" s="787"/>
      <c r="J180" s="191"/>
      <c r="K180" s="191"/>
      <c r="L180" s="191"/>
      <c r="M180" s="191"/>
      <c r="N180" s="191"/>
      <c r="O180" s="191"/>
      <c r="P180" s="191"/>
      <c r="Q180" s="191"/>
      <c r="R180" s="191"/>
      <c r="S180" s="191"/>
      <c r="T180" s="191"/>
      <c r="U180" s="231"/>
      <c r="V180" s="231"/>
      <c r="W180" s="231"/>
      <c r="X180" s="231"/>
      <c r="Y180" s="231"/>
    </row>
    <row r="181" spans="1:25" s="64" customFormat="1" ht="20.149999999999999" customHeight="1" x14ac:dyDescent="0.2">
      <c r="A181" s="711"/>
      <c r="B181" s="747" t="s">
        <v>142</v>
      </c>
      <c r="C181" s="748" t="s">
        <v>142</v>
      </c>
      <c r="D181" s="731"/>
      <c r="E181" s="864">
        <v>7330</v>
      </c>
      <c r="F181" s="788" t="s">
        <v>43</v>
      </c>
      <c r="G181" s="789"/>
      <c r="H181" s="786">
        <f t="shared" si="6"/>
        <v>0</v>
      </c>
      <c r="I181" s="787"/>
      <c r="J181" s="191"/>
      <c r="K181" s="191"/>
      <c r="L181" s="191"/>
      <c r="M181" s="191"/>
      <c r="N181" s="191"/>
      <c r="O181" s="191"/>
      <c r="P181" s="191"/>
      <c r="Q181" s="191"/>
      <c r="R181" s="191"/>
      <c r="S181" s="191"/>
      <c r="T181" s="191"/>
      <c r="U181" s="231"/>
      <c r="V181" s="231"/>
      <c r="W181" s="231"/>
      <c r="X181" s="231"/>
      <c r="Y181" s="231"/>
    </row>
    <row r="182" spans="1:25" s="64" customFormat="1" ht="20.149999999999999" customHeight="1" x14ac:dyDescent="0.2">
      <c r="A182" s="711"/>
      <c r="B182" s="743" t="s">
        <v>143</v>
      </c>
      <c r="C182" s="746" t="s">
        <v>143</v>
      </c>
      <c r="D182" s="731"/>
      <c r="E182" s="732">
        <v>41500</v>
      </c>
      <c r="F182" s="788" t="s">
        <v>43</v>
      </c>
      <c r="G182" s="789"/>
      <c r="H182" s="786">
        <f t="shared" si="6"/>
        <v>0</v>
      </c>
      <c r="I182" s="787"/>
      <c r="J182" s="191"/>
      <c r="K182" s="191"/>
      <c r="L182" s="191"/>
      <c r="M182" s="191"/>
      <c r="N182" s="191"/>
      <c r="O182" s="191"/>
      <c r="P182" s="191"/>
      <c r="Q182" s="191"/>
      <c r="R182" s="191"/>
      <c r="S182" s="191"/>
      <c r="T182" s="191"/>
      <c r="U182" s="231"/>
      <c r="V182" s="231"/>
      <c r="W182" s="231"/>
      <c r="X182" s="231"/>
      <c r="Y182" s="231"/>
    </row>
    <row r="183" spans="1:25" s="64" customFormat="1" ht="20.149999999999999" customHeight="1" x14ac:dyDescent="0.2">
      <c r="A183" s="711"/>
      <c r="B183" s="743" t="s">
        <v>145</v>
      </c>
      <c r="C183" s="746" t="s">
        <v>145</v>
      </c>
      <c r="D183" s="731"/>
      <c r="E183" s="864">
        <v>14800</v>
      </c>
      <c r="F183" s="788" t="s">
        <v>43</v>
      </c>
      <c r="G183" s="789"/>
      <c r="H183" s="786">
        <f t="shared" si="6"/>
        <v>0</v>
      </c>
      <c r="I183" s="787"/>
      <c r="J183" s="191"/>
      <c r="K183" s="191"/>
      <c r="L183" s="191"/>
      <c r="M183" s="191"/>
      <c r="N183" s="191"/>
      <c r="O183" s="191"/>
      <c r="P183" s="191"/>
      <c r="Q183" s="191"/>
      <c r="R183" s="191"/>
      <c r="S183" s="191"/>
      <c r="T183" s="191"/>
      <c r="U183" s="231"/>
      <c r="V183" s="231"/>
      <c r="W183" s="231"/>
      <c r="X183" s="231"/>
      <c r="Y183" s="231"/>
    </row>
    <row r="184" spans="1:25" s="64" customFormat="1" ht="20.149999999999999" customHeight="1" x14ac:dyDescent="0.2">
      <c r="A184" s="711"/>
      <c r="B184" s="743" t="s">
        <v>146</v>
      </c>
      <c r="C184" s="746" t="s">
        <v>146</v>
      </c>
      <c r="D184" s="731"/>
      <c r="E184" s="864">
        <v>11000</v>
      </c>
      <c r="F184" s="788" t="s">
        <v>43</v>
      </c>
      <c r="G184" s="789"/>
      <c r="H184" s="786">
        <f t="shared" si="6"/>
        <v>0</v>
      </c>
      <c r="I184" s="787"/>
      <c r="J184" s="191"/>
      <c r="K184" s="191"/>
      <c r="L184" s="191"/>
      <c r="M184" s="191"/>
      <c r="N184" s="191"/>
      <c r="O184" s="191"/>
      <c r="P184" s="191"/>
      <c r="Q184" s="191"/>
      <c r="R184" s="191"/>
      <c r="S184" s="191"/>
      <c r="T184" s="191"/>
      <c r="U184" s="231"/>
      <c r="V184" s="231"/>
      <c r="W184" s="231"/>
      <c r="X184" s="231"/>
      <c r="Y184" s="231"/>
    </row>
    <row r="185" spans="1:25" s="64" customFormat="1" ht="20.149999999999999" customHeight="1" x14ac:dyDescent="0.2">
      <c r="A185" s="711"/>
      <c r="B185" s="743" t="s">
        <v>147</v>
      </c>
      <c r="C185" s="746" t="s">
        <v>147</v>
      </c>
      <c r="D185" s="731"/>
      <c r="E185" s="864">
        <v>1480</v>
      </c>
      <c r="F185" s="788" t="s">
        <v>43</v>
      </c>
      <c r="G185" s="789"/>
      <c r="H185" s="786">
        <f t="shared" si="6"/>
        <v>0</v>
      </c>
      <c r="I185" s="787"/>
      <c r="J185" s="191"/>
      <c r="K185" s="191"/>
      <c r="L185" s="191"/>
      <c r="M185" s="191"/>
      <c r="N185" s="191"/>
      <c r="O185" s="191"/>
      <c r="P185" s="191"/>
      <c r="Q185" s="191"/>
      <c r="R185" s="191"/>
      <c r="S185" s="191"/>
      <c r="T185" s="191"/>
      <c r="U185" s="231"/>
      <c r="V185" s="231"/>
      <c r="W185" s="231"/>
      <c r="X185" s="231"/>
      <c r="Y185" s="231"/>
    </row>
    <row r="186" spans="1:25" s="64" customFormat="1" ht="20.149999999999999" customHeight="1" x14ac:dyDescent="0.2">
      <c r="A186" s="711"/>
      <c r="B186" s="743" t="s">
        <v>149</v>
      </c>
      <c r="C186" s="746" t="s">
        <v>149</v>
      </c>
      <c r="D186" s="731"/>
      <c r="E186" s="864">
        <v>44100</v>
      </c>
      <c r="F186" s="788" t="s">
        <v>43</v>
      </c>
      <c r="G186" s="789"/>
      <c r="H186" s="786">
        <f t="shared" si="6"/>
        <v>0</v>
      </c>
      <c r="I186" s="787"/>
      <c r="J186" s="191"/>
      <c r="K186" s="191"/>
      <c r="L186" s="191"/>
      <c r="M186" s="191"/>
      <c r="N186" s="191"/>
      <c r="O186" s="191"/>
      <c r="P186" s="191"/>
      <c r="Q186" s="191"/>
      <c r="R186" s="191"/>
      <c r="S186" s="191"/>
      <c r="T186" s="191"/>
      <c r="U186" s="231"/>
      <c r="V186" s="231"/>
      <c r="W186" s="231"/>
      <c r="X186" s="231"/>
      <c r="Y186" s="231"/>
    </row>
    <row r="187" spans="1:25" s="64" customFormat="1" ht="20.149999999999999" customHeight="1" x14ac:dyDescent="0.2">
      <c r="A187" s="711"/>
      <c r="B187" s="743" t="s">
        <v>49</v>
      </c>
      <c r="C187" s="746" t="s">
        <v>49</v>
      </c>
      <c r="D187" s="731"/>
      <c r="E187" s="864">
        <v>1480</v>
      </c>
      <c r="F187" s="784" t="s">
        <v>29</v>
      </c>
      <c r="G187" s="785"/>
      <c r="H187" s="786">
        <f t="shared" si="6"/>
        <v>0</v>
      </c>
      <c r="I187" s="787"/>
      <c r="J187" s="191"/>
      <c r="K187" s="191"/>
      <c r="L187" s="191"/>
      <c r="M187" s="191"/>
      <c r="N187" s="191"/>
      <c r="O187" s="191"/>
      <c r="P187" s="191"/>
      <c r="Q187" s="191"/>
      <c r="R187" s="191"/>
      <c r="S187" s="191"/>
      <c r="T187" s="191"/>
      <c r="U187" s="231"/>
      <c r="V187" s="231"/>
      <c r="W187" s="231"/>
      <c r="X187" s="231"/>
      <c r="Y187" s="231"/>
    </row>
    <row r="188" spans="1:25" s="64" customFormat="1" ht="20.149999999999999" customHeight="1" x14ac:dyDescent="0.2">
      <c r="A188" s="711"/>
      <c r="B188" s="743" t="s">
        <v>150</v>
      </c>
      <c r="C188" s="746" t="s">
        <v>150</v>
      </c>
      <c r="D188" s="733"/>
      <c r="E188" s="869">
        <v>14800</v>
      </c>
      <c r="F188" s="788" t="s">
        <v>43</v>
      </c>
      <c r="G188" s="789"/>
      <c r="H188" s="786">
        <f t="shared" si="6"/>
        <v>0</v>
      </c>
      <c r="I188" s="787"/>
      <c r="J188" s="191"/>
      <c r="K188" s="191"/>
      <c r="L188" s="191"/>
      <c r="M188" s="191"/>
      <c r="N188" s="191"/>
      <c r="O188" s="191"/>
      <c r="P188" s="191"/>
      <c r="Q188" s="191"/>
      <c r="R188" s="191"/>
      <c r="S188" s="191"/>
      <c r="T188" s="191"/>
      <c r="U188" s="231"/>
      <c r="V188" s="231"/>
      <c r="W188" s="231"/>
      <c r="X188" s="231"/>
      <c r="Y188" s="231"/>
    </row>
    <row r="189" spans="1:25" s="64" customFormat="1" ht="20.149999999999999" customHeight="1" x14ac:dyDescent="0.2">
      <c r="A189" s="711"/>
      <c r="B189" s="749" t="s">
        <v>152</v>
      </c>
      <c r="C189" s="750" t="s">
        <v>152</v>
      </c>
      <c r="D189" s="733"/>
      <c r="E189" s="734">
        <v>5530</v>
      </c>
      <c r="F189" s="790" t="s">
        <v>29</v>
      </c>
      <c r="G189" s="791"/>
      <c r="H189" s="792">
        <f t="shared" si="6"/>
        <v>0</v>
      </c>
      <c r="I189" s="793"/>
      <c r="J189" s="191"/>
      <c r="K189" s="191"/>
      <c r="L189" s="191"/>
      <c r="M189" s="191"/>
      <c r="N189" s="191"/>
      <c r="O189" s="191"/>
      <c r="P189" s="191"/>
      <c r="Q189" s="191"/>
      <c r="R189" s="191"/>
      <c r="S189" s="191"/>
      <c r="T189" s="191"/>
      <c r="U189" s="231"/>
      <c r="V189" s="231"/>
      <c r="W189" s="231"/>
      <c r="X189" s="231"/>
      <c r="Y189" s="231"/>
    </row>
    <row r="190" spans="1:25" s="64" customFormat="1" ht="20.149999999999999" customHeight="1" x14ac:dyDescent="0.2">
      <c r="A190" s="711"/>
      <c r="B190" s="751" t="s">
        <v>165</v>
      </c>
      <c r="C190" s="752"/>
      <c r="D190" s="735"/>
      <c r="E190" s="732">
        <v>5530</v>
      </c>
      <c r="F190" s="794" t="s">
        <v>30</v>
      </c>
      <c r="G190" s="795"/>
      <c r="H190" s="796">
        <f t="shared" si="6"/>
        <v>0</v>
      </c>
      <c r="I190" s="797"/>
      <c r="J190" s="191"/>
      <c r="K190" s="191"/>
      <c r="L190" s="191"/>
      <c r="M190" s="191"/>
      <c r="N190" s="191"/>
      <c r="O190" s="191"/>
      <c r="P190" s="191"/>
      <c r="Q190" s="191"/>
      <c r="R190" s="191"/>
      <c r="S190" s="191"/>
      <c r="T190" s="191"/>
      <c r="U190" s="231"/>
      <c r="V190" s="231"/>
      <c r="W190" s="231"/>
      <c r="X190" s="231"/>
      <c r="Y190" s="231"/>
    </row>
    <row r="191" spans="1:25" s="64" customFormat="1" ht="20.149999999999999" customHeight="1" x14ac:dyDescent="0.2">
      <c r="A191" s="711"/>
      <c r="B191" s="745"/>
      <c r="C191" s="745" t="s">
        <v>72</v>
      </c>
      <c r="D191" s="735"/>
      <c r="E191" s="736">
        <v>5530</v>
      </c>
      <c r="F191" s="794" t="s">
        <v>30</v>
      </c>
      <c r="G191" s="795"/>
      <c r="H191" s="798">
        <f t="shared" si="6"/>
        <v>0</v>
      </c>
      <c r="I191" s="799"/>
      <c r="J191" s="191"/>
      <c r="K191" s="191"/>
      <c r="L191" s="191"/>
      <c r="M191" s="191"/>
      <c r="N191" s="191"/>
      <c r="O191" s="191"/>
      <c r="P191" s="191"/>
      <c r="Q191" s="191"/>
      <c r="R191" s="191"/>
      <c r="S191" s="191"/>
      <c r="T191" s="191"/>
      <c r="U191" s="231"/>
      <c r="V191" s="231"/>
      <c r="W191" s="231"/>
      <c r="X191" s="231"/>
      <c r="Y191" s="231"/>
    </row>
    <row r="192" spans="1:25" s="64" customFormat="1" ht="20.149999999999999" customHeight="1" x14ac:dyDescent="0.2">
      <c r="A192" s="711"/>
      <c r="B192" s="743" t="s">
        <v>110</v>
      </c>
      <c r="C192" s="746" t="s">
        <v>110</v>
      </c>
      <c r="D192" s="735"/>
      <c r="E192" s="736">
        <v>69200</v>
      </c>
      <c r="F192" s="795" t="s">
        <v>167</v>
      </c>
      <c r="G192" s="795"/>
      <c r="H192" s="798">
        <f t="shared" si="6"/>
        <v>0</v>
      </c>
      <c r="I192" s="799"/>
      <c r="J192" s="191"/>
      <c r="K192" s="191"/>
      <c r="L192" s="191"/>
      <c r="M192" s="191"/>
      <c r="N192" s="191"/>
      <c r="O192" s="191"/>
      <c r="P192" s="191"/>
      <c r="Q192" s="191"/>
      <c r="R192" s="191"/>
      <c r="S192" s="191"/>
      <c r="T192" s="191"/>
      <c r="U192" s="231"/>
      <c r="V192" s="231"/>
      <c r="W192" s="231"/>
      <c r="X192" s="231"/>
      <c r="Y192" s="231"/>
    </row>
    <row r="193" spans="1:25" s="64" customFormat="1" ht="20.149999999999999" customHeight="1" x14ac:dyDescent="0.2">
      <c r="A193" s="711"/>
      <c r="B193" s="743" t="s">
        <v>168</v>
      </c>
      <c r="C193" s="746" t="s">
        <v>168</v>
      </c>
      <c r="D193" s="735"/>
      <c r="E193" s="736">
        <v>69200</v>
      </c>
      <c r="F193" s="795" t="s">
        <v>167</v>
      </c>
      <c r="G193" s="795"/>
      <c r="H193" s="798">
        <f t="shared" si="6"/>
        <v>0</v>
      </c>
      <c r="I193" s="799"/>
      <c r="J193" s="191"/>
      <c r="K193" s="191"/>
      <c r="L193" s="191"/>
      <c r="M193" s="191"/>
      <c r="N193" s="191"/>
      <c r="O193" s="191"/>
      <c r="P193" s="191"/>
      <c r="Q193" s="191"/>
      <c r="R193" s="191"/>
      <c r="S193" s="191"/>
      <c r="T193" s="191"/>
      <c r="U193" s="231"/>
      <c r="V193" s="231"/>
      <c r="W193" s="231"/>
      <c r="X193" s="231"/>
      <c r="Y193" s="231"/>
    </row>
    <row r="194" spans="1:25" s="64" customFormat="1" ht="20.149999999999999" customHeight="1" x14ac:dyDescent="0.2">
      <c r="A194" s="711"/>
      <c r="B194" s="743" t="s">
        <v>169</v>
      </c>
      <c r="C194" s="746" t="s">
        <v>169</v>
      </c>
      <c r="D194" s="735"/>
      <c r="E194" s="870">
        <v>2960</v>
      </c>
      <c r="F194" s="794" t="s">
        <v>30</v>
      </c>
      <c r="G194" s="795"/>
      <c r="H194" s="798">
        <f t="shared" si="6"/>
        <v>0</v>
      </c>
      <c r="I194" s="799"/>
      <c r="J194" s="191"/>
      <c r="K194" s="191"/>
      <c r="L194" s="191"/>
      <c r="M194" s="191"/>
      <c r="N194" s="191"/>
      <c r="O194" s="191"/>
      <c r="P194" s="191"/>
      <c r="Q194" s="191"/>
      <c r="R194" s="191"/>
      <c r="S194" s="191"/>
      <c r="T194" s="191"/>
      <c r="U194" s="231"/>
      <c r="V194" s="231"/>
      <c r="W194" s="231"/>
      <c r="X194" s="231"/>
      <c r="Y194" s="231"/>
    </row>
    <row r="195" spans="1:25" s="64" customFormat="1" ht="20.149999999999999" customHeight="1" x14ac:dyDescent="0.2">
      <c r="A195" s="711"/>
      <c r="B195" s="743" t="s">
        <v>170</v>
      </c>
      <c r="C195" s="746" t="s">
        <v>170</v>
      </c>
      <c r="D195" s="735"/>
      <c r="E195" s="736">
        <v>5530</v>
      </c>
      <c r="F195" s="794" t="s">
        <v>30</v>
      </c>
      <c r="G195" s="795"/>
      <c r="H195" s="798">
        <f t="shared" si="6"/>
        <v>0</v>
      </c>
      <c r="I195" s="799"/>
      <c r="J195" s="191"/>
      <c r="K195" s="191"/>
      <c r="L195" s="191"/>
      <c r="M195" s="191"/>
      <c r="N195" s="191"/>
      <c r="O195" s="191"/>
      <c r="P195" s="191"/>
      <c r="Q195" s="191"/>
      <c r="R195" s="191"/>
      <c r="S195" s="191"/>
      <c r="T195" s="191"/>
      <c r="U195" s="231"/>
      <c r="V195" s="231"/>
      <c r="W195" s="231"/>
      <c r="X195" s="231"/>
      <c r="Y195" s="231"/>
    </row>
    <row r="196" spans="1:25" s="64" customFormat="1" ht="20.149999999999999" customHeight="1" x14ac:dyDescent="0.2">
      <c r="A196" s="711"/>
      <c r="B196" s="753" t="s">
        <v>144</v>
      </c>
      <c r="C196" s="754" t="s">
        <v>144</v>
      </c>
      <c r="D196" s="737"/>
      <c r="E196" s="738">
        <v>5530</v>
      </c>
      <c r="F196" s="800" t="s">
        <v>30</v>
      </c>
      <c r="G196" s="801"/>
      <c r="H196" s="802">
        <f t="shared" si="6"/>
        <v>0</v>
      </c>
      <c r="I196" s="803"/>
      <c r="J196" s="191"/>
      <c r="K196" s="191"/>
      <c r="L196" s="191"/>
      <c r="M196" s="191"/>
      <c r="N196" s="191"/>
      <c r="O196" s="191"/>
      <c r="P196" s="191"/>
      <c r="Q196" s="191"/>
      <c r="R196" s="191"/>
      <c r="S196" s="191"/>
      <c r="T196" s="191"/>
      <c r="U196" s="231"/>
      <c r="V196" s="231"/>
      <c r="W196" s="231"/>
      <c r="X196" s="231"/>
      <c r="Y196" s="231"/>
    </row>
    <row r="197" spans="1:25" s="64" customFormat="1" ht="20.149999999999999" customHeight="1" x14ac:dyDescent="0.2">
      <c r="A197" s="711"/>
      <c r="B197" s="755"/>
      <c r="C197" s="756" t="s">
        <v>4</v>
      </c>
      <c r="D197" s="804"/>
      <c r="E197" s="805"/>
      <c r="F197" s="806"/>
      <c r="G197" s="807"/>
      <c r="H197" s="808">
        <f>SUM(H172:I196)</f>
        <v>0</v>
      </c>
      <c r="I197" s="809"/>
      <c r="J197" s="191"/>
      <c r="K197" s="191"/>
      <c r="L197" s="191"/>
      <c r="M197" s="191"/>
      <c r="N197" s="191"/>
      <c r="O197" s="191"/>
      <c r="P197" s="191"/>
      <c r="Q197" s="191"/>
      <c r="R197" s="191"/>
      <c r="S197" s="191"/>
      <c r="T197" s="191"/>
      <c r="U197" s="231"/>
      <c r="V197" s="231"/>
      <c r="W197" s="231"/>
      <c r="X197" s="231"/>
      <c r="Y197" s="231"/>
    </row>
    <row r="198" spans="1:25" s="64" customFormat="1" ht="32.25" customHeight="1" x14ac:dyDescent="0.2">
      <c r="A198" s="711"/>
      <c r="B198" s="757" t="s">
        <v>60</v>
      </c>
      <c r="C198" s="758"/>
      <c r="D198" s="777" t="s">
        <v>122</v>
      </c>
      <c r="E198" s="887"/>
      <c r="F198" s="887"/>
      <c r="G198" s="887"/>
      <c r="H198" s="887"/>
      <c r="I198" s="888"/>
      <c r="J198" s="191"/>
      <c r="K198" s="191"/>
      <c r="L198" s="191"/>
      <c r="M198" s="191"/>
      <c r="N198" s="191"/>
      <c r="O198" s="191"/>
      <c r="P198" s="191"/>
      <c r="Q198" s="191"/>
      <c r="R198" s="191"/>
      <c r="S198" s="191"/>
      <c r="T198" s="191"/>
      <c r="U198" s="231"/>
      <c r="V198" s="231"/>
      <c r="W198" s="231"/>
      <c r="X198" s="231"/>
      <c r="Y198" s="231"/>
    </row>
    <row r="199" spans="1:25" s="64" customFormat="1" ht="27.75" customHeight="1" x14ac:dyDescent="0.2">
      <c r="A199" s="711"/>
      <c r="B199" s="759"/>
      <c r="C199" s="760"/>
      <c r="D199" s="780" t="s">
        <v>71</v>
      </c>
      <c r="E199" s="781" t="s">
        <v>285</v>
      </c>
      <c r="F199" s="810" t="s">
        <v>27</v>
      </c>
      <c r="G199" s="783"/>
      <c r="H199" s="810" t="s">
        <v>47</v>
      </c>
      <c r="I199" s="773"/>
      <c r="J199" s="191"/>
      <c r="K199" s="191"/>
      <c r="L199" s="191"/>
      <c r="M199" s="191"/>
      <c r="N199" s="191"/>
      <c r="O199" s="191"/>
      <c r="P199" s="191"/>
      <c r="Q199" s="191"/>
      <c r="R199" s="191"/>
      <c r="S199" s="191"/>
      <c r="T199" s="191"/>
      <c r="U199" s="231"/>
      <c r="V199" s="231"/>
      <c r="W199" s="231"/>
      <c r="X199" s="231"/>
      <c r="Y199" s="231"/>
    </row>
    <row r="200" spans="1:25" s="64" customFormat="1" ht="20.149999999999999" customHeight="1" x14ac:dyDescent="0.2">
      <c r="A200" s="711"/>
      <c r="B200" s="761" t="s">
        <v>33</v>
      </c>
      <c r="C200" s="762"/>
      <c r="D200" s="861"/>
      <c r="E200" s="862">
        <v>11000</v>
      </c>
      <c r="F200" s="811" t="s">
        <v>43</v>
      </c>
      <c r="G200" s="812"/>
      <c r="H200" s="813">
        <f>D200*E200</f>
        <v>0</v>
      </c>
      <c r="I200" s="814"/>
      <c r="J200" s="191"/>
      <c r="K200" s="191"/>
      <c r="L200" s="191"/>
      <c r="M200" s="191"/>
      <c r="N200" s="191"/>
      <c r="O200" s="191"/>
      <c r="P200" s="191"/>
      <c r="Q200" s="191"/>
      <c r="R200" s="191"/>
      <c r="S200" s="191"/>
      <c r="T200" s="191"/>
      <c r="U200" s="231"/>
      <c r="V200" s="231"/>
      <c r="W200" s="231"/>
      <c r="X200" s="231"/>
      <c r="Y200" s="231"/>
    </row>
    <row r="201" spans="1:25" s="64" customFormat="1" ht="20.149999999999999" customHeight="1" x14ac:dyDescent="0.2">
      <c r="A201" s="711"/>
      <c r="B201" s="763" t="s">
        <v>61</v>
      </c>
      <c r="C201" s="764"/>
      <c r="D201" s="863"/>
      <c r="E201" s="864">
        <v>11000</v>
      </c>
      <c r="F201" s="815"/>
      <c r="G201" s="785"/>
      <c r="H201" s="816">
        <f>D201*E201</f>
        <v>0</v>
      </c>
      <c r="I201" s="817"/>
      <c r="J201" s="191"/>
      <c r="K201" s="191"/>
      <c r="L201" s="191"/>
      <c r="M201" s="191"/>
      <c r="N201" s="191"/>
      <c r="O201" s="191"/>
      <c r="P201" s="191"/>
      <c r="Q201" s="191"/>
      <c r="R201" s="191"/>
      <c r="S201" s="191"/>
      <c r="T201" s="191"/>
      <c r="U201" s="231"/>
      <c r="V201" s="231"/>
      <c r="W201" s="231"/>
      <c r="X201" s="231"/>
      <c r="Y201" s="231"/>
    </row>
    <row r="202" spans="1:25" s="64" customFormat="1" ht="20.149999999999999" customHeight="1" x14ac:dyDescent="0.2">
      <c r="A202" s="711"/>
      <c r="B202" s="743" t="s">
        <v>20</v>
      </c>
      <c r="C202" s="746"/>
      <c r="D202" s="865"/>
      <c r="E202" s="864">
        <v>11000</v>
      </c>
      <c r="F202" s="815"/>
      <c r="G202" s="785"/>
      <c r="H202" s="816">
        <f>D202*E202</f>
        <v>0</v>
      </c>
      <c r="I202" s="817"/>
      <c r="J202" s="191"/>
      <c r="K202" s="191"/>
      <c r="L202" s="191"/>
      <c r="M202" s="191"/>
      <c r="N202" s="191"/>
      <c r="O202" s="191"/>
      <c r="P202" s="191"/>
      <c r="Q202" s="191"/>
      <c r="R202" s="191"/>
      <c r="S202" s="191"/>
      <c r="T202" s="191"/>
      <c r="U202" s="231"/>
      <c r="V202" s="231"/>
      <c r="W202" s="231"/>
      <c r="X202" s="231"/>
      <c r="Y202" s="231"/>
    </row>
    <row r="203" spans="1:25" s="64" customFormat="1" ht="20.149999999999999" customHeight="1" x14ac:dyDescent="0.2">
      <c r="A203" s="711"/>
      <c r="B203" s="765" t="s">
        <v>63</v>
      </c>
      <c r="C203" s="754"/>
      <c r="D203" s="866"/>
      <c r="E203" s="867">
        <v>11000</v>
      </c>
      <c r="F203" s="818"/>
      <c r="G203" s="819"/>
      <c r="H203" s="820">
        <f>D203*E203</f>
        <v>0</v>
      </c>
      <c r="I203" s="821"/>
      <c r="J203" s="191"/>
      <c r="K203" s="191"/>
      <c r="L203" s="191"/>
      <c r="M203" s="191"/>
      <c r="N203" s="191"/>
      <c r="O203" s="191"/>
      <c r="P203" s="191"/>
      <c r="Q203" s="191"/>
      <c r="R203" s="191"/>
      <c r="S203" s="191"/>
      <c r="T203" s="191"/>
      <c r="U203" s="231"/>
      <c r="V203" s="231"/>
      <c r="W203" s="231"/>
      <c r="X203" s="231"/>
      <c r="Y203" s="231"/>
    </row>
    <row r="204" spans="1:25" s="64" customFormat="1" ht="20.149999999999999" customHeight="1" x14ac:dyDescent="0.2">
      <c r="A204" s="711"/>
      <c r="B204" s="766" t="s">
        <v>4</v>
      </c>
      <c r="C204" s="767"/>
      <c r="D204" s="822"/>
      <c r="E204" s="823"/>
      <c r="F204" s="824"/>
      <c r="G204" s="825"/>
      <c r="H204" s="409">
        <f>SUM(H200:I203)</f>
        <v>0</v>
      </c>
      <c r="I204" s="410"/>
      <c r="J204" s="191"/>
      <c r="K204" s="191"/>
      <c r="L204" s="191"/>
      <c r="M204" s="191"/>
      <c r="N204" s="191"/>
      <c r="O204" s="191"/>
      <c r="P204" s="191"/>
      <c r="Q204" s="191"/>
      <c r="R204" s="191"/>
      <c r="S204" s="191"/>
      <c r="T204" s="191"/>
      <c r="U204" s="231"/>
      <c r="V204" s="231"/>
      <c r="W204" s="231"/>
      <c r="X204" s="231"/>
      <c r="Y204" s="231"/>
    </row>
    <row r="205" spans="1:25" s="64" customFormat="1" ht="20.149999999999999" customHeight="1" x14ac:dyDescent="0.2">
      <c r="A205" s="711"/>
      <c r="B205" s="739" t="s">
        <v>120</v>
      </c>
      <c r="C205" s="740"/>
      <c r="D205" s="777" t="s">
        <v>300</v>
      </c>
      <c r="E205" s="778"/>
      <c r="F205" s="778"/>
      <c r="G205" s="778"/>
      <c r="H205" s="778"/>
      <c r="I205" s="779"/>
      <c r="J205" s="191"/>
      <c r="K205" s="191"/>
      <c r="L205" s="191"/>
      <c r="M205" s="191"/>
      <c r="N205" s="191"/>
      <c r="O205" s="191"/>
      <c r="P205" s="191"/>
      <c r="Q205" s="191"/>
      <c r="R205" s="191"/>
      <c r="S205" s="191"/>
      <c r="T205" s="191"/>
      <c r="U205" s="231"/>
      <c r="V205" s="231"/>
      <c r="W205" s="231"/>
      <c r="X205" s="231"/>
      <c r="Y205" s="231"/>
    </row>
    <row r="206" spans="1:25" s="64" customFormat="1" ht="20.149999999999999" customHeight="1" x14ac:dyDescent="0.2">
      <c r="A206" s="711"/>
      <c r="B206" s="741"/>
      <c r="C206" s="742"/>
      <c r="D206" s="780" t="s">
        <v>132</v>
      </c>
      <c r="E206" s="781" t="s">
        <v>221</v>
      </c>
      <c r="F206" s="810" t="s">
        <v>27</v>
      </c>
      <c r="G206" s="783"/>
      <c r="H206" s="810" t="s">
        <v>47</v>
      </c>
      <c r="I206" s="773"/>
      <c r="J206" s="191"/>
      <c r="K206" s="191"/>
      <c r="L206" s="191"/>
      <c r="M206" s="191"/>
      <c r="N206" s="191"/>
      <c r="O206" s="191"/>
      <c r="P206" s="191"/>
      <c r="Q206" s="191"/>
      <c r="R206" s="191"/>
      <c r="S206" s="191"/>
      <c r="T206" s="191"/>
      <c r="U206" s="231"/>
      <c r="V206" s="231"/>
      <c r="W206" s="231"/>
      <c r="X206" s="231"/>
      <c r="Y206" s="231"/>
    </row>
    <row r="207" spans="1:25" s="64" customFormat="1" ht="20.149999999999999" customHeight="1" x14ac:dyDescent="0.2">
      <c r="A207" s="711"/>
      <c r="B207" s="743" t="s">
        <v>26</v>
      </c>
      <c r="C207" s="743"/>
      <c r="D207" s="731"/>
      <c r="E207" s="732">
        <v>5530</v>
      </c>
      <c r="F207" s="815" t="s">
        <v>29</v>
      </c>
      <c r="G207" s="785"/>
      <c r="H207" s="786">
        <f t="shared" ref="H207:H231" si="7">D207*E207</f>
        <v>0</v>
      </c>
      <c r="I207" s="787"/>
      <c r="J207" s="191"/>
      <c r="K207" s="191"/>
      <c r="L207" s="191"/>
      <c r="M207" s="191"/>
      <c r="N207" s="191"/>
      <c r="O207" s="191"/>
      <c r="P207" s="191"/>
      <c r="Q207" s="191"/>
      <c r="R207" s="191"/>
      <c r="S207" s="191"/>
      <c r="T207" s="191"/>
      <c r="U207" s="231"/>
      <c r="V207" s="231"/>
      <c r="W207" s="231"/>
      <c r="X207" s="231"/>
      <c r="Y207" s="231"/>
    </row>
    <row r="208" spans="1:25" s="64" customFormat="1" ht="20.149999999999999" customHeight="1" x14ac:dyDescent="0.2">
      <c r="A208" s="711"/>
      <c r="B208" s="744"/>
      <c r="C208" s="745" t="s">
        <v>72</v>
      </c>
      <c r="D208" s="731"/>
      <c r="E208" s="732">
        <v>5530</v>
      </c>
      <c r="F208" s="815" t="s">
        <v>29</v>
      </c>
      <c r="G208" s="785"/>
      <c r="H208" s="786">
        <f t="shared" si="7"/>
        <v>0</v>
      </c>
      <c r="I208" s="787"/>
      <c r="J208" s="191"/>
      <c r="K208" s="191"/>
      <c r="L208" s="191"/>
      <c r="M208" s="191"/>
      <c r="N208" s="191"/>
      <c r="O208" s="191"/>
      <c r="P208" s="191"/>
      <c r="Q208" s="191"/>
      <c r="R208" s="191"/>
      <c r="S208" s="191"/>
      <c r="T208" s="191"/>
      <c r="U208" s="231"/>
      <c r="V208" s="231"/>
      <c r="W208" s="231"/>
      <c r="X208" s="231"/>
      <c r="Y208" s="231"/>
    </row>
    <row r="209" spans="1:25" s="64" customFormat="1" ht="20.149999999999999" customHeight="1" x14ac:dyDescent="0.2">
      <c r="A209" s="711"/>
      <c r="B209" s="743" t="s">
        <v>133</v>
      </c>
      <c r="C209" s="746" t="s">
        <v>133</v>
      </c>
      <c r="D209" s="731"/>
      <c r="E209" s="732">
        <v>69200</v>
      </c>
      <c r="F209" s="788" t="s">
        <v>43</v>
      </c>
      <c r="G209" s="789"/>
      <c r="H209" s="786">
        <f t="shared" si="7"/>
        <v>0</v>
      </c>
      <c r="I209" s="787"/>
      <c r="J209" s="191"/>
      <c r="K209" s="191"/>
      <c r="L209" s="191"/>
      <c r="M209" s="191"/>
      <c r="N209" s="191"/>
      <c r="O209" s="191"/>
      <c r="P209" s="191"/>
      <c r="Q209" s="191"/>
      <c r="R209" s="191"/>
      <c r="S209" s="191"/>
      <c r="T209" s="191"/>
      <c r="U209" s="231"/>
      <c r="V209" s="231"/>
      <c r="W209" s="231"/>
      <c r="X209" s="231"/>
      <c r="Y209" s="231"/>
    </row>
    <row r="210" spans="1:25" s="64" customFormat="1" ht="20.149999999999999" customHeight="1" x14ac:dyDescent="0.2">
      <c r="A210" s="711"/>
      <c r="B210" s="743" t="s">
        <v>135</v>
      </c>
      <c r="C210" s="746" t="s">
        <v>135</v>
      </c>
      <c r="D210" s="731"/>
      <c r="E210" s="732">
        <v>69200</v>
      </c>
      <c r="F210" s="788" t="s">
        <v>43</v>
      </c>
      <c r="G210" s="789"/>
      <c r="H210" s="786">
        <f t="shared" si="7"/>
        <v>0</v>
      </c>
      <c r="I210" s="787"/>
      <c r="J210" s="191"/>
      <c r="K210" s="191"/>
      <c r="L210" s="191"/>
      <c r="M210" s="191"/>
      <c r="N210" s="191"/>
      <c r="O210" s="191"/>
      <c r="P210" s="191"/>
      <c r="Q210" s="191"/>
      <c r="R210" s="191"/>
      <c r="S210" s="191"/>
      <c r="T210" s="191"/>
      <c r="U210" s="231"/>
      <c r="V210" s="231"/>
      <c r="W210" s="231"/>
      <c r="X210" s="231"/>
      <c r="Y210" s="231"/>
    </row>
    <row r="211" spans="1:25" s="64" customFormat="1" ht="20.149999999999999" customHeight="1" x14ac:dyDescent="0.2">
      <c r="A211" s="711"/>
      <c r="B211" s="743" t="s">
        <v>136</v>
      </c>
      <c r="C211" s="746" t="s">
        <v>136</v>
      </c>
      <c r="D211" s="731"/>
      <c r="E211" s="732">
        <v>2960</v>
      </c>
      <c r="F211" s="815" t="s">
        <v>29</v>
      </c>
      <c r="G211" s="785"/>
      <c r="H211" s="786">
        <f t="shared" si="7"/>
        <v>0</v>
      </c>
      <c r="I211" s="787"/>
      <c r="J211" s="191"/>
      <c r="K211" s="191"/>
      <c r="L211" s="191"/>
      <c r="M211" s="191"/>
      <c r="N211" s="191"/>
      <c r="O211" s="191"/>
      <c r="P211" s="191"/>
      <c r="Q211" s="191"/>
      <c r="R211" s="191"/>
      <c r="S211" s="191"/>
      <c r="T211" s="191"/>
      <c r="U211" s="231"/>
      <c r="V211" s="231"/>
      <c r="W211" s="231"/>
      <c r="X211" s="231"/>
      <c r="Y211" s="231"/>
    </row>
    <row r="212" spans="1:25" s="64" customFormat="1" ht="20.149999999999999" customHeight="1" x14ac:dyDescent="0.2">
      <c r="A212" s="711"/>
      <c r="B212" s="743" t="s">
        <v>137</v>
      </c>
      <c r="C212" s="746" t="s">
        <v>137</v>
      </c>
      <c r="D212" s="731"/>
      <c r="E212" s="732">
        <v>5530</v>
      </c>
      <c r="F212" s="815" t="s">
        <v>29</v>
      </c>
      <c r="G212" s="785"/>
      <c r="H212" s="786">
        <f t="shared" si="7"/>
        <v>0</v>
      </c>
      <c r="I212" s="787"/>
      <c r="J212" s="191"/>
      <c r="K212" s="191"/>
      <c r="L212" s="191"/>
      <c r="M212" s="191"/>
      <c r="N212" s="191"/>
      <c r="O212" s="191"/>
      <c r="P212" s="191"/>
      <c r="Q212" s="191"/>
      <c r="R212" s="191"/>
      <c r="S212" s="191"/>
      <c r="T212" s="191"/>
      <c r="U212" s="231"/>
      <c r="V212" s="231"/>
      <c r="W212" s="231"/>
      <c r="X212" s="231"/>
      <c r="Y212" s="231"/>
    </row>
    <row r="213" spans="1:25" s="64" customFormat="1" ht="20.149999999999999" customHeight="1" x14ac:dyDescent="0.2">
      <c r="A213" s="711"/>
      <c r="B213" s="743" t="s">
        <v>140</v>
      </c>
      <c r="C213" s="746" t="s">
        <v>140</v>
      </c>
      <c r="D213" s="731"/>
      <c r="E213" s="732">
        <v>2210</v>
      </c>
      <c r="F213" s="815" t="s">
        <v>29</v>
      </c>
      <c r="G213" s="785"/>
      <c r="H213" s="786">
        <f t="shared" si="7"/>
        <v>0</v>
      </c>
      <c r="I213" s="787"/>
      <c r="J213" s="191"/>
      <c r="K213" s="191"/>
      <c r="L213" s="191"/>
      <c r="M213" s="191"/>
      <c r="N213" s="191"/>
      <c r="O213" s="191"/>
      <c r="P213" s="191"/>
      <c r="Q213" s="191"/>
      <c r="R213" s="191"/>
      <c r="S213" s="191"/>
      <c r="T213" s="191"/>
      <c r="U213" s="231"/>
      <c r="V213" s="231"/>
      <c r="W213" s="231"/>
      <c r="X213" s="231"/>
      <c r="Y213" s="231"/>
    </row>
    <row r="214" spans="1:25" s="64" customFormat="1" ht="20.149999999999999" customHeight="1" x14ac:dyDescent="0.2">
      <c r="A214" s="711"/>
      <c r="B214" s="743" t="s">
        <v>141</v>
      </c>
      <c r="C214" s="746" t="s">
        <v>141</v>
      </c>
      <c r="D214" s="731"/>
      <c r="E214" s="732">
        <v>41500</v>
      </c>
      <c r="F214" s="788" t="s">
        <v>43</v>
      </c>
      <c r="G214" s="789"/>
      <c r="H214" s="786">
        <f t="shared" si="7"/>
        <v>0</v>
      </c>
      <c r="I214" s="787"/>
      <c r="J214" s="191"/>
      <c r="K214" s="191"/>
      <c r="L214" s="191"/>
      <c r="M214" s="191"/>
      <c r="N214" s="191"/>
      <c r="O214" s="191"/>
      <c r="P214" s="191"/>
      <c r="Q214" s="191"/>
      <c r="R214" s="191"/>
      <c r="S214" s="191"/>
      <c r="T214" s="191"/>
      <c r="U214" s="231"/>
      <c r="V214" s="231"/>
      <c r="W214" s="231"/>
      <c r="X214" s="231"/>
      <c r="Y214" s="231"/>
    </row>
    <row r="215" spans="1:25" s="64" customFormat="1" ht="20.149999999999999" customHeight="1" x14ac:dyDescent="0.2">
      <c r="A215" s="711"/>
      <c r="B215" s="743" t="s">
        <v>40</v>
      </c>
      <c r="C215" s="746" t="s">
        <v>40</v>
      </c>
      <c r="D215" s="731"/>
      <c r="E215" s="732">
        <v>41500</v>
      </c>
      <c r="F215" s="788" t="s">
        <v>43</v>
      </c>
      <c r="G215" s="789"/>
      <c r="H215" s="786">
        <f t="shared" si="7"/>
        <v>0</v>
      </c>
      <c r="I215" s="787"/>
      <c r="J215" s="191"/>
      <c r="K215" s="191"/>
      <c r="L215" s="191"/>
      <c r="M215" s="191"/>
      <c r="N215" s="191"/>
      <c r="O215" s="191"/>
      <c r="P215" s="191"/>
      <c r="Q215" s="191"/>
      <c r="R215" s="191"/>
      <c r="S215" s="191"/>
      <c r="T215" s="191"/>
      <c r="U215" s="231"/>
      <c r="V215" s="231"/>
      <c r="W215" s="231"/>
      <c r="X215" s="231"/>
      <c r="Y215" s="231"/>
    </row>
    <row r="216" spans="1:25" s="64" customFormat="1" ht="20.149999999999999" customHeight="1" x14ac:dyDescent="0.2">
      <c r="A216" s="711"/>
      <c r="B216" s="747" t="s">
        <v>142</v>
      </c>
      <c r="C216" s="748" t="s">
        <v>142</v>
      </c>
      <c r="D216" s="731"/>
      <c r="E216" s="732">
        <v>7330</v>
      </c>
      <c r="F216" s="788" t="s">
        <v>43</v>
      </c>
      <c r="G216" s="789"/>
      <c r="H216" s="786">
        <f t="shared" si="7"/>
        <v>0</v>
      </c>
      <c r="I216" s="787"/>
      <c r="J216" s="191"/>
      <c r="K216" s="191"/>
      <c r="L216" s="191"/>
      <c r="M216" s="191"/>
      <c r="N216" s="191"/>
      <c r="O216" s="191"/>
      <c r="P216" s="191"/>
      <c r="Q216" s="191"/>
      <c r="R216" s="191"/>
      <c r="S216" s="191"/>
      <c r="T216" s="191"/>
      <c r="U216" s="231"/>
      <c r="V216" s="231"/>
      <c r="W216" s="231"/>
      <c r="X216" s="231"/>
      <c r="Y216" s="231"/>
    </row>
    <row r="217" spans="1:25" s="64" customFormat="1" ht="20.149999999999999" customHeight="1" x14ac:dyDescent="0.2">
      <c r="A217" s="711"/>
      <c r="B217" s="743" t="s">
        <v>143</v>
      </c>
      <c r="C217" s="746" t="s">
        <v>143</v>
      </c>
      <c r="D217" s="731"/>
      <c r="E217" s="732">
        <v>41500</v>
      </c>
      <c r="F217" s="788" t="s">
        <v>43</v>
      </c>
      <c r="G217" s="789"/>
      <c r="H217" s="786">
        <f t="shared" si="7"/>
        <v>0</v>
      </c>
      <c r="I217" s="787"/>
      <c r="J217" s="191"/>
      <c r="K217" s="191"/>
      <c r="L217" s="191"/>
      <c r="M217" s="191"/>
      <c r="N217" s="191"/>
      <c r="O217" s="191"/>
      <c r="P217" s="191"/>
      <c r="Q217" s="191"/>
      <c r="R217" s="191"/>
      <c r="S217" s="191"/>
      <c r="T217" s="191"/>
      <c r="U217" s="231"/>
      <c r="V217" s="231"/>
      <c r="W217" s="231"/>
      <c r="X217" s="231"/>
      <c r="Y217" s="231"/>
    </row>
    <row r="218" spans="1:25" s="64" customFormat="1" ht="20.149999999999999" customHeight="1" x14ac:dyDescent="0.2">
      <c r="A218" s="711"/>
      <c r="B218" s="743" t="s">
        <v>145</v>
      </c>
      <c r="C218" s="746" t="s">
        <v>145</v>
      </c>
      <c r="D218" s="731"/>
      <c r="E218" s="732">
        <v>14800</v>
      </c>
      <c r="F218" s="788" t="s">
        <v>43</v>
      </c>
      <c r="G218" s="789"/>
      <c r="H218" s="786">
        <f t="shared" si="7"/>
        <v>0</v>
      </c>
      <c r="I218" s="787"/>
      <c r="J218" s="191"/>
      <c r="K218" s="191"/>
      <c r="L218" s="191"/>
      <c r="M218" s="191"/>
      <c r="N218" s="191"/>
      <c r="O218" s="191"/>
      <c r="P218" s="191"/>
      <c r="Q218" s="191"/>
      <c r="R218" s="191"/>
      <c r="S218" s="191"/>
      <c r="T218" s="191"/>
      <c r="U218" s="231"/>
      <c r="V218" s="231"/>
      <c r="W218" s="231"/>
      <c r="X218" s="231"/>
      <c r="Y218" s="231"/>
    </row>
    <row r="219" spans="1:25" s="64" customFormat="1" ht="20.149999999999999" customHeight="1" x14ac:dyDescent="0.2">
      <c r="A219" s="711"/>
      <c r="B219" s="743" t="s">
        <v>146</v>
      </c>
      <c r="C219" s="746" t="s">
        <v>146</v>
      </c>
      <c r="D219" s="731"/>
      <c r="E219" s="732">
        <v>11000</v>
      </c>
      <c r="F219" s="788" t="s">
        <v>43</v>
      </c>
      <c r="G219" s="789"/>
      <c r="H219" s="786">
        <f t="shared" si="7"/>
        <v>0</v>
      </c>
      <c r="I219" s="787"/>
      <c r="J219" s="191"/>
      <c r="K219" s="191"/>
      <c r="L219" s="191"/>
      <c r="M219" s="191"/>
      <c r="N219" s="191"/>
      <c r="O219" s="191"/>
      <c r="P219" s="191"/>
      <c r="Q219" s="191"/>
      <c r="R219" s="191"/>
      <c r="S219" s="191"/>
      <c r="T219" s="191"/>
      <c r="U219" s="231"/>
      <c r="V219" s="231"/>
      <c r="W219" s="231"/>
      <c r="X219" s="231"/>
      <c r="Y219" s="231"/>
    </row>
    <row r="220" spans="1:25" s="64" customFormat="1" ht="20.149999999999999" customHeight="1" x14ac:dyDescent="0.2">
      <c r="A220" s="711"/>
      <c r="B220" s="743" t="s">
        <v>147</v>
      </c>
      <c r="C220" s="746" t="s">
        <v>147</v>
      </c>
      <c r="D220" s="731"/>
      <c r="E220" s="732">
        <v>1480</v>
      </c>
      <c r="F220" s="788" t="s">
        <v>43</v>
      </c>
      <c r="G220" s="789"/>
      <c r="H220" s="786">
        <f t="shared" si="7"/>
        <v>0</v>
      </c>
      <c r="I220" s="787"/>
      <c r="J220" s="191"/>
      <c r="K220" s="191"/>
      <c r="L220" s="191"/>
      <c r="M220" s="191"/>
      <c r="N220" s="191"/>
      <c r="O220" s="191"/>
      <c r="P220" s="191"/>
      <c r="Q220" s="191"/>
      <c r="R220" s="191"/>
      <c r="S220" s="191"/>
      <c r="T220" s="191"/>
      <c r="U220" s="231"/>
      <c r="V220" s="231"/>
      <c r="W220" s="231"/>
      <c r="X220" s="231"/>
      <c r="Y220" s="231"/>
    </row>
    <row r="221" spans="1:25" s="64" customFormat="1" ht="20.149999999999999" customHeight="1" x14ac:dyDescent="0.2">
      <c r="A221" s="711"/>
      <c r="B221" s="743" t="s">
        <v>149</v>
      </c>
      <c r="C221" s="746" t="s">
        <v>149</v>
      </c>
      <c r="D221" s="731"/>
      <c r="E221" s="732">
        <v>44100</v>
      </c>
      <c r="F221" s="788" t="s">
        <v>43</v>
      </c>
      <c r="G221" s="789"/>
      <c r="H221" s="786">
        <f t="shared" si="7"/>
        <v>0</v>
      </c>
      <c r="I221" s="787"/>
      <c r="J221" s="191"/>
      <c r="K221" s="191"/>
      <c r="L221" s="191"/>
      <c r="M221" s="191"/>
      <c r="N221" s="191"/>
      <c r="O221" s="191"/>
      <c r="P221" s="191"/>
      <c r="Q221" s="191"/>
      <c r="R221" s="191"/>
      <c r="S221" s="191"/>
      <c r="T221" s="191"/>
      <c r="U221" s="231"/>
      <c r="V221" s="231"/>
      <c r="W221" s="231"/>
      <c r="X221" s="231"/>
      <c r="Y221" s="231"/>
    </row>
    <row r="222" spans="1:25" s="64" customFormat="1" ht="20.149999999999999" customHeight="1" x14ac:dyDescent="0.2">
      <c r="A222" s="711"/>
      <c r="B222" s="743" t="s">
        <v>49</v>
      </c>
      <c r="C222" s="746" t="s">
        <v>49</v>
      </c>
      <c r="D222" s="731"/>
      <c r="E222" s="732">
        <v>1480</v>
      </c>
      <c r="F222" s="815" t="s">
        <v>29</v>
      </c>
      <c r="G222" s="785"/>
      <c r="H222" s="786">
        <f t="shared" si="7"/>
        <v>0</v>
      </c>
      <c r="I222" s="787"/>
      <c r="J222" s="191"/>
      <c r="K222" s="191"/>
      <c r="L222" s="191"/>
      <c r="M222" s="191"/>
      <c r="N222" s="191"/>
      <c r="O222" s="191"/>
      <c r="P222" s="191"/>
      <c r="Q222" s="191"/>
      <c r="R222" s="191"/>
      <c r="S222" s="191"/>
      <c r="T222" s="191"/>
      <c r="U222" s="231"/>
      <c r="V222" s="231"/>
      <c r="W222" s="231"/>
      <c r="X222" s="231"/>
      <c r="Y222" s="231"/>
    </row>
    <row r="223" spans="1:25" s="64" customFormat="1" ht="20.149999999999999" customHeight="1" x14ac:dyDescent="0.2">
      <c r="A223" s="711"/>
      <c r="B223" s="743" t="s">
        <v>150</v>
      </c>
      <c r="C223" s="746" t="s">
        <v>150</v>
      </c>
      <c r="D223" s="733"/>
      <c r="E223" s="734">
        <v>14800</v>
      </c>
      <c r="F223" s="788" t="s">
        <v>43</v>
      </c>
      <c r="G223" s="789"/>
      <c r="H223" s="786">
        <f t="shared" si="7"/>
        <v>0</v>
      </c>
      <c r="I223" s="787"/>
      <c r="J223" s="191"/>
      <c r="K223" s="191"/>
      <c r="L223" s="191"/>
      <c r="M223" s="191"/>
      <c r="N223" s="191"/>
      <c r="O223" s="191"/>
      <c r="P223" s="191"/>
      <c r="Q223" s="191"/>
      <c r="R223" s="191"/>
      <c r="S223" s="191"/>
      <c r="T223" s="191"/>
      <c r="U223" s="231"/>
      <c r="V223" s="231"/>
      <c r="W223" s="231"/>
      <c r="X223" s="231"/>
      <c r="Y223" s="231"/>
    </row>
    <row r="224" spans="1:25" s="64" customFormat="1" ht="20.149999999999999" customHeight="1" x14ac:dyDescent="0.2">
      <c r="A224" s="711"/>
      <c r="B224" s="749" t="s">
        <v>152</v>
      </c>
      <c r="C224" s="750" t="s">
        <v>152</v>
      </c>
      <c r="D224" s="733"/>
      <c r="E224" s="734">
        <v>5530</v>
      </c>
      <c r="F224" s="790" t="s">
        <v>29</v>
      </c>
      <c r="G224" s="791"/>
      <c r="H224" s="792">
        <f t="shared" si="7"/>
        <v>0</v>
      </c>
      <c r="I224" s="793"/>
      <c r="J224" s="191"/>
      <c r="K224" s="191"/>
      <c r="L224" s="191"/>
      <c r="M224" s="191"/>
      <c r="N224" s="191"/>
      <c r="O224" s="191"/>
      <c r="P224" s="191"/>
      <c r="Q224" s="191"/>
      <c r="R224" s="191"/>
      <c r="S224" s="191"/>
      <c r="T224" s="191"/>
      <c r="U224" s="231"/>
      <c r="V224" s="231"/>
      <c r="W224" s="231"/>
      <c r="X224" s="231"/>
      <c r="Y224" s="231"/>
    </row>
    <row r="225" spans="1:25" s="64" customFormat="1" ht="20.149999999999999" customHeight="1" x14ac:dyDescent="0.2">
      <c r="A225" s="711"/>
      <c r="B225" s="751" t="s">
        <v>165</v>
      </c>
      <c r="C225" s="752"/>
      <c r="D225" s="735"/>
      <c r="E225" s="732">
        <v>5530</v>
      </c>
      <c r="F225" s="794" t="s">
        <v>30</v>
      </c>
      <c r="G225" s="795"/>
      <c r="H225" s="796">
        <f t="shared" si="7"/>
        <v>0</v>
      </c>
      <c r="I225" s="797"/>
      <c r="J225" s="191"/>
      <c r="K225" s="191"/>
      <c r="L225" s="191"/>
      <c r="M225" s="191"/>
      <c r="N225" s="191"/>
      <c r="O225" s="191"/>
      <c r="P225" s="191"/>
      <c r="Q225" s="191"/>
      <c r="R225" s="191"/>
      <c r="S225" s="191"/>
      <c r="T225" s="191"/>
      <c r="U225" s="231"/>
      <c r="V225" s="231"/>
      <c r="W225" s="231"/>
      <c r="X225" s="231"/>
      <c r="Y225" s="231"/>
    </row>
    <row r="226" spans="1:25" s="64" customFormat="1" ht="20.149999999999999" customHeight="1" x14ac:dyDescent="0.2">
      <c r="A226" s="711"/>
      <c r="B226" s="745"/>
      <c r="C226" s="745" t="s">
        <v>72</v>
      </c>
      <c r="D226" s="735"/>
      <c r="E226" s="736">
        <v>5530</v>
      </c>
      <c r="F226" s="794" t="s">
        <v>30</v>
      </c>
      <c r="G226" s="795"/>
      <c r="H226" s="798">
        <f t="shared" si="7"/>
        <v>0</v>
      </c>
      <c r="I226" s="799"/>
      <c r="J226" s="191"/>
      <c r="K226" s="191"/>
      <c r="L226" s="191"/>
      <c r="M226" s="191"/>
      <c r="N226" s="191"/>
      <c r="O226" s="191"/>
      <c r="P226" s="191"/>
      <c r="Q226" s="191"/>
      <c r="R226" s="191"/>
      <c r="S226" s="191"/>
      <c r="T226" s="191"/>
      <c r="U226" s="231"/>
      <c r="V226" s="231"/>
      <c r="W226" s="231"/>
      <c r="X226" s="231"/>
      <c r="Y226" s="231"/>
    </row>
    <row r="227" spans="1:25" s="64" customFormat="1" ht="20.149999999999999" customHeight="1" x14ac:dyDescent="0.2">
      <c r="A227" s="711"/>
      <c r="B227" s="743" t="s">
        <v>110</v>
      </c>
      <c r="C227" s="746" t="s">
        <v>110</v>
      </c>
      <c r="D227" s="735"/>
      <c r="E227" s="736">
        <v>69200</v>
      </c>
      <c r="F227" s="795" t="s">
        <v>167</v>
      </c>
      <c r="G227" s="795"/>
      <c r="H227" s="798">
        <f t="shared" si="7"/>
        <v>0</v>
      </c>
      <c r="I227" s="799"/>
      <c r="J227" s="191"/>
      <c r="K227" s="191"/>
      <c r="L227" s="191"/>
      <c r="M227" s="191"/>
      <c r="N227" s="191"/>
      <c r="O227" s="191"/>
      <c r="P227" s="191"/>
      <c r="Q227" s="191"/>
      <c r="R227" s="191"/>
      <c r="S227" s="191"/>
      <c r="T227" s="191"/>
      <c r="U227" s="231"/>
      <c r="V227" s="231"/>
      <c r="W227" s="231"/>
      <c r="X227" s="231"/>
      <c r="Y227" s="231"/>
    </row>
    <row r="228" spans="1:25" s="64" customFormat="1" ht="20.149999999999999" customHeight="1" x14ac:dyDescent="0.2">
      <c r="A228" s="711"/>
      <c r="B228" s="743" t="s">
        <v>168</v>
      </c>
      <c r="C228" s="746" t="s">
        <v>168</v>
      </c>
      <c r="D228" s="735"/>
      <c r="E228" s="736">
        <v>69200</v>
      </c>
      <c r="F228" s="795" t="s">
        <v>167</v>
      </c>
      <c r="G228" s="795"/>
      <c r="H228" s="798">
        <f t="shared" si="7"/>
        <v>0</v>
      </c>
      <c r="I228" s="799"/>
      <c r="J228" s="191"/>
      <c r="K228" s="191"/>
      <c r="L228" s="191"/>
      <c r="M228" s="191"/>
      <c r="N228" s="191"/>
      <c r="O228" s="191"/>
      <c r="P228" s="191"/>
      <c r="Q228" s="191"/>
      <c r="R228" s="191"/>
      <c r="S228" s="191"/>
      <c r="T228" s="191"/>
      <c r="U228" s="231"/>
      <c r="V228" s="231"/>
      <c r="W228" s="231"/>
      <c r="X228" s="231"/>
      <c r="Y228" s="231"/>
    </row>
    <row r="229" spans="1:25" s="64" customFormat="1" ht="20.149999999999999" customHeight="1" x14ac:dyDescent="0.2">
      <c r="A229" s="711"/>
      <c r="B229" s="743" t="s">
        <v>169</v>
      </c>
      <c r="C229" s="746" t="s">
        <v>169</v>
      </c>
      <c r="D229" s="735"/>
      <c r="E229" s="736">
        <v>2960</v>
      </c>
      <c r="F229" s="794" t="s">
        <v>30</v>
      </c>
      <c r="G229" s="795"/>
      <c r="H229" s="798">
        <f t="shared" si="7"/>
        <v>0</v>
      </c>
      <c r="I229" s="799"/>
      <c r="J229" s="191"/>
      <c r="K229" s="191"/>
      <c r="L229" s="191"/>
      <c r="M229" s="191"/>
      <c r="N229" s="191"/>
      <c r="O229" s="191"/>
      <c r="P229" s="191"/>
      <c r="Q229" s="191"/>
      <c r="R229" s="191"/>
      <c r="S229" s="191"/>
      <c r="T229" s="191"/>
      <c r="U229" s="231"/>
      <c r="V229" s="231"/>
      <c r="W229" s="231"/>
      <c r="X229" s="231"/>
      <c r="Y229" s="231"/>
    </row>
    <row r="230" spans="1:25" s="64" customFormat="1" ht="20.149999999999999" customHeight="1" x14ac:dyDescent="0.2">
      <c r="A230" s="711"/>
      <c r="B230" s="743" t="s">
        <v>170</v>
      </c>
      <c r="C230" s="746" t="s">
        <v>170</v>
      </c>
      <c r="D230" s="735"/>
      <c r="E230" s="736">
        <v>5530</v>
      </c>
      <c r="F230" s="794" t="s">
        <v>30</v>
      </c>
      <c r="G230" s="795"/>
      <c r="H230" s="798">
        <f t="shared" si="7"/>
        <v>0</v>
      </c>
      <c r="I230" s="799"/>
      <c r="J230" s="191"/>
      <c r="K230" s="191"/>
      <c r="L230" s="191"/>
      <c r="M230" s="191"/>
      <c r="N230" s="191"/>
      <c r="O230" s="191"/>
      <c r="P230" s="191"/>
      <c r="Q230" s="191"/>
      <c r="R230" s="191"/>
      <c r="S230" s="191"/>
      <c r="T230" s="191"/>
      <c r="U230" s="231"/>
      <c r="V230" s="231"/>
      <c r="W230" s="231"/>
      <c r="X230" s="231"/>
      <c r="Y230" s="231"/>
    </row>
    <row r="231" spans="1:25" s="64" customFormat="1" ht="20.149999999999999" customHeight="1" x14ac:dyDescent="0.2">
      <c r="A231" s="711"/>
      <c r="B231" s="753" t="s">
        <v>144</v>
      </c>
      <c r="C231" s="754" t="s">
        <v>144</v>
      </c>
      <c r="D231" s="737"/>
      <c r="E231" s="738">
        <v>5530</v>
      </c>
      <c r="F231" s="800" t="s">
        <v>30</v>
      </c>
      <c r="G231" s="801"/>
      <c r="H231" s="802">
        <f t="shared" si="7"/>
        <v>0</v>
      </c>
      <c r="I231" s="803"/>
      <c r="J231" s="191"/>
      <c r="K231" s="191"/>
      <c r="L231" s="191"/>
      <c r="M231" s="191"/>
      <c r="N231" s="191"/>
      <c r="O231" s="191"/>
      <c r="P231" s="191"/>
      <c r="Q231" s="191"/>
      <c r="R231" s="191"/>
      <c r="S231" s="191"/>
      <c r="T231" s="191"/>
      <c r="U231" s="231"/>
      <c r="V231" s="231"/>
      <c r="W231" s="231"/>
      <c r="X231" s="231"/>
      <c r="Y231" s="231"/>
    </row>
    <row r="232" spans="1:25" s="64" customFormat="1" ht="20.149999999999999" customHeight="1" x14ac:dyDescent="0.2">
      <c r="A232" s="711"/>
      <c r="B232" s="755"/>
      <c r="C232" s="756" t="s">
        <v>4</v>
      </c>
      <c r="D232" s="804"/>
      <c r="E232" s="805"/>
      <c r="F232" s="806"/>
      <c r="G232" s="807"/>
      <c r="H232" s="409">
        <f>SUM(H207:I231)</f>
        <v>0</v>
      </c>
      <c r="I232" s="410"/>
      <c r="J232" s="191"/>
      <c r="K232" s="191"/>
      <c r="L232" s="191"/>
      <c r="M232" s="191"/>
      <c r="N232" s="191"/>
      <c r="O232" s="191"/>
      <c r="P232" s="191"/>
      <c r="Q232" s="191"/>
      <c r="R232" s="191"/>
      <c r="S232" s="191"/>
      <c r="T232" s="191"/>
      <c r="U232" s="231"/>
      <c r="V232" s="231"/>
      <c r="W232" s="231"/>
      <c r="X232" s="231"/>
      <c r="Y232" s="231"/>
    </row>
    <row r="233" spans="1:25" s="64" customFormat="1" ht="20.149999999999999" customHeight="1" x14ac:dyDescent="0.2">
      <c r="A233" s="711"/>
      <c r="B233" s="757" t="s">
        <v>7</v>
      </c>
      <c r="C233" s="758"/>
      <c r="D233" s="892" t="s">
        <v>301</v>
      </c>
      <c r="E233" s="893"/>
      <c r="F233" s="893"/>
      <c r="G233" s="893"/>
      <c r="H233" s="893"/>
      <c r="I233" s="893"/>
      <c r="J233" s="893"/>
      <c r="K233" s="894"/>
      <c r="L233" s="191"/>
      <c r="M233" s="191"/>
      <c r="N233" s="191"/>
      <c r="O233" s="191"/>
      <c r="P233" s="191"/>
      <c r="Q233" s="191"/>
      <c r="R233" s="191"/>
      <c r="S233" s="191"/>
      <c r="T233" s="191"/>
      <c r="U233" s="231"/>
      <c r="V233" s="231"/>
      <c r="W233" s="231"/>
      <c r="X233" s="231"/>
      <c r="Y233" s="231"/>
    </row>
    <row r="234" spans="1:25" s="64" customFormat="1" ht="20.149999999999999" customHeight="1" x14ac:dyDescent="0.2">
      <c r="A234" s="711"/>
      <c r="B234" s="759"/>
      <c r="C234" s="760"/>
      <c r="D234" s="885" t="s">
        <v>132</v>
      </c>
      <c r="E234" s="886" t="s">
        <v>285</v>
      </c>
      <c r="F234" s="839" t="s">
        <v>27</v>
      </c>
      <c r="G234" s="791"/>
      <c r="H234" s="839" t="s">
        <v>59</v>
      </c>
      <c r="I234" s="791"/>
      <c r="J234" s="840" t="s">
        <v>78</v>
      </c>
      <c r="K234" s="841"/>
      <c r="L234" s="191"/>
      <c r="M234" s="191"/>
      <c r="N234" s="191"/>
      <c r="O234" s="191"/>
      <c r="P234" s="191"/>
      <c r="Q234" s="191"/>
      <c r="R234" s="191"/>
      <c r="S234" s="191"/>
      <c r="T234" s="191"/>
      <c r="U234" s="231"/>
      <c r="V234" s="231"/>
      <c r="W234" s="231"/>
      <c r="X234" s="231"/>
      <c r="Y234" s="231"/>
    </row>
    <row r="235" spans="1:25" s="64" customFormat="1" ht="20.149999999999999" customHeight="1" x14ac:dyDescent="0.2">
      <c r="A235" s="711"/>
      <c r="B235" s="743" t="s">
        <v>26</v>
      </c>
      <c r="C235" s="743"/>
      <c r="D235" s="871"/>
      <c r="E235" s="872">
        <v>5530</v>
      </c>
      <c r="F235" s="842" t="s">
        <v>29</v>
      </c>
      <c r="G235" s="842"/>
      <c r="H235" s="843">
        <v>0.05</v>
      </c>
      <c r="I235" s="844"/>
      <c r="J235" s="845">
        <f t="shared" ref="J235:J259" si="8">D235*E235*H235</f>
        <v>0</v>
      </c>
      <c r="K235" s="846"/>
      <c r="L235" s="191"/>
      <c r="M235" s="191"/>
      <c r="N235" s="191"/>
      <c r="O235" s="191"/>
      <c r="P235" s="191"/>
      <c r="Q235" s="191"/>
      <c r="R235" s="191"/>
      <c r="S235" s="191"/>
      <c r="T235" s="191"/>
      <c r="U235" s="231"/>
      <c r="V235" s="231"/>
      <c r="W235" s="231"/>
      <c r="X235" s="231"/>
      <c r="Y235" s="231"/>
    </row>
    <row r="236" spans="1:25" s="64" customFormat="1" ht="20.149999999999999" customHeight="1" x14ac:dyDescent="0.2">
      <c r="A236" s="711"/>
      <c r="B236" s="744"/>
      <c r="C236" s="745" t="s">
        <v>72</v>
      </c>
      <c r="D236" s="731"/>
      <c r="E236" s="732">
        <v>5530</v>
      </c>
      <c r="F236" s="815" t="s">
        <v>29</v>
      </c>
      <c r="G236" s="785"/>
      <c r="H236" s="847">
        <v>0.05</v>
      </c>
      <c r="I236" s="848"/>
      <c r="J236" s="786">
        <f t="shared" si="8"/>
        <v>0</v>
      </c>
      <c r="K236" s="787"/>
      <c r="L236" s="191"/>
      <c r="M236" s="191"/>
      <c r="N236" s="191"/>
      <c r="O236" s="191"/>
      <c r="P236" s="191"/>
      <c r="Q236" s="191"/>
      <c r="R236" s="191"/>
      <c r="S236" s="191"/>
      <c r="T236" s="191"/>
      <c r="U236" s="231"/>
      <c r="V236" s="231"/>
      <c r="W236" s="231"/>
      <c r="X236" s="231"/>
      <c r="Y236" s="231"/>
    </row>
    <row r="237" spans="1:25" s="64" customFormat="1" ht="20.149999999999999" customHeight="1" x14ac:dyDescent="0.2">
      <c r="A237" s="711"/>
      <c r="B237" s="743" t="s">
        <v>133</v>
      </c>
      <c r="C237" s="746" t="s">
        <v>133</v>
      </c>
      <c r="D237" s="873"/>
      <c r="E237" s="732">
        <v>69200</v>
      </c>
      <c r="F237" s="788" t="s">
        <v>43</v>
      </c>
      <c r="G237" s="789"/>
      <c r="H237" s="847">
        <v>0.05</v>
      </c>
      <c r="I237" s="848"/>
      <c r="J237" s="786">
        <f t="shared" si="8"/>
        <v>0</v>
      </c>
      <c r="K237" s="787"/>
      <c r="L237" s="191"/>
      <c r="M237" s="191"/>
      <c r="N237" s="191"/>
      <c r="O237" s="191"/>
      <c r="P237" s="191"/>
      <c r="Q237" s="191"/>
      <c r="R237" s="191"/>
      <c r="S237" s="191"/>
      <c r="T237" s="191"/>
      <c r="U237" s="231"/>
      <c r="V237" s="231"/>
      <c r="W237" s="231"/>
      <c r="X237" s="231"/>
      <c r="Y237" s="231"/>
    </row>
    <row r="238" spans="1:25" s="64" customFormat="1" ht="20.149999999999999" customHeight="1" x14ac:dyDescent="0.2">
      <c r="A238" s="711"/>
      <c r="B238" s="743" t="s">
        <v>135</v>
      </c>
      <c r="C238" s="746" t="s">
        <v>135</v>
      </c>
      <c r="D238" s="731"/>
      <c r="E238" s="732">
        <v>69200</v>
      </c>
      <c r="F238" s="788" t="s">
        <v>43</v>
      </c>
      <c r="G238" s="789"/>
      <c r="H238" s="847">
        <v>0.05</v>
      </c>
      <c r="I238" s="848"/>
      <c r="J238" s="786">
        <f t="shared" si="8"/>
        <v>0</v>
      </c>
      <c r="K238" s="787"/>
      <c r="L238" s="191"/>
      <c r="M238" s="191"/>
      <c r="N238" s="191"/>
      <c r="O238" s="191"/>
      <c r="P238" s="191"/>
      <c r="Q238" s="191"/>
      <c r="R238" s="191"/>
      <c r="S238" s="191"/>
      <c r="T238" s="191"/>
      <c r="U238" s="231"/>
      <c r="V238" s="231"/>
      <c r="W238" s="231"/>
      <c r="X238" s="231"/>
      <c r="Y238" s="231"/>
    </row>
    <row r="239" spans="1:25" s="64" customFormat="1" ht="20.149999999999999" customHeight="1" x14ac:dyDescent="0.2">
      <c r="A239" s="711"/>
      <c r="B239" s="743" t="s">
        <v>136</v>
      </c>
      <c r="C239" s="746" t="s">
        <v>136</v>
      </c>
      <c r="D239" s="731"/>
      <c r="E239" s="732">
        <v>2960</v>
      </c>
      <c r="F239" s="815" t="s">
        <v>29</v>
      </c>
      <c r="G239" s="785"/>
      <c r="H239" s="847">
        <v>0.05</v>
      </c>
      <c r="I239" s="848"/>
      <c r="J239" s="786">
        <f t="shared" si="8"/>
        <v>0</v>
      </c>
      <c r="K239" s="787"/>
      <c r="L239" s="191"/>
      <c r="M239" s="191"/>
      <c r="N239" s="191"/>
      <c r="O239" s="191"/>
      <c r="P239" s="191"/>
      <c r="Q239" s="191"/>
      <c r="R239" s="191"/>
      <c r="S239" s="191"/>
      <c r="T239" s="191"/>
      <c r="U239" s="231"/>
      <c r="V239" s="231"/>
      <c r="W239" s="231"/>
      <c r="X239" s="231"/>
      <c r="Y239" s="231"/>
    </row>
    <row r="240" spans="1:25" s="64" customFormat="1" ht="20.149999999999999" customHeight="1" x14ac:dyDescent="0.2">
      <c r="A240" s="711"/>
      <c r="B240" s="743" t="s">
        <v>137</v>
      </c>
      <c r="C240" s="746" t="s">
        <v>137</v>
      </c>
      <c r="D240" s="731"/>
      <c r="E240" s="732">
        <v>5530</v>
      </c>
      <c r="F240" s="815" t="s">
        <v>29</v>
      </c>
      <c r="G240" s="785"/>
      <c r="H240" s="847">
        <v>0.05</v>
      </c>
      <c r="I240" s="848"/>
      <c r="J240" s="786">
        <f t="shared" si="8"/>
        <v>0</v>
      </c>
      <c r="K240" s="787"/>
      <c r="L240" s="191"/>
      <c r="M240" s="191"/>
      <c r="N240" s="191"/>
      <c r="O240" s="191"/>
      <c r="P240" s="191"/>
      <c r="Q240" s="191"/>
      <c r="R240" s="191"/>
      <c r="S240" s="191"/>
      <c r="T240" s="191"/>
      <c r="U240" s="231"/>
      <c r="V240" s="231"/>
      <c r="W240" s="231"/>
      <c r="X240" s="231"/>
      <c r="Y240" s="231"/>
    </row>
    <row r="241" spans="1:25" s="64" customFormat="1" ht="20.149999999999999" customHeight="1" x14ac:dyDescent="0.2">
      <c r="A241" s="711"/>
      <c r="B241" s="743" t="s">
        <v>140</v>
      </c>
      <c r="C241" s="746" t="s">
        <v>140</v>
      </c>
      <c r="D241" s="731"/>
      <c r="E241" s="732">
        <v>2210</v>
      </c>
      <c r="F241" s="815" t="s">
        <v>29</v>
      </c>
      <c r="G241" s="785"/>
      <c r="H241" s="847">
        <v>0.05</v>
      </c>
      <c r="I241" s="848"/>
      <c r="J241" s="786">
        <f t="shared" si="8"/>
        <v>0</v>
      </c>
      <c r="K241" s="787"/>
      <c r="L241" s="191"/>
      <c r="M241" s="191"/>
      <c r="N241" s="191"/>
      <c r="O241" s="191"/>
      <c r="P241" s="191"/>
      <c r="Q241" s="191"/>
      <c r="R241" s="191"/>
      <c r="S241" s="191"/>
      <c r="T241" s="191"/>
      <c r="U241" s="231"/>
      <c r="V241" s="231"/>
      <c r="W241" s="231"/>
      <c r="X241" s="231"/>
      <c r="Y241" s="231"/>
    </row>
    <row r="242" spans="1:25" s="64" customFormat="1" ht="20.149999999999999" customHeight="1" x14ac:dyDescent="0.2">
      <c r="A242" s="711"/>
      <c r="B242" s="743" t="s">
        <v>141</v>
      </c>
      <c r="C242" s="746" t="s">
        <v>141</v>
      </c>
      <c r="D242" s="873"/>
      <c r="E242" s="732">
        <v>41500</v>
      </c>
      <c r="F242" s="788" t="s">
        <v>43</v>
      </c>
      <c r="G242" s="789"/>
      <c r="H242" s="847">
        <v>0.05</v>
      </c>
      <c r="I242" s="848"/>
      <c r="J242" s="786">
        <f t="shared" si="8"/>
        <v>0</v>
      </c>
      <c r="K242" s="787"/>
      <c r="L242" s="191"/>
      <c r="M242" s="191"/>
      <c r="N242" s="191"/>
      <c r="O242" s="191"/>
      <c r="P242" s="191"/>
      <c r="Q242" s="191"/>
      <c r="R242" s="191"/>
      <c r="S242" s="191"/>
      <c r="T242" s="191"/>
      <c r="U242" s="231"/>
      <c r="V242" s="231"/>
      <c r="W242" s="231"/>
      <c r="X242" s="231"/>
      <c r="Y242" s="231"/>
    </row>
    <row r="243" spans="1:25" s="64" customFormat="1" ht="20.149999999999999" customHeight="1" x14ac:dyDescent="0.2">
      <c r="A243" s="711"/>
      <c r="B243" s="743" t="s">
        <v>40</v>
      </c>
      <c r="C243" s="746" t="s">
        <v>40</v>
      </c>
      <c r="D243" s="733"/>
      <c r="E243" s="732">
        <v>41500</v>
      </c>
      <c r="F243" s="788" t="s">
        <v>43</v>
      </c>
      <c r="G243" s="789"/>
      <c r="H243" s="847">
        <v>0.05</v>
      </c>
      <c r="I243" s="848"/>
      <c r="J243" s="786">
        <f t="shared" si="8"/>
        <v>0</v>
      </c>
      <c r="K243" s="787"/>
      <c r="L243" s="191"/>
      <c r="M243" s="191"/>
      <c r="N243" s="191"/>
      <c r="O243" s="191"/>
      <c r="P243" s="191"/>
      <c r="Q243" s="191"/>
      <c r="R243" s="191"/>
      <c r="S243" s="191"/>
      <c r="T243" s="191"/>
      <c r="U243" s="231"/>
      <c r="V243" s="231"/>
      <c r="W243" s="231"/>
      <c r="X243" s="231"/>
      <c r="Y243" s="231"/>
    </row>
    <row r="244" spans="1:25" s="64" customFormat="1" ht="20.149999999999999" customHeight="1" x14ac:dyDescent="0.2">
      <c r="A244" s="711"/>
      <c r="B244" s="747" t="s">
        <v>142</v>
      </c>
      <c r="C244" s="748" t="s">
        <v>142</v>
      </c>
      <c r="D244" s="733"/>
      <c r="E244" s="732">
        <v>7330</v>
      </c>
      <c r="F244" s="788" t="s">
        <v>43</v>
      </c>
      <c r="G244" s="789"/>
      <c r="H244" s="847">
        <v>0.05</v>
      </c>
      <c r="I244" s="848"/>
      <c r="J244" s="786">
        <f t="shared" si="8"/>
        <v>0</v>
      </c>
      <c r="K244" s="787"/>
      <c r="L244" s="191"/>
      <c r="M244" s="191"/>
      <c r="N244" s="191"/>
      <c r="O244" s="191"/>
      <c r="P244" s="191"/>
      <c r="Q244" s="191"/>
      <c r="R244" s="191"/>
      <c r="S244" s="191"/>
      <c r="T244" s="191"/>
      <c r="U244" s="231"/>
      <c r="V244" s="231"/>
      <c r="W244" s="231"/>
      <c r="X244" s="231"/>
      <c r="Y244" s="231"/>
    </row>
    <row r="245" spans="1:25" s="64" customFormat="1" ht="20.149999999999999" customHeight="1" x14ac:dyDescent="0.2">
      <c r="A245" s="711"/>
      <c r="B245" s="743" t="s">
        <v>143</v>
      </c>
      <c r="C245" s="746" t="s">
        <v>143</v>
      </c>
      <c r="D245" s="731"/>
      <c r="E245" s="732">
        <v>41500</v>
      </c>
      <c r="F245" s="788" t="s">
        <v>43</v>
      </c>
      <c r="G245" s="789"/>
      <c r="H245" s="847">
        <v>0.05</v>
      </c>
      <c r="I245" s="848"/>
      <c r="J245" s="786">
        <f t="shared" si="8"/>
        <v>0</v>
      </c>
      <c r="K245" s="787"/>
      <c r="L245" s="191"/>
      <c r="M245" s="191"/>
      <c r="N245" s="191"/>
      <c r="O245" s="191"/>
      <c r="P245" s="191"/>
      <c r="Q245" s="191"/>
      <c r="R245" s="191"/>
      <c r="S245" s="191"/>
      <c r="T245" s="191"/>
      <c r="U245" s="231"/>
      <c r="V245" s="231"/>
      <c r="W245" s="231"/>
      <c r="X245" s="231"/>
      <c r="Y245" s="231"/>
    </row>
    <row r="246" spans="1:25" s="64" customFormat="1" ht="20.149999999999999" customHeight="1" x14ac:dyDescent="0.2">
      <c r="A246" s="711"/>
      <c r="B246" s="743" t="s">
        <v>145</v>
      </c>
      <c r="C246" s="746" t="s">
        <v>145</v>
      </c>
      <c r="D246" s="873"/>
      <c r="E246" s="732">
        <v>14800</v>
      </c>
      <c r="F246" s="788" t="s">
        <v>43</v>
      </c>
      <c r="G246" s="789"/>
      <c r="H246" s="847">
        <v>0.05</v>
      </c>
      <c r="I246" s="848"/>
      <c r="J246" s="786">
        <f t="shared" si="8"/>
        <v>0</v>
      </c>
      <c r="K246" s="787"/>
      <c r="L246" s="191"/>
      <c r="M246" s="191"/>
      <c r="N246" s="191"/>
      <c r="O246" s="191"/>
      <c r="P246" s="191"/>
      <c r="Q246" s="191"/>
      <c r="R246" s="191"/>
      <c r="S246" s="191"/>
      <c r="T246" s="191"/>
      <c r="U246" s="231"/>
      <c r="V246" s="231"/>
      <c r="W246" s="231"/>
      <c r="X246" s="231"/>
      <c r="Y246" s="231"/>
    </row>
    <row r="247" spans="1:25" s="64" customFormat="1" ht="20.149999999999999" customHeight="1" x14ac:dyDescent="0.2">
      <c r="A247" s="711"/>
      <c r="B247" s="743" t="s">
        <v>146</v>
      </c>
      <c r="C247" s="746" t="s">
        <v>146</v>
      </c>
      <c r="D247" s="731"/>
      <c r="E247" s="732">
        <v>11000</v>
      </c>
      <c r="F247" s="788" t="s">
        <v>43</v>
      </c>
      <c r="G247" s="789"/>
      <c r="H247" s="847">
        <v>0.05</v>
      </c>
      <c r="I247" s="848"/>
      <c r="J247" s="786">
        <f t="shared" si="8"/>
        <v>0</v>
      </c>
      <c r="K247" s="787"/>
      <c r="L247" s="191"/>
      <c r="M247" s="191"/>
      <c r="N247" s="191"/>
      <c r="O247" s="191"/>
      <c r="P247" s="191"/>
      <c r="Q247" s="191"/>
      <c r="R247" s="191"/>
      <c r="S247" s="191"/>
      <c r="T247" s="191"/>
      <c r="U247" s="231"/>
      <c r="V247" s="231"/>
      <c r="W247" s="231"/>
      <c r="X247" s="231"/>
      <c r="Y247" s="231"/>
    </row>
    <row r="248" spans="1:25" s="64" customFormat="1" ht="20.149999999999999" customHeight="1" x14ac:dyDescent="0.2">
      <c r="A248" s="711"/>
      <c r="B248" s="743" t="s">
        <v>147</v>
      </c>
      <c r="C248" s="746" t="s">
        <v>147</v>
      </c>
      <c r="D248" s="731"/>
      <c r="E248" s="732">
        <v>1480</v>
      </c>
      <c r="F248" s="788" t="s">
        <v>43</v>
      </c>
      <c r="G248" s="789"/>
      <c r="H248" s="847">
        <v>0.05</v>
      </c>
      <c r="I248" s="848"/>
      <c r="J248" s="786">
        <f t="shared" si="8"/>
        <v>0</v>
      </c>
      <c r="K248" s="787"/>
      <c r="L248" s="191"/>
      <c r="M248" s="191"/>
      <c r="N248" s="191"/>
      <c r="O248" s="191"/>
      <c r="P248" s="191"/>
      <c r="Q248" s="191"/>
      <c r="R248" s="191"/>
      <c r="S248" s="191"/>
      <c r="T248" s="191"/>
      <c r="U248" s="231"/>
      <c r="V248" s="231"/>
      <c r="W248" s="231"/>
      <c r="X248" s="231"/>
      <c r="Y248" s="231"/>
    </row>
    <row r="249" spans="1:25" s="64" customFormat="1" ht="20.149999999999999" customHeight="1" x14ac:dyDescent="0.2">
      <c r="A249" s="711"/>
      <c r="B249" s="743" t="s">
        <v>149</v>
      </c>
      <c r="C249" s="746" t="s">
        <v>149</v>
      </c>
      <c r="D249" s="873"/>
      <c r="E249" s="732">
        <v>44100</v>
      </c>
      <c r="F249" s="788" t="s">
        <v>43</v>
      </c>
      <c r="G249" s="789"/>
      <c r="H249" s="847">
        <v>0.05</v>
      </c>
      <c r="I249" s="848"/>
      <c r="J249" s="786">
        <f t="shared" si="8"/>
        <v>0</v>
      </c>
      <c r="K249" s="787"/>
      <c r="L249" s="191"/>
      <c r="M249" s="191"/>
      <c r="N249" s="191"/>
      <c r="O249" s="191"/>
      <c r="P249" s="191"/>
      <c r="Q249" s="191"/>
      <c r="R249" s="191"/>
      <c r="S249" s="191"/>
      <c r="T249" s="191"/>
      <c r="U249" s="231"/>
      <c r="V249" s="231"/>
      <c r="W249" s="231"/>
      <c r="X249" s="231"/>
      <c r="Y249" s="231"/>
    </row>
    <row r="250" spans="1:25" s="64" customFormat="1" ht="20.149999999999999" customHeight="1" x14ac:dyDescent="0.2">
      <c r="A250" s="711"/>
      <c r="B250" s="743" t="s">
        <v>49</v>
      </c>
      <c r="C250" s="746" t="s">
        <v>49</v>
      </c>
      <c r="D250" s="733"/>
      <c r="E250" s="732">
        <v>1480</v>
      </c>
      <c r="F250" s="815" t="s">
        <v>29</v>
      </c>
      <c r="G250" s="785"/>
      <c r="H250" s="847">
        <v>0.05</v>
      </c>
      <c r="I250" s="848"/>
      <c r="J250" s="786">
        <f t="shared" si="8"/>
        <v>0</v>
      </c>
      <c r="K250" s="787"/>
      <c r="L250" s="191"/>
      <c r="M250" s="191"/>
      <c r="N250" s="191"/>
      <c r="O250" s="191"/>
      <c r="P250" s="191"/>
      <c r="Q250" s="191"/>
      <c r="R250" s="191"/>
      <c r="S250" s="191"/>
      <c r="T250" s="191"/>
      <c r="U250" s="231"/>
      <c r="V250" s="231"/>
      <c r="W250" s="231"/>
      <c r="X250" s="231"/>
      <c r="Y250" s="231"/>
    </row>
    <row r="251" spans="1:25" s="64" customFormat="1" ht="20.149999999999999" customHeight="1" x14ac:dyDescent="0.2">
      <c r="A251" s="711"/>
      <c r="B251" s="743" t="s">
        <v>150</v>
      </c>
      <c r="C251" s="746" t="s">
        <v>150</v>
      </c>
      <c r="D251" s="733"/>
      <c r="E251" s="734">
        <v>14800</v>
      </c>
      <c r="F251" s="788" t="s">
        <v>43</v>
      </c>
      <c r="G251" s="789"/>
      <c r="H251" s="847">
        <v>0.05</v>
      </c>
      <c r="I251" s="848"/>
      <c r="J251" s="786">
        <f t="shared" si="8"/>
        <v>0</v>
      </c>
      <c r="K251" s="787"/>
      <c r="L251" s="191"/>
      <c r="M251" s="191"/>
      <c r="N251" s="191"/>
      <c r="O251" s="191"/>
      <c r="P251" s="191"/>
      <c r="Q251" s="191"/>
      <c r="R251" s="191"/>
      <c r="S251" s="191"/>
      <c r="T251" s="191"/>
      <c r="U251" s="231"/>
      <c r="V251" s="231"/>
      <c r="W251" s="231"/>
      <c r="X251" s="231"/>
      <c r="Y251" s="231"/>
    </row>
    <row r="252" spans="1:25" s="64" customFormat="1" ht="20.149999999999999" customHeight="1" x14ac:dyDescent="0.2">
      <c r="A252" s="711"/>
      <c r="B252" s="749" t="s">
        <v>152</v>
      </c>
      <c r="C252" s="750" t="s">
        <v>152</v>
      </c>
      <c r="D252" s="733"/>
      <c r="E252" s="734">
        <v>5530</v>
      </c>
      <c r="F252" s="839" t="s">
        <v>29</v>
      </c>
      <c r="G252" s="791"/>
      <c r="H252" s="847">
        <v>0.05</v>
      </c>
      <c r="I252" s="848"/>
      <c r="J252" s="792">
        <f t="shared" si="8"/>
        <v>0</v>
      </c>
      <c r="K252" s="793"/>
      <c r="L252" s="191"/>
      <c r="M252" s="191"/>
      <c r="N252" s="191"/>
      <c r="O252" s="191"/>
      <c r="P252" s="191"/>
      <c r="Q252" s="191"/>
      <c r="R252" s="191"/>
      <c r="S252" s="191"/>
      <c r="T252" s="191"/>
      <c r="U252" s="231"/>
      <c r="V252" s="231"/>
      <c r="W252" s="231"/>
      <c r="X252" s="231"/>
      <c r="Y252" s="231"/>
    </row>
    <row r="253" spans="1:25" s="64" customFormat="1" ht="20.149999999999999" customHeight="1" x14ac:dyDescent="0.2">
      <c r="A253" s="711"/>
      <c r="B253" s="751" t="s">
        <v>165</v>
      </c>
      <c r="C253" s="752"/>
      <c r="D253" s="735"/>
      <c r="E253" s="732">
        <v>5530</v>
      </c>
      <c r="F253" s="794" t="s">
        <v>30</v>
      </c>
      <c r="G253" s="795"/>
      <c r="H253" s="847">
        <v>0.05</v>
      </c>
      <c r="I253" s="848"/>
      <c r="J253" s="792">
        <f t="shared" si="8"/>
        <v>0</v>
      </c>
      <c r="K253" s="793"/>
      <c r="L253" s="191"/>
      <c r="M253" s="191"/>
      <c r="N253" s="191"/>
      <c r="O253" s="191"/>
      <c r="P253" s="191"/>
      <c r="Q253" s="191"/>
      <c r="R253" s="191"/>
      <c r="S253" s="191"/>
      <c r="T253" s="191"/>
      <c r="U253" s="231"/>
      <c r="V253" s="231"/>
      <c r="W253" s="231"/>
      <c r="X253" s="231"/>
      <c r="Y253" s="231"/>
    </row>
    <row r="254" spans="1:25" s="64" customFormat="1" ht="20.149999999999999" customHeight="1" x14ac:dyDescent="0.2">
      <c r="A254" s="711"/>
      <c r="B254" s="745"/>
      <c r="C254" s="745" t="s">
        <v>72</v>
      </c>
      <c r="D254" s="735"/>
      <c r="E254" s="736">
        <v>5530</v>
      </c>
      <c r="F254" s="794" t="s">
        <v>30</v>
      </c>
      <c r="G254" s="795"/>
      <c r="H254" s="847">
        <v>0.05</v>
      </c>
      <c r="I254" s="848"/>
      <c r="J254" s="786">
        <f t="shared" si="8"/>
        <v>0</v>
      </c>
      <c r="K254" s="787"/>
      <c r="L254" s="191"/>
      <c r="M254" s="191"/>
      <c r="N254" s="191"/>
      <c r="O254" s="191"/>
      <c r="P254" s="191"/>
      <c r="Q254" s="191"/>
      <c r="R254" s="191"/>
      <c r="S254" s="191"/>
      <c r="T254" s="191"/>
      <c r="U254" s="231"/>
      <c r="V254" s="231"/>
      <c r="W254" s="231"/>
      <c r="X254" s="231"/>
      <c r="Y254" s="231"/>
    </row>
    <row r="255" spans="1:25" s="64" customFormat="1" ht="20.149999999999999" customHeight="1" x14ac:dyDescent="0.2">
      <c r="A255" s="711"/>
      <c r="B255" s="743" t="s">
        <v>110</v>
      </c>
      <c r="C255" s="746" t="s">
        <v>110</v>
      </c>
      <c r="D255" s="735"/>
      <c r="E255" s="736">
        <v>69200</v>
      </c>
      <c r="F255" s="795" t="s">
        <v>167</v>
      </c>
      <c r="G255" s="795"/>
      <c r="H255" s="847">
        <v>0.05</v>
      </c>
      <c r="I255" s="848"/>
      <c r="J255" s="786">
        <f t="shared" si="8"/>
        <v>0</v>
      </c>
      <c r="K255" s="787"/>
      <c r="L255" s="191"/>
      <c r="M255" s="191"/>
      <c r="N255" s="191"/>
      <c r="O255" s="191"/>
      <c r="P255" s="191"/>
      <c r="Q255" s="191"/>
      <c r="R255" s="191"/>
      <c r="S255" s="191"/>
      <c r="T255" s="191"/>
      <c r="U255" s="231"/>
      <c r="V255" s="231"/>
      <c r="W255" s="231"/>
      <c r="X255" s="231"/>
      <c r="Y255" s="231"/>
    </row>
    <row r="256" spans="1:25" s="64" customFormat="1" ht="20.149999999999999" customHeight="1" x14ac:dyDescent="0.2">
      <c r="A256" s="711"/>
      <c r="B256" s="743" t="s">
        <v>168</v>
      </c>
      <c r="C256" s="746" t="s">
        <v>168</v>
      </c>
      <c r="D256" s="735"/>
      <c r="E256" s="736">
        <v>69200</v>
      </c>
      <c r="F256" s="795" t="s">
        <v>167</v>
      </c>
      <c r="G256" s="795"/>
      <c r="H256" s="847">
        <v>0.05</v>
      </c>
      <c r="I256" s="848"/>
      <c r="J256" s="786">
        <f t="shared" si="8"/>
        <v>0</v>
      </c>
      <c r="K256" s="787"/>
      <c r="L256" s="191"/>
      <c r="M256" s="191"/>
      <c r="N256" s="191"/>
      <c r="O256" s="191"/>
      <c r="P256" s="191"/>
      <c r="Q256" s="191"/>
      <c r="R256" s="191"/>
      <c r="S256" s="191"/>
      <c r="T256" s="191"/>
      <c r="U256" s="231"/>
      <c r="V256" s="231"/>
      <c r="W256" s="231"/>
      <c r="X256" s="231"/>
      <c r="Y256" s="231"/>
    </row>
    <row r="257" spans="1:25" s="64" customFormat="1" ht="20.149999999999999" customHeight="1" x14ac:dyDescent="0.2">
      <c r="A257" s="711"/>
      <c r="B257" s="743" t="s">
        <v>169</v>
      </c>
      <c r="C257" s="746" t="s">
        <v>169</v>
      </c>
      <c r="D257" s="735"/>
      <c r="E257" s="736">
        <v>2960</v>
      </c>
      <c r="F257" s="794" t="s">
        <v>30</v>
      </c>
      <c r="G257" s="795"/>
      <c r="H257" s="847">
        <v>0.05</v>
      </c>
      <c r="I257" s="848"/>
      <c r="J257" s="786">
        <f t="shared" si="8"/>
        <v>0</v>
      </c>
      <c r="K257" s="787"/>
      <c r="L257" s="191"/>
      <c r="M257" s="191"/>
      <c r="N257" s="191"/>
      <c r="O257" s="191"/>
      <c r="P257" s="191"/>
      <c r="Q257" s="191"/>
      <c r="R257" s="191"/>
      <c r="S257" s="191"/>
      <c r="T257" s="191"/>
      <c r="U257" s="231"/>
      <c r="V257" s="231"/>
      <c r="W257" s="231"/>
      <c r="X257" s="231"/>
      <c r="Y257" s="231"/>
    </row>
    <row r="258" spans="1:25" s="64" customFormat="1" ht="20.149999999999999" customHeight="1" x14ac:dyDescent="0.2">
      <c r="A258" s="711"/>
      <c r="B258" s="743" t="s">
        <v>170</v>
      </c>
      <c r="C258" s="746" t="s">
        <v>170</v>
      </c>
      <c r="D258" s="735"/>
      <c r="E258" s="736">
        <v>5530</v>
      </c>
      <c r="F258" s="794" t="s">
        <v>30</v>
      </c>
      <c r="G258" s="795"/>
      <c r="H258" s="847">
        <v>0.05</v>
      </c>
      <c r="I258" s="848"/>
      <c r="J258" s="786">
        <f t="shared" si="8"/>
        <v>0</v>
      </c>
      <c r="K258" s="787"/>
      <c r="L258" s="191"/>
      <c r="M258" s="191"/>
      <c r="N258" s="191"/>
      <c r="O258" s="191"/>
      <c r="P258" s="191"/>
      <c r="Q258" s="191"/>
      <c r="R258" s="191"/>
      <c r="S258" s="191"/>
      <c r="T258" s="191"/>
      <c r="U258" s="231"/>
      <c r="V258" s="231"/>
      <c r="W258" s="231"/>
      <c r="X258" s="231"/>
      <c r="Y258" s="231"/>
    </row>
    <row r="259" spans="1:25" s="64" customFormat="1" ht="34.5" customHeight="1" x14ac:dyDescent="0.2">
      <c r="A259" s="711"/>
      <c r="B259" s="753" t="s">
        <v>144</v>
      </c>
      <c r="C259" s="754" t="s">
        <v>144</v>
      </c>
      <c r="D259" s="737"/>
      <c r="E259" s="738">
        <v>5530</v>
      </c>
      <c r="F259" s="800" t="s">
        <v>30</v>
      </c>
      <c r="G259" s="801"/>
      <c r="H259" s="849">
        <v>0.05</v>
      </c>
      <c r="I259" s="850"/>
      <c r="J259" s="851">
        <f t="shared" si="8"/>
        <v>0</v>
      </c>
      <c r="K259" s="852"/>
      <c r="L259" s="191"/>
      <c r="M259" s="191"/>
      <c r="N259" s="191"/>
      <c r="O259" s="191"/>
      <c r="P259" s="191"/>
      <c r="Q259" s="191"/>
      <c r="R259" s="191"/>
      <c r="S259" s="191"/>
      <c r="T259" s="191"/>
      <c r="U259" s="231"/>
      <c r="V259" s="231"/>
      <c r="W259" s="231"/>
      <c r="X259" s="231"/>
      <c r="Y259" s="231"/>
    </row>
    <row r="260" spans="1:25" s="64" customFormat="1" ht="20.149999999999999" customHeight="1" x14ac:dyDescent="0.2">
      <c r="A260" s="711"/>
      <c r="B260" s="766" t="s">
        <v>4</v>
      </c>
      <c r="C260" s="767"/>
      <c r="D260" s="853"/>
      <c r="E260" s="854"/>
      <c r="F260" s="855"/>
      <c r="G260" s="856"/>
      <c r="H260" s="855"/>
      <c r="I260" s="856"/>
      <c r="J260" s="411">
        <f>SUM(J235:K259)</f>
        <v>0</v>
      </c>
      <c r="K260" s="412"/>
      <c r="L260" s="191"/>
      <c r="M260" s="191"/>
      <c r="N260" s="191"/>
      <c r="O260" s="191"/>
      <c r="P260" s="191"/>
      <c r="Q260" s="191"/>
      <c r="R260" s="191"/>
      <c r="S260" s="191"/>
      <c r="T260" s="191"/>
      <c r="U260" s="231"/>
      <c r="V260" s="231"/>
    </row>
    <row r="261" spans="1:25" s="64" customFormat="1" ht="32.25" customHeight="1" x14ac:dyDescent="0.2">
      <c r="A261" s="711"/>
      <c r="B261" s="757" t="s">
        <v>60</v>
      </c>
      <c r="C261" s="758"/>
      <c r="D261" s="777" t="s">
        <v>246</v>
      </c>
      <c r="E261" s="887"/>
      <c r="F261" s="887"/>
      <c r="G261" s="887"/>
      <c r="H261" s="887"/>
      <c r="I261" s="888"/>
      <c r="J261" s="193"/>
      <c r="K261" s="193"/>
      <c r="L261" s="191"/>
      <c r="M261" s="191"/>
      <c r="N261" s="191"/>
      <c r="O261" s="191"/>
      <c r="P261" s="191"/>
      <c r="Q261" s="191"/>
      <c r="R261" s="191"/>
      <c r="S261" s="191"/>
      <c r="T261" s="191"/>
      <c r="U261" s="231"/>
      <c r="V261" s="231"/>
    </row>
    <row r="262" spans="1:25" s="64" customFormat="1" ht="28.5" customHeight="1" x14ac:dyDescent="0.2">
      <c r="A262" s="711"/>
      <c r="B262" s="759"/>
      <c r="C262" s="760"/>
      <c r="D262" s="780" t="s">
        <v>71</v>
      </c>
      <c r="E262" s="781" t="s">
        <v>285</v>
      </c>
      <c r="F262" s="810" t="s">
        <v>27</v>
      </c>
      <c r="G262" s="783"/>
      <c r="H262" s="810" t="s">
        <v>47</v>
      </c>
      <c r="I262" s="773"/>
      <c r="J262" s="193"/>
      <c r="K262" s="193"/>
      <c r="L262" s="191"/>
      <c r="M262" s="191"/>
      <c r="N262" s="191"/>
      <c r="O262" s="191"/>
      <c r="P262" s="191"/>
      <c r="Q262" s="191"/>
      <c r="R262" s="191"/>
      <c r="S262" s="191"/>
      <c r="T262" s="191"/>
      <c r="U262" s="231"/>
      <c r="V262" s="231"/>
    </row>
    <row r="263" spans="1:25" s="64" customFormat="1" ht="20.149999999999999" customHeight="1" x14ac:dyDescent="0.2">
      <c r="A263" s="711"/>
      <c r="B263" s="761" t="s">
        <v>33</v>
      </c>
      <c r="C263" s="762"/>
      <c r="D263" s="861"/>
      <c r="E263" s="862">
        <v>11000</v>
      </c>
      <c r="F263" s="811" t="s">
        <v>167</v>
      </c>
      <c r="G263" s="812"/>
      <c r="H263" s="813">
        <f>D263*E263</f>
        <v>0</v>
      </c>
      <c r="I263" s="814"/>
      <c r="J263" s="193"/>
      <c r="K263" s="193"/>
      <c r="L263" s="191"/>
      <c r="M263" s="191"/>
      <c r="N263" s="191"/>
      <c r="O263" s="191"/>
      <c r="P263" s="191"/>
      <c r="Q263" s="191"/>
      <c r="R263" s="191"/>
      <c r="S263" s="191"/>
      <c r="T263" s="191"/>
      <c r="U263" s="231"/>
      <c r="V263" s="231"/>
    </row>
    <row r="264" spans="1:25" s="64" customFormat="1" ht="20.149999999999999" customHeight="1" x14ac:dyDescent="0.2">
      <c r="A264" s="711"/>
      <c r="B264" s="763" t="s">
        <v>61</v>
      </c>
      <c r="C264" s="764"/>
      <c r="D264" s="863"/>
      <c r="E264" s="864">
        <v>11000</v>
      </c>
      <c r="F264" s="815"/>
      <c r="G264" s="785"/>
      <c r="H264" s="816">
        <f>D264*E264</f>
        <v>0</v>
      </c>
      <c r="I264" s="817"/>
      <c r="J264" s="193"/>
      <c r="K264" s="193"/>
      <c r="L264" s="191"/>
      <c r="M264" s="191"/>
      <c r="N264" s="191"/>
      <c r="O264" s="191"/>
      <c r="P264" s="191"/>
      <c r="Q264" s="191"/>
      <c r="R264" s="191"/>
      <c r="S264" s="191"/>
      <c r="T264" s="191"/>
      <c r="U264" s="231"/>
      <c r="V264" s="231"/>
    </row>
    <row r="265" spans="1:25" s="64" customFormat="1" ht="20.149999999999999" customHeight="1" x14ac:dyDescent="0.2">
      <c r="A265" s="711"/>
      <c r="B265" s="743" t="s">
        <v>20</v>
      </c>
      <c r="C265" s="746"/>
      <c r="D265" s="865"/>
      <c r="E265" s="864">
        <v>11000</v>
      </c>
      <c r="F265" s="815"/>
      <c r="G265" s="785"/>
      <c r="H265" s="816">
        <f>D265*E265</f>
        <v>0</v>
      </c>
      <c r="I265" s="817"/>
      <c r="J265" s="193"/>
      <c r="K265" s="193"/>
      <c r="L265" s="191"/>
      <c r="M265" s="191"/>
      <c r="N265" s="191"/>
      <c r="O265" s="191"/>
      <c r="P265" s="191"/>
      <c r="Q265" s="191"/>
      <c r="R265" s="191"/>
      <c r="S265" s="191"/>
      <c r="T265" s="191"/>
      <c r="U265" s="231"/>
      <c r="V265" s="231"/>
    </row>
    <row r="266" spans="1:25" s="64" customFormat="1" ht="20.149999999999999" customHeight="1" x14ac:dyDescent="0.2">
      <c r="A266" s="711"/>
      <c r="B266" s="765" t="s">
        <v>63</v>
      </c>
      <c r="C266" s="754"/>
      <c r="D266" s="866"/>
      <c r="E266" s="867">
        <v>11000</v>
      </c>
      <c r="F266" s="818"/>
      <c r="G266" s="819"/>
      <c r="H266" s="820">
        <f>D266*E266</f>
        <v>0</v>
      </c>
      <c r="I266" s="821"/>
      <c r="J266" s="193"/>
      <c r="K266" s="193"/>
      <c r="L266" s="191"/>
      <c r="M266" s="191"/>
      <c r="N266" s="191"/>
      <c r="O266" s="191"/>
      <c r="P266" s="191"/>
      <c r="Q266" s="191"/>
      <c r="R266" s="191"/>
      <c r="S266" s="191"/>
      <c r="T266" s="191"/>
      <c r="U266" s="231"/>
      <c r="V266" s="231"/>
    </row>
    <row r="267" spans="1:25" s="64" customFormat="1" ht="20.149999999999999" customHeight="1" x14ac:dyDescent="0.2">
      <c r="A267" s="711"/>
      <c r="B267" s="766" t="s">
        <v>4</v>
      </c>
      <c r="C267" s="767"/>
      <c r="D267" s="822"/>
      <c r="E267" s="823"/>
      <c r="F267" s="824"/>
      <c r="G267" s="825"/>
      <c r="H267" s="409">
        <f>SUM(H263:I266)</f>
        <v>0</v>
      </c>
      <c r="I267" s="410"/>
      <c r="J267" s="193"/>
      <c r="K267" s="193"/>
      <c r="L267" s="191"/>
      <c r="M267" s="191"/>
      <c r="N267" s="191"/>
      <c r="O267" s="191"/>
      <c r="P267" s="191"/>
      <c r="Q267" s="191"/>
      <c r="R267" s="191"/>
      <c r="S267" s="191"/>
      <c r="T267" s="191"/>
      <c r="U267" s="231"/>
      <c r="V267" s="231"/>
    </row>
    <row r="268" spans="1:25" ht="20.149999999999999" customHeight="1" x14ac:dyDescent="0.2">
      <c r="A268" s="711"/>
      <c r="B268" s="661" t="s">
        <v>120</v>
      </c>
      <c r="C268" s="662"/>
      <c r="D268" s="328" t="s">
        <v>171</v>
      </c>
      <c r="E268" s="329"/>
      <c r="F268" s="329"/>
      <c r="G268" s="329"/>
      <c r="H268" s="329"/>
      <c r="I268" s="329"/>
      <c r="J268" s="329"/>
      <c r="K268" s="329"/>
      <c r="L268" s="330"/>
      <c r="M268" s="188"/>
      <c r="N268" s="197"/>
      <c r="O268" s="197"/>
      <c r="P268" s="197"/>
      <c r="Q268" s="197"/>
      <c r="R268" s="197"/>
      <c r="S268" s="197"/>
      <c r="T268" s="197"/>
      <c r="U268" s="197"/>
      <c r="V268" s="197"/>
    </row>
    <row r="269" spans="1:25" ht="42" customHeight="1" x14ac:dyDescent="0.2">
      <c r="A269" s="711"/>
      <c r="B269" s="663"/>
      <c r="C269" s="664"/>
      <c r="D269" s="413" t="s">
        <v>202</v>
      </c>
      <c r="E269" s="414"/>
      <c r="F269" s="156" t="s">
        <v>285</v>
      </c>
      <c r="G269" s="353" t="s">
        <v>27</v>
      </c>
      <c r="H269" s="415"/>
      <c r="I269" s="414"/>
      <c r="J269" s="353" t="s">
        <v>47</v>
      </c>
      <c r="K269" s="415"/>
      <c r="L269" s="354"/>
      <c r="M269" s="197"/>
      <c r="N269" s="197"/>
      <c r="O269" s="197"/>
      <c r="P269" s="197"/>
      <c r="Q269" s="197"/>
      <c r="R269" s="197"/>
      <c r="S269" s="197"/>
      <c r="T269" s="197"/>
    </row>
    <row r="270" spans="1:25" ht="20.149999999999999" customHeight="1" x14ac:dyDescent="0.2">
      <c r="A270" s="711"/>
      <c r="B270" s="401" t="s">
        <v>172</v>
      </c>
      <c r="C270" s="401"/>
      <c r="D270" s="416"/>
      <c r="E270" s="417"/>
      <c r="F270" s="724">
        <v>784</v>
      </c>
      <c r="G270" s="355" t="s">
        <v>45</v>
      </c>
      <c r="H270" s="355"/>
      <c r="I270" s="355"/>
      <c r="J270" s="358">
        <f t="shared" ref="J270:J290" si="9">D270*F270</f>
        <v>0</v>
      </c>
      <c r="K270" s="358"/>
      <c r="L270" s="359"/>
      <c r="M270" s="197"/>
      <c r="N270" s="197"/>
      <c r="O270" s="197"/>
      <c r="P270" s="197"/>
      <c r="Q270" s="197"/>
      <c r="R270" s="197"/>
      <c r="S270" s="197"/>
      <c r="T270" s="197"/>
    </row>
    <row r="271" spans="1:25" ht="20.149999999999999" customHeight="1" x14ac:dyDescent="0.2">
      <c r="A271" s="711"/>
      <c r="B271" s="85"/>
      <c r="C271" s="85" t="s">
        <v>72</v>
      </c>
      <c r="D271" s="418"/>
      <c r="E271" s="419"/>
      <c r="F271" s="722">
        <v>784</v>
      </c>
      <c r="G271" s="406" t="s">
        <v>45</v>
      </c>
      <c r="H271" s="406"/>
      <c r="I271" s="406"/>
      <c r="J271" s="361">
        <f t="shared" si="9"/>
        <v>0</v>
      </c>
      <c r="K271" s="361"/>
      <c r="L271" s="362"/>
      <c r="M271" s="197"/>
      <c r="N271" s="197"/>
      <c r="O271" s="197"/>
      <c r="P271" s="216"/>
      <c r="Q271" s="197"/>
      <c r="R271" s="197"/>
      <c r="S271" s="197"/>
      <c r="T271" s="197"/>
    </row>
    <row r="272" spans="1:25" ht="20.149999999999999" customHeight="1" x14ac:dyDescent="0.2">
      <c r="A272" s="711"/>
      <c r="B272" s="334" t="s">
        <v>46</v>
      </c>
      <c r="C272" s="334" t="s">
        <v>156</v>
      </c>
      <c r="D272" s="418"/>
      <c r="E272" s="419"/>
      <c r="F272" s="722">
        <v>784</v>
      </c>
      <c r="G272" s="406" t="s">
        <v>45</v>
      </c>
      <c r="H272" s="406"/>
      <c r="I272" s="406"/>
      <c r="J272" s="361">
        <f t="shared" si="9"/>
        <v>0</v>
      </c>
      <c r="K272" s="361"/>
      <c r="L272" s="362"/>
      <c r="M272" s="197"/>
      <c r="N272" s="197"/>
      <c r="O272" s="197"/>
      <c r="P272" s="216"/>
      <c r="Q272" s="197"/>
      <c r="R272" s="197"/>
      <c r="S272" s="197"/>
      <c r="T272" s="197"/>
    </row>
    <row r="273" spans="1:20" ht="20.149999999999999" customHeight="1" x14ac:dyDescent="0.2">
      <c r="A273" s="711"/>
      <c r="B273" s="334" t="s">
        <v>174</v>
      </c>
      <c r="C273" s="334"/>
      <c r="D273" s="418"/>
      <c r="E273" s="419"/>
      <c r="F273" s="722">
        <v>784</v>
      </c>
      <c r="G273" s="406" t="s">
        <v>45</v>
      </c>
      <c r="H273" s="406"/>
      <c r="I273" s="406"/>
      <c r="J273" s="361">
        <f t="shared" si="9"/>
        <v>0</v>
      </c>
      <c r="K273" s="361"/>
      <c r="L273" s="362"/>
      <c r="M273" s="197"/>
      <c r="N273" s="197"/>
      <c r="O273" s="197"/>
      <c r="P273" s="216"/>
      <c r="Q273" s="197"/>
      <c r="R273" s="197"/>
      <c r="S273" s="197"/>
      <c r="T273" s="197"/>
    </row>
    <row r="274" spans="1:20" ht="20.149999999999999" customHeight="1" x14ac:dyDescent="0.2">
      <c r="A274" s="711"/>
      <c r="B274" s="334" t="s">
        <v>176</v>
      </c>
      <c r="C274" s="334" t="s">
        <v>2</v>
      </c>
      <c r="D274" s="418"/>
      <c r="E274" s="419"/>
      <c r="F274" s="722">
        <v>784</v>
      </c>
      <c r="G274" s="406" t="s">
        <v>45</v>
      </c>
      <c r="H274" s="406"/>
      <c r="I274" s="406"/>
      <c r="J274" s="361">
        <f t="shared" si="9"/>
        <v>0</v>
      </c>
      <c r="K274" s="361"/>
      <c r="L274" s="362"/>
      <c r="M274" s="197"/>
      <c r="N274" s="197"/>
      <c r="O274" s="197"/>
      <c r="P274" s="216"/>
      <c r="Q274" s="197"/>
      <c r="R274" s="197"/>
      <c r="S274" s="197"/>
      <c r="T274" s="197"/>
    </row>
    <row r="275" spans="1:20" ht="20.149999999999999" customHeight="1" x14ac:dyDescent="0.2">
      <c r="A275" s="711"/>
      <c r="B275" s="334" t="s">
        <v>164</v>
      </c>
      <c r="C275" s="334" t="s">
        <v>159</v>
      </c>
      <c r="D275" s="418"/>
      <c r="E275" s="419"/>
      <c r="F275" s="722">
        <v>784</v>
      </c>
      <c r="G275" s="406" t="s">
        <v>45</v>
      </c>
      <c r="H275" s="406"/>
      <c r="I275" s="406"/>
      <c r="J275" s="361">
        <f t="shared" si="9"/>
        <v>0</v>
      </c>
      <c r="K275" s="361"/>
      <c r="L275" s="362"/>
      <c r="M275" s="197"/>
      <c r="N275" s="197"/>
      <c r="O275" s="197"/>
      <c r="P275" s="216"/>
      <c r="Q275" s="197"/>
      <c r="R275" s="197"/>
      <c r="S275" s="197"/>
      <c r="T275" s="197"/>
    </row>
    <row r="276" spans="1:20" ht="20.149999999999999" customHeight="1" x14ac:dyDescent="0.2">
      <c r="A276" s="711"/>
      <c r="B276" s="420" t="s">
        <v>70</v>
      </c>
      <c r="C276" s="420" t="s">
        <v>178</v>
      </c>
      <c r="D276" s="418"/>
      <c r="E276" s="419"/>
      <c r="F276" s="722">
        <v>784</v>
      </c>
      <c r="G276" s="406" t="s">
        <v>45</v>
      </c>
      <c r="H276" s="406"/>
      <c r="I276" s="406"/>
      <c r="J276" s="361">
        <f t="shared" si="9"/>
        <v>0</v>
      </c>
      <c r="K276" s="361"/>
      <c r="L276" s="362"/>
      <c r="M276" s="197"/>
      <c r="N276" s="197"/>
      <c r="O276" s="197"/>
      <c r="P276" s="197"/>
      <c r="Q276" s="197"/>
      <c r="R276" s="197"/>
      <c r="S276" s="197"/>
      <c r="T276" s="197"/>
    </row>
    <row r="277" spans="1:20" ht="20.149999999999999" customHeight="1" x14ac:dyDescent="0.2">
      <c r="A277" s="711"/>
      <c r="B277" s="420" t="s">
        <v>179</v>
      </c>
      <c r="C277" s="420" t="s">
        <v>180</v>
      </c>
      <c r="D277" s="418"/>
      <c r="E277" s="419"/>
      <c r="F277" s="722">
        <v>5200</v>
      </c>
      <c r="G277" s="406" t="s">
        <v>43</v>
      </c>
      <c r="H277" s="406"/>
      <c r="I277" s="406"/>
      <c r="J277" s="361">
        <f t="shared" si="9"/>
        <v>0</v>
      </c>
      <c r="K277" s="361"/>
      <c r="L277" s="362"/>
      <c r="M277" s="197"/>
      <c r="N277" s="197"/>
      <c r="O277" s="197"/>
      <c r="P277" s="197"/>
      <c r="Q277" s="197"/>
      <c r="R277" s="197"/>
      <c r="S277" s="197"/>
      <c r="T277" s="197"/>
    </row>
    <row r="278" spans="1:20" ht="20.149999999999999" customHeight="1" x14ac:dyDescent="0.2">
      <c r="A278" s="711"/>
      <c r="B278" s="401" t="s">
        <v>99</v>
      </c>
      <c r="C278" s="401"/>
      <c r="D278" s="418"/>
      <c r="E278" s="419"/>
      <c r="F278" s="722">
        <v>784</v>
      </c>
      <c r="G278" s="406" t="s">
        <v>45</v>
      </c>
      <c r="H278" s="406"/>
      <c r="I278" s="406"/>
      <c r="J278" s="361">
        <f t="shared" si="9"/>
        <v>0</v>
      </c>
      <c r="K278" s="361"/>
      <c r="L278" s="362"/>
      <c r="M278" s="197"/>
      <c r="N278" s="197"/>
      <c r="O278" s="197"/>
      <c r="P278" s="197"/>
      <c r="Q278" s="197"/>
      <c r="R278" s="197"/>
      <c r="S278" s="197"/>
      <c r="T278" s="197"/>
    </row>
    <row r="279" spans="1:20" ht="20.149999999999999" customHeight="1" x14ac:dyDescent="0.2">
      <c r="A279" s="711"/>
      <c r="B279" s="85"/>
      <c r="C279" s="85" t="s">
        <v>72</v>
      </c>
      <c r="D279" s="418"/>
      <c r="E279" s="419"/>
      <c r="F279" s="722">
        <v>784</v>
      </c>
      <c r="G279" s="406" t="s">
        <v>45</v>
      </c>
      <c r="H279" s="406"/>
      <c r="I279" s="406"/>
      <c r="J279" s="361">
        <f t="shared" si="9"/>
        <v>0</v>
      </c>
      <c r="K279" s="361"/>
      <c r="L279" s="362"/>
      <c r="M279" s="197"/>
      <c r="N279" s="197"/>
      <c r="O279" s="197"/>
      <c r="P279" s="197"/>
      <c r="Q279" s="197"/>
      <c r="R279" s="197"/>
      <c r="S279" s="197"/>
      <c r="T279" s="197"/>
    </row>
    <row r="280" spans="1:20" ht="20.149999999999999" customHeight="1" x14ac:dyDescent="0.2">
      <c r="A280" s="711"/>
      <c r="B280" s="334" t="s">
        <v>126</v>
      </c>
      <c r="C280" s="334" t="s">
        <v>133</v>
      </c>
      <c r="D280" s="418"/>
      <c r="E280" s="419"/>
      <c r="F280" s="722">
        <v>784</v>
      </c>
      <c r="G280" s="406" t="s">
        <v>45</v>
      </c>
      <c r="H280" s="406"/>
      <c r="I280" s="406"/>
      <c r="J280" s="361">
        <f t="shared" si="9"/>
        <v>0</v>
      </c>
      <c r="K280" s="361"/>
      <c r="L280" s="362"/>
      <c r="M280" s="197"/>
      <c r="N280" s="197"/>
      <c r="O280" s="197"/>
      <c r="P280" s="197"/>
      <c r="Q280" s="197"/>
      <c r="R280" s="197"/>
      <c r="S280" s="197"/>
      <c r="T280" s="197"/>
    </row>
    <row r="281" spans="1:20" ht="20.149999999999999" customHeight="1" x14ac:dyDescent="0.2">
      <c r="A281" s="711"/>
      <c r="B281" s="334" t="s">
        <v>182</v>
      </c>
      <c r="C281" s="334" t="s">
        <v>135</v>
      </c>
      <c r="D281" s="418"/>
      <c r="E281" s="419"/>
      <c r="F281" s="722">
        <v>784</v>
      </c>
      <c r="G281" s="406" t="s">
        <v>45</v>
      </c>
      <c r="H281" s="406"/>
      <c r="I281" s="406"/>
      <c r="J281" s="361">
        <f t="shared" si="9"/>
        <v>0</v>
      </c>
      <c r="K281" s="361"/>
      <c r="L281" s="362"/>
      <c r="M281" s="197"/>
      <c r="N281" s="197"/>
      <c r="O281" s="197"/>
      <c r="P281" s="197"/>
      <c r="Q281" s="197"/>
      <c r="R281" s="197"/>
      <c r="S281" s="197"/>
      <c r="T281" s="197"/>
    </row>
    <row r="282" spans="1:20" ht="20.149999999999999" customHeight="1" x14ac:dyDescent="0.2">
      <c r="A282" s="711"/>
      <c r="B282" s="334" t="s">
        <v>183</v>
      </c>
      <c r="C282" s="334" t="s">
        <v>137</v>
      </c>
      <c r="D282" s="418"/>
      <c r="E282" s="419"/>
      <c r="F282" s="722">
        <v>784</v>
      </c>
      <c r="G282" s="406" t="s">
        <v>45</v>
      </c>
      <c r="H282" s="406"/>
      <c r="I282" s="406"/>
      <c r="J282" s="361">
        <f t="shared" si="9"/>
        <v>0</v>
      </c>
      <c r="K282" s="361"/>
      <c r="L282" s="362"/>
      <c r="M282" s="197"/>
      <c r="N282" s="197"/>
      <c r="O282" s="197"/>
      <c r="P282" s="197"/>
      <c r="Q282" s="197"/>
      <c r="R282" s="197"/>
      <c r="S282" s="197"/>
      <c r="T282" s="197"/>
    </row>
    <row r="283" spans="1:20" ht="20.149999999999999" customHeight="1" x14ac:dyDescent="0.2">
      <c r="A283" s="711"/>
      <c r="B283" s="339" t="s">
        <v>69</v>
      </c>
      <c r="C283" s="339" t="s">
        <v>141</v>
      </c>
      <c r="D283" s="418"/>
      <c r="E283" s="419"/>
      <c r="F283" s="722">
        <v>784</v>
      </c>
      <c r="G283" s="406" t="s">
        <v>45</v>
      </c>
      <c r="H283" s="406"/>
      <c r="I283" s="406"/>
      <c r="J283" s="361">
        <f t="shared" si="9"/>
        <v>0</v>
      </c>
      <c r="K283" s="361"/>
      <c r="L283" s="362"/>
      <c r="M283" s="197"/>
      <c r="N283" s="197"/>
      <c r="O283" s="197"/>
      <c r="P283" s="197"/>
      <c r="Q283" s="197"/>
      <c r="R283" s="197"/>
      <c r="S283" s="197"/>
      <c r="T283" s="197"/>
    </row>
    <row r="284" spans="1:20" ht="20.149999999999999" customHeight="1" x14ac:dyDescent="0.2">
      <c r="A284" s="711"/>
      <c r="B284" s="334" t="s">
        <v>160</v>
      </c>
      <c r="C284" s="334" t="s">
        <v>40</v>
      </c>
      <c r="D284" s="418"/>
      <c r="E284" s="419"/>
      <c r="F284" s="722">
        <v>784</v>
      </c>
      <c r="G284" s="406" t="s">
        <v>45</v>
      </c>
      <c r="H284" s="406"/>
      <c r="I284" s="406"/>
      <c r="J284" s="361">
        <f t="shared" si="9"/>
        <v>0</v>
      </c>
      <c r="K284" s="361"/>
      <c r="L284" s="362"/>
      <c r="M284" s="197"/>
      <c r="N284" s="197"/>
      <c r="O284" s="197"/>
      <c r="P284" s="197"/>
      <c r="Q284" s="197"/>
      <c r="R284" s="197"/>
      <c r="S284" s="197"/>
      <c r="T284" s="197"/>
    </row>
    <row r="285" spans="1:20" ht="20.149999999999999" customHeight="1" x14ac:dyDescent="0.2">
      <c r="A285" s="711"/>
      <c r="B285" s="334" t="s">
        <v>125</v>
      </c>
      <c r="C285" s="334" t="s">
        <v>143</v>
      </c>
      <c r="D285" s="418"/>
      <c r="E285" s="419"/>
      <c r="F285" s="722">
        <v>784</v>
      </c>
      <c r="G285" s="406" t="s">
        <v>45</v>
      </c>
      <c r="H285" s="406"/>
      <c r="I285" s="406"/>
      <c r="J285" s="361">
        <f t="shared" si="9"/>
        <v>0</v>
      </c>
      <c r="K285" s="361"/>
      <c r="L285" s="362"/>
      <c r="M285" s="197"/>
      <c r="N285" s="197"/>
      <c r="O285" s="197"/>
      <c r="P285" s="197"/>
      <c r="Q285" s="197"/>
      <c r="R285" s="197"/>
      <c r="S285" s="197"/>
      <c r="T285" s="197"/>
    </row>
    <row r="286" spans="1:20" ht="20.149999999999999" customHeight="1" x14ac:dyDescent="0.2">
      <c r="A286" s="711"/>
      <c r="B286" s="420" t="s">
        <v>184</v>
      </c>
      <c r="C286" s="420" t="s">
        <v>152</v>
      </c>
      <c r="D286" s="418"/>
      <c r="E286" s="419"/>
      <c r="F286" s="722">
        <v>784</v>
      </c>
      <c r="G286" s="406" t="s">
        <v>45</v>
      </c>
      <c r="H286" s="406"/>
      <c r="I286" s="406"/>
      <c r="J286" s="361">
        <f t="shared" si="9"/>
        <v>0</v>
      </c>
      <c r="K286" s="361"/>
      <c r="L286" s="362"/>
      <c r="M286" s="197"/>
      <c r="N286" s="197"/>
      <c r="O286" s="197"/>
      <c r="P286" s="197"/>
      <c r="Q286" s="197"/>
      <c r="R286" s="197"/>
      <c r="S286" s="197"/>
      <c r="T286" s="197"/>
    </row>
    <row r="287" spans="1:20" ht="20.149999999999999" customHeight="1" x14ac:dyDescent="0.2">
      <c r="A287" s="711"/>
      <c r="B287" s="334" t="s">
        <v>186</v>
      </c>
      <c r="C287" s="334" t="s">
        <v>142</v>
      </c>
      <c r="D287" s="418"/>
      <c r="E287" s="419"/>
      <c r="F287" s="722">
        <v>13280</v>
      </c>
      <c r="G287" s="421" t="s">
        <v>187</v>
      </c>
      <c r="H287" s="421"/>
      <c r="I287" s="421"/>
      <c r="J287" s="361">
        <f t="shared" si="9"/>
        <v>0</v>
      </c>
      <c r="K287" s="361"/>
      <c r="L287" s="362"/>
      <c r="M287" s="197"/>
      <c r="N287" s="197"/>
      <c r="O287" s="197"/>
      <c r="P287" s="197"/>
      <c r="Q287" s="197"/>
      <c r="R287" s="197"/>
      <c r="S287" s="197"/>
      <c r="T287" s="197"/>
    </row>
    <row r="288" spans="1:20" ht="20.149999999999999" customHeight="1" x14ac:dyDescent="0.2">
      <c r="A288" s="711"/>
      <c r="B288" s="334" t="s">
        <v>188</v>
      </c>
      <c r="C288" s="334" t="s">
        <v>140</v>
      </c>
      <c r="D288" s="418"/>
      <c r="E288" s="419"/>
      <c r="F288" s="722">
        <v>520</v>
      </c>
      <c r="G288" s="406" t="s">
        <v>45</v>
      </c>
      <c r="H288" s="406"/>
      <c r="I288" s="406"/>
      <c r="J288" s="361">
        <f t="shared" si="9"/>
        <v>0</v>
      </c>
      <c r="K288" s="361"/>
      <c r="L288" s="362"/>
      <c r="M288" s="197"/>
      <c r="N288" s="197"/>
      <c r="O288" s="197"/>
      <c r="P288" s="197"/>
      <c r="Q288" s="197"/>
      <c r="R288" s="197"/>
      <c r="S288" s="197"/>
      <c r="T288" s="197"/>
    </row>
    <row r="289" spans="1:20" ht="20.149999999999999" customHeight="1" x14ac:dyDescent="0.2">
      <c r="A289" s="711"/>
      <c r="B289" s="334" t="s">
        <v>189</v>
      </c>
      <c r="C289" s="334" t="s">
        <v>136</v>
      </c>
      <c r="D289" s="418"/>
      <c r="E289" s="419"/>
      <c r="F289" s="722">
        <v>520</v>
      </c>
      <c r="G289" s="406" t="s">
        <v>45</v>
      </c>
      <c r="H289" s="406"/>
      <c r="I289" s="406"/>
      <c r="J289" s="361">
        <f t="shared" si="9"/>
        <v>0</v>
      </c>
      <c r="K289" s="361"/>
      <c r="L289" s="362"/>
      <c r="M289" s="197"/>
      <c r="N289" s="197"/>
      <c r="O289" s="197"/>
      <c r="P289" s="197"/>
      <c r="Q289" s="197"/>
      <c r="R289" s="197"/>
      <c r="S289" s="197"/>
      <c r="T289" s="197"/>
    </row>
    <row r="290" spans="1:20" ht="20.149999999999999" customHeight="1" x14ac:dyDescent="0.2">
      <c r="A290" s="711"/>
      <c r="B290" s="334" t="s">
        <v>191</v>
      </c>
      <c r="C290" s="334" t="s">
        <v>150</v>
      </c>
      <c r="D290" s="422"/>
      <c r="E290" s="423"/>
      <c r="F290" s="725">
        <v>5200</v>
      </c>
      <c r="G290" s="424" t="s">
        <v>187</v>
      </c>
      <c r="H290" s="424"/>
      <c r="I290" s="424"/>
      <c r="J290" s="366">
        <f t="shared" si="9"/>
        <v>0</v>
      </c>
      <c r="K290" s="366"/>
      <c r="L290" s="367"/>
      <c r="M290" s="197"/>
      <c r="N290" s="197"/>
      <c r="O290" s="197"/>
      <c r="P290" s="197"/>
      <c r="Q290" s="197"/>
      <c r="R290" s="197"/>
      <c r="S290" s="197"/>
      <c r="T290" s="197"/>
    </row>
    <row r="291" spans="1:20" ht="20.149999999999999" customHeight="1" x14ac:dyDescent="0.2">
      <c r="A291" s="711"/>
      <c r="B291" s="82"/>
      <c r="C291" s="83" t="s">
        <v>4</v>
      </c>
      <c r="D291" s="425"/>
      <c r="E291" s="426"/>
      <c r="F291" s="151"/>
      <c r="G291" s="427"/>
      <c r="H291" s="428"/>
      <c r="I291" s="429"/>
      <c r="J291" s="430">
        <f>SUM(J270:L290)</f>
        <v>0</v>
      </c>
      <c r="K291" s="431"/>
      <c r="L291" s="432"/>
      <c r="M291" s="197"/>
      <c r="N291" s="197"/>
      <c r="O291" s="197"/>
      <c r="P291" s="197"/>
      <c r="Q291" s="197"/>
      <c r="R291" s="197"/>
      <c r="S291" s="197"/>
      <c r="T291" s="197"/>
    </row>
    <row r="292" spans="1:20" ht="20.149999999999999" customHeight="1" x14ac:dyDescent="0.2">
      <c r="A292" s="711"/>
      <c r="B292" s="661" t="s">
        <v>120</v>
      </c>
      <c r="C292" s="662"/>
      <c r="D292" s="328" t="s">
        <v>283</v>
      </c>
      <c r="E292" s="329"/>
      <c r="F292" s="329"/>
      <c r="G292" s="329"/>
      <c r="H292" s="329"/>
      <c r="I292" s="329"/>
      <c r="J292" s="329"/>
      <c r="K292" s="329"/>
      <c r="L292" s="330"/>
      <c r="M292" s="197"/>
      <c r="N292" s="197"/>
      <c r="O292" s="197"/>
      <c r="P292" s="197"/>
      <c r="Q292" s="197"/>
      <c r="R292" s="197"/>
      <c r="S292" s="197"/>
      <c r="T292" s="197"/>
    </row>
    <row r="293" spans="1:20" ht="42" customHeight="1" x14ac:dyDescent="0.2">
      <c r="A293" s="711"/>
      <c r="B293" s="663"/>
      <c r="C293" s="664"/>
      <c r="D293" s="413" t="s">
        <v>132</v>
      </c>
      <c r="E293" s="414"/>
      <c r="F293" s="156" t="s">
        <v>285</v>
      </c>
      <c r="G293" s="353" t="s">
        <v>27</v>
      </c>
      <c r="H293" s="415"/>
      <c r="I293" s="414"/>
      <c r="J293" s="353" t="s">
        <v>47</v>
      </c>
      <c r="K293" s="415"/>
      <c r="L293" s="354"/>
      <c r="M293" s="197"/>
      <c r="N293" s="197"/>
      <c r="O293" s="197"/>
      <c r="P293" s="197"/>
      <c r="Q293" s="197"/>
      <c r="R293" s="197"/>
      <c r="S293" s="197"/>
      <c r="T293" s="197"/>
    </row>
    <row r="294" spans="1:20" ht="20.149999999999999" customHeight="1" x14ac:dyDescent="0.2">
      <c r="A294" s="711"/>
      <c r="B294" s="401" t="s">
        <v>172</v>
      </c>
      <c r="C294" s="401"/>
      <c r="D294" s="416"/>
      <c r="E294" s="417"/>
      <c r="F294" s="724">
        <v>300</v>
      </c>
      <c r="G294" s="355" t="s">
        <v>45</v>
      </c>
      <c r="H294" s="355"/>
      <c r="I294" s="355"/>
      <c r="J294" s="358">
        <f t="shared" ref="J294:J313" si="10">D294*F294</f>
        <v>0</v>
      </c>
      <c r="K294" s="358"/>
      <c r="L294" s="359"/>
      <c r="M294" s="197"/>
      <c r="N294" s="197"/>
      <c r="O294" s="197"/>
      <c r="P294" s="197"/>
      <c r="Q294" s="197"/>
      <c r="R294" s="197"/>
      <c r="S294" s="197"/>
      <c r="T294" s="197"/>
    </row>
    <row r="295" spans="1:20" ht="20.149999999999999" customHeight="1" x14ac:dyDescent="0.2">
      <c r="A295" s="711"/>
      <c r="B295" s="85"/>
      <c r="C295" s="85" t="s">
        <v>72</v>
      </c>
      <c r="D295" s="418"/>
      <c r="E295" s="419"/>
      <c r="F295" s="722">
        <v>300</v>
      </c>
      <c r="G295" s="406" t="s">
        <v>45</v>
      </c>
      <c r="H295" s="406"/>
      <c r="I295" s="406"/>
      <c r="J295" s="361">
        <f t="shared" si="10"/>
        <v>0</v>
      </c>
      <c r="K295" s="361"/>
      <c r="L295" s="362"/>
      <c r="M295" s="197"/>
      <c r="N295" s="197"/>
      <c r="O295" s="197"/>
      <c r="P295" s="197"/>
      <c r="Q295" s="197"/>
      <c r="R295" s="197"/>
      <c r="S295" s="197"/>
      <c r="T295" s="197"/>
    </row>
    <row r="296" spans="1:20" ht="20.149999999999999" customHeight="1" x14ac:dyDescent="0.2">
      <c r="A296" s="711"/>
      <c r="B296" s="394" t="s">
        <v>46</v>
      </c>
      <c r="C296" s="394" t="s">
        <v>156</v>
      </c>
      <c r="D296" s="418"/>
      <c r="E296" s="419"/>
      <c r="F296" s="722">
        <v>300</v>
      </c>
      <c r="G296" s="406" t="s">
        <v>45</v>
      </c>
      <c r="H296" s="406"/>
      <c r="I296" s="406"/>
      <c r="J296" s="361">
        <f t="shared" si="10"/>
        <v>0</v>
      </c>
      <c r="K296" s="361"/>
      <c r="L296" s="362"/>
      <c r="M296" s="197"/>
      <c r="N296" s="197"/>
      <c r="O296" s="197"/>
      <c r="P296" s="197"/>
      <c r="Q296" s="197"/>
      <c r="R296" s="197"/>
      <c r="S296" s="197"/>
      <c r="T296" s="197"/>
    </row>
    <row r="297" spans="1:20" ht="20.149999999999999" customHeight="1" x14ac:dyDescent="0.2">
      <c r="A297" s="711"/>
      <c r="B297" s="394" t="s">
        <v>174</v>
      </c>
      <c r="C297" s="394" t="s">
        <v>157</v>
      </c>
      <c r="D297" s="418"/>
      <c r="E297" s="419"/>
      <c r="F297" s="722">
        <v>300</v>
      </c>
      <c r="G297" s="406" t="s">
        <v>45</v>
      </c>
      <c r="H297" s="406"/>
      <c r="I297" s="406"/>
      <c r="J297" s="361">
        <f t="shared" si="10"/>
        <v>0</v>
      </c>
      <c r="K297" s="361"/>
      <c r="L297" s="362"/>
      <c r="M297" s="197"/>
      <c r="N297" s="197"/>
      <c r="O297" s="197"/>
      <c r="P297" s="197"/>
      <c r="Q297" s="197"/>
      <c r="R297" s="197"/>
      <c r="S297" s="197"/>
      <c r="T297" s="197"/>
    </row>
    <row r="298" spans="1:20" ht="20.149999999999999" customHeight="1" x14ac:dyDescent="0.2">
      <c r="A298" s="711"/>
      <c r="B298" s="394" t="s">
        <v>176</v>
      </c>
      <c r="C298" s="394" t="s">
        <v>2</v>
      </c>
      <c r="D298" s="418"/>
      <c r="E298" s="419"/>
      <c r="F298" s="722">
        <v>300</v>
      </c>
      <c r="G298" s="406" t="s">
        <v>45</v>
      </c>
      <c r="H298" s="406"/>
      <c r="I298" s="406"/>
      <c r="J298" s="361">
        <f t="shared" si="10"/>
        <v>0</v>
      </c>
      <c r="K298" s="361"/>
      <c r="L298" s="362"/>
      <c r="M298" s="197"/>
      <c r="N298" s="197"/>
      <c r="O298" s="197"/>
      <c r="P298" s="197"/>
      <c r="Q298" s="197"/>
      <c r="R298" s="197"/>
      <c r="S298" s="197"/>
      <c r="T298" s="197"/>
    </row>
    <row r="299" spans="1:20" ht="20.149999999999999" customHeight="1" x14ac:dyDescent="0.2">
      <c r="A299" s="711"/>
      <c r="B299" s="394" t="s">
        <v>164</v>
      </c>
      <c r="C299" s="394" t="s">
        <v>159</v>
      </c>
      <c r="D299" s="418"/>
      <c r="E299" s="419"/>
      <c r="F299" s="722">
        <v>300</v>
      </c>
      <c r="G299" s="406" t="s">
        <v>45</v>
      </c>
      <c r="H299" s="406"/>
      <c r="I299" s="406"/>
      <c r="J299" s="361">
        <f t="shared" si="10"/>
        <v>0</v>
      </c>
      <c r="K299" s="361"/>
      <c r="L299" s="362"/>
      <c r="M299" s="197"/>
      <c r="N299" s="197"/>
      <c r="O299" s="197"/>
      <c r="P299" s="197"/>
      <c r="Q299" s="197"/>
      <c r="R299" s="197"/>
      <c r="S299" s="197"/>
      <c r="T299" s="197"/>
    </row>
    <row r="300" spans="1:20" ht="20.149999999999999" customHeight="1" x14ac:dyDescent="0.2">
      <c r="A300" s="711"/>
      <c r="B300" s="433" t="s">
        <v>70</v>
      </c>
      <c r="C300" s="433" t="s">
        <v>178</v>
      </c>
      <c r="D300" s="418"/>
      <c r="E300" s="419"/>
      <c r="F300" s="722">
        <v>300</v>
      </c>
      <c r="G300" s="406" t="s">
        <v>45</v>
      </c>
      <c r="H300" s="406"/>
      <c r="I300" s="406"/>
      <c r="J300" s="361">
        <f t="shared" si="10"/>
        <v>0</v>
      </c>
      <c r="K300" s="361"/>
      <c r="L300" s="362"/>
      <c r="M300" s="197"/>
      <c r="N300" s="197"/>
      <c r="O300" s="197"/>
      <c r="P300" s="197"/>
      <c r="Q300" s="197"/>
      <c r="R300" s="197"/>
      <c r="S300" s="197"/>
      <c r="T300" s="197"/>
    </row>
    <row r="301" spans="1:20" ht="20.149999999999999" customHeight="1" x14ac:dyDescent="0.2">
      <c r="A301" s="711"/>
      <c r="B301" s="401" t="s">
        <v>1</v>
      </c>
      <c r="C301" s="401"/>
      <c r="D301" s="418"/>
      <c r="E301" s="419"/>
      <c r="F301" s="722">
        <v>300</v>
      </c>
      <c r="G301" s="406" t="s">
        <v>45</v>
      </c>
      <c r="H301" s="406"/>
      <c r="I301" s="406"/>
      <c r="J301" s="361">
        <f t="shared" si="10"/>
        <v>0</v>
      </c>
      <c r="K301" s="361"/>
      <c r="L301" s="362"/>
      <c r="M301" s="197"/>
      <c r="N301" s="197"/>
      <c r="O301" s="197"/>
      <c r="P301" s="197"/>
      <c r="Q301" s="197"/>
      <c r="R301" s="197"/>
      <c r="S301" s="197"/>
      <c r="T301" s="197"/>
    </row>
    <row r="302" spans="1:20" ht="20.149999999999999" customHeight="1" x14ac:dyDescent="0.2">
      <c r="A302" s="711"/>
      <c r="B302" s="85"/>
      <c r="C302" s="85" t="s">
        <v>72</v>
      </c>
      <c r="D302" s="418"/>
      <c r="E302" s="419"/>
      <c r="F302" s="722">
        <v>300</v>
      </c>
      <c r="G302" s="406" t="s">
        <v>45</v>
      </c>
      <c r="H302" s="406"/>
      <c r="I302" s="406"/>
      <c r="J302" s="361">
        <f t="shared" si="10"/>
        <v>0</v>
      </c>
      <c r="K302" s="361"/>
      <c r="L302" s="362"/>
      <c r="M302" s="197"/>
      <c r="N302" s="197"/>
      <c r="O302" s="197"/>
      <c r="P302" s="197"/>
      <c r="Q302" s="197"/>
      <c r="R302" s="197"/>
      <c r="S302" s="197"/>
      <c r="T302" s="197"/>
    </row>
    <row r="303" spans="1:20" ht="20.149999999999999" customHeight="1" x14ac:dyDescent="0.2">
      <c r="A303" s="711"/>
      <c r="B303" s="394" t="s">
        <v>76</v>
      </c>
      <c r="C303" s="394" t="s">
        <v>133</v>
      </c>
      <c r="D303" s="418"/>
      <c r="E303" s="419"/>
      <c r="F303" s="722">
        <v>300</v>
      </c>
      <c r="G303" s="406" t="s">
        <v>45</v>
      </c>
      <c r="H303" s="406"/>
      <c r="I303" s="406"/>
      <c r="J303" s="361">
        <f t="shared" si="10"/>
        <v>0</v>
      </c>
      <c r="K303" s="361"/>
      <c r="L303" s="362"/>
      <c r="M303" s="197"/>
      <c r="N303" s="197"/>
      <c r="O303" s="197"/>
      <c r="P303" s="197"/>
      <c r="Q303" s="197"/>
      <c r="R303" s="197"/>
      <c r="S303" s="197"/>
      <c r="T303" s="197"/>
    </row>
    <row r="304" spans="1:20" ht="20.149999999999999" customHeight="1" x14ac:dyDescent="0.2">
      <c r="A304" s="711"/>
      <c r="B304" s="394" t="s">
        <v>181</v>
      </c>
      <c r="C304" s="394" t="s">
        <v>135</v>
      </c>
      <c r="D304" s="418"/>
      <c r="E304" s="419"/>
      <c r="F304" s="722">
        <v>300</v>
      </c>
      <c r="G304" s="406" t="s">
        <v>45</v>
      </c>
      <c r="H304" s="406"/>
      <c r="I304" s="406"/>
      <c r="J304" s="361">
        <f t="shared" si="10"/>
        <v>0</v>
      </c>
      <c r="K304" s="361"/>
      <c r="L304" s="362"/>
      <c r="M304" s="197"/>
      <c r="N304" s="197"/>
      <c r="O304" s="197"/>
      <c r="P304" s="197"/>
      <c r="Q304" s="197"/>
      <c r="R304" s="197"/>
      <c r="S304" s="197"/>
      <c r="T304" s="197"/>
    </row>
    <row r="305" spans="1:20" ht="20.149999999999999" customHeight="1" x14ac:dyDescent="0.2">
      <c r="A305" s="711"/>
      <c r="B305" s="394" t="s">
        <v>195</v>
      </c>
      <c r="C305" s="394" t="s">
        <v>137</v>
      </c>
      <c r="D305" s="418"/>
      <c r="E305" s="419"/>
      <c r="F305" s="722">
        <v>300</v>
      </c>
      <c r="G305" s="406" t="s">
        <v>45</v>
      </c>
      <c r="H305" s="406"/>
      <c r="I305" s="406"/>
      <c r="J305" s="361">
        <f t="shared" si="10"/>
        <v>0</v>
      </c>
      <c r="K305" s="361"/>
      <c r="L305" s="362"/>
      <c r="M305" s="197"/>
      <c r="N305" s="197"/>
      <c r="O305" s="197"/>
      <c r="P305" s="197"/>
      <c r="Q305" s="197"/>
      <c r="R305" s="197"/>
      <c r="S305" s="197"/>
      <c r="T305" s="197"/>
    </row>
    <row r="306" spans="1:20" ht="20.149999999999999" customHeight="1" x14ac:dyDescent="0.2">
      <c r="A306" s="711"/>
      <c r="B306" s="394" t="s">
        <v>197</v>
      </c>
      <c r="C306" s="394" t="s">
        <v>141</v>
      </c>
      <c r="D306" s="418"/>
      <c r="E306" s="419"/>
      <c r="F306" s="722">
        <v>300</v>
      </c>
      <c r="G306" s="406" t="s">
        <v>45</v>
      </c>
      <c r="H306" s="406"/>
      <c r="I306" s="406"/>
      <c r="J306" s="361">
        <f t="shared" si="10"/>
        <v>0</v>
      </c>
      <c r="K306" s="361"/>
      <c r="L306" s="362"/>
      <c r="M306" s="197"/>
      <c r="N306" s="197"/>
      <c r="O306" s="197"/>
      <c r="P306" s="197"/>
      <c r="Q306" s="197"/>
      <c r="R306" s="197"/>
      <c r="S306" s="197"/>
      <c r="T306" s="197"/>
    </row>
    <row r="307" spans="1:20" ht="20.149999999999999" customHeight="1" x14ac:dyDescent="0.2">
      <c r="A307" s="711"/>
      <c r="B307" s="394" t="s">
        <v>199</v>
      </c>
      <c r="C307" s="394" t="s">
        <v>40</v>
      </c>
      <c r="D307" s="418"/>
      <c r="E307" s="419"/>
      <c r="F307" s="722">
        <v>300</v>
      </c>
      <c r="G307" s="421" t="s">
        <v>53</v>
      </c>
      <c r="H307" s="421"/>
      <c r="I307" s="421"/>
      <c r="J307" s="361">
        <f t="shared" si="10"/>
        <v>0</v>
      </c>
      <c r="K307" s="361"/>
      <c r="L307" s="362"/>
      <c r="M307" s="197"/>
      <c r="N307" s="197"/>
      <c r="O307" s="197"/>
      <c r="P307" s="197"/>
      <c r="Q307" s="197"/>
      <c r="R307" s="197"/>
      <c r="S307" s="197"/>
      <c r="T307" s="197"/>
    </row>
    <row r="308" spans="1:20" ht="20.149999999999999" customHeight="1" x14ac:dyDescent="0.2">
      <c r="A308" s="711"/>
      <c r="B308" s="434" t="s">
        <v>201</v>
      </c>
      <c r="C308" s="434" t="s">
        <v>143</v>
      </c>
      <c r="D308" s="418"/>
      <c r="E308" s="419"/>
      <c r="F308" s="722">
        <v>300</v>
      </c>
      <c r="G308" s="421" t="s">
        <v>53</v>
      </c>
      <c r="H308" s="421"/>
      <c r="I308" s="421"/>
      <c r="J308" s="361">
        <f t="shared" si="10"/>
        <v>0</v>
      </c>
      <c r="K308" s="361"/>
      <c r="L308" s="362"/>
      <c r="M308" s="197"/>
      <c r="N308" s="197"/>
      <c r="O308" s="197"/>
      <c r="P308" s="197"/>
      <c r="Q308" s="197"/>
      <c r="R308" s="197"/>
      <c r="S308" s="197"/>
      <c r="T308" s="197"/>
    </row>
    <row r="309" spans="1:20" ht="20.149999999999999" customHeight="1" x14ac:dyDescent="0.2">
      <c r="A309" s="711"/>
      <c r="B309" s="420" t="s">
        <v>203</v>
      </c>
      <c r="C309" s="420" t="s">
        <v>152</v>
      </c>
      <c r="D309" s="418"/>
      <c r="E309" s="419"/>
      <c r="F309" s="722">
        <v>300</v>
      </c>
      <c r="G309" s="406" t="s">
        <v>45</v>
      </c>
      <c r="H309" s="406"/>
      <c r="I309" s="406"/>
      <c r="J309" s="361">
        <f t="shared" si="10"/>
        <v>0</v>
      </c>
      <c r="K309" s="361"/>
      <c r="L309" s="362"/>
      <c r="M309" s="197"/>
      <c r="N309" s="197"/>
      <c r="O309" s="197"/>
      <c r="P309" s="197"/>
      <c r="Q309" s="197"/>
      <c r="R309" s="197"/>
      <c r="S309" s="197"/>
      <c r="T309" s="197"/>
    </row>
    <row r="310" spans="1:20" ht="20.149999999999999" customHeight="1" x14ac:dyDescent="0.2">
      <c r="A310" s="711"/>
      <c r="B310" s="334" t="s">
        <v>142</v>
      </c>
      <c r="C310" s="334" t="s">
        <v>142</v>
      </c>
      <c r="D310" s="418"/>
      <c r="E310" s="419"/>
      <c r="F310" s="722">
        <v>8640</v>
      </c>
      <c r="G310" s="421" t="s">
        <v>43</v>
      </c>
      <c r="H310" s="421"/>
      <c r="I310" s="421"/>
      <c r="J310" s="361">
        <f t="shared" si="10"/>
        <v>0</v>
      </c>
      <c r="K310" s="361"/>
      <c r="L310" s="362"/>
      <c r="M310" s="197"/>
      <c r="N310" s="197"/>
      <c r="O310" s="197"/>
      <c r="P310" s="197"/>
      <c r="Q310" s="197"/>
      <c r="R310" s="197"/>
      <c r="S310" s="197"/>
      <c r="T310" s="197"/>
    </row>
    <row r="311" spans="1:20" ht="20.149999999999999" customHeight="1" x14ac:dyDescent="0.2">
      <c r="A311" s="711"/>
      <c r="B311" s="334" t="s">
        <v>140</v>
      </c>
      <c r="C311" s="334" t="s">
        <v>140</v>
      </c>
      <c r="D311" s="418"/>
      <c r="E311" s="419"/>
      <c r="F311" s="722">
        <v>260</v>
      </c>
      <c r="G311" s="406" t="s">
        <v>45</v>
      </c>
      <c r="H311" s="406"/>
      <c r="I311" s="406"/>
      <c r="J311" s="361">
        <f t="shared" si="10"/>
        <v>0</v>
      </c>
      <c r="K311" s="361"/>
      <c r="L311" s="362"/>
      <c r="M311" s="197"/>
      <c r="N311" s="197"/>
      <c r="O311" s="197"/>
      <c r="P311" s="197"/>
      <c r="Q311" s="197"/>
      <c r="R311" s="197"/>
      <c r="S311" s="197"/>
      <c r="T311" s="197"/>
    </row>
    <row r="312" spans="1:20" ht="20.149999999999999" customHeight="1" x14ac:dyDescent="0.2">
      <c r="A312" s="711"/>
      <c r="B312" s="334" t="s">
        <v>136</v>
      </c>
      <c r="C312" s="334" t="s">
        <v>136</v>
      </c>
      <c r="D312" s="418"/>
      <c r="E312" s="419"/>
      <c r="F312" s="874">
        <v>260</v>
      </c>
      <c r="G312" s="406" t="s">
        <v>45</v>
      </c>
      <c r="H312" s="406"/>
      <c r="I312" s="406"/>
      <c r="J312" s="361">
        <f t="shared" si="10"/>
        <v>0</v>
      </c>
      <c r="K312" s="361"/>
      <c r="L312" s="362"/>
      <c r="M312" s="197"/>
      <c r="N312" s="197"/>
      <c r="O312" s="197"/>
      <c r="P312" s="197"/>
      <c r="Q312" s="197"/>
      <c r="R312" s="197"/>
      <c r="S312" s="197"/>
      <c r="T312" s="197"/>
    </row>
    <row r="313" spans="1:20" ht="20.149999999999999" customHeight="1" x14ac:dyDescent="0.2">
      <c r="A313" s="711"/>
      <c r="B313" s="435" t="s">
        <v>150</v>
      </c>
      <c r="C313" s="435" t="s">
        <v>150</v>
      </c>
      <c r="D313" s="422"/>
      <c r="E313" s="423"/>
      <c r="F313" s="725">
        <v>2600</v>
      </c>
      <c r="G313" s="424" t="s">
        <v>43</v>
      </c>
      <c r="H313" s="424"/>
      <c r="I313" s="424"/>
      <c r="J313" s="366">
        <f t="shared" si="10"/>
        <v>0</v>
      </c>
      <c r="K313" s="366"/>
      <c r="L313" s="367"/>
      <c r="M313" s="197"/>
      <c r="N313" s="197"/>
      <c r="O313" s="197"/>
      <c r="P313" s="197"/>
      <c r="Q313" s="197"/>
      <c r="R313" s="197"/>
      <c r="S313" s="197"/>
      <c r="T313" s="197"/>
    </row>
    <row r="314" spans="1:20" ht="20.149999999999999" customHeight="1" x14ac:dyDescent="0.2">
      <c r="A314" s="711"/>
      <c r="B314" s="82"/>
      <c r="C314" s="83" t="s">
        <v>4</v>
      </c>
      <c r="D314" s="436"/>
      <c r="E314" s="437"/>
      <c r="F314" s="151"/>
      <c r="G314" s="427"/>
      <c r="H314" s="428"/>
      <c r="I314" s="429"/>
      <c r="J314" s="430">
        <f>SUM(J294:L313)</f>
        <v>0</v>
      </c>
      <c r="K314" s="431"/>
      <c r="L314" s="432"/>
      <c r="M314" s="197"/>
      <c r="N314" s="197"/>
      <c r="O314" s="197"/>
      <c r="P314" s="197"/>
      <c r="Q314" s="197"/>
      <c r="R314" s="197"/>
      <c r="S314" s="197"/>
      <c r="T314" s="197"/>
    </row>
    <row r="315" spans="1:20" ht="25" customHeight="1" x14ac:dyDescent="0.2">
      <c r="A315" s="711"/>
      <c r="B315" s="87"/>
      <c r="C315" s="87"/>
      <c r="D315" s="438" t="s">
        <v>284</v>
      </c>
      <c r="E315" s="439"/>
      <c r="F315" s="439"/>
      <c r="G315" s="439"/>
      <c r="H315" s="439"/>
      <c r="I315" s="440"/>
    </row>
    <row r="316" spans="1:20" ht="20.149999999999999" customHeight="1" x14ac:dyDescent="0.2">
      <c r="A316" s="711"/>
      <c r="B316" s="681"/>
      <c r="C316" s="99" t="s">
        <v>24</v>
      </c>
      <c r="D316" s="130" t="s">
        <v>93</v>
      </c>
      <c r="E316" s="153" t="s">
        <v>285</v>
      </c>
      <c r="F316" s="441" t="s">
        <v>27</v>
      </c>
      <c r="G316" s="442"/>
      <c r="H316" s="441" t="s">
        <v>47</v>
      </c>
      <c r="I316" s="443"/>
    </row>
    <row r="317" spans="1:20" ht="20.149999999999999" customHeight="1" x14ac:dyDescent="0.2">
      <c r="A317" s="711"/>
      <c r="B317" s="682"/>
      <c r="C317" s="100" t="s">
        <v>79</v>
      </c>
      <c r="D317" s="120"/>
      <c r="E317" s="875">
        <v>124</v>
      </c>
      <c r="F317" s="335" t="s">
        <v>92</v>
      </c>
      <c r="G317" s="336"/>
      <c r="H317" s="444">
        <f>D317*E317</f>
        <v>0</v>
      </c>
      <c r="I317" s="445"/>
    </row>
    <row r="318" spans="1:20" ht="20.149999999999999" customHeight="1" x14ac:dyDescent="0.2">
      <c r="A318" s="711"/>
      <c r="B318" s="84"/>
      <c r="C318" s="101" t="s">
        <v>4</v>
      </c>
      <c r="D318" s="131"/>
      <c r="E318" s="154"/>
      <c r="F318" s="446"/>
      <c r="G318" s="447"/>
      <c r="H318" s="448">
        <f>SUM(H317:I317)</f>
        <v>0</v>
      </c>
      <c r="I318" s="449"/>
    </row>
    <row r="319" spans="1:20" ht="25" customHeight="1" x14ac:dyDescent="0.2">
      <c r="A319" s="711"/>
      <c r="B319" s="279" t="s">
        <v>120</v>
      </c>
      <c r="C319" s="280"/>
      <c r="D319" s="328" t="s">
        <v>281</v>
      </c>
      <c r="E319" s="329"/>
      <c r="F319" s="329"/>
      <c r="G319" s="329"/>
      <c r="H319" s="329"/>
      <c r="I319" s="329"/>
      <c r="J319" s="330"/>
      <c r="K319" s="450" t="s">
        <v>205</v>
      </c>
      <c r="L319" s="451"/>
      <c r="M319" s="451"/>
      <c r="N319" s="451"/>
      <c r="O319" s="451"/>
      <c r="P319" s="451"/>
      <c r="Q319" s="452"/>
      <c r="R319" s="218"/>
    </row>
    <row r="320" spans="1:20" ht="20.149999999999999" customHeight="1" x14ac:dyDescent="0.2">
      <c r="A320" s="711"/>
      <c r="B320" s="683"/>
      <c r="C320" s="684"/>
      <c r="D320" s="113" t="s">
        <v>207</v>
      </c>
      <c r="E320" s="148" t="s">
        <v>74</v>
      </c>
      <c r="F320" s="453" t="s">
        <v>209</v>
      </c>
      <c r="G320" s="454"/>
      <c r="H320" s="152" t="s">
        <v>86</v>
      </c>
      <c r="I320" s="353" t="s">
        <v>47</v>
      </c>
      <c r="J320" s="354"/>
      <c r="K320" s="455" t="s">
        <v>120</v>
      </c>
      <c r="L320" s="456"/>
      <c r="M320" s="457"/>
      <c r="N320" s="331" t="s">
        <v>48</v>
      </c>
      <c r="O320" s="458"/>
      <c r="P320" s="458"/>
      <c r="Q320" s="333"/>
      <c r="R320" s="217"/>
    </row>
    <row r="321" spans="1:18" ht="20.149999999999999" customHeight="1" x14ac:dyDescent="0.2">
      <c r="A321" s="711"/>
      <c r="B321" s="435" t="s">
        <v>12</v>
      </c>
      <c r="C321" s="435"/>
      <c r="D321" s="132"/>
      <c r="E321" s="282" t="s">
        <v>287</v>
      </c>
      <c r="F321" s="459"/>
      <c r="G321" s="459"/>
      <c r="H321" s="175">
        <v>0.5</v>
      </c>
      <c r="I321" s="460">
        <f t="shared" ref="I321:I339" si="11">F321*H321*D321</f>
        <v>0</v>
      </c>
      <c r="J321" s="461"/>
      <c r="K321" s="462" t="s">
        <v>12</v>
      </c>
      <c r="L321" s="463" t="s">
        <v>210</v>
      </c>
      <c r="M321" s="464" t="s">
        <v>210</v>
      </c>
      <c r="N321" s="465"/>
      <c r="O321" s="466"/>
      <c r="P321" s="466"/>
      <c r="Q321" s="467"/>
      <c r="R321" s="219"/>
    </row>
    <row r="322" spans="1:18" ht="20.149999999999999" customHeight="1" x14ac:dyDescent="0.2">
      <c r="A322" s="711"/>
      <c r="C322" s="85" t="s">
        <v>72</v>
      </c>
      <c r="D322" s="133"/>
      <c r="E322" s="421"/>
      <c r="F322" s="468"/>
      <c r="G322" s="468"/>
      <c r="H322" s="176">
        <v>0.5</v>
      </c>
      <c r="I322" s="469">
        <f t="shared" si="11"/>
        <v>0</v>
      </c>
      <c r="J322" s="470"/>
      <c r="K322" s="471" t="s">
        <v>106</v>
      </c>
      <c r="L322" s="471" t="s">
        <v>210</v>
      </c>
      <c r="M322" s="472" t="s">
        <v>210</v>
      </c>
      <c r="N322" s="473"/>
      <c r="O322" s="474"/>
      <c r="P322" s="474"/>
      <c r="Q322" s="475"/>
      <c r="R322" s="219"/>
    </row>
    <row r="323" spans="1:18" ht="20.149999999999999" customHeight="1" x14ac:dyDescent="0.2">
      <c r="A323" s="711"/>
      <c r="B323" s="435" t="s">
        <v>46</v>
      </c>
      <c r="C323" s="435"/>
      <c r="D323" s="133"/>
      <c r="E323" s="421"/>
      <c r="F323" s="468"/>
      <c r="G323" s="468"/>
      <c r="H323" s="176">
        <v>0.5</v>
      </c>
      <c r="I323" s="469">
        <f t="shared" si="11"/>
        <v>0</v>
      </c>
      <c r="J323" s="470"/>
      <c r="K323" s="476" t="s">
        <v>46</v>
      </c>
      <c r="L323" s="477"/>
      <c r="M323" s="478"/>
      <c r="N323" s="473"/>
      <c r="O323" s="474"/>
      <c r="P323" s="474"/>
      <c r="Q323" s="475"/>
      <c r="R323" s="219"/>
    </row>
    <row r="324" spans="1:18" ht="20.149999999999999" customHeight="1" x14ac:dyDescent="0.2">
      <c r="A324" s="711"/>
      <c r="B324" s="435" t="s">
        <v>174</v>
      </c>
      <c r="C324" s="435"/>
      <c r="D324" s="133"/>
      <c r="E324" s="421"/>
      <c r="F324" s="468"/>
      <c r="G324" s="468"/>
      <c r="H324" s="176">
        <v>0.5</v>
      </c>
      <c r="I324" s="469">
        <f t="shared" si="11"/>
        <v>0</v>
      </c>
      <c r="J324" s="470"/>
      <c r="K324" s="477" t="s">
        <v>174</v>
      </c>
      <c r="L324" s="477" t="s">
        <v>157</v>
      </c>
      <c r="M324" s="478" t="s">
        <v>157</v>
      </c>
      <c r="N324" s="479"/>
      <c r="O324" s="480"/>
      <c r="P324" s="480"/>
      <c r="Q324" s="481"/>
      <c r="R324" s="219"/>
    </row>
    <row r="325" spans="1:18" ht="20.149999999999999" customHeight="1" x14ac:dyDescent="0.2">
      <c r="A325" s="711"/>
      <c r="B325" s="435" t="s">
        <v>176</v>
      </c>
      <c r="C325" s="435"/>
      <c r="D325" s="133"/>
      <c r="E325" s="421"/>
      <c r="F325" s="468"/>
      <c r="G325" s="468"/>
      <c r="H325" s="176">
        <v>0.5</v>
      </c>
      <c r="I325" s="469">
        <f t="shared" si="11"/>
        <v>0</v>
      </c>
      <c r="J325" s="470"/>
      <c r="K325" s="477" t="s">
        <v>176</v>
      </c>
      <c r="L325" s="477" t="s">
        <v>2</v>
      </c>
      <c r="M325" s="478" t="s">
        <v>2</v>
      </c>
      <c r="N325" s="473"/>
      <c r="O325" s="474"/>
      <c r="P325" s="474"/>
      <c r="Q325" s="475"/>
      <c r="R325" s="219"/>
    </row>
    <row r="326" spans="1:18" ht="20.149999999999999" customHeight="1" x14ac:dyDescent="0.2">
      <c r="A326" s="711"/>
      <c r="B326" s="435" t="s">
        <v>159</v>
      </c>
      <c r="C326" s="435" t="s">
        <v>2</v>
      </c>
      <c r="D326" s="133"/>
      <c r="E326" s="421"/>
      <c r="F326" s="468"/>
      <c r="G326" s="468"/>
      <c r="H326" s="176">
        <v>0.5</v>
      </c>
      <c r="I326" s="469">
        <f t="shared" si="11"/>
        <v>0</v>
      </c>
      <c r="J326" s="470"/>
      <c r="K326" s="477" t="s">
        <v>159</v>
      </c>
      <c r="L326" s="477" t="s">
        <v>159</v>
      </c>
      <c r="M326" s="478" t="s">
        <v>159</v>
      </c>
      <c r="N326" s="473"/>
      <c r="O326" s="474"/>
      <c r="P326" s="474"/>
      <c r="Q326" s="475"/>
      <c r="R326" s="219"/>
    </row>
    <row r="327" spans="1:18" ht="27" customHeight="1" x14ac:dyDescent="0.2">
      <c r="A327" s="711"/>
      <c r="B327" s="482" t="s">
        <v>70</v>
      </c>
      <c r="C327" s="482"/>
      <c r="D327" s="133"/>
      <c r="E327" s="421"/>
      <c r="F327" s="468"/>
      <c r="G327" s="468"/>
      <c r="H327" s="176">
        <v>0.5</v>
      </c>
      <c r="I327" s="469">
        <f t="shared" si="11"/>
        <v>0</v>
      </c>
      <c r="J327" s="470"/>
      <c r="K327" s="483" t="s">
        <v>178</v>
      </c>
      <c r="L327" s="483" t="s">
        <v>178</v>
      </c>
      <c r="M327" s="484" t="s">
        <v>178</v>
      </c>
      <c r="N327" s="473"/>
      <c r="O327" s="474"/>
      <c r="P327" s="474"/>
      <c r="Q327" s="475"/>
      <c r="R327" s="219"/>
    </row>
    <row r="328" spans="1:18" ht="20.149999999999999" customHeight="1" x14ac:dyDescent="0.2">
      <c r="A328" s="711"/>
      <c r="B328" s="435" t="s">
        <v>0</v>
      </c>
      <c r="C328" s="435"/>
      <c r="D328" s="133"/>
      <c r="E328" s="421"/>
      <c r="F328" s="468"/>
      <c r="G328" s="468"/>
      <c r="H328" s="176">
        <v>0.5</v>
      </c>
      <c r="I328" s="469">
        <f t="shared" si="11"/>
        <v>0</v>
      </c>
      <c r="J328" s="470"/>
      <c r="K328" s="477" t="s">
        <v>0</v>
      </c>
      <c r="L328" s="477" t="s">
        <v>85</v>
      </c>
      <c r="M328" s="478" t="s">
        <v>85</v>
      </c>
      <c r="N328" s="473"/>
      <c r="O328" s="474"/>
      <c r="P328" s="474"/>
      <c r="Q328" s="475"/>
      <c r="R328" s="219"/>
    </row>
    <row r="329" spans="1:18" ht="20.149999999999999" customHeight="1" x14ac:dyDescent="0.2">
      <c r="A329" s="711"/>
      <c r="C329" s="85" t="s">
        <v>72</v>
      </c>
      <c r="D329" s="133"/>
      <c r="E329" s="421"/>
      <c r="F329" s="468"/>
      <c r="G329" s="468"/>
      <c r="H329" s="176">
        <v>0.5</v>
      </c>
      <c r="I329" s="469">
        <f t="shared" si="11"/>
        <v>0</v>
      </c>
      <c r="J329" s="470"/>
      <c r="K329" s="477" t="s">
        <v>106</v>
      </c>
      <c r="L329" s="477" t="s">
        <v>85</v>
      </c>
      <c r="M329" s="478" t="s">
        <v>85</v>
      </c>
      <c r="N329" s="473"/>
      <c r="O329" s="474"/>
      <c r="P329" s="474"/>
      <c r="Q329" s="475"/>
      <c r="R329" s="219"/>
    </row>
    <row r="330" spans="1:18" ht="20.149999999999999" customHeight="1" x14ac:dyDescent="0.2">
      <c r="A330" s="711"/>
      <c r="B330" s="435" t="s">
        <v>76</v>
      </c>
      <c r="C330" s="435"/>
      <c r="D330" s="133"/>
      <c r="E330" s="421"/>
      <c r="F330" s="468"/>
      <c r="G330" s="468"/>
      <c r="H330" s="176">
        <v>0.5</v>
      </c>
      <c r="I330" s="469">
        <f t="shared" si="11"/>
        <v>0</v>
      </c>
      <c r="J330" s="470"/>
      <c r="K330" s="477" t="s">
        <v>76</v>
      </c>
      <c r="L330" s="477"/>
      <c r="M330" s="478"/>
      <c r="N330" s="473"/>
      <c r="O330" s="474"/>
      <c r="P330" s="474"/>
      <c r="Q330" s="475"/>
      <c r="R330" s="219"/>
    </row>
    <row r="331" spans="1:18" ht="20.149999999999999" customHeight="1" x14ac:dyDescent="0.2">
      <c r="A331" s="711"/>
      <c r="B331" s="435" t="s">
        <v>181</v>
      </c>
      <c r="C331" s="435"/>
      <c r="D331" s="133"/>
      <c r="E331" s="421"/>
      <c r="F331" s="468"/>
      <c r="G331" s="468"/>
      <c r="H331" s="176">
        <v>0.5</v>
      </c>
      <c r="I331" s="469">
        <f t="shared" si="11"/>
        <v>0</v>
      </c>
      <c r="J331" s="470"/>
      <c r="K331" s="477" t="s">
        <v>181</v>
      </c>
      <c r="L331" s="477" t="s">
        <v>135</v>
      </c>
      <c r="M331" s="478" t="s">
        <v>135</v>
      </c>
      <c r="N331" s="473"/>
      <c r="O331" s="474"/>
      <c r="P331" s="474"/>
      <c r="Q331" s="475"/>
      <c r="R331" s="219"/>
    </row>
    <row r="332" spans="1:18" ht="20.149999999999999" customHeight="1" x14ac:dyDescent="0.2">
      <c r="A332" s="711"/>
      <c r="B332" s="435" t="s">
        <v>195</v>
      </c>
      <c r="C332" s="435"/>
      <c r="D332" s="133"/>
      <c r="E332" s="421"/>
      <c r="F332" s="468"/>
      <c r="G332" s="468"/>
      <c r="H332" s="176">
        <v>0.5</v>
      </c>
      <c r="I332" s="469">
        <f t="shared" si="11"/>
        <v>0</v>
      </c>
      <c r="J332" s="470"/>
      <c r="K332" s="483" t="s">
        <v>195</v>
      </c>
      <c r="L332" s="483" t="s">
        <v>137</v>
      </c>
      <c r="M332" s="484" t="s">
        <v>137</v>
      </c>
      <c r="N332" s="473"/>
      <c r="O332" s="474"/>
      <c r="P332" s="474"/>
      <c r="Q332" s="475"/>
      <c r="R332" s="219"/>
    </row>
    <row r="333" spans="1:18" ht="20.149999999999999" customHeight="1" x14ac:dyDescent="0.2">
      <c r="A333" s="711"/>
      <c r="B333" s="435" t="s">
        <v>141</v>
      </c>
      <c r="C333" s="435"/>
      <c r="D333" s="133"/>
      <c r="E333" s="421"/>
      <c r="F333" s="468"/>
      <c r="G333" s="468"/>
      <c r="H333" s="176">
        <v>0.5</v>
      </c>
      <c r="I333" s="469">
        <f t="shared" si="11"/>
        <v>0</v>
      </c>
      <c r="J333" s="470"/>
      <c r="K333" s="477" t="s">
        <v>197</v>
      </c>
      <c r="L333" s="477" t="s">
        <v>141</v>
      </c>
      <c r="M333" s="478" t="s">
        <v>141</v>
      </c>
      <c r="N333" s="473"/>
      <c r="O333" s="474"/>
      <c r="P333" s="474"/>
      <c r="Q333" s="475"/>
      <c r="R333" s="219"/>
    </row>
    <row r="334" spans="1:18" ht="20.149999999999999" customHeight="1" x14ac:dyDescent="0.2">
      <c r="A334" s="711"/>
      <c r="B334" s="435" t="s">
        <v>40</v>
      </c>
      <c r="C334" s="435"/>
      <c r="D334" s="133"/>
      <c r="E334" s="421"/>
      <c r="F334" s="468"/>
      <c r="G334" s="468"/>
      <c r="H334" s="176">
        <v>0.5</v>
      </c>
      <c r="I334" s="469">
        <f t="shared" si="11"/>
        <v>0</v>
      </c>
      <c r="J334" s="470"/>
      <c r="K334" s="477" t="s">
        <v>199</v>
      </c>
      <c r="L334" s="477" t="s">
        <v>40</v>
      </c>
      <c r="M334" s="478" t="s">
        <v>40</v>
      </c>
      <c r="N334" s="473"/>
      <c r="O334" s="474"/>
      <c r="P334" s="474"/>
      <c r="Q334" s="475"/>
      <c r="R334" s="219"/>
    </row>
    <row r="335" spans="1:18" ht="20.149999999999999" customHeight="1" x14ac:dyDescent="0.2">
      <c r="A335" s="711"/>
      <c r="B335" s="435" t="s">
        <v>143</v>
      </c>
      <c r="C335" s="435"/>
      <c r="D335" s="133"/>
      <c r="E335" s="421"/>
      <c r="F335" s="468"/>
      <c r="G335" s="468"/>
      <c r="H335" s="176">
        <v>0.5</v>
      </c>
      <c r="I335" s="469">
        <f t="shared" si="11"/>
        <v>0</v>
      </c>
      <c r="J335" s="470"/>
      <c r="K335" s="477" t="s">
        <v>201</v>
      </c>
      <c r="L335" s="477" t="s">
        <v>143</v>
      </c>
      <c r="M335" s="478" t="s">
        <v>143</v>
      </c>
      <c r="N335" s="473"/>
      <c r="O335" s="474"/>
      <c r="P335" s="474"/>
      <c r="Q335" s="475"/>
      <c r="R335" s="219"/>
    </row>
    <row r="336" spans="1:18" ht="20.149999999999999" customHeight="1" x14ac:dyDescent="0.2">
      <c r="A336" s="711"/>
      <c r="B336" s="435" t="s">
        <v>75</v>
      </c>
      <c r="C336" s="435" t="s">
        <v>40</v>
      </c>
      <c r="D336" s="133"/>
      <c r="E336" s="421"/>
      <c r="F336" s="468"/>
      <c r="G336" s="468"/>
      <c r="H336" s="176">
        <v>0.5</v>
      </c>
      <c r="I336" s="469">
        <f t="shared" si="11"/>
        <v>0</v>
      </c>
      <c r="J336" s="470"/>
      <c r="K336" s="477" t="s">
        <v>75</v>
      </c>
      <c r="L336" s="477" t="s">
        <v>140</v>
      </c>
      <c r="M336" s="478" t="s">
        <v>140</v>
      </c>
      <c r="N336" s="473"/>
      <c r="O336" s="474"/>
      <c r="P336" s="474"/>
      <c r="Q336" s="475"/>
      <c r="R336" s="219"/>
    </row>
    <row r="337" spans="1:18" ht="20.149999999999999" customHeight="1" x14ac:dyDescent="0.2">
      <c r="A337" s="711"/>
      <c r="B337" s="435" t="s">
        <v>211</v>
      </c>
      <c r="C337" s="435" t="s">
        <v>143</v>
      </c>
      <c r="D337" s="133"/>
      <c r="E337" s="421"/>
      <c r="F337" s="468"/>
      <c r="G337" s="468"/>
      <c r="H337" s="176">
        <v>0.5</v>
      </c>
      <c r="I337" s="469">
        <f t="shared" si="11"/>
        <v>0</v>
      </c>
      <c r="J337" s="470"/>
      <c r="K337" s="477" t="s">
        <v>211</v>
      </c>
      <c r="L337" s="477" t="s">
        <v>136</v>
      </c>
      <c r="M337" s="478" t="s">
        <v>136</v>
      </c>
      <c r="N337" s="473"/>
      <c r="O337" s="474"/>
      <c r="P337" s="474"/>
      <c r="Q337" s="475"/>
      <c r="R337" s="219"/>
    </row>
    <row r="338" spans="1:18" ht="27.75" customHeight="1" x14ac:dyDescent="0.2">
      <c r="A338" s="711"/>
      <c r="B338" s="435" t="s">
        <v>212</v>
      </c>
      <c r="C338" s="435"/>
      <c r="D338" s="133"/>
      <c r="E338" s="421"/>
      <c r="F338" s="468"/>
      <c r="G338" s="468"/>
      <c r="H338" s="176">
        <v>0.5</v>
      </c>
      <c r="I338" s="469">
        <f t="shared" si="11"/>
        <v>0</v>
      </c>
      <c r="J338" s="470"/>
      <c r="K338" s="477" t="s">
        <v>212</v>
      </c>
      <c r="L338" s="477" t="s">
        <v>150</v>
      </c>
      <c r="M338" s="478" t="s">
        <v>150</v>
      </c>
      <c r="N338" s="473"/>
      <c r="O338" s="474"/>
      <c r="P338" s="474"/>
      <c r="Q338" s="475"/>
      <c r="R338" s="219"/>
    </row>
    <row r="339" spans="1:18" ht="27.75" customHeight="1" x14ac:dyDescent="0.2">
      <c r="A339" s="711"/>
      <c r="B339" s="482" t="s">
        <v>203</v>
      </c>
      <c r="C339" s="482"/>
      <c r="D339" s="134"/>
      <c r="E339" s="424"/>
      <c r="F339" s="485"/>
      <c r="G339" s="485"/>
      <c r="H339" s="177">
        <v>0.5</v>
      </c>
      <c r="I339" s="486">
        <f t="shared" si="11"/>
        <v>0</v>
      </c>
      <c r="J339" s="487"/>
      <c r="K339" s="483" t="s">
        <v>203</v>
      </c>
      <c r="L339" s="483" t="s">
        <v>152</v>
      </c>
      <c r="M339" s="484" t="s">
        <v>152</v>
      </c>
      <c r="N339" s="473"/>
      <c r="O339" s="474"/>
      <c r="P339" s="474"/>
      <c r="Q339" s="475"/>
      <c r="R339" s="219"/>
    </row>
    <row r="340" spans="1:18" ht="20.149999999999999" customHeight="1" x14ac:dyDescent="0.2">
      <c r="A340" s="711"/>
      <c r="B340" s="368" t="s">
        <v>4</v>
      </c>
      <c r="C340" s="368"/>
      <c r="D340" s="135"/>
      <c r="E340" s="155"/>
      <c r="F340" s="172"/>
      <c r="G340" s="173"/>
      <c r="H340" s="178"/>
      <c r="I340" s="488">
        <f>SUM(I321:J339)</f>
        <v>0</v>
      </c>
      <c r="J340" s="489"/>
      <c r="K340" s="476" t="s">
        <v>73</v>
      </c>
      <c r="L340" s="477"/>
      <c r="M340" s="478"/>
      <c r="N340" s="473"/>
      <c r="O340" s="474"/>
      <c r="P340" s="474"/>
      <c r="Q340" s="475"/>
      <c r="R340" s="219"/>
    </row>
    <row r="341" spans="1:18" ht="20.149999999999999" customHeight="1" x14ac:dyDescent="0.2">
      <c r="A341" s="711"/>
      <c r="K341" s="476" t="s">
        <v>213</v>
      </c>
      <c r="L341" s="477"/>
      <c r="M341" s="478"/>
      <c r="N341" s="473"/>
      <c r="O341" s="474"/>
      <c r="P341" s="474"/>
      <c r="Q341" s="475"/>
      <c r="R341" s="219"/>
    </row>
    <row r="342" spans="1:18" ht="20.149999999999999" customHeight="1" x14ac:dyDescent="0.2">
      <c r="A342" s="711"/>
      <c r="K342" s="476" t="s">
        <v>215</v>
      </c>
      <c r="L342" s="477"/>
      <c r="M342" s="478"/>
      <c r="N342" s="473"/>
      <c r="O342" s="474"/>
      <c r="P342" s="474"/>
      <c r="Q342" s="475"/>
      <c r="R342" s="219"/>
    </row>
    <row r="343" spans="1:18" ht="20.149999999999999" customHeight="1" x14ac:dyDescent="0.2">
      <c r="A343" s="711"/>
      <c r="K343" s="476" t="s">
        <v>216</v>
      </c>
      <c r="L343" s="477"/>
      <c r="M343" s="478"/>
      <c r="N343" s="473"/>
      <c r="O343" s="474"/>
      <c r="P343" s="474"/>
      <c r="Q343" s="475"/>
      <c r="R343" s="219"/>
    </row>
    <row r="344" spans="1:18" ht="20.149999999999999" customHeight="1" x14ac:dyDescent="0.2">
      <c r="A344" s="711"/>
      <c r="K344" s="476" t="s">
        <v>214</v>
      </c>
      <c r="L344" s="477"/>
      <c r="M344" s="478"/>
      <c r="N344" s="473"/>
      <c r="O344" s="474"/>
      <c r="P344" s="474"/>
      <c r="Q344" s="475"/>
      <c r="R344" s="219"/>
    </row>
    <row r="345" spans="1:18" ht="20.149999999999999" customHeight="1" x14ac:dyDescent="0.2">
      <c r="A345" s="711"/>
      <c r="K345" s="476" t="s">
        <v>217</v>
      </c>
      <c r="L345" s="477"/>
      <c r="M345" s="478"/>
      <c r="N345" s="490"/>
      <c r="O345" s="491"/>
      <c r="P345" s="491"/>
      <c r="Q345" s="492"/>
      <c r="R345" s="219"/>
    </row>
    <row r="346" spans="1:18" ht="20.149999999999999" customHeight="1" x14ac:dyDescent="0.2">
      <c r="A346" s="711"/>
      <c r="K346" s="493" t="s">
        <v>37</v>
      </c>
      <c r="L346" s="494"/>
      <c r="M346" s="495"/>
      <c r="N346" s="496">
        <f>SUM(N321:Q345)</f>
        <v>0</v>
      </c>
      <c r="O346" s="497"/>
      <c r="P346" s="497"/>
      <c r="Q346" s="498"/>
      <c r="R346" s="220"/>
    </row>
    <row r="347" spans="1:18" ht="25" customHeight="1" x14ac:dyDescent="0.2">
      <c r="A347" s="711"/>
      <c r="B347" s="499" t="s">
        <v>218</v>
      </c>
      <c r="C347" s="499"/>
      <c r="D347" s="499"/>
      <c r="E347" s="499"/>
      <c r="F347" s="499"/>
      <c r="G347" s="499"/>
      <c r="H347" s="499"/>
      <c r="I347" s="499"/>
      <c r="J347" s="499"/>
      <c r="K347" s="499"/>
      <c r="L347" s="500"/>
    </row>
    <row r="348" spans="1:18" ht="20.149999999999999" customHeight="1" x14ac:dyDescent="0.2">
      <c r="A348" s="711"/>
      <c r="B348" s="681"/>
      <c r="C348" s="99" t="s">
        <v>50</v>
      </c>
      <c r="D348" s="501" t="s">
        <v>80</v>
      </c>
      <c r="E348" s="282"/>
      <c r="F348" s="502" t="s">
        <v>48</v>
      </c>
      <c r="G348" s="502"/>
      <c r="H348" s="503" t="s">
        <v>285</v>
      </c>
      <c r="I348" s="502"/>
      <c r="J348" s="283" t="s">
        <v>175</v>
      </c>
      <c r="K348" s="504"/>
      <c r="L348" s="202" t="s">
        <v>219</v>
      </c>
    </row>
    <row r="349" spans="1:18" ht="20.149999999999999" customHeight="1" x14ac:dyDescent="0.2">
      <c r="A349" s="711"/>
      <c r="B349" s="682"/>
      <c r="C349" s="685" t="s">
        <v>58</v>
      </c>
      <c r="D349" s="505" t="s">
        <v>220</v>
      </c>
      <c r="E349" s="506"/>
      <c r="F349" s="507"/>
      <c r="G349" s="507"/>
      <c r="H349" s="876">
        <v>1480</v>
      </c>
      <c r="I349" s="876"/>
      <c r="J349" s="287" t="s">
        <v>30</v>
      </c>
      <c r="K349" s="289"/>
      <c r="L349" s="203">
        <f>F349*H349</f>
        <v>0</v>
      </c>
    </row>
    <row r="350" spans="1:18" ht="20.149999999999999" customHeight="1" x14ac:dyDescent="0.2">
      <c r="A350" s="711"/>
      <c r="B350" s="682"/>
      <c r="C350" s="686"/>
      <c r="D350" s="508" t="s">
        <v>222</v>
      </c>
      <c r="E350" s="509"/>
      <c r="F350" s="510"/>
      <c r="G350" s="510"/>
      <c r="H350" s="877">
        <v>2960</v>
      </c>
      <c r="I350" s="877"/>
      <c r="J350" s="511" t="s">
        <v>30</v>
      </c>
      <c r="K350" s="512"/>
      <c r="L350" s="203">
        <f>F350*H350</f>
        <v>0</v>
      </c>
    </row>
    <row r="351" spans="1:18" ht="20.149999999999999" customHeight="1" x14ac:dyDescent="0.2">
      <c r="A351" s="711"/>
      <c r="B351" s="682"/>
      <c r="C351" s="686"/>
      <c r="D351" s="513" t="s">
        <v>64</v>
      </c>
      <c r="E351" s="514"/>
      <c r="F351" s="514"/>
      <c r="G351" s="514"/>
      <c r="H351" s="514"/>
      <c r="I351" s="514"/>
      <c r="J351" s="514"/>
      <c r="K351" s="515"/>
      <c r="L351" s="204">
        <f>SUM(L349:L350)</f>
        <v>0</v>
      </c>
    </row>
    <row r="352" spans="1:18" ht="20.149999999999999" customHeight="1" x14ac:dyDescent="0.2">
      <c r="A352" s="711"/>
      <c r="B352" s="682"/>
      <c r="C352" s="687" t="s">
        <v>82</v>
      </c>
      <c r="D352" s="516" t="s">
        <v>83</v>
      </c>
      <c r="E352" s="517"/>
      <c r="F352" s="502" t="s">
        <v>48</v>
      </c>
      <c r="G352" s="502"/>
      <c r="H352" s="503" t="s">
        <v>285</v>
      </c>
      <c r="I352" s="502"/>
      <c r="J352" s="283" t="s">
        <v>175</v>
      </c>
      <c r="K352" s="504"/>
      <c r="L352" s="205" t="s">
        <v>219</v>
      </c>
    </row>
    <row r="353" spans="1:12" ht="20.149999999999999" customHeight="1" x14ac:dyDescent="0.2">
      <c r="A353" s="711"/>
      <c r="B353" s="682"/>
      <c r="C353" s="686"/>
      <c r="D353" s="291" t="s">
        <v>12</v>
      </c>
      <c r="E353" s="518"/>
      <c r="F353" s="519"/>
      <c r="G353" s="507"/>
      <c r="H353" s="876">
        <v>605</v>
      </c>
      <c r="I353" s="876"/>
      <c r="J353" s="287" t="s">
        <v>30</v>
      </c>
      <c r="K353" s="289"/>
      <c r="L353" s="203">
        <f>F353*H353</f>
        <v>0</v>
      </c>
    </row>
    <row r="354" spans="1:12" ht="20.149999999999999" customHeight="1" x14ac:dyDescent="0.2">
      <c r="A354" s="711"/>
      <c r="B354" s="682"/>
      <c r="C354" s="686"/>
      <c r="D354" s="520" t="s">
        <v>72</v>
      </c>
      <c r="E354" s="521"/>
      <c r="F354" s="519"/>
      <c r="G354" s="507"/>
      <c r="H354" s="876">
        <v>605</v>
      </c>
      <c r="I354" s="876"/>
      <c r="J354" s="287" t="s">
        <v>30</v>
      </c>
      <c r="K354" s="289"/>
      <c r="L354" s="203">
        <f>F354*H354</f>
        <v>0</v>
      </c>
    </row>
    <row r="355" spans="1:12" ht="20.149999999999999" customHeight="1" x14ac:dyDescent="0.2">
      <c r="A355" s="711"/>
      <c r="B355" s="682"/>
      <c r="C355" s="686"/>
      <c r="D355" s="291" t="s">
        <v>0</v>
      </c>
      <c r="E355" s="518"/>
      <c r="F355" s="519"/>
      <c r="G355" s="507"/>
      <c r="H355" s="876">
        <v>605</v>
      </c>
      <c r="I355" s="876"/>
      <c r="J355" s="287" t="s">
        <v>30</v>
      </c>
      <c r="K355" s="289"/>
      <c r="L355" s="203">
        <f>F355*H355</f>
        <v>0</v>
      </c>
    </row>
    <row r="356" spans="1:12" ht="20.149999999999999" customHeight="1" x14ac:dyDescent="0.2">
      <c r="A356" s="711"/>
      <c r="B356" s="682"/>
      <c r="C356" s="686"/>
      <c r="D356" s="522" t="s">
        <v>72</v>
      </c>
      <c r="E356" s="523"/>
      <c r="F356" s="524"/>
      <c r="G356" s="510"/>
      <c r="H356" s="877">
        <v>605</v>
      </c>
      <c r="I356" s="877"/>
      <c r="J356" s="511" t="s">
        <v>30</v>
      </c>
      <c r="K356" s="512"/>
      <c r="L356" s="203">
        <f>F356*H356</f>
        <v>0</v>
      </c>
    </row>
    <row r="357" spans="1:12" ht="20.149999999999999" customHeight="1" x14ac:dyDescent="0.2">
      <c r="A357" s="711"/>
      <c r="B357" s="682"/>
      <c r="C357" s="688"/>
      <c r="D357" s="513" t="s">
        <v>66</v>
      </c>
      <c r="E357" s="514"/>
      <c r="F357" s="514"/>
      <c r="G357" s="514"/>
      <c r="H357" s="514"/>
      <c r="I357" s="514"/>
      <c r="J357" s="514"/>
      <c r="K357" s="515"/>
      <c r="L357" s="204">
        <f>SUM(L353:L356)</f>
        <v>0</v>
      </c>
    </row>
    <row r="358" spans="1:12" ht="20.149999999999999" customHeight="1" x14ac:dyDescent="0.2">
      <c r="A358" s="711"/>
      <c r="B358" s="682"/>
      <c r="C358" s="687" t="s">
        <v>84</v>
      </c>
      <c r="D358" s="516" t="s">
        <v>83</v>
      </c>
      <c r="E358" s="517"/>
      <c r="F358" s="502" t="s">
        <v>48</v>
      </c>
      <c r="G358" s="502"/>
      <c r="H358" s="503" t="s">
        <v>285</v>
      </c>
      <c r="I358" s="502"/>
      <c r="J358" s="283" t="s">
        <v>175</v>
      </c>
      <c r="K358" s="504"/>
      <c r="L358" s="202" t="s">
        <v>219</v>
      </c>
    </row>
    <row r="359" spans="1:12" ht="20.149999999999999" customHeight="1" x14ac:dyDescent="0.2">
      <c r="A359" s="711"/>
      <c r="B359" s="682"/>
      <c r="C359" s="686"/>
      <c r="D359" s="291" t="s">
        <v>12</v>
      </c>
      <c r="E359" s="518"/>
      <c r="F359" s="519"/>
      <c r="G359" s="507"/>
      <c r="H359" s="876">
        <v>4130</v>
      </c>
      <c r="I359" s="876"/>
      <c r="J359" s="287" t="s">
        <v>43</v>
      </c>
      <c r="K359" s="289"/>
      <c r="L359" s="203">
        <f t="shared" ref="L359:L373" si="12">F359*H359</f>
        <v>0</v>
      </c>
    </row>
    <row r="360" spans="1:12" ht="20.149999999999999" customHeight="1" x14ac:dyDescent="0.2">
      <c r="A360" s="711"/>
      <c r="B360" s="682"/>
      <c r="C360" s="686"/>
      <c r="D360" s="301" t="s">
        <v>14</v>
      </c>
      <c r="E360" s="525"/>
      <c r="F360" s="519"/>
      <c r="G360" s="507"/>
      <c r="H360" s="876">
        <v>4130</v>
      </c>
      <c r="I360" s="876"/>
      <c r="J360" s="287" t="s">
        <v>43</v>
      </c>
      <c r="K360" s="289"/>
      <c r="L360" s="203">
        <f t="shared" si="12"/>
        <v>0</v>
      </c>
    </row>
    <row r="361" spans="1:12" ht="20.149999999999999" customHeight="1" x14ac:dyDescent="0.2">
      <c r="A361" s="711"/>
      <c r="B361" s="682"/>
      <c r="C361" s="686"/>
      <c r="D361" s="301" t="s">
        <v>68</v>
      </c>
      <c r="E361" s="525"/>
      <c r="F361" s="519"/>
      <c r="G361" s="507"/>
      <c r="H361" s="876">
        <v>4130</v>
      </c>
      <c r="I361" s="876"/>
      <c r="J361" s="287" t="s">
        <v>43</v>
      </c>
      <c r="K361" s="289"/>
      <c r="L361" s="203">
        <f t="shared" si="12"/>
        <v>0</v>
      </c>
    </row>
    <row r="362" spans="1:12" ht="20.149999999999999" customHeight="1" x14ac:dyDescent="0.2">
      <c r="A362" s="711"/>
      <c r="B362" s="682"/>
      <c r="C362" s="686"/>
      <c r="D362" s="526" t="s">
        <v>223</v>
      </c>
      <c r="E362" s="527"/>
      <c r="F362" s="519"/>
      <c r="G362" s="507"/>
      <c r="H362" s="876">
        <v>4130</v>
      </c>
      <c r="I362" s="876"/>
      <c r="J362" s="287" t="s">
        <v>43</v>
      </c>
      <c r="K362" s="289"/>
      <c r="L362" s="203">
        <f t="shared" si="12"/>
        <v>0</v>
      </c>
    </row>
    <row r="363" spans="1:12" ht="20.149999999999999" customHeight="1" x14ac:dyDescent="0.2">
      <c r="A363" s="711"/>
      <c r="B363" s="682"/>
      <c r="C363" s="686"/>
      <c r="D363" s="526" t="s">
        <v>134</v>
      </c>
      <c r="E363" s="527"/>
      <c r="F363" s="519"/>
      <c r="G363" s="507"/>
      <c r="H363" s="876">
        <v>4130</v>
      </c>
      <c r="I363" s="876"/>
      <c r="J363" s="287" t="s">
        <v>43</v>
      </c>
      <c r="K363" s="289"/>
      <c r="L363" s="203">
        <f t="shared" si="12"/>
        <v>0</v>
      </c>
    </row>
    <row r="364" spans="1:12" ht="33.75" customHeight="1" x14ac:dyDescent="0.2">
      <c r="A364" s="711"/>
      <c r="B364" s="682"/>
      <c r="C364" s="686"/>
      <c r="D364" s="528" t="s">
        <v>70</v>
      </c>
      <c r="E364" s="529"/>
      <c r="F364" s="519"/>
      <c r="G364" s="507"/>
      <c r="H364" s="876">
        <v>4130</v>
      </c>
      <c r="I364" s="876"/>
      <c r="J364" s="287" t="s">
        <v>43</v>
      </c>
      <c r="K364" s="289"/>
      <c r="L364" s="203">
        <f t="shared" si="12"/>
        <v>0</v>
      </c>
    </row>
    <row r="365" spans="1:12" ht="20.149999999999999" customHeight="1" x14ac:dyDescent="0.2">
      <c r="A365" s="711"/>
      <c r="B365" s="682"/>
      <c r="C365" s="686"/>
      <c r="D365" s="291" t="s">
        <v>0</v>
      </c>
      <c r="E365" s="518"/>
      <c r="F365" s="519"/>
      <c r="G365" s="507"/>
      <c r="H365" s="876">
        <v>4130</v>
      </c>
      <c r="I365" s="876"/>
      <c r="J365" s="287" t="s">
        <v>43</v>
      </c>
      <c r="K365" s="289"/>
      <c r="L365" s="203">
        <f t="shared" si="12"/>
        <v>0</v>
      </c>
    </row>
    <row r="366" spans="1:12" ht="20.149999999999999" customHeight="1" x14ac:dyDescent="0.2">
      <c r="A366" s="711"/>
      <c r="B366" s="682"/>
      <c r="C366" s="686"/>
      <c r="D366" s="301" t="s">
        <v>10</v>
      </c>
      <c r="E366" s="525"/>
      <c r="F366" s="519"/>
      <c r="G366" s="507"/>
      <c r="H366" s="876">
        <v>4130</v>
      </c>
      <c r="I366" s="876"/>
      <c r="J366" s="287" t="s">
        <v>43</v>
      </c>
      <c r="K366" s="289"/>
      <c r="L366" s="203">
        <f t="shared" si="12"/>
        <v>0</v>
      </c>
    </row>
    <row r="367" spans="1:12" ht="20.149999999999999" customHeight="1" x14ac:dyDescent="0.2">
      <c r="A367" s="711"/>
      <c r="B367" s="682"/>
      <c r="C367" s="686"/>
      <c r="D367" s="526" t="s">
        <v>65</v>
      </c>
      <c r="E367" s="527"/>
      <c r="F367" s="519"/>
      <c r="G367" s="507"/>
      <c r="H367" s="876">
        <v>4130</v>
      </c>
      <c r="I367" s="876"/>
      <c r="J367" s="287" t="s">
        <v>43</v>
      </c>
      <c r="K367" s="289"/>
      <c r="L367" s="203">
        <f t="shared" si="12"/>
        <v>0</v>
      </c>
    </row>
    <row r="368" spans="1:12" ht="20.149999999999999" customHeight="1" x14ac:dyDescent="0.2">
      <c r="A368" s="711"/>
      <c r="B368" s="682"/>
      <c r="C368" s="686"/>
      <c r="D368" s="526" t="s">
        <v>225</v>
      </c>
      <c r="E368" s="527"/>
      <c r="F368" s="519"/>
      <c r="G368" s="507"/>
      <c r="H368" s="876">
        <v>4130</v>
      </c>
      <c r="I368" s="876"/>
      <c r="J368" s="287" t="s">
        <v>43</v>
      </c>
      <c r="K368" s="289"/>
      <c r="L368" s="203">
        <f t="shared" si="12"/>
        <v>0</v>
      </c>
    </row>
    <row r="369" spans="1:12" ht="20.149999999999999" customHeight="1" x14ac:dyDescent="0.2">
      <c r="A369" s="711"/>
      <c r="B369" s="682"/>
      <c r="C369" s="686"/>
      <c r="D369" s="526" t="s">
        <v>204</v>
      </c>
      <c r="E369" s="527"/>
      <c r="F369" s="519"/>
      <c r="G369" s="507"/>
      <c r="H369" s="876">
        <v>4130</v>
      </c>
      <c r="I369" s="876"/>
      <c r="J369" s="287" t="s">
        <v>43</v>
      </c>
      <c r="K369" s="289"/>
      <c r="L369" s="203">
        <f t="shared" si="12"/>
        <v>0</v>
      </c>
    </row>
    <row r="370" spans="1:12" ht="20.149999999999999" customHeight="1" x14ac:dyDescent="0.2">
      <c r="A370" s="711"/>
      <c r="B370" s="682"/>
      <c r="C370" s="686"/>
      <c r="D370" s="526" t="s">
        <v>17</v>
      </c>
      <c r="E370" s="527"/>
      <c r="F370" s="519"/>
      <c r="G370" s="507"/>
      <c r="H370" s="876">
        <v>4130</v>
      </c>
      <c r="I370" s="876"/>
      <c r="J370" s="287" t="s">
        <v>43</v>
      </c>
      <c r="K370" s="289"/>
      <c r="L370" s="203">
        <f t="shared" si="12"/>
        <v>0</v>
      </c>
    </row>
    <row r="371" spans="1:12" ht="20.149999999999999" customHeight="1" x14ac:dyDescent="0.2">
      <c r="A371" s="711"/>
      <c r="B371" s="682"/>
      <c r="C371" s="686"/>
      <c r="D371" s="526" t="s">
        <v>118</v>
      </c>
      <c r="E371" s="527"/>
      <c r="F371" s="519"/>
      <c r="G371" s="507"/>
      <c r="H371" s="876">
        <v>4130</v>
      </c>
      <c r="I371" s="876"/>
      <c r="J371" s="353" t="s">
        <v>43</v>
      </c>
      <c r="K371" s="414"/>
      <c r="L371" s="203">
        <f t="shared" si="12"/>
        <v>0</v>
      </c>
    </row>
    <row r="372" spans="1:12" ht="20.149999999999999" customHeight="1" x14ac:dyDescent="0.2">
      <c r="A372" s="711"/>
      <c r="B372" s="682"/>
      <c r="C372" s="686"/>
      <c r="D372" s="301" t="s">
        <v>31</v>
      </c>
      <c r="E372" s="525"/>
      <c r="F372" s="519"/>
      <c r="G372" s="507"/>
      <c r="H372" s="876">
        <v>4130</v>
      </c>
      <c r="I372" s="878"/>
      <c r="J372" s="287" t="s">
        <v>43</v>
      </c>
      <c r="K372" s="289"/>
      <c r="L372" s="180">
        <f t="shared" si="12"/>
        <v>0</v>
      </c>
    </row>
    <row r="373" spans="1:12" ht="33" customHeight="1" x14ac:dyDescent="0.2">
      <c r="A373" s="711"/>
      <c r="B373" s="682"/>
      <c r="C373" s="686"/>
      <c r="D373" s="530" t="s">
        <v>119</v>
      </c>
      <c r="E373" s="531"/>
      <c r="F373" s="519"/>
      <c r="G373" s="507"/>
      <c r="H373" s="876">
        <v>4130</v>
      </c>
      <c r="I373" s="876"/>
      <c r="J373" s="532" t="s">
        <v>43</v>
      </c>
      <c r="K373" s="533"/>
      <c r="L373" s="203">
        <f t="shared" si="12"/>
        <v>0</v>
      </c>
    </row>
    <row r="374" spans="1:12" ht="20.149999999999999" customHeight="1" x14ac:dyDescent="0.2">
      <c r="A374" s="711"/>
      <c r="B374" s="682"/>
      <c r="C374" s="688"/>
      <c r="D374" s="513" t="s">
        <v>77</v>
      </c>
      <c r="E374" s="514"/>
      <c r="F374" s="514"/>
      <c r="G374" s="514"/>
      <c r="H374" s="514"/>
      <c r="I374" s="514"/>
      <c r="J374" s="514"/>
      <c r="K374" s="515"/>
      <c r="L374" s="204">
        <f>SUM(L359:L373)</f>
        <v>0</v>
      </c>
    </row>
    <row r="375" spans="1:12" ht="24" customHeight="1" x14ac:dyDescent="0.2">
      <c r="A375" s="711"/>
      <c r="B375" s="682"/>
      <c r="C375" s="689" t="s">
        <v>87</v>
      </c>
      <c r="D375" s="516" t="s">
        <v>83</v>
      </c>
      <c r="E375" s="517"/>
      <c r="F375" s="502" t="s">
        <v>48</v>
      </c>
      <c r="G375" s="502"/>
      <c r="H375" s="503" t="s">
        <v>285</v>
      </c>
      <c r="I375" s="502"/>
      <c r="J375" s="283" t="s">
        <v>175</v>
      </c>
      <c r="K375" s="504"/>
      <c r="L375" s="205" t="s">
        <v>219</v>
      </c>
    </row>
    <row r="376" spans="1:12" ht="20.149999999999999" customHeight="1" x14ac:dyDescent="0.2">
      <c r="A376" s="711"/>
      <c r="B376" s="682"/>
      <c r="C376" s="690"/>
      <c r="D376" s="291" t="s">
        <v>88</v>
      </c>
      <c r="E376" s="518"/>
      <c r="F376" s="519"/>
      <c r="G376" s="507"/>
      <c r="H376" s="876">
        <v>1290</v>
      </c>
      <c r="I376" s="876"/>
      <c r="J376" s="287" t="s">
        <v>89</v>
      </c>
      <c r="K376" s="289"/>
      <c r="L376" s="203">
        <f>F376*H376</f>
        <v>0</v>
      </c>
    </row>
    <row r="377" spans="1:12" ht="20.149999999999999" customHeight="1" x14ac:dyDescent="0.2">
      <c r="A377" s="711"/>
      <c r="B377" s="682"/>
      <c r="C377" s="690"/>
      <c r="D377" s="291" t="s">
        <v>91</v>
      </c>
      <c r="E377" s="518"/>
      <c r="F377" s="519"/>
      <c r="G377" s="507"/>
      <c r="H377" s="876">
        <v>1290</v>
      </c>
      <c r="I377" s="876"/>
      <c r="J377" s="287" t="s">
        <v>89</v>
      </c>
      <c r="K377" s="289"/>
      <c r="L377" s="203">
        <f>F377*H377</f>
        <v>0</v>
      </c>
    </row>
    <row r="378" spans="1:12" ht="20.149999999999999" customHeight="1" x14ac:dyDescent="0.2">
      <c r="A378" s="711"/>
      <c r="B378" s="682"/>
      <c r="C378" s="690"/>
      <c r="D378" s="291" t="s">
        <v>61</v>
      </c>
      <c r="E378" s="518"/>
      <c r="F378" s="519"/>
      <c r="G378" s="507"/>
      <c r="H378" s="876">
        <v>1290</v>
      </c>
      <c r="I378" s="876"/>
      <c r="J378" s="287" t="s">
        <v>89</v>
      </c>
      <c r="K378" s="289"/>
      <c r="L378" s="203">
        <f>F378*H378</f>
        <v>0</v>
      </c>
    </row>
    <row r="379" spans="1:12" ht="20.149999999999999" customHeight="1" x14ac:dyDescent="0.2">
      <c r="A379" s="711"/>
      <c r="B379" s="682"/>
      <c r="C379" s="690"/>
      <c r="D379" s="291" t="s">
        <v>20</v>
      </c>
      <c r="E379" s="518"/>
      <c r="F379" s="524"/>
      <c r="G379" s="510"/>
      <c r="H379" s="877">
        <v>1290</v>
      </c>
      <c r="I379" s="877"/>
      <c r="J379" s="511" t="s">
        <v>89</v>
      </c>
      <c r="K379" s="512"/>
      <c r="L379" s="203">
        <f>F379*H379</f>
        <v>0</v>
      </c>
    </row>
    <row r="380" spans="1:12" ht="20.149999999999999" customHeight="1" x14ac:dyDescent="0.2">
      <c r="A380" s="711"/>
      <c r="B380" s="713"/>
      <c r="C380" s="691"/>
      <c r="D380" s="513" t="s">
        <v>54</v>
      </c>
      <c r="E380" s="514"/>
      <c r="F380" s="514"/>
      <c r="G380" s="514"/>
      <c r="H380" s="514"/>
      <c r="I380" s="514"/>
      <c r="J380" s="514"/>
      <c r="K380" s="515"/>
      <c r="L380" s="204">
        <f>SUM(L376:L379)</f>
        <v>0</v>
      </c>
    </row>
    <row r="381" spans="1:12" ht="25" customHeight="1" x14ac:dyDescent="0.2">
      <c r="A381" s="711"/>
      <c r="B381" s="499" t="s">
        <v>226</v>
      </c>
      <c r="C381" s="499"/>
      <c r="D381" s="499"/>
      <c r="E381" s="499"/>
      <c r="F381" s="499"/>
      <c r="G381" s="499"/>
      <c r="H381" s="499"/>
      <c r="I381" s="500"/>
    </row>
    <row r="382" spans="1:12" ht="24.75" customHeight="1" x14ac:dyDescent="0.2">
      <c r="A382" s="711"/>
      <c r="B382" s="681"/>
      <c r="C382" s="99" t="s">
        <v>24</v>
      </c>
      <c r="D382" s="130" t="s">
        <v>132</v>
      </c>
      <c r="E382" s="153" t="s">
        <v>290</v>
      </c>
      <c r="F382" s="441" t="s">
        <v>27</v>
      </c>
      <c r="G382" s="442"/>
      <c r="H382" s="441" t="s">
        <v>47</v>
      </c>
      <c r="I382" s="443"/>
    </row>
    <row r="383" spans="1:12" ht="20.149999999999999" customHeight="1" x14ac:dyDescent="0.2">
      <c r="A383" s="711"/>
      <c r="B383" s="682"/>
      <c r="C383" s="100" t="s">
        <v>190</v>
      </c>
      <c r="D383" s="137"/>
      <c r="E383" s="875">
        <v>6930</v>
      </c>
      <c r="F383" s="335" t="s">
        <v>90</v>
      </c>
      <c r="G383" s="336"/>
      <c r="H383" s="444">
        <f>D383*E383</f>
        <v>0</v>
      </c>
      <c r="I383" s="445"/>
    </row>
    <row r="384" spans="1:12" ht="20.149999999999999" customHeight="1" x14ac:dyDescent="0.2">
      <c r="A384" s="711"/>
      <c r="B384" s="682"/>
      <c r="C384" s="103" t="s">
        <v>16</v>
      </c>
      <c r="D384" s="120"/>
      <c r="E384" s="875">
        <v>5670</v>
      </c>
      <c r="F384" s="335" t="s">
        <v>90</v>
      </c>
      <c r="G384" s="336"/>
      <c r="H384" s="444">
        <f>D384*E384</f>
        <v>0</v>
      </c>
      <c r="I384" s="445"/>
    </row>
    <row r="385" spans="1:21" ht="20.149999999999999" customHeight="1" x14ac:dyDescent="0.2">
      <c r="A385" s="711"/>
      <c r="B385" s="682"/>
      <c r="C385" s="102" t="s">
        <v>94</v>
      </c>
      <c r="D385" s="137"/>
      <c r="E385" s="729">
        <v>5540</v>
      </c>
      <c r="F385" s="363" t="s">
        <v>97</v>
      </c>
      <c r="G385" s="364"/>
      <c r="H385" s="444">
        <f>D385*E385</f>
        <v>0</v>
      </c>
      <c r="I385" s="445"/>
    </row>
    <row r="386" spans="1:21" ht="20.149999999999999" customHeight="1" x14ac:dyDescent="0.2">
      <c r="A386" s="711"/>
      <c r="B386" s="88"/>
      <c r="C386" s="101" t="s">
        <v>4</v>
      </c>
      <c r="D386" s="138"/>
      <c r="E386" s="150"/>
      <c r="F386" s="387"/>
      <c r="G386" s="388"/>
      <c r="H386" s="346">
        <f>SUM(H383:I385)</f>
        <v>0</v>
      </c>
      <c r="I386" s="347"/>
    </row>
    <row r="387" spans="1:21" ht="20.149999999999999" customHeight="1" x14ac:dyDescent="0.2">
      <c r="A387" s="711"/>
      <c r="B387" s="89"/>
      <c r="C387" s="534" t="s">
        <v>227</v>
      </c>
      <c r="D387" s="534"/>
      <c r="E387" s="534"/>
      <c r="F387" s="534"/>
      <c r="G387" s="534"/>
      <c r="H387" s="534"/>
      <c r="I387" s="535"/>
    </row>
    <row r="388" spans="1:21" ht="20.149999999999999" customHeight="1" x14ac:dyDescent="0.2">
      <c r="A388" s="711"/>
      <c r="B388" s="668" t="s">
        <v>120</v>
      </c>
      <c r="C388" s="669"/>
      <c r="D388" s="328" t="s">
        <v>228</v>
      </c>
      <c r="E388" s="329"/>
      <c r="F388" s="329"/>
      <c r="G388" s="329"/>
      <c r="H388" s="329"/>
      <c r="I388" s="330"/>
    </row>
    <row r="389" spans="1:21" ht="20.149999999999999" customHeight="1" x14ac:dyDescent="0.2">
      <c r="A389" s="711"/>
      <c r="B389" s="670"/>
      <c r="C389" s="671"/>
      <c r="D389" s="692" t="s">
        <v>105</v>
      </c>
      <c r="E389" s="421" t="s">
        <v>107</v>
      </c>
      <c r="F389" s="353" t="s">
        <v>290</v>
      </c>
      <c r="G389" s="414"/>
      <c r="H389" s="353" t="s">
        <v>109</v>
      </c>
      <c r="I389" s="414"/>
      <c r="J389" s="194"/>
      <c r="K389" s="195"/>
      <c r="L389" s="195"/>
      <c r="M389" s="195"/>
      <c r="N389" s="195"/>
      <c r="O389" s="195"/>
      <c r="P389" s="195"/>
      <c r="Q389" s="195"/>
      <c r="R389" s="195"/>
      <c r="S389" s="195"/>
      <c r="T389" s="195"/>
    </row>
    <row r="390" spans="1:21" ht="20.149999999999999" customHeight="1" x14ac:dyDescent="0.2">
      <c r="A390" s="711"/>
      <c r="B390" s="672"/>
      <c r="C390" s="673"/>
      <c r="D390" s="693"/>
      <c r="E390" s="694"/>
      <c r="F390" s="695"/>
      <c r="G390" s="696"/>
      <c r="H390" s="695"/>
      <c r="I390" s="696"/>
      <c r="J390" s="194"/>
      <c r="K390" s="195"/>
      <c r="L390" s="195"/>
      <c r="M390" s="195"/>
      <c r="N390" s="195"/>
      <c r="O390" s="195"/>
      <c r="P390" s="195"/>
      <c r="Q390" s="195"/>
      <c r="R390" s="195"/>
      <c r="S390" s="195"/>
      <c r="T390" s="195"/>
    </row>
    <row r="391" spans="1:21" ht="20.149999999999999" customHeight="1" x14ac:dyDescent="0.2">
      <c r="A391" s="711"/>
      <c r="B391" s="389" t="s">
        <v>95</v>
      </c>
      <c r="C391" s="389"/>
      <c r="D391" s="139"/>
      <c r="E391" s="157"/>
      <c r="F391" s="879">
        <v>5340</v>
      </c>
      <c r="G391" s="879"/>
      <c r="H391" s="536">
        <f t="shared" ref="H391:H402" si="13">(E391*F391)*1/3</f>
        <v>0</v>
      </c>
      <c r="I391" s="537"/>
      <c r="J391" s="195"/>
      <c r="K391" s="195"/>
      <c r="L391" s="195"/>
      <c r="M391" s="195"/>
      <c r="N391" s="195"/>
      <c r="O391" s="195"/>
      <c r="P391" s="195"/>
      <c r="Q391" s="195"/>
      <c r="R391" s="195"/>
      <c r="S391" s="195"/>
      <c r="T391" s="195"/>
    </row>
    <row r="392" spans="1:21" ht="20.149999999999999" customHeight="1" x14ac:dyDescent="0.2">
      <c r="A392" s="711"/>
      <c r="B392" s="334" t="s">
        <v>110</v>
      </c>
      <c r="C392" s="334"/>
      <c r="D392" s="126"/>
      <c r="E392" s="158"/>
      <c r="F392" s="880">
        <v>5340</v>
      </c>
      <c r="G392" s="880"/>
      <c r="H392" s="538">
        <f t="shared" si="13"/>
        <v>0</v>
      </c>
      <c r="I392" s="539"/>
      <c r="J392" s="195"/>
      <c r="K392" s="195"/>
      <c r="L392" s="195"/>
      <c r="M392" s="195"/>
      <c r="N392" s="195"/>
      <c r="O392" s="195"/>
      <c r="P392" s="195"/>
      <c r="Q392" s="195"/>
      <c r="R392" s="195"/>
      <c r="S392" s="195"/>
      <c r="T392" s="195"/>
    </row>
    <row r="393" spans="1:21" ht="20.149999999999999" customHeight="1" x14ac:dyDescent="0.2">
      <c r="A393" s="711"/>
      <c r="B393" s="334" t="s">
        <v>67</v>
      </c>
      <c r="C393" s="334"/>
      <c r="D393" s="126"/>
      <c r="E393" s="158"/>
      <c r="F393" s="880">
        <v>5340</v>
      </c>
      <c r="G393" s="880"/>
      <c r="H393" s="538">
        <f t="shared" si="13"/>
        <v>0</v>
      </c>
      <c r="I393" s="539"/>
      <c r="J393" s="195"/>
      <c r="K393" s="195"/>
      <c r="L393" s="195"/>
      <c r="M393" s="195"/>
      <c r="N393" s="195"/>
      <c r="O393" s="195"/>
      <c r="P393" s="195"/>
      <c r="Q393" s="195"/>
      <c r="R393" s="195"/>
      <c r="S393" s="195"/>
      <c r="T393" s="195"/>
      <c r="U393" s="195"/>
    </row>
    <row r="394" spans="1:21" ht="20.149999999999999" customHeight="1" x14ac:dyDescent="0.2">
      <c r="A394" s="711"/>
      <c r="B394" s="334" t="s">
        <v>169</v>
      </c>
      <c r="C394" s="334"/>
      <c r="D394" s="126"/>
      <c r="E394" s="158"/>
      <c r="F394" s="880">
        <v>5340</v>
      </c>
      <c r="G394" s="880"/>
      <c r="H394" s="538">
        <f t="shared" si="13"/>
        <v>0</v>
      </c>
      <c r="I394" s="539"/>
      <c r="J394" s="195"/>
      <c r="K394" s="195"/>
      <c r="L394" s="195"/>
      <c r="M394" s="195"/>
      <c r="N394" s="195"/>
      <c r="O394" s="195"/>
      <c r="P394" s="195"/>
      <c r="Q394" s="195"/>
      <c r="R394" s="195"/>
      <c r="S394" s="195"/>
      <c r="T394" s="195"/>
      <c r="U394" s="195"/>
    </row>
    <row r="395" spans="1:21" ht="20.149999999999999" customHeight="1" x14ac:dyDescent="0.2">
      <c r="A395" s="711"/>
      <c r="B395" s="334" t="s">
        <v>103</v>
      </c>
      <c r="C395" s="334"/>
      <c r="D395" s="126"/>
      <c r="E395" s="158"/>
      <c r="F395" s="880">
        <v>5340</v>
      </c>
      <c r="G395" s="880"/>
      <c r="H395" s="538">
        <f t="shared" si="13"/>
        <v>0</v>
      </c>
      <c r="I395" s="539"/>
      <c r="J395" s="195"/>
      <c r="K395" s="195"/>
      <c r="L395" s="195"/>
      <c r="M395" s="195"/>
      <c r="N395" s="195"/>
      <c r="O395" s="195"/>
      <c r="P395" s="195"/>
      <c r="Q395" s="195"/>
      <c r="R395" s="195"/>
      <c r="S395" s="195"/>
      <c r="T395" s="195"/>
      <c r="U395" s="195"/>
    </row>
    <row r="396" spans="1:21" ht="20.149999999999999" customHeight="1" x14ac:dyDescent="0.2">
      <c r="A396" s="711"/>
      <c r="B396" s="334" t="s">
        <v>17</v>
      </c>
      <c r="C396" s="334"/>
      <c r="D396" s="126"/>
      <c r="E396" s="158"/>
      <c r="F396" s="880">
        <v>5340</v>
      </c>
      <c r="G396" s="880"/>
      <c r="H396" s="538">
        <f t="shared" si="13"/>
        <v>0</v>
      </c>
      <c r="I396" s="539"/>
      <c r="J396" s="195"/>
      <c r="K396" s="195"/>
      <c r="L396" s="195"/>
      <c r="M396" s="195"/>
      <c r="N396" s="195"/>
      <c r="O396" s="195"/>
      <c r="P396" s="195"/>
      <c r="Q396" s="195"/>
      <c r="R396" s="195"/>
      <c r="S396" s="195"/>
      <c r="T396" s="195"/>
      <c r="U396" s="195"/>
    </row>
    <row r="397" spans="1:21" ht="20.149999999999999" customHeight="1" x14ac:dyDescent="0.2">
      <c r="A397" s="711"/>
      <c r="B397" s="334" t="s">
        <v>118</v>
      </c>
      <c r="C397" s="334"/>
      <c r="D397" s="126"/>
      <c r="E397" s="158"/>
      <c r="F397" s="880">
        <v>5340</v>
      </c>
      <c r="G397" s="880"/>
      <c r="H397" s="538">
        <f t="shared" si="13"/>
        <v>0</v>
      </c>
      <c r="I397" s="539"/>
      <c r="J397" s="195"/>
      <c r="K397" s="195"/>
      <c r="L397" s="195"/>
      <c r="M397" s="195"/>
      <c r="N397" s="195"/>
      <c r="O397" s="195"/>
      <c r="P397" s="195"/>
      <c r="Q397" s="195"/>
      <c r="R397" s="195"/>
      <c r="S397" s="195"/>
      <c r="T397" s="195"/>
      <c r="U397" s="195"/>
    </row>
    <row r="398" spans="1:21" ht="20.149999999999999" customHeight="1" x14ac:dyDescent="0.2">
      <c r="A398" s="711"/>
      <c r="B398" s="334" t="s">
        <v>31</v>
      </c>
      <c r="C398" s="334"/>
      <c r="D398" s="126"/>
      <c r="E398" s="158"/>
      <c r="F398" s="880">
        <v>5340</v>
      </c>
      <c r="G398" s="880"/>
      <c r="H398" s="538">
        <f t="shared" si="13"/>
        <v>0</v>
      </c>
      <c r="I398" s="539"/>
      <c r="J398" s="195"/>
      <c r="K398" s="195"/>
      <c r="L398" s="195"/>
      <c r="M398" s="195"/>
      <c r="N398" s="195"/>
      <c r="O398" s="195"/>
      <c r="P398" s="195"/>
      <c r="Q398" s="195"/>
      <c r="R398" s="195"/>
      <c r="S398" s="195"/>
      <c r="T398" s="195"/>
    </row>
    <row r="399" spans="1:21" ht="20.149999999999999" customHeight="1" x14ac:dyDescent="0.2">
      <c r="A399" s="711"/>
      <c r="B399" s="334" t="s">
        <v>104</v>
      </c>
      <c r="C399" s="334"/>
      <c r="D399" s="126"/>
      <c r="E399" s="158"/>
      <c r="F399" s="880">
        <v>5340</v>
      </c>
      <c r="G399" s="880"/>
      <c r="H399" s="538">
        <f t="shared" si="13"/>
        <v>0</v>
      </c>
      <c r="I399" s="539"/>
      <c r="J399" s="195"/>
      <c r="K399" s="195"/>
      <c r="L399" s="195"/>
      <c r="M399" s="195"/>
      <c r="N399" s="195"/>
      <c r="O399" s="195"/>
      <c r="P399" s="195"/>
      <c r="Q399" s="195"/>
      <c r="R399" s="195"/>
      <c r="S399" s="195"/>
      <c r="T399" s="195"/>
    </row>
    <row r="400" spans="1:21" ht="20.149999999999999" customHeight="1" x14ac:dyDescent="0.2">
      <c r="A400" s="711"/>
      <c r="B400" s="334" t="s">
        <v>229</v>
      </c>
      <c r="C400" s="334"/>
      <c r="D400" s="126"/>
      <c r="E400" s="158"/>
      <c r="F400" s="880">
        <v>5340</v>
      </c>
      <c r="G400" s="880"/>
      <c r="H400" s="538">
        <f t="shared" si="13"/>
        <v>0</v>
      </c>
      <c r="I400" s="539"/>
      <c r="J400" s="195"/>
      <c r="K400" s="195"/>
      <c r="L400" s="195"/>
      <c r="M400" s="195"/>
      <c r="N400" s="195"/>
      <c r="O400" s="195"/>
      <c r="P400" s="195"/>
      <c r="Q400" s="195"/>
      <c r="R400" s="195"/>
      <c r="S400" s="195"/>
      <c r="T400" s="195"/>
    </row>
    <row r="401" spans="1:20" ht="20.149999999999999" customHeight="1" x14ac:dyDescent="0.2">
      <c r="A401" s="711"/>
      <c r="B401" s="435" t="s">
        <v>230</v>
      </c>
      <c r="C401" s="435"/>
      <c r="D401" s="126"/>
      <c r="E401" s="158"/>
      <c r="F401" s="880">
        <v>5340</v>
      </c>
      <c r="G401" s="880"/>
      <c r="H401" s="538">
        <f t="shared" si="13"/>
        <v>0</v>
      </c>
      <c r="I401" s="539"/>
      <c r="J401" s="195"/>
      <c r="K401" s="195"/>
      <c r="L401" s="195"/>
      <c r="M401" s="195"/>
      <c r="N401" s="195"/>
      <c r="O401" s="195"/>
      <c r="P401" s="195"/>
      <c r="Q401" s="195"/>
      <c r="R401" s="195"/>
      <c r="S401" s="195"/>
      <c r="T401" s="195"/>
    </row>
    <row r="402" spans="1:20" ht="20.149999999999999" customHeight="1" x14ac:dyDescent="0.2">
      <c r="A402" s="711"/>
      <c r="B402" s="435" t="s">
        <v>34</v>
      </c>
      <c r="C402" s="435"/>
      <c r="D402" s="127"/>
      <c r="E402" s="159"/>
      <c r="F402" s="880">
        <v>5340</v>
      </c>
      <c r="G402" s="880"/>
      <c r="H402" s="538">
        <f t="shared" si="13"/>
        <v>0</v>
      </c>
      <c r="I402" s="539"/>
      <c r="J402" s="195"/>
      <c r="K402" s="195"/>
      <c r="L402" s="195"/>
      <c r="M402" s="195"/>
      <c r="N402" s="195"/>
      <c r="O402" s="195"/>
      <c r="P402" s="195"/>
      <c r="Q402" s="195"/>
      <c r="R402" s="195"/>
      <c r="S402" s="195"/>
      <c r="T402" s="195"/>
    </row>
    <row r="403" spans="1:20" ht="20.149999999999999" customHeight="1" x14ac:dyDescent="0.2">
      <c r="A403" s="711"/>
      <c r="B403" s="86"/>
      <c r="C403" s="98" t="s">
        <v>4</v>
      </c>
      <c r="D403" s="128"/>
      <c r="E403" s="151"/>
      <c r="F403" s="540"/>
      <c r="G403" s="541"/>
      <c r="H403" s="542">
        <f>SUM(H391:I402)</f>
        <v>0</v>
      </c>
      <c r="I403" s="543"/>
      <c r="J403" s="194"/>
      <c r="K403" s="195"/>
      <c r="L403" s="195"/>
      <c r="M403" s="195"/>
      <c r="N403" s="195"/>
      <c r="O403" s="195"/>
      <c r="P403" s="195"/>
      <c r="Q403" s="195"/>
      <c r="R403" s="195"/>
      <c r="S403" s="195"/>
      <c r="T403" s="195"/>
    </row>
    <row r="404" spans="1:20" ht="20.149999999999999" customHeight="1" x14ac:dyDescent="0.2">
      <c r="A404" s="711"/>
      <c r="B404" s="668" t="s">
        <v>120</v>
      </c>
      <c r="C404" s="669"/>
      <c r="D404" s="544" t="s">
        <v>57</v>
      </c>
      <c r="E404" s="499"/>
      <c r="F404" s="499"/>
      <c r="G404" s="499"/>
      <c r="H404" s="499"/>
      <c r="I404" s="500"/>
      <c r="J404" s="194"/>
      <c r="K404" s="195"/>
      <c r="L404" s="206"/>
      <c r="M404" s="211"/>
      <c r="N404" s="211"/>
      <c r="O404" s="211"/>
      <c r="P404" s="211"/>
      <c r="Q404" s="211"/>
      <c r="R404" s="211"/>
      <c r="S404" s="211"/>
      <c r="T404" s="195"/>
    </row>
    <row r="405" spans="1:20" ht="20.149999999999999" customHeight="1" x14ac:dyDescent="0.2">
      <c r="A405" s="711"/>
      <c r="B405" s="670"/>
      <c r="C405" s="671"/>
      <c r="D405" s="501" t="s">
        <v>256</v>
      </c>
      <c r="E405" s="504" t="s">
        <v>290</v>
      </c>
      <c r="F405" s="657" t="s">
        <v>109</v>
      </c>
      <c r="G405" s="251"/>
      <c r="H405" s="250" t="s">
        <v>288</v>
      </c>
      <c r="I405" s="251"/>
      <c r="J405" s="657" t="s">
        <v>290</v>
      </c>
      <c r="K405" s="677"/>
      <c r="L405" s="252" t="s">
        <v>109</v>
      </c>
      <c r="M405" s="501" t="s">
        <v>193</v>
      </c>
      <c r="N405" s="504"/>
      <c r="O405" s="282"/>
      <c r="P405" s="282" t="s">
        <v>290</v>
      </c>
      <c r="Q405" s="251" t="s">
        <v>109</v>
      </c>
      <c r="R405" s="251"/>
      <c r="S405" s="252"/>
      <c r="T405" s="195"/>
    </row>
    <row r="406" spans="1:20" ht="20.149999999999999" customHeight="1" x14ac:dyDescent="0.2">
      <c r="A406" s="711"/>
      <c r="B406" s="672"/>
      <c r="C406" s="673"/>
      <c r="D406" s="697"/>
      <c r="E406" s="332"/>
      <c r="F406" s="678"/>
      <c r="G406" s="698"/>
      <c r="H406" s="699"/>
      <c r="I406" s="698"/>
      <c r="J406" s="678"/>
      <c r="K406" s="679"/>
      <c r="L406" s="700"/>
      <c r="M406" s="697"/>
      <c r="N406" s="332"/>
      <c r="O406" s="701"/>
      <c r="P406" s="701"/>
      <c r="Q406" s="702"/>
      <c r="R406" s="702"/>
      <c r="S406" s="700"/>
      <c r="T406" s="195"/>
    </row>
    <row r="407" spans="1:20" ht="20.149999999999999" customHeight="1" x14ac:dyDescent="0.2">
      <c r="A407" s="711"/>
      <c r="B407" s="435" t="s">
        <v>95</v>
      </c>
      <c r="C407" s="292"/>
      <c r="D407" s="125"/>
      <c r="E407" s="881">
        <v>1240</v>
      </c>
      <c r="F407" s="545">
        <f t="shared" ref="F407:F418" si="14">(D407*E407)*1/3</f>
        <v>0</v>
      </c>
      <c r="G407" s="546"/>
      <c r="H407" s="547"/>
      <c r="I407" s="548"/>
      <c r="J407" s="882">
        <v>7410</v>
      </c>
      <c r="K407" s="882"/>
      <c r="L407" s="207">
        <f t="shared" ref="L407:L418" si="15">(H407*J407)*1/3</f>
        <v>0</v>
      </c>
      <c r="M407" s="549"/>
      <c r="N407" s="550"/>
      <c r="O407" s="551"/>
      <c r="P407" s="884">
        <v>4330</v>
      </c>
      <c r="Q407" s="552">
        <f t="shared" ref="Q407:Q418" si="16">(M407*P407)*1/3</f>
        <v>0</v>
      </c>
      <c r="R407" s="553"/>
      <c r="S407" s="554"/>
      <c r="T407" s="195"/>
    </row>
    <row r="408" spans="1:20" ht="20.149999999999999" customHeight="1" x14ac:dyDescent="0.2">
      <c r="A408" s="711"/>
      <c r="B408" s="334" t="s">
        <v>110</v>
      </c>
      <c r="C408" s="334"/>
      <c r="D408" s="126"/>
      <c r="E408" s="881">
        <v>1240</v>
      </c>
      <c r="F408" s="545">
        <f t="shared" si="14"/>
        <v>0</v>
      </c>
      <c r="G408" s="546"/>
      <c r="H408" s="555"/>
      <c r="I408" s="556"/>
      <c r="J408" s="883">
        <v>7410</v>
      </c>
      <c r="K408" s="883"/>
      <c r="L408" s="208">
        <f t="shared" si="15"/>
        <v>0</v>
      </c>
      <c r="M408" s="557"/>
      <c r="N408" s="557"/>
      <c r="O408" s="558"/>
      <c r="P408" s="875">
        <v>4330</v>
      </c>
      <c r="Q408" s="559">
        <f t="shared" si="16"/>
        <v>0</v>
      </c>
      <c r="R408" s="559"/>
      <c r="S408" s="560"/>
      <c r="T408" s="197"/>
    </row>
    <row r="409" spans="1:20" ht="20.149999999999999" customHeight="1" x14ac:dyDescent="0.2">
      <c r="A409" s="711"/>
      <c r="B409" s="334" t="s">
        <v>67</v>
      </c>
      <c r="C409" s="302"/>
      <c r="D409" s="126"/>
      <c r="E409" s="881">
        <v>1240</v>
      </c>
      <c r="F409" s="545">
        <f t="shared" si="14"/>
        <v>0</v>
      </c>
      <c r="G409" s="546"/>
      <c r="H409" s="555"/>
      <c r="I409" s="556"/>
      <c r="J409" s="883">
        <v>7410</v>
      </c>
      <c r="K409" s="883"/>
      <c r="L409" s="208">
        <f t="shared" si="15"/>
        <v>0</v>
      </c>
      <c r="M409" s="557"/>
      <c r="N409" s="557"/>
      <c r="O409" s="558"/>
      <c r="P409" s="875">
        <v>4330</v>
      </c>
      <c r="Q409" s="559">
        <f t="shared" si="16"/>
        <v>0</v>
      </c>
      <c r="R409" s="559"/>
      <c r="S409" s="560"/>
      <c r="T409" s="197"/>
    </row>
    <row r="410" spans="1:20" ht="20.149999999999999" customHeight="1" x14ac:dyDescent="0.2">
      <c r="A410" s="711"/>
      <c r="B410" s="334" t="s">
        <v>169</v>
      </c>
      <c r="C410" s="334"/>
      <c r="D410" s="126"/>
      <c r="E410" s="881">
        <v>1240</v>
      </c>
      <c r="F410" s="545">
        <f t="shared" si="14"/>
        <v>0</v>
      </c>
      <c r="G410" s="546"/>
      <c r="H410" s="555"/>
      <c r="I410" s="556"/>
      <c r="J410" s="883">
        <v>7410</v>
      </c>
      <c r="K410" s="883"/>
      <c r="L410" s="208">
        <f t="shared" si="15"/>
        <v>0</v>
      </c>
      <c r="M410" s="557"/>
      <c r="N410" s="557"/>
      <c r="O410" s="558"/>
      <c r="P410" s="875">
        <v>4330</v>
      </c>
      <c r="Q410" s="559">
        <f t="shared" si="16"/>
        <v>0</v>
      </c>
      <c r="R410" s="559"/>
      <c r="S410" s="560"/>
      <c r="T410" s="197"/>
    </row>
    <row r="411" spans="1:20" ht="20.149999999999999" customHeight="1" x14ac:dyDescent="0.2">
      <c r="A411" s="711"/>
      <c r="B411" s="334" t="s">
        <v>103</v>
      </c>
      <c r="C411" s="334"/>
      <c r="D411" s="126"/>
      <c r="E411" s="881">
        <v>1240</v>
      </c>
      <c r="F411" s="545">
        <f t="shared" si="14"/>
        <v>0</v>
      </c>
      <c r="G411" s="546"/>
      <c r="H411" s="555"/>
      <c r="I411" s="556"/>
      <c r="J411" s="883">
        <v>7410</v>
      </c>
      <c r="K411" s="883"/>
      <c r="L411" s="208">
        <f t="shared" si="15"/>
        <v>0</v>
      </c>
      <c r="M411" s="557"/>
      <c r="N411" s="557"/>
      <c r="O411" s="558"/>
      <c r="P411" s="875">
        <v>4330</v>
      </c>
      <c r="Q411" s="559">
        <f t="shared" si="16"/>
        <v>0</v>
      </c>
      <c r="R411" s="559"/>
      <c r="S411" s="560"/>
      <c r="T411" s="197"/>
    </row>
    <row r="412" spans="1:20" ht="20.149999999999999" customHeight="1" x14ac:dyDescent="0.2">
      <c r="A412" s="711"/>
      <c r="B412" s="334" t="s">
        <v>17</v>
      </c>
      <c r="C412" s="334"/>
      <c r="D412" s="126"/>
      <c r="E412" s="881">
        <v>1240</v>
      </c>
      <c r="F412" s="545">
        <f t="shared" si="14"/>
        <v>0</v>
      </c>
      <c r="G412" s="546"/>
      <c r="H412" s="555"/>
      <c r="I412" s="556"/>
      <c r="J412" s="883">
        <v>7410</v>
      </c>
      <c r="K412" s="883"/>
      <c r="L412" s="208">
        <f t="shared" si="15"/>
        <v>0</v>
      </c>
      <c r="M412" s="557"/>
      <c r="N412" s="557"/>
      <c r="O412" s="558"/>
      <c r="P412" s="875">
        <v>4330</v>
      </c>
      <c r="Q412" s="559">
        <f t="shared" si="16"/>
        <v>0</v>
      </c>
      <c r="R412" s="559"/>
      <c r="S412" s="560"/>
      <c r="T412" s="197"/>
    </row>
    <row r="413" spans="1:20" ht="20.149999999999999" customHeight="1" x14ac:dyDescent="0.2">
      <c r="A413" s="711"/>
      <c r="B413" s="334" t="s">
        <v>118</v>
      </c>
      <c r="C413" s="334"/>
      <c r="D413" s="126"/>
      <c r="E413" s="881">
        <v>1240</v>
      </c>
      <c r="F413" s="545">
        <f t="shared" si="14"/>
        <v>0</v>
      </c>
      <c r="G413" s="546"/>
      <c r="H413" s="555"/>
      <c r="I413" s="556"/>
      <c r="J413" s="883">
        <v>7410</v>
      </c>
      <c r="K413" s="883"/>
      <c r="L413" s="208">
        <f t="shared" si="15"/>
        <v>0</v>
      </c>
      <c r="M413" s="557"/>
      <c r="N413" s="557"/>
      <c r="O413" s="558"/>
      <c r="P413" s="875">
        <v>4330</v>
      </c>
      <c r="Q413" s="559">
        <f t="shared" si="16"/>
        <v>0</v>
      </c>
      <c r="R413" s="559"/>
      <c r="S413" s="560"/>
      <c r="T413" s="197"/>
    </row>
    <row r="414" spans="1:20" ht="20.149999999999999" customHeight="1" x14ac:dyDescent="0.2">
      <c r="A414" s="711"/>
      <c r="B414" s="334" t="s">
        <v>31</v>
      </c>
      <c r="C414" s="334"/>
      <c r="D414" s="126"/>
      <c r="E414" s="881">
        <v>1240</v>
      </c>
      <c r="F414" s="545">
        <f t="shared" si="14"/>
        <v>0</v>
      </c>
      <c r="G414" s="546"/>
      <c r="H414" s="555"/>
      <c r="I414" s="556"/>
      <c r="J414" s="883">
        <v>7410</v>
      </c>
      <c r="K414" s="883"/>
      <c r="L414" s="208">
        <f t="shared" si="15"/>
        <v>0</v>
      </c>
      <c r="M414" s="557"/>
      <c r="N414" s="557"/>
      <c r="O414" s="558"/>
      <c r="P414" s="875">
        <v>4330</v>
      </c>
      <c r="Q414" s="559">
        <f t="shared" si="16"/>
        <v>0</v>
      </c>
      <c r="R414" s="559"/>
      <c r="S414" s="560"/>
      <c r="T414" s="197"/>
    </row>
    <row r="415" spans="1:20" ht="20.149999999999999" customHeight="1" x14ac:dyDescent="0.2">
      <c r="A415" s="711"/>
      <c r="B415" s="334" t="s">
        <v>104</v>
      </c>
      <c r="C415" s="334"/>
      <c r="D415" s="125"/>
      <c r="E415" s="881">
        <v>1240</v>
      </c>
      <c r="F415" s="545">
        <f t="shared" si="14"/>
        <v>0</v>
      </c>
      <c r="G415" s="546"/>
      <c r="H415" s="555"/>
      <c r="I415" s="556"/>
      <c r="J415" s="883">
        <v>7410</v>
      </c>
      <c r="K415" s="883"/>
      <c r="L415" s="208">
        <f t="shared" si="15"/>
        <v>0</v>
      </c>
      <c r="M415" s="557"/>
      <c r="N415" s="557"/>
      <c r="O415" s="558"/>
      <c r="P415" s="875">
        <v>4330</v>
      </c>
      <c r="Q415" s="559">
        <f t="shared" si="16"/>
        <v>0</v>
      </c>
      <c r="R415" s="559"/>
      <c r="S415" s="560"/>
      <c r="T415" s="197"/>
    </row>
    <row r="416" spans="1:20" ht="20.149999999999999" customHeight="1" x14ac:dyDescent="0.2">
      <c r="A416" s="711"/>
      <c r="B416" s="334" t="s">
        <v>229</v>
      </c>
      <c r="C416" s="302"/>
      <c r="D416" s="126"/>
      <c r="E416" s="881">
        <v>1240</v>
      </c>
      <c r="F416" s="545">
        <f t="shared" si="14"/>
        <v>0</v>
      </c>
      <c r="G416" s="546"/>
      <c r="H416" s="555"/>
      <c r="I416" s="556"/>
      <c r="J416" s="883">
        <v>7410</v>
      </c>
      <c r="K416" s="883"/>
      <c r="L416" s="208">
        <f t="shared" si="15"/>
        <v>0</v>
      </c>
      <c r="M416" s="557"/>
      <c r="N416" s="557"/>
      <c r="O416" s="558"/>
      <c r="P416" s="875">
        <v>4330</v>
      </c>
      <c r="Q416" s="559">
        <f t="shared" si="16"/>
        <v>0</v>
      </c>
      <c r="R416" s="559"/>
      <c r="S416" s="560"/>
      <c r="T416" s="197"/>
    </row>
    <row r="417" spans="1:20" ht="20.149999999999999" customHeight="1" x14ac:dyDescent="0.2">
      <c r="A417" s="711"/>
      <c r="B417" s="435" t="s">
        <v>230</v>
      </c>
      <c r="C417" s="292"/>
      <c r="D417" s="126"/>
      <c r="E417" s="881">
        <v>1240</v>
      </c>
      <c r="F417" s="545">
        <f t="shared" si="14"/>
        <v>0</v>
      </c>
      <c r="G417" s="546"/>
      <c r="H417" s="555"/>
      <c r="I417" s="556"/>
      <c r="J417" s="883">
        <v>7410</v>
      </c>
      <c r="K417" s="883"/>
      <c r="L417" s="208">
        <f t="shared" si="15"/>
        <v>0</v>
      </c>
      <c r="M417" s="557"/>
      <c r="N417" s="557"/>
      <c r="O417" s="558"/>
      <c r="P417" s="875">
        <v>4330</v>
      </c>
      <c r="Q417" s="559">
        <f t="shared" si="16"/>
        <v>0</v>
      </c>
      <c r="R417" s="559"/>
      <c r="S417" s="560"/>
      <c r="T417" s="197"/>
    </row>
    <row r="418" spans="1:20" ht="20.149999999999999" customHeight="1" x14ac:dyDescent="0.2">
      <c r="A418" s="711"/>
      <c r="B418" s="435" t="s">
        <v>34</v>
      </c>
      <c r="C418" s="292"/>
      <c r="D418" s="127"/>
      <c r="E418" s="881">
        <v>1240</v>
      </c>
      <c r="F418" s="545">
        <f t="shared" si="14"/>
        <v>0</v>
      </c>
      <c r="G418" s="546"/>
      <c r="H418" s="561"/>
      <c r="I418" s="562"/>
      <c r="J418" s="883">
        <v>7410</v>
      </c>
      <c r="K418" s="883"/>
      <c r="L418" s="208">
        <f t="shared" si="15"/>
        <v>0</v>
      </c>
      <c r="M418" s="563"/>
      <c r="N418" s="564"/>
      <c r="O418" s="565"/>
      <c r="P418" s="875">
        <v>4330</v>
      </c>
      <c r="Q418" s="559">
        <f t="shared" si="16"/>
        <v>0</v>
      </c>
      <c r="R418" s="559"/>
      <c r="S418" s="560"/>
      <c r="T418" s="195"/>
    </row>
    <row r="419" spans="1:20" ht="20.149999999999999" customHeight="1" x14ac:dyDescent="0.2">
      <c r="A419" s="711"/>
      <c r="B419" s="86"/>
      <c r="C419" s="98" t="s">
        <v>4</v>
      </c>
      <c r="D419" s="128"/>
      <c r="E419" s="151"/>
      <c r="F419" s="542">
        <f>SUM(F407:G418)</f>
        <v>0</v>
      </c>
      <c r="G419" s="566"/>
      <c r="H419" s="567"/>
      <c r="I419" s="568"/>
      <c r="J419" s="569"/>
      <c r="K419" s="570"/>
      <c r="L419" s="209">
        <f>SUM(L407:L418)</f>
        <v>0</v>
      </c>
      <c r="M419" s="571"/>
      <c r="N419" s="572"/>
      <c r="O419" s="572"/>
      <c r="P419" s="189"/>
      <c r="Q419" s="573">
        <f>SUM(Q407:S418)</f>
        <v>0</v>
      </c>
      <c r="R419" s="574"/>
      <c r="S419" s="575"/>
      <c r="T419" s="195"/>
    </row>
    <row r="420" spans="1:20" ht="20.149999999999999" customHeight="1" x14ac:dyDescent="0.2">
      <c r="A420" s="711"/>
      <c r="B420" s="668" t="s">
        <v>120</v>
      </c>
      <c r="C420" s="669"/>
      <c r="D420" s="544" t="s">
        <v>232</v>
      </c>
      <c r="E420" s="499"/>
      <c r="F420" s="499"/>
      <c r="G420" s="499"/>
      <c r="H420" s="576"/>
      <c r="I420" s="577"/>
      <c r="J420" s="196"/>
      <c r="K420" s="197"/>
      <c r="L420" s="197"/>
      <c r="M420" s="212"/>
      <c r="N420" s="212"/>
      <c r="O420" s="212"/>
      <c r="P420" s="212"/>
      <c r="Q420" s="212"/>
      <c r="R420" s="212"/>
      <c r="S420" s="212"/>
      <c r="T420" s="195"/>
    </row>
    <row r="421" spans="1:20" ht="20.149999999999999" customHeight="1" x14ac:dyDescent="0.2">
      <c r="A421" s="711"/>
      <c r="B421" s="670"/>
      <c r="C421" s="671"/>
      <c r="D421" s="516" t="s">
        <v>233</v>
      </c>
      <c r="E421" s="677" t="s">
        <v>290</v>
      </c>
      <c r="F421" s="657" t="s">
        <v>27</v>
      </c>
      <c r="G421" s="677"/>
      <c r="H421" s="657" t="s">
        <v>109</v>
      </c>
      <c r="I421" s="252"/>
      <c r="J421" s="188"/>
      <c r="K421" s="197"/>
      <c r="L421" s="197"/>
      <c r="M421" s="197"/>
      <c r="N421" s="197"/>
      <c r="O421" s="197"/>
      <c r="P421" s="197"/>
      <c r="Q421" s="197"/>
      <c r="R421" s="197"/>
      <c r="S421" s="197"/>
      <c r="T421" s="197"/>
    </row>
    <row r="422" spans="1:20" ht="20.149999999999999" customHeight="1" x14ac:dyDescent="0.2">
      <c r="A422" s="711"/>
      <c r="B422" s="672"/>
      <c r="C422" s="673"/>
      <c r="D422" s="676"/>
      <c r="E422" s="679"/>
      <c r="F422" s="678"/>
      <c r="G422" s="679"/>
      <c r="H422" s="678"/>
      <c r="I422" s="680"/>
      <c r="J422" s="188"/>
      <c r="K422" s="197"/>
      <c r="L422" s="197"/>
      <c r="M422" s="197"/>
      <c r="N422" s="197"/>
      <c r="O422" s="197"/>
      <c r="P422" s="197"/>
      <c r="Q422" s="197"/>
      <c r="R422" s="197"/>
      <c r="S422" s="197"/>
      <c r="T422" s="197"/>
    </row>
    <row r="423" spans="1:20" ht="20.149999999999999" customHeight="1" x14ac:dyDescent="0.2">
      <c r="A423" s="711"/>
      <c r="B423" s="477" t="s">
        <v>95</v>
      </c>
      <c r="C423" s="578"/>
      <c r="D423" s="125"/>
      <c r="E423" s="729">
        <v>1220</v>
      </c>
      <c r="F423" s="403" t="s">
        <v>45</v>
      </c>
      <c r="G423" s="403"/>
      <c r="H423" s="404">
        <f t="shared" ref="H423:H433" si="17">(D423*E423)*1/3</f>
        <v>0</v>
      </c>
      <c r="I423" s="405"/>
      <c r="J423" s="188"/>
      <c r="K423" s="197"/>
      <c r="L423" s="197"/>
      <c r="M423" s="197"/>
      <c r="N423" s="197"/>
      <c r="O423" s="197"/>
      <c r="P423" s="197"/>
      <c r="Q423" s="197"/>
      <c r="R423" s="197"/>
      <c r="S423" s="197"/>
      <c r="T423" s="197"/>
    </row>
    <row r="424" spans="1:20" ht="20.149999999999999" customHeight="1" x14ac:dyDescent="0.2">
      <c r="A424" s="711"/>
      <c r="B424" s="334" t="s">
        <v>110</v>
      </c>
      <c r="C424" s="334"/>
      <c r="D424" s="126"/>
      <c r="E424" s="729">
        <v>1220</v>
      </c>
      <c r="F424" s="406" t="s">
        <v>45</v>
      </c>
      <c r="G424" s="406"/>
      <c r="H424" s="404">
        <f t="shared" si="17"/>
        <v>0</v>
      </c>
      <c r="I424" s="405"/>
      <c r="J424" s="188"/>
      <c r="K424" s="197"/>
      <c r="L424" s="197"/>
      <c r="M424" s="197"/>
      <c r="N424" s="197"/>
      <c r="O424" s="197"/>
      <c r="P424" s="197"/>
      <c r="Q424" s="197"/>
      <c r="R424" s="197"/>
      <c r="S424" s="197"/>
      <c r="T424" s="197"/>
    </row>
    <row r="425" spans="1:20" ht="20.149999999999999" customHeight="1" x14ac:dyDescent="0.2">
      <c r="A425" s="711"/>
      <c r="B425" s="334" t="s">
        <v>67</v>
      </c>
      <c r="C425" s="302"/>
      <c r="D425" s="126"/>
      <c r="E425" s="729">
        <v>1220</v>
      </c>
      <c r="F425" s="406" t="s">
        <v>45</v>
      </c>
      <c r="G425" s="406"/>
      <c r="H425" s="404">
        <f t="shared" si="17"/>
        <v>0</v>
      </c>
      <c r="I425" s="405"/>
      <c r="J425" s="188"/>
      <c r="K425" s="197"/>
      <c r="L425" s="197"/>
      <c r="M425" s="197"/>
      <c r="N425" s="197"/>
      <c r="O425" s="197"/>
      <c r="P425" s="197"/>
      <c r="Q425" s="197"/>
      <c r="R425" s="197"/>
      <c r="S425" s="197"/>
      <c r="T425" s="197"/>
    </row>
    <row r="426" spans="1:20" ht="20.149999999999999" customHeight="1" x14ac:dyDescent="0.2">
      <c r="A426" s="711"/>
      <c r="B426" s="334" t="s">
        <v>169</v>
      </c>
      <c r="C426" s="334"/>
      <c r="D426" s="126"/>
      <c r="E426" s="729">
        <v>1220</v>
      </c>
      <c r="F426" s="406" t="s">
        <v>45</v>
      </c>
      <c r="G426" s="406"/>
      <c r="H426" s="404">
        <f t="shared" si="17"/>
        <v>0</v>
      </c>
      <c r="I426" s="405"/>
      <c r="J426" s="188"/>
      <c r="K426" s="197"/>
      <c r="L426" s="197"/>
      <c r="M426" s="197"/>
      <c r="N426" s="197"/>
      <c r="O426" s="197"/>
      <c r="P426" s="197"/>
      <c r="Q426" s="197"/>
      <c r="R426" s="197"/>
      <c r="S426" s="197"/>
      <c r="T426" s="197"/>
    </row>
    <row r="427" spans="1:20" ht="20.149999999999999" customHeight="1" x14ac:dyDescent="0.2">
      <c r="A427" s="711"/>
      <c r="B427" s="334" t="s">
        <v>103</v>
      </c>
      <c r="C427" s="334"/>
      <c r="D427" s="126"/>
      <c r="E427" s="729">
        <v>1220</v>
      </c>
      <c r="F427" s="406" t="s">
        <v>45</v>
      </c>
      <c r="G427" s="406"/>
      <c r="H427" s="404">
        <f t="shared" si="17"/>
        <v>0</v>
      </c>
      <c r="I427" s="405"/>
      <c r="J427" s="188"/>
      <c r="K427" s="197"/>
      <c r="L427" s="197"/>
      <c r="M427" s="197"/>
      <c r="N427" s="197"/>
      <c r="O427" s="197"/>
      <c r="P427" s="197"/>
      <c r="Q427" s="197"/>
      <c r="R427" s="197"/>
      <c r="S427" s="197"/>
      <c r="T427" s="197"/>
    </row>
    <row r="428" spans="1:20" ht="20.149999999999999" customHeight="1" x14ac:dyDescent="0.2">
      <c r="A428" s="711"/>
      <c r="B428" s="334" t="s">
        <v>17</v>
      </c>
      <c r="C428" s="334"/>
      <c r="D428" s="126"/>
      <c r="E428" s="729">
        <v>1220</v>
      </c>
      <c r="F428" s="406" t="s">
        <v>45</v>
      </c>
      <c r="G428" s="406"/>
      <c r="H428" s="404">
        <f t="shared" si="17"/>
        <v>0</v>
      </c>
      <c r="I428" s="405"/>
      <c r="J428" s="188"/>
      <c r="K428" s="197"/>
      <c r="L428" s="197"/>
      <c r="M428" s="197"/>
      <c r="N428" s="197"/>
      <c r="O428" s="197"/>
      <c r="P428" s="197"/>
      <c r="Q428" s="197"/>
      <c r="R428" s="197"/>
      <c r="S428" s="197"/>
      <c r="T428" s="197"/>
    </row>
    <row r="429" spans="1:20" ht="20.149999999999999" customHeight="1" x14ac:dyDescent="0.2">
      <c r="A429" s="711"/>
      <c r="B429" s="334" t="s">
        <v>118</v>
      </c>
      <c r="C429" s="334"/>
      <c r="D429" s="126"/>
      <c r="E429" s="729">
        <v>1220</v>
      </c>
      <c r="F429" s="406" t="s">
        <v>45</v>
      </c>
      <c r="G429" s="406"/>
      <c r="H429" s="404">
        <f t="shared" si="17"/>
        <v>0</v>
      </c>
      <c r="I429" s="405"/>
      <c r="J429" s="188"/>
      <c r="K429" s="197"/>
      <c r="L429" s="197"/>
      <c r="M429" s="197"/>
      <c r="N429" s="197"/>
      <c r="O429" s="197"/>
      <c r="P429" s="197"/>
      <c r="Q429" s="197"/>
      <c r="R429" s="197"/>
      <c r="S429" s="197"/>
      <c r="T429" s="197"/>
    </row>
    <row r="430" spans="1:20" ht="20.149999999999999" customHeight="1" x14ac:dyDescent="0.2">
      <c r="A430" s="711"/>
      <c r="B430" s="334" t="s">
        <v>31</v>
      </c>
      <c r="C430" s="334"/>
      <c r="D430" s="126"/>
      <c r="E430" s="729">
        <v>1220</v>
      </c>
      <c r="F430" s="406" t="s">
        <v>45</v>
      </c>
      <c r="G430" s="406"/>
      <c r="H430" s="404">
        <f t="shared" si="17"/>
        <v>0</v>
      </c>
      <c r="I430" s="405"/>
      <c r="J430" s="188"/>
      <c r="K430" s="197"/>
      <c r="L430" s="197"/>
      <c r="M430" s="197"/>
      <c r="N430" s="197"/>
      <c r="O430" s="197"/>
      <c r="P430" s="197"/>
      <c r="Q430" s="197"/>
      <c r="R430" s="197"/>
      <c r="S430" s="197"/>
      <c r="T430" s="197"/>
    </row>
    <row r="431" spans="1:20" ht="20.149999999999999" customHeight="1" x14ac:dyDescent="0.2">
      <c r="A431" s="711"/>
      <c r="B431" s="334" t="s">
        <v>104</v>
      </c>
      <c r="C431" s="334"/>
      <c r="D431" s="126"/>
      <c r="E431" s="729">
        <v>1220</v>
      </c>
      <c r="F431" s="406" t="s">
        <v>45</v>
      </c>
      <c r="G431" s="406"/>
      <c r="H431" s="404">
        <f t="shared" si="17"/>
        <v>0</v>
      </c>
      <c r="I431" s="405"/>
      <c r="J431" s="188"/>
      <c r="K431" s="197"/>
      <c r="L431" s="197"/>
      <c r="M431" s="197"/>
      <c r="N431" s="197"/>
      <c r="O431" s="197"/>
      <c r="P431" s="197"/>
      <c r="Q431" s="197"/>
      <c r="R431" s="197"/>
      <c r="S431" s="197"/>
      <c r="T431" s="197"/>
    </row>
    <row r="432" spans="1:20" ht="20.149999999999999" customHeight="1" x14ac:dyDescent="0.2">
      <c r="A432" s="711"/>
      <c r="B432" s="435" t="s">
        <v>230</v>
      </c>
      <c r="C432" s="292"/>
      <c r="D432" s="126"/>
      <c r="E432" s="729">
        <v>1220</v>
      </c>
      <c r="F432" s="406" t="s">
        <v>45</v>
      </c>
      <c r="G432" s="406"/>
      <c r="H432" s="404">
        <f t="shared" si="17"/>
        <v>0</v>
      </c>
      <c r="I432" s="405"/>
      <c r="J432" s="188"/>
      <c r="K432" s="197"/>
      <c r="L432" s="197"/>
      <c r="M432" s="197"/>
      <c r="N432" s="197"/>
      <c r="O432" s="197"/>
      <c r="P432" s="197"/>
      <c r="Q432" s="197"/>
      <c r="R432" s="197"/>
      <c r="S432" s="197"/>
      <c r="T432" s="197"/>
    </row>
    <row r="433" spans="1:20" ht="20.149999999999999" customHeight="1" x14ac:dyDescent="0.2">
      <c r="A433" s="711"/>
      <c r="B433" s="435" t="s">
        <v>34</v>
      </c>
      <c r="C433" s="292"/>
      <c r="D433" s="127"/>
      <c r="E433" s="729">
        <v>1220</v>
      </c>
      <c r="F433" s="403" t="s">
        <v>45</v>
      </c>
      <c r="G433" s="403"/>
      <c r="H433" s="404">
        <f t="shared" si="17"/>
        <v>0</v>
      </c>
      <c r="I433" s="405"/>
      <c r="J433" s="188"/>
      <c r="K433" s="197"/>
      <c r="L433" s="197"/>
      <c r="M433" s="197"/>
      <c r="N433" s="197"/>
      <c r="O433" s="197"/>
      <c r="P433" s="197"/>
      <c r="Q433" s="197"/>
      <c r="R433" s="197"/>
      <c r="S433" s="197"/>
      <c r="T433" s="197"/>
    </row>
    <row r="434" spans="1:20" ht="20.149999999999999" customHeight="1" x14ac:dyDescent="0.2">
      <c r="A434" s="711"/>
      <c r="B434" s="89"/>
      <c r="C434" s="84" t="s">
        <v>4</v>
      </c>
      <c r="D434" s="140"/>
      <c r="E434" s="160"/>
      <c r="F434" s="446"/>
      <c r="G434" s="447"/>
      <c r="H434" s="579">
        <f>SUM(H423:I433)</f>
        <v>0</v>
      </c>
      <c r="I434" s="580"/>
      <c r="J434" s="188"/>
      <c r="K434" s="197"/>
      <c r="L434" s="197"/>
      <c r="M434" s="197"/>
      <c r="N434" s="197"/>
      <c r="O434" s="197"/>
      <c r="P434" s="197"/>
      <c r="Q434" s="197"/>
      <c r="R434" s="197"/>
      <c r="S434" s="197"/>
      <c r="T434" s="197"/>
    </row>
    <row r="435" spans="1:20" ht="20.149999999999999" customHeight="1" x14ac:dyDescent="0.2">
      <c r="A435" s="711"/>
      <c r="B435" s="665" t="s">
        <v>100</v>
      </c>
      <c r="C435" s="650"/>
      <c r="D435" s="438" t="s">
        <v>234</v>
      </c>
      <c r="E435" s="439"/>
      <c r="F435" s="439"/>
      <c r="G435" s="439"/>
      <c r="H435" s="439"/>
      <c r="I435" s="440"/>
      <c r="J435" s="197"/>
      <c r="K435" s="197"/>
      <c r="L435" s="197"/>
      <c r="M435" s="197"/>
      <c r="N435" s="197"/>
      <c r="O435" s="197"/>
      <c r="P435" s="197"/>
      <c r="Q435" s="197"/>
      <c r="R435" s="197"/>
      <c r="S435" s="197"/>
      <c r="T435" s="197"/>
    </row>
    <row r="436" spans="1:20" ht="20.149999999999999" customHeight="1" x14ac:dyDescent="0.2">
      <c r="A436" s="711"/>
      <c r="B436" s="666"/>
      <c r="C436" s="667"/>
      <c r="D436" s="136" t="s">
        <v>71</v>
      </c>
      <c r="E436" s="581" t="s">
        <v>74</v>
      </c>
      <c r="F436" s="582"/>
      <c r="G436" s="583"/>
      <c r="H436" s="584" t="s">
        <v>47</v>
      </c>
      <c r="I436" s="585"/>
      <c r="J436" s="197"/>
      <c r="K436" s="197"/>
      <c r="L436" s="197"/>
      <c r="M436" s="197"/>
      <c r="N436" s="197"/>
      <c r="O436" s="197"/>
      <c r="P436" s="197"/>
      <c r="Q436" s="197"/>
      <c r="R436" s="197"/>
      <c r="S436" s="197"/>
      <c r="T436" s="197"/>
    </row>
    <row r="437" spans="1:20" ht="20.149999999999999" customHeight="1" x14ac:dyDescent="0.2">
      <c r="A437" s="711"/>
      <c r="B437" s="477" t="s">
        <v>108</v>
      </c>
      <c r="C437" s="578"/>
      <c r="D437" s="129"/>
      <c r="E437" s="714" t="s">
        <v>101</v>
      </c>
      <c r="F437" s="714"/>
      <c r="G437" s="714"/>
      <c r="H437" s="586"/>
      <c r="I437" s="587"/>
      <c r="J437" s="197"/>
      <c r="K437" s="197"/>
      <c r="L437" s="197"/>
      <c r="M437" s="197"/>
      <c r="N437" s="197"/>
      <c r="O437" s="197"/>
      <c r="P437" s="197"/>
      <c r="Q437" s="197"/>
      <c r="R437" s="197"/>
      <c r="S437" s="197"/>
      <c r="T437" s="197"/>
    </row>
    <row r="438" spans="1:20" ht="20.149999999999999" customHeight="1" x14ac:dyDescent="0.2">
      <c r="A438" s="711"/>
      <c r="B438" s="588" t="s">
        <v>235</v>
      </c>
      <c r="C438" s="589"/>
      <c r="D438" s="120"/>
      <c r="E438" s="715"/>
      <c r="F438" s="715"/>
      <c r="G438" s="715"/>
      <c r="H438" s="590"/>
      <c r="I438" s="591"/>
      <c r="J438" s="197"/>
      <c r="K438" s="197"/>
      <c r="L438" s="197"/>
      <c r="M438" s="197"/>
      <c r="N438" s="197"/>
      <c r="O438" s="197"/>
      <c r="P438" s="197"/>
      <c r="Q438" s="197"/>
      <c r="R438" s="197"/>
      <c r="S438" s="197"/>
      <c r="T438" s="197"/>
    </row>
    <row r="439" spans="1:20" ht="20.149999999999999" customHeight="1" x14ac:dyDescent="0.2">
      <c r="A439" s="711"/>
      <c r="B439" s="588" t="s">
        <v>236</v>
      </c>
      <c r="C439" s="589"/>
      <c r="D439" s="119"/>
      <c r="E439" s="716"/>
      <c r="F439" s="716"/>
      <c r="G439" s="716"/>
      <c r="H439" s="590"/>
      <c r="I439" s="591"/>
      <c r="J439" s="197"/>
      <c r="K439" s="197"/>
      <c r="L439" s="197"/>
      <c r="M439" s="197"/>
      <c r="N439" s="197"/>
      <c r="O439" s="197"/>
      <c r="P439" s="197"/>
      <c r="Q439" s="197"/>
      <c r="R439" s="197"/>
      <c r="S439" s="197"/>
      <c r="T439" s="197"/>
    </row>
    <row r="440" spans="1:20" ht="20.149999999999999" customHeight="1" x14ac:dyDescent="0.2">
      <c r="A440" s="711"/>
      <c r="B440" s="588" t="s">
        <v>237</v>
      </c>
      <c r="C440" s="592"/>
      <c r="D440" s="119"/>
      <c r="E440" s="716"/>
      <c r="F440" s="716"/>
      <c r="G440" s="716"/>
      <c r="H440" s="590"/>
      <c r="I440" s="591"/>
      <c r="J440" s="197"/>
      <c r="K440" s="197"/>
      <c r="L440" s="197"/>
      <c r="M440" s="197"/>
      <c r="N440" s="197"/>
      <c r="O440" s="197"/>
      <c r="P440" s="197"/>
      <c r="Q440" s="197"/>
      <c r="R440" s="197"/>
      <c r="S440" s="197"/>
      <c r="T440" s="197"/>
    </row>
    <row r="441" spans="1:20" ht="20.149999999999999" customHeight="1" x14ac:dyDescent="0.2">
      <c r="A441" s="711"/>
      <c r="B441" s="483" t="s">
        <v>238</v>
      </c>
      <c r="C441" s="593"/>
      <c r="D441" s="120"/>
      <c r="E441" s="716"/>
      <c r="F441" s="716"/>
      <c r="G441" s="716"/>
      <c r="H441" s="590"/>
      <c r="I441" s="591"/>
      <c r="J441" s="197"/>
      <c r="K441" s="197"/>
      <c r="L441" s="197"/>
      <c r="M441" s="197"/>
      <c r="N441" s="197"/>
      <c r="O441" s="197"/>
      <c r="P441" s="197"/>
      <c r="Q441" s="197"/>
      <c r="R441" s="197"/>
      <c r="S441" s="197"/>
      <c r="T441" s="197"/>
    </row>
    <row r="442" spans="1:20" ht="20.149999999999999" customHeight="1" x14ac:dyDescent="0.2">
      <c r="A442" s="711"/>
      <c r="B442" s="477" t="s">
        <v>239</v>
      </c>
      <c r="C442" s="578"/>
      <c r="D442" s="137"/>
      <c r="E442" s="716"/>
      <c r="F442" s="716"/>
      <c r="G442" s="716"/>
      <c r="H442" s="594"/>
      <c r="I442" s="595"/>
      <c r="J442" s="197"/>
      <c r="K442" s="197"/>
      <c r="L442" s="197"/>
      <c r="M442" s="197"/>
      <c r="N442" s="197"/>
      <c r="O442" s="197"/>
      <c r="P442" s="197"/>
      <c r="Q442" s="197"/>
      <c r="R442" s="197"/>
      <c r="S442" s="197"/>
      <c r="T442" s="197"/>
    </row>
    <row r="443" spans="1:20" ht="20.149999999999999" customHeight="1" x14ac:dyDescent="0.2">
      <c r="A443" s="711"/>
      <c r="B443" s="588" t="s">
        <v>240</v>
      </c>
      <c r="C443" s="589"/>
      <c r="D443" s="120"/>
      <c r="E443" s="716"/>
      <c r="F443" s="716"/>
      <c r="G443" s="716"/>
      <c r="H443" s="590"/>
      <c r="I443" s="591"/>
      <c r="J443" s="197"/>
      <c r="K443" s="197"/>
      <c r="L443" s="197"/>
      <c r="M443" s="197"/>
      <c r="N443" s="197"/>
      <c r="O443" s="197"/>
      <c r="P443" s="197"/>
      <c r="Q443" s="197"/>
      <c r="R443" s="197"/>
      <c r="S443" s="197"/>
      <c r="T443" s="197"/>
    </row>
    <row r="444" spans="1:20" ht="20.149999999999999" customHeight="1" x14ac:dyDescent="0.2">
      <c r="A444" s="711"/>
      <c r="B444" s="588" t="s">
        <v>241</v>
      </c>
      <c r="C444" s="589"/>
      <c r="D444" s="119"/>
      <c r="E444" s="716"/>
      <c r="F444" s="716"/>
      <c r="G444" s="716"/>
      <c r="H444" s="590"/>
      <c r="I444" s="591"/>
      <c r="J444" s="197"/>
      <c r="K444" s="197"/>
      <c r="L444" s="197"/>
      <c r="M444" s="197"/>
      <c r="N444" s="197"/>
      <c r="O444" s="197"/>
      <c r="P444" s="197"/>
      <c r="Q444" s="197"/>
      <c r="R444" s="197"/>
      <c r="S444" s="197"/>
      <c r="T444" s="197"/>
    </row>
    <row r="445" spans="1:20" ht="20.149999999999999" customHeight="1" x14ac:dyDescent="0.2">
      <c r="A445" s="711"/>
      <c r="B445" s="588" t="s">
        <v>173</v>
      </c>
      <c r="C445" s="592"/>
      <c r="D445" s="119"/>
      <c r="E445" s="716"/>
      <c r="F445" s="716"/>
      <c r="G445" s="716"/>
      <c r="H445" s="590"/>
      <c r="I445" s="591"/>
      <c r="J445" s="197"/>
      <c r="K445" s="197"/>
      <c r="L445" s="197"/>
      <c r="M445" s="197"/>
      <c r="N445" s="197"/>
      <c r="O445" s="197"/>
      <c r="P445" s="197"/>
      <c r="Q445" s="197"/>
      <c r="R445" s="197"/>
      <c r="S445" s="197"/>
      <c r="T445" s="197"/>
    </row>
    <row r="446" spans="1:20" ht="20.149999999999999" customHeight="1" x14ac:dyDescent="0.2">
      <c r="A446" s="711"/>
      <c r="B446" s="588" t="s">
        <v>17</v>
      </c>
      <c r="C446" s="592"/>
      <c r="D446" s="119"/>
      <c r="E446" s="716"/>
      <c r="F446" s="716"/>
      <c r="G446" s="716"/>
      <c r="H446" s="590"/>
      <c r="I446" s="591"/>
      <c r="J446" s="197"/>
      <c r="K446" s="197"/>
      <c r="L446" s="197"/>
      <c r="M446" s="197"/>
      <c r="N446" s="197"/>
      <c r="O446" s="197"/>
      <c r="P446" s="197"/>
      <c r="Q446" s="197"/>
      <c r="R446" s="197"/>
      <c r="S446" s="197"/>
      <c r="T446" s="197"/>
    </row>
    <row r="447" spans="1:20" ht="20.149999999999999" customHeight="1" x14ac:dyDescent="0.2">
      <c r="A447" s="711"/>
      <c r="B447" s="588" t="s">
        <v>118</v>
      </c>
      <c r="C447" s="592"/>
      <c r="D447" s="119"/>
      <c r="E447" s="716"/>
      <c r="F447" s="716"/>
      <c r="G447" s="716"/>
      <c r="H447" s="590"/>
      <c r="I447" s="591"/>
      <c r="J447" s="197"/>
      <c r="K447" s="197"/>
      <c r="L447" s="197"/>
      <c r="M447" s="197"/>
      <c r="N447" s="197"/>
      <c r="O447" s="197"/>
      <c r="P447" s="197"/>
      <c r="Q447" s="197"/>
      <c r="R447" s="197"/>
      <c r="S447" s="197"/>
      <c r="T447" s="197"/>
    </row>
    <row r="448" spans="1:20" ht="20.149999999999999" customHeight="1" x14ac:dyDescent="0.2">
      <c r="A448" s="711"/>
      <c r="B448" s="596" t="s">
        <v>127</v>
      </c>
      <c r="C448" s="597"/>
      <c r="D448" s="119"/>
      <c r="E448" s="716"/>
      <c r="F448" s="716"/>
      <c r="G448" s="716"/>
      <c r="H448" s="590"/>
      <c r="I448" s="591"/>
      <c r="J448" s="197"/>
      <c r="K448" s="197"/>
      <c r="L448" s="197"/>
      <c r="M448" s="197"/>
      <c r="N448" s="197"/>
      <c r="O448" s="197"/>
      <c r="P448" s="197"/>
      <c r="Q448" s="197"/>
      <c r="R448" s="197"/>
      <c r="S448" s="197"/>
      <c r="T448" s="197"/>
    </row>
    <row r="449" spans="1:21" ht="20.149999999999999" customHeight="1" x14ac:dyDescent="0.2">
      <c r="A449" s="711"/>
      <c r="B449" s="588" t="s">
        <v>31</v>
      </c>
      <c r="C449" s="592"/>
      <c r="D449" s="119"/>
      <c r="E449" s="716"/>
      <c r="F449" s="716"/>
      <c r="G449" s="716"/>
      <c r="H449" s="590"/>
      <c r="I449" s="591"/>
      <c r="J449" s="197"/>
      <c r="K449" s="197"/>
      <c r="L449" s="197"/>
      <c r="M449" s="197"/>
      <c r="N449" s="197"/>
      <c r="O449" s="197"/>
      <c r="P449" s="197"/>
      <c r="Q449" s="197"/>
      <c r="R449" s="197"/>
      <c r="S449" s="197"/>
      <c r="T449" s="197"/>
    </row>
    <row r="450" spans="1:21" ht="20.149999999999999" customHeight="1" x14ac:dyDescent="0.2">
      <c r="A450" s="711"/>
      <c r="B450" s="483" t="s">
        <v>243</v>
      </c>
      <c r="C450" s="593"/>
      <c r="D450" s="119"/>
      <c r="E450" s="716"/>
      <c r="F450" s="716"/>
      <c r="G450" s="716"/>
      <c r="H450" s="590"/>
      <c r="I450" s="591"/>
      <c r="J450" s="197"/>
      <c r="K450" s="197"/>
      <c r="L450" s="197"/>
      <c r="M450" s="197"/>
      <c r="N450" s="197"/>
      <c r="O450" s="197"/>
      <c r="P450" s="197"/>
      <c r="Q450" s="197"/>
      <c r="R450" s="197"/>
      <c r="S450" s="197"/>
      <c r="T450" s="197"/>
    </row>
    <row r="451" spans="1:21" ht="20.149999999999999" customHeight="1" x14ac:dyDescent="0.2">
      <c r="A451" s="711"/>
      <c r="B451" s="82"/>
      <c r="C451" s="83" t="s">
        <v>4</v>
      </c>
      <c r="D451" s="124"/>
      <c r="E451" s="344"/>
      <c r="F451" s="598"/>
      <c r="G451" s="345"/>
      <c r="H451" s="346">
        <f>SUM(H437:I450)</f>
        <v>0</v>
      </c>
      <c r="I451" s="347"/>
      <c r="J451" s="197"/>
      <c r="K451" s="197"/>
      <c r="L451" s="197"/>
      <c r="M451" s="197"/>
      <c r="N451" s="197"/>
      <c r="O451" s="197"/>
      <c r="P451" s="197"/>
      <c r="Q451" s="197"/>
      <c r="R451" s="197"/>
      <c r="S451" s="197"/>
      <c r="T451" s="197"/>
    </row>
    <row r="452" spans="1:21" s="65" customFormat="1" ht="25" customHeight="1" x14ac:dyDescent="0.2">
      <c r="A452" s="711"/>
      <c r="B452" s="599" t="s">
        <v>44</v>
      </c>
      <c r="C452" s="599"/>
      <c r="D452" s="90"/>
      <c r="E452" s="90"/>
      <c r="F452" s="90"/>
      <c r="G452" s="90"/>
      <c r="H452" s="90"/>
      <c r="I452" s="181"/>
      <c r="J452" s="600">
        <f>SUM(H65,J86,H93,H101,H112,H123,J291,J314,H318,I340,L351,L357,L374,L380,H386,H403,F419,L419,Q419,H434,H451)</f>
        <v>0</v>
      </c>
      <c r="K452" s="601"/>
      <c r="L452" s="601"/>
      <c r="M452" s="601"/>
      <c r="N452" s="601"/>
      <c r="O452" s="601"/>
      <c r="P452" s="601"/>
      <c r="Q452" s="602" t="s">
        <v>55</v>
      </c>
      <c r="R452" s="602"/>
      <c r="S452" s="602"/>
      <c r="T452" s="603"/>
      <c r="U452" s="232"/>
    </row>
    <row r="453" spans="1:21" ht="80.25" customHeight="1" x14ac:dyDescent="0.2">
      <c r="A453" s="712"/>
      <c r="B453" s="604" t="s">
        <v>185</v>
      </c>
      <c r="C453" s="604"/>
      <c r="D453" s="604"/>
      <c r="E453" s="604"/>
      <c r="F453" s="604"/>
      <c r="G453" s="604"/>
      <c r="H453" s="604"/>
      <c r="I453" s="604"/>
      <c r="J453" s="604"/>
      <c r="K453" s="604"/>
      <c r="L453" s="604"/>
      <c r="M453" s="604"/>
      <c r="N453" s="604"/>
      <c r="O453" s="604"/>
      <c r="P453" s="604"/>
      <c r="Q453" s="604"/>
      <c r="R453" s="604"/>
      <c r="S453" s="604"/>
      <c r="T453" s="605"/>
    </row>
    <row r="454" spans="1:21" ht="22.5" customHeight="1" x14ac:dyDescent="0.2">
      <c r="A454" s="74"/>
      <c r="B454" s="606" t="s">
        <v>111</v>
      </c>
      <c r="C454" s="606"/>
      <c r="D454" s="606"/>
      <c r="E454" s="606"/>
      <c r="F454" s="606"/>
      <c r="G454" s="606"/>
      <c r="H454" s="606"/>
      <c r="I454" s="606"/>
      <c r="J454" s="606"/>
      <c r="K454" s="606"/>
      <c r="L454" s="606"/>
      <c r="M454" s="606"/>
      <c r="N454" s="606"/>
      <c r="O454" s="606"/>
      <c r="P454" s="606"/>
      <c r="Q454" s="606"/>
      <c r="R454" s="606"/>
      <c r="S454" s="606"/>
      <c r="T454" s="606"/>
    </row>
    <row r="455" spans="1:21" ht="9.75" customHeight="1" x14ac:dyDescent="0.2">
      <c r="A455" s="74"/>
      <c r="B455" s="91"/>
      <c r="C455" s="91"/>
      <c r="D455" s="91"/>
      <c r="E455" s="91"/>
      <c r="F455" s="91"/>
      <c r="G455" s="91"/>
      <c r="H455" s="91"/>
      <c r="I455" s="91"/>
      <c r="J455" s="91"/>
      <c r="K455" s="91"/>
      <c r="L455" s="91"/>
      <c r="M455" s="91"/>
      <c r="N455" s="91"/>
      <c r="O455" s="91"/>
      <c r="P455" s="91"/>
      <c r="Q455" s="91"/>
      <c r="R455" s="91"/>
      <c r="S455" s="91"/>
      <c r="T455" s="91"/>
    </row>
    <row r="456" spans="1:21" ht="22.5" customHeight="1" x14ac:dyDescent="0.2">
      <c r="A456" s="65" t="s">
        <v>276</v>
      </c>
      <c r="B456" s="3"/>
      <c r="C456" s="3"/>
      <c r="D456" s="3"/>
      <c r="E456" s="3"/>
      <c r="F456" s="3"/>
      <c r="G456" s="3"/>
      <c r="H456" s="3"/>
      <c r="I456" s="3"/>
      <c r="J456" s="274" t="s">
        <v>62</v>
      </c>
      <c r="K456" s="275"/>
      <c r="L456" s="275"/>
      <c r="M456" s="275"/>
      <c r="N456" s="275"/>
      <c r="O456" s="275"/>
      <c r="P456" s="275"/>
      <c r="Q456" s="275"/>
      <c r="R456" s="275"/>
      <c r="S456" s="275"/>
      <c r="T456" s="276"/>
    </row>
    <row r="457" spans="1:21" ht="22.5" customHeight="1" x14ac:dyDescent="0.2">
      <c r="A457" s="3"/>
      <c r="B457" s="3"/>
      <c r="C457" s="3"/>
      <c r="D457" s="3"/>
      <c r="E457" s="3"/>
      <c r="F457" s="3"/>
      <c r="G457" s="3"/>
      <c r="H457" s="3"/>
      <c r="I457" s="3"/>
      <c r="J457" s="3"/>
      <c r="K457" s="3"/>
      <c r="L457" s="3"/>
      <c r="M457" s="3"/>
      <c r="N457" s="3"/>
      <c r="O457" s="3"/>
      <c r="P457" s="3"/>
      <c r="Q457" s="3"/>
      <c r="R457" s="3"/>
      <c r="S457" s="3"/>
      <c r="T457" s="3"/>
    </row>
    <row r="458" spans="1:21" ht="24" customHeight="1" x14ac:dyDescent="0.2">
      <c r="A458" s="710" t="s">
        <v>277</v>
      </c>
      <c r="B458" s="607" t="s">
        <v>278</v>
      </c>
      <c r="C458" s="608"/>
      <c r="D458" s="104"/>
      <c r="E458" s="104"/>
      <c r="F458" s="104"/>
      <c r="G458" s="104"/>
      <c r="H458" s="104"/>
      <c r="I458" s="104"/>
      <c r="J458" s="198"/>
      <c r="K458" s="198"/>
      <c r="L458" s="198"/>
      <c r="M458" s="198"/>
      <c r="N458" s="198"/>
      <c r="O458" s="198"/>
      <c r="P458" s="198"/>
      <c r="Q458" s="198"/>
      <c r="R458" s="198"/>
      <c r="S458" s="198"/>
      <c r="T458" s="229"/>
    </row>
    <row r="459" spans="1:21" ht="24" customHeight="1" x14ac:dyDescent="0.2">
      <c r="A459" s="711"/>
      <c r="B459" s="703" t="s">
        <v>192</v>
      </c>
      <c r="C459" s="704"/>
      <c r="D459" s="609" t="s">
        <v>308</v>
      </c>
      <c r="E459" s="357"/>
      <c r="F459" s="610" t="s">
        <v>297</v>
      </c>
      <c r="G459" s="611"/>
      <c r="H459" s="611"/>
      <c r="I459" s="357"/>
      <c r="J459" s="610" t="s">
        <v>198</v>
      </c>
      <c r="K459" s="611"/>
      <c r="L459" s="357"/>
      <c r="M459" s="610" t="s">
        <v>39</v>
      </c>
      <c r="N459" s="611"/>
      <c r="O459" s="611"/>
      <c r="P459" s="611"/>
      <c r="Q459" s="611"/>
      <c r="R459" s="611"/>
      <c r="S459" s="611"/>
      <c r="T459" s="612"/>
    </row>
    <row r="460" spans="1:21" ht="24" customHeight="1" x14ac:dyDescent="0.2">
      <c r="A460" s="711"/>
      <c r="B460" s="705"/>
      <c r="C460" s="706"/>
      <c r="D460" s="141" t="s">
        <v>23</v>
      </c>
      <c r="E460" s="161" t="s">
        <v>244</v>
      </c>
      <c r="F460" s="613" t="s">
        <v>23</v>
      </c>
      <c r="G460" s="614"/>
      <c r="H460" s="614" t="s">
        <v>244</v>
      </c>
      <c r="I460" s="615"/>
      <c r="J460" s="613" t="s">
        <v>23</v>
      </c>
      <c r="K460" s="616"/>
      <c r="L460" s="161" t="s">
        <v>41</v>
      </c>
      <c r="M460" s="613" t="s">
        <v>23</v>
      </c>
      <c r="N460" s="614"/>
      <c r="O460" s="614"/>
      <c r="P460" s="616"/>
      <c r="Q460" s="617" t="s">
        <v>41</v>
      </c>
      <c r="R460" s="614"/>
      <c r="S460" s="614"/>
      <c r="T460" s="618"/>
    </row>
    <row r="461" spans="1:21" ht="24" customHeight="1" x14ac:dyDescent="0.2">
      <c r="A461" s="711"/>
      <c r="B461" s="291" t="s">
        <v>139</v>
      </c>
      <c r="C461" s="292"/>
      <c r="D461" s="142"/>
      <c r="E461" s="162"/>
      <c r="F461" s="619"/>
      <c r="G461" s="620"/>
      <c r="H461" s="621"/>
      <c r="I461" s="622"/>
      <c r="J461" s="619"/>
      <c r="K461" s="620"/>
      <c r="L461" s="164"/>
      <c r="M461" s="623">
        <f>D461+F461+J461</f>
        <v>0</v>
      </c>
      <c r="N461" s="624"/>
      <c r="O461" s="624"/>
      <c r="P461" s="625"/>
      <c r="Q461" s="626">
        <f>E461+H461+L461</f>
        <v>0</v>
      </c>
      <c r="R461" s="624"/>
      <c r="S461" s="624"/>
      <c r="T461" s="627"/>
    </row>
    <row r="462" spans="1:21" ht="24" customHeight="1" x14ac:dyDescent="0.2">
      <c r="A462" s="711"/>
      <c r="B462" s="291" t="s">
        <v>110</v>
      </c>
      <c r="C462" s="292"/>
      <c r="D462" s="143"/>
      <c r="E462" s="163"/>
      <c r="F462" s="619"/>
      <c r="G462" s="620"/>
      <c r="H462" s="621"/>
      <c r="I462" s="622"/>
      <c r="J462" s="619"/>
      <c r="K462" s="620"/>
      <c r="L462" s="165"/>
      <c r="M462" s="623">
        <f>D462+F462+J462</f>
        <v>0</v>
      </c>
      <c r="N462" s="624"/>
      <c r="O462" s="624"/>
      <c r="P462" s="625"/>
      <c r="Q462" s="626">
        <f>E462+H462+L462</f>
        <v>0</v>
      </c>
      <c r="R462" s="624"/>
      <c r="S462" s="624"/>
      <c r="T462" s="627"/>
    </row>
    <row r="463" spans="1:21" ht="24" customHeight="1" x14ac:dyDescent="0.2">
      <c r="A463" s="711"/>
      <c r="B463" s="291" t="s">
        <v>168</v>
      </c>
      <c r="C463" s="292"/>
      <c r="D463" s="143"/>
      <c r="E463" s="163"/>
      <c r="F463" s="619"/>
      <c r="G463" s="620"/>
      <c r="H463" s="621"/>
      <c r="I463" s="622"/>
      <c r="J463" s="619"/>
      <c r="K463" s="620"/>
      <c r="L463" s="165"/>
      <c r="M463" s="623">
        <f>D463+F463+J463</f>
        <v>0</v>
      </c>
      <c r="N463" s="624"/>
      <c r="O463" s="624"/>
      <c r="P463" s="625"/>
      <c r="Q463" s="626">
        <f>E463+H463+L463</f>
        <v>0</v>
      </c>
      <c r="R463" s="624"/>
      <c r="S463" s="624"/>
      <c r="T463" s="627"/>
    </row>
    <row r="464" spans="1:21" ht="24" customHeight="1" x14ac:dyDescent="0.2">
      <c r="A464" s="711"/>
      <c r="B464" s="628" t="s">
        <v>245</v>
      </c>
      <c r="C464" s="629"/>
      <c r="D464" s="143"/>
      <c r="E464" s="163"/>
      <c r="F464" s="619"/>
      <c r="G464" s="620"/>
      <c r="H464" s="621"/>
      <c r="I464" s="622"/>
      <c r="J464" s="619"/>
      <c r="K464" s="620"/>
      <c r="L464" s="165"/>
      <c r="M464" s="623">
        <f>D464+F464+J464</f>
        <v>0</v>
      </c>
      <c r="N464" s="624"/>
      <c r="O464" s="624"/>
      <c r="P464" s="625"/>
      <c r="Q464" s="626">
        <f>E464+H464+L464</f>
        <v>0</v>
      </c>
      <c r="R464" s="624"/>
      <c r="S464" s="624"/>
      <c r="T464" s="627"/>
    </row>
    <row r="465" spans="1:20" ht="24" customHeight="1" x14ac:dyDescent="0.2">
      <c r="A465" s="711"/>
      <c r="B465" s="703" t="s">
        <v>279</v>
      </c>
      <c r="C465" s="704"/>
      <c r="D465" s="609" t="s">
        <v>308</v>
      </c>
      <c r="E465" s="357"/>
      <c r="F465" s="610" t="s">
        <v>297</v>
      </c>
      <c r="G465" s="611"/>
      <c r="H465" s="611"/>
      <c r="I465" s="357"/>
      <c r="J465" s="610" t="s">
        <v>198</v>
      </c>
      <c r="K465" s="611"/>
      <c r="L465" s="357"/>
      <c r="M465" s="610" t="s">
        <v>39</v>
      </c>
      <c r="N465" s="611"/>
      <c r="O465" s="611"/>
      <c r="P465" s="611"/>
      <c r="Q465" s="611"/>
      <c r="R465" s="611"/>
      <c r="S465" s="611"/>
      <c r="T465" s="612"/>
    </row>
    <row r="466" spans="1:20" ht="24" customHeight="1" x14ac:dyDescent="0.2">
      <c r="A466" s="711"/>
      <c r="B466" s="705"/>
      <c r="C466" s="706"/>
      <c r="D466" s="141" t="s">
        <v>23</v>
      </c>
      <c r="E466" s="161" t="s">
        <v>162</v>
      </c>
      <c r="F466" s="630" t="s">
        <v>23</v>
      </c>
      <c r="G466" s="631"/>
      <c r="H466" s="617" t="s">
        <v>162</v>
      </c>
      <c r="I466" s="615"/>
      <c r="J466" s="630" t="s">
        <v>23</v>
      </c>
      <c r="K466" s="631"/>
      <c r="L466" s="161" t="s">
        <v>247</v>
      </c>
      <c r="M466" s="630" t="s">
        <v>23</v>
      </c>
      <c r="N466" s="632"/>
      <c r="O466" s="632"/>
      <c r="P466" s="631"/>
      <c r="Q466" s="617" t="s">
        <v>247</v>
      </c>
      <c r="R466" s="614"/>
      <c r="S466" s="614"/>
      <c r="T466" s="618"/>
    </row>
    <row r="467" spans="1:20" ht="24" customHeight="1" x14ac:dyDescent="0.2">
      <c r="A467" s="72"/>
      <c r="B467" s="291" t="s">
        <v>224</v>
      </c>
      <c r="C467" s="292"/>
      <c r="D467" s="142"/>
      <c r="E467" s="164"/>
      <c r="F467" s="619"/>
      <c r="G467" s="620"/>
      <c r="H467" s="621"/>
      <c r="I467" s="622"/>
      <c r="J467" s="619"/>
      <c r="K467" s="620"/>
      <c r="L467" s="164"/>
      <c r="M467" s="623">
        <f>D467+F467+J467</f>
        <v>0</v>
      </c>
      <c r="N467" s="624"/>
      <c r="O467" s="624"/>
      <c r="P467" s="625"/>
      <c r="Q467" s="626">
        <f t="shared" ref="Q467:Q474" si="18">E467+H467+L467</f>
        <v>0</v>
      </c>
      <c r="R467" s="624"/>
      <c r="S467" s="624"/>
      <c r="T467" s="627"/>
    </row>
    <row r="468" spans="1:20" ht="24" customHeight="1" x14ac:dyDescent="0.2">
      <c r="A468" s="72"/>
      <c r="B468" s="291" t="s">
        <v>110</v>
      </c>
      <c r="C468" s="292"/>
      <c r="D468" s="143"/>
      <c r="E468" s="165"/>
      <c r="F468" s="619"/>
      <c r="G468" s="620"/>
      <c r="H468" s="621"/>
      <c r="I468" s="622"/>
      <c r="J468" s="619"/>
      <c r="K468" s="620"/>
      <c r="L468" s="165"/>
      <c r="M468" s="623">
        <f>D468+F468+J468</f>
        <v>0</v>
      </c>
      <c r="N468" s="624"/>
      <c r="O468" s="624"/>
      <c r="P468" s="625"/>
      <c r="Q468" s="626">
        <f t="shared" si="18"/>
        <v>0</v>
      </c>
      <c r="R468" s="624"/>
      <c r="S468" s="624"/>
      <c r="T468" s="627"/>
    </row>
    <row r="469" spans="1:20" ht="24" customHeight="1" x14ac:dyDescent="0.2">
      <c r="A469" s="72"/>
      <c r="B469" s="291" t="s">
        <v>168</v>
      </c>
      <c r="C469" s="292"/>
      <c r="D469" s="143"/>
      <c r="E469" s="165"/>
      <c r="F469" s="619"/>
      <c r="G469" s="620"/>
      <c r="H469" s="621"/>
      <c r="I469" s="622"/>
      <c r="J469" s="619"/>
      <c r="K469" s="620"/>
      <c r="L469" s="165"/>
      <c r="M469" s="623">
        <f>D469+F469+J469</f>
        <v>0</v>
      </c>
      <c r="N469" s="624"/>
      <c r="O469" s="624"/>
      <c r="P469" s="625"/>
      <c r="Q469" s="626">
        <f t="shared" si="18"/>
        <v>0</v>
      </c>
      <c r="R469" s="624"/>
      <c r="S469" s="624"/>
      <c r="T469" s="627"/>
    </row>
    <row r="470" spans="1:20" ht="24" customHeight="1" x14ac:dyDescent="0.2">
      <c r="A470" s="72"/>
      <c r="B470" s="291" t="s">
        <v>127</v>
      </c>
      <c r="C470" s="292"/>
      <c r="D470" s="144"/>
      <c r="E470" s="165"/>
      <c r="F470" s="633"/>
      <c r="G470" s="634"/>
      <c r="H470" s="621"/>
      <c r="I470" s="622"/>
      <c r="J470" s="635"/>
      <c r="K470" s="636"/>
      <c r="L470" s="165"/>
      <c r="M470" s="635"/>
      <c r="N470" s="637"/>
      <c r="O470" s="637"/>
      <c r="P470" s="636"/>
      <c r="Q470" s="626">
        <f t="shared" si="18"/>
        <v>0</v>
      </c>
      <c r="R470" s="624"/>
      <c r="S470" s="624"/>
      <c r="T470" s="627"/>
    </row>
    <row r="471" spans="1:20" ht="24" customHeight="1" x14ac:dyDescent="0.2">
      <c r="A471" s="72"/>
      <c r="B471" s="291" t="s">
        <v>249</v>
      </c>
      <c r="C471" s="292"/>
      <c r="D471" s="143"/>
      <c r="E471" s="166"/>
      <c r="F471" s="619"/>
      <c r="G471" s="620"/>
      <c r="H471" s="638"/>
      <c r="I471" s="622"/>
      <c r="J471" s="619"/>
      <c r="K471" s="620"/>
      <c r="L471" s="165"/>
      <c r="M471" s="623">
        <f>D471+F471+J471</f>
        <v>0</v>
      </c>
      <c r="N471" s="624"/>
      <c r="O471" s="624"/>
      <c r="P471" s="625"/>
      <c r="Q471" s="626">
        <f t="shared" si="18"/>
        <v>0</v>
      </c>
      <c r="R471" s="624"/>
      <c r="S471" s="624"/>
      <c r="T471" s="627"/>
    </row>
    <row r="472" spans="1:20" ht="24" customHeight="1" x14ac:dyDescent="0.2">
      <c r="A472" s="72"/>
      <c r="B472" s="301" t="s">
        <v>250</v>
      </c>
      <c r="C472" s="302"/>
      <c r="D472" s="143"/>
      <c r="E472" s="167"/>
      <c r="F472" s="619"/>
      <c r="G472" s="620"/>
      <c r="H472" s="621"/>
      <c r="I472" s="622"/>
      <c r="J472" s="619"/>
      <c r="K472" s="620"/>
      <c r="L472" s="167"/>
      <c r="M472" s="623">
        <f>D472+F472+J472</f>
        <v>0</v>
      </c>
      <c r="N472" s="624"/>
      <c r="O472" s="624"/>
      <c r="P472" s="625"/>
      <c r="Q472" s="626">
        <f t="shared" si="18"/>
        <v>0</v>
      </c>
      <c r="R472" s="624"/>
      <c r="S472" s="624"/>
      <c r="T472" s="627"/>
    </row>
    <row r="473" spans="1:20" ht="24" customHeight="1" x14ac:dyDescent="0.2">
      <c r="A473" s="72"/>
      <c r="B473" s="628" t="s">
        <v>245</v>
      </c>
      <c r="C473" s="629"/>
      <c r="D473" s="143"/>
      <c r="E473" s="165"/>
      <c r="F473" s="619"/>
      <c r="G473" s="620"/>
      <c r="H473" s="621"/>
      <c r="I473" s="622"/>
      <c r="J473" s="619"/>
      <c r="K473" s="620"/>
      <c r="L473" s="165"/>
      <c r="M473" s="623">
        <f>D473+F473+J473</f>
        <v>0</v>
      </c>
      <c r="N473" s="624"/>
      <c r="O473" s="624"/>
      <c r="P473" s="625"/>
      <c r="Q473" s="626">
        <f t="shared" si="18"/>
        <v>0</v>
      </c>
      <c r="R473" s="624"/>
      <c r="S473" s="624"/>
      <c r="T473" s="627"/>
    </row>
    <row r="474" spans="1:20" ht="24" customHeight="1" x14ac:dyDescent="0.2">
      <c r="A474" s="73"/>
      <c r="B474" s="291" t="s">
        <v>31</v>
      </c>
      <c r="C474" s="292"/>
      <c r="D474" s="145"/>
      <c r="E474" s="168"/>
      <c r="F474" s="639"/>
      <c r="G474" s="640"/>
      <c r="H474" s="641"/>
      <c r="I474" s="642"/>
      <c r="J474" s="639"/>
      <c r="K474" s="640"/>
      <c r="L474" s="168"/>
      <c r="M474" s="643">
        <f>D474+F474+J474</f>
        <v>0</v>
      </c>
      <c r="N474" s="644"/>
      <c r="O474" s="644"/>
      <c r="P474" s="645"/>
      <c r="Q474" s="646">
        <f t="shared" si="18"/>
        <v>0</v>
      </c>
      <c r="R474" s="644"/>
      <c r="S474" s="644"/>
      <c r="T474" s="647"/>
    </row>
    <row r="475" spans="1:20" ht="24" customHeight="1" x14ac:dyDescent="0.2">
      <c r="A475" s="75"/>
      <c r="B475" s="648" t="s">
        <v>251</v>
      </c>
      <c r="C475" s="648"/>
      <c r="D475" s="648"/>
      <c r="E475" s="648"/>
      <c r="F475" s="648"/>
      <c r="G475" s="92"/>
      <c r="H475" s="92"/>
      <c r="I475" s="182"/>
      <c r="J475" s="182"/>
      <c r="K475" s="182"/>
      <c r="L475" s="182"/>
      <c r="M475" s="182"/>
      <c r="N475" s="182"/>
      <c r="O475" s="182"/>
      <c r="P475" s="182"/>
      <c r="Q475" s="182"/>
      <c r="R475" s="182"/>
      <c r="S475" s="182"/>
      <c r="T475" s="182"/>
    </row>
    <row r="476" spans="1:20" ht="20.25" customHeight="1" x14ac:dyDescent="0.2">
      <c r="A476" s="74"/>
      <c r="B476" s="93"/>
      <c r="C476" s="93"/>
    </row>
    <row r="477" spans="1:20" ht="20.25" customHeight="1" x14ac:dyDescent="0.2">
      <c r="A477" s="74"/>
      <c r="B477" s="93"/>
      <c r="C477" s="93"/>
    </row>
  </sheetData>
  <mergeCells count="1560">
    <mergeCell ref="A458:A466"/>
    <mergeCell ref="C352:C357"/>
    <mergeCell ref="C375:C380"/>
    <mergeCell ref="B382:B385"/>
    <mergeCell ref="B388:C390"/>
    <mergeCell ref="D389:D390"/>
    <mergeCell ref="E389:E390"/>
    <mergeCell ref="F389:G390"/>
    <mergeCell ref="H389:I390"/>
    <mergeCell ref="B404:C406"/>
    <mergeCell ref="D405:D406"/>
    <mergeCell ref="E405:E406"/>
    <mergeCell ref="F405:G406"/>
    <mergeCell ref="H405:I406"/>
    <mergeCell ref="J405:K406"/>
    <mergeCell ref="L405:L406"/>
    <mergeCell ref="M405:O406"/>
    <mergeCell ref="P405:P406"/>
    <mergeCell ref="B348:B380"/>
    <mergeCell ref="C358:C374"/>
    <mergeCell ref="B474:C474"/>
    <mergeCell ref="F474:G474"/>
    <mergeCell ref="H474:I474"/>
    <mergeCell ref="J474:K474"/>
    <mergeCell ref="M474:P474"/>
    <mergeCell ref="Q474:T474"/>
    <mergeCell ref="B475:F475"/>
    <mergeCell ref="B14:C15"/>
    <mergeCell ref="D15:E16"/>
    <mergeCell ref="F15:I16"/>
    <mergeCell ref="B45:C46"/>
    <mergeCell ref="B66:C67"/>
    <mergeCell ref="B87:C88"/>
    <mergeCell ref="F89:G92"/>
    <mergeCell ref="B94:C95"/>
    <mergeCell ref="B102:C104"/>
    <mergeCell ref="D103:D104"/>
    <mergeCell ref="E103:E104"/>
    <mergeCell ref="F103:G104"/>
    <mergeCell ref="H103:I104"/>
    <mergeCell ref="B113:C115"/>
    <mergeCell ref="D114:D115"/>
    <mergeCell ref="E114:E115"/>
    <mergeCell ref="F114:G115"/>
    <mergeCell ref="H114:I115"/>
    <mergeCell ref="B124:C125"/>
    <mergeCell ref="B152:C153"/>
    <mergeCell ref="F154:G157"/>
    <mergeCell ref="B159:C161"/>
    <mergeCell ref="D160:D161"/>
    <mergeCell ref="E160:E161"/>
    <mergeCell ref="F160:G161"/>
    <mergeCell ref="B471:C471"/>
    <mergeCell ref="F471:G471"/>
    <mergeCell ref="H471:I471"/>
    <mergeCell ref="J471:K471"/>
    <mergeCell ref="M471:P471"/>
    <mergeCell ref="Q471:T471"/>
    <mergeCell ref="B472:C472"/>
    <mergeCell ref="F472:G472"/>
    <mergeCell ref="H472:I472"/>
    <mergeCell ref="J472:K472"/>
    <mergeCell ref="M472:P472"/>
    <mergeCell ref="Q472:T472"/>
    <mergeCell ref="B473:C473"/>
    <mergeCell ref="F473:G473"/>
    <mergeCell ref="H473:I473"/>
    <mergeCell ref="J473:K473"/>
    <mergeCell ref="M473:P473"/>
    <mergeCell ref="Q473:T473"/>
    <mergeCell ref="B468:C468"/>
    <mergeCell ref="F468:G468"/>
    <mergeCell ref="H468:I468"/>
    <mergeCell ref="J468:K468"/>
    <mergeCell ref="M468:P468"/>
    <mergeCell ref="Q468:T468"/>
    <mergeCell ref="B469:C469"/>
    <mergeCell ref="F469:G469"/>
    <mergeCell ref="H469:I469"/>
    <mergeCell ref="J469:K469"/>
    <mergeCell ref="M469:P469"/>
    <mergeCell ref="Q469:T469"/>
    <mergeCell ref="B470:C470"/>
    <mergeCell ref="F470:G470"/>
    <mergeCell ref="H470:I470"/>
    <mergeCell ref="J470:K470"/>
    <mergeCell ref="M470:P470"/>
    <mergeCell ref="Q470:T470"/>
    <mergeCell ref="B464:C464"/>
    <mergeCell ref="F464:G464"/>
    <mergeCell ref="H464:I464"/>
    <mergeCell ref="J464:K464"/>
    <mergeCell ref="M464:P464"/>
    <mergeCell ref="Q464:T464"/>
    <mergeCell ref="D465:E465"/>
    <mergeCell ref="F465:I465"/>
    <mergeCell ref="J465:L465"/>
    <mergeCell ref="M465:T465"/>
    <mergeCell ref="F466:G466"/>
    <mergeCell ref="H466:I466"/>
    <mergeCell ref="J466:K466"/>
    <mergeCell ref="M466:P466"/>
    <mergeCell ref="Q466:T466"/>
    <mergeCell ref="B467:C467"/>
    <mergeCell ref="F467:G467"/>
    <mergeCell ref="H467:I467"/>
    <mergeCell ref="J467:K467"/>
    <mergeCell ref="M467:P467"/>
    <mergeCell ref="Q467:T467"/>
    <mergeCell ref="B465:C466"/>
    <mergeCell ref="B461:C461"/>
    <mergeCell ref="F461:G461"/>
    <mergeCell ref="H461:I461"/>
    <mergeCell ref="J461:K461"/>
    <mergeCell ref="M461:P461"/>
    <mergeCell ref="Q461:T461"/>
    <mergeCell ref="B462:C462"/>
    <mergeCell ref="F462:G462"/>
    <mergeCell ref="H462:I462"/>
    <mergeCell ref="J462:K462"/>
    <mergeCell ref="M462:P462"/>
    <mergeCell ref="Q462:T462"/>
    <mergeCell ref="B463:C463"/>
    <mergeCell ref="F463:G463"/>
    <mergeCell ref="H463:I463"/>
    <mergeCell ref="J463:K463"/>
    <mergeCell ref="M463:P463"/>
    <mergeCell ref="Q463:T463"/>
    <mergeCell ref="E451:G451"/>
    <mergeCell ref="H451:I451"/>
    <mergeCell ref="B452:C452"/>
    <mergeCell ref="J452:P452"/>
    <mergeCell ref="Q452:T452"/>
    <mergeCell ref="B453:T453"/>
    <mergeCell ref="B454:T454"/>
    <mergeCell ref="J456:L456"/>
    <mergeCell ref="M456:T456"/>
    <mergeCell ref="B458:C458"/>
    <mergeCell ref="D459:E459"/>
    <mergeCell ref="F459:I459"/>
    <mergeCell ref="J459:L459"/>
    <mergeCell ref="M459:T459"/>
    <mergeCell ref="F460:G460"/>
    <mergeCell ref="H460:I460"/>
    <mergeCell ref="J460:K460"/>
    <mergeCell ref="M460:P460"/>
    <mergeCell ref="Q460:T460"/>
    <mergeCell ref="B459:C460"/>
    <mergeCell ref="B442:C442"/>
    <mergeCell ref="H442:I442"/>
    <mergeCell ref="B443:C443"/>
    <mergeCell ref="H443:I443"/>
    <mergeCell ref="B444:C444"/>
    <mergeCell ref="H444:I444"/>
    <mergeCell ref="B445:C445"/>
    <mergeCell ref="H445:I445"/>
    <mergeCell ref="B446:C446"/>
    <mergeCell ref="H446:I446"/>
    <mergeCell ref="B447:C447"/>
    <mergeCell ref="H447:I447"/>
    <mergeCell ref="B448:C448"/>
    <mergeCell ref="H448:I448"/>
    <mergeCell ref="B449:C449"/>
    <mergeCell ref="H449:I449"/>
    <mergeCell ref="B450:C450"/>
    <mergeCell ref="H450:I450"/>
    <mergeCell ref="E437:G450"/>
    <mergeCell ref="B433:C433"/>
    <mergeCell ref="F433:G433"/>
    <mergeCell ref="H433:I433"/>
    <mergeCell ref="F434:G434"/>
    <mergeCell ref="H434:I434"/>
    <mergeCell ref="D435:I435"/>
    <mergeCell ref="E436:G436"/>
    <mergeCell ref="H436:I436"/>
    <mergeCell ref="B437:C437"/>
    <mergeCell ref="H437:I437"/>
    <mergeCell ref="B438:C438"/>
    <mergeCell ref="H438:I438"/>
    <mergeCell ref="B439:C439"/>
    <mergeCell ref="H439:I439"/>
    <mergeCell ref="B440:C440"/>
    <mergeCell ref="H440:I440"/>
    <mergeCell ref="B441:C441"/>
    <mergeCell ref="H441:I441"/>
    <mergeCell ref="B435:C436"/>
    <mergeCell ref="B427:C427"/>
    <mergeCell ref="F427:G427"/>
    <mergeCell ref="H427:I427"/>
    <mergeCell ref="B428:C428"/>
    <mergeCell ref="F428:G428"/>
    <mergeCell ref="H428:I428"/>
    <mergeCell ref="B429:C429"/>
    <mergeCell ref="F429:G429"/>
    <mergeCell ref="H429:I429"/>
    <mergeCell ref="B430:C430"/>
    <mergeCell ref="F430:G430"/>
    <mergeCell ref="H430:I430"/>
    <mergeCell ref="B431:C431"/>
    <mergeCell ref="F431:G431"/>
    <mergeCell ref="H431:I431"/>
    <mergeCell ref="B432:C432"/>
    <mergeCell ref="F432:G432"/>
    <mergeCell ref="H432:I432"/>
    <mergeCell ref="F419:G419"/>
    <mergeCell ref="H419:I419"/>
    <mergeCell ref="J419:K419"/>
    <mergeCell ref="M419:O419"/>
    <mergeCell ref="Q419:S419"/>
    <mergeCell ref="D420:I420"/>
    <mergeCell ref="B423:C423"/>
    <mergeCell ref="F423:G423"/>
    <mergeCell ref="H423:I423"/>
    <mergeCell ref="B424:C424"/>
    <mergeCell ref="F424:G424"/>
    <mergeCell ref="H424:I424"/>
    <mergeCell ref="B425:C425"/>
    <mergeCell ref="F425:G425"/>
    <mergeCell ref="H425:I425"/>
    <mergeCell ref="B426:C426"/>
    <mergeCell ref="F426:G426"/>
    <mergeCell ref="H426:I426"/>
    <mergeCell ref="B420:C422"/>
    <mergeCell ref="D421:D422"/>
    <mergeCell ref="E421:E422"/>
    <mergeCell ref="F421:G422"/>
    <mergeCell ref="H421:I422"/>
    <mergeCell ref="B416:C416"/>
    <mergeCell ref="F416:G416"/>
    <mergeCell ref="H416:I416"/>
    <mergeCell ref="J416:K416"/>
    <mergeCell ref="M416:O416"/>
    <mergeCell ref="Q416:S416"/>
    <mergeCell ref="B417:C417"/>
    <mergeCell ref="F417:G417"/>
    <mergeCell ref="H417:I417"/>
    <mergeCell ref="J417:K417"/>
    <mergeCell ref="M417:O417"/>
    <mergeCell ref="Q417:S417"/>
    <mergeCell ref="B418:C418"/>
    <mergeCell ref="F418:G418"/>
    <mergeCell ref="H418:I418"/>
    <mergeCell ref="J418:K418"/>
    <mergeCell ref="M418:O418"/>
    <mergeCell ref="Q418:S418"/>
    <mergeCell ref="B413:C413"/>
    <mergeCell ref="F413:G413"/>
    <mergeCell ref="H413:I413"/>
    <mergeCell ref="J413:K413"/>
    <mergeCell ref="M413:O413"/>
    <mergeCell ref="Q413:S413"/>
    <mergeCell ref="B414:C414"/>
    <mergeCell ref="F414:G414"/>
    <mergeCell ref="H414:I414"/>
    <mergeCell ref="J414:K414"/>
    <mergeCell ref="M414:O414"/>
    <mergeCell ref="Q414:S414"/>
    <mergeCell ref="B415:C415"/>
    <mergeCell ref="F415:G415"/>
    <mergeCell ref="H415:I415"/>
    <mergeCell ref="J415:K415"/>
    <mergeCell ref="M415:O415"/>
    <mergeCell ref="Q415:S415"/>
    <mergeCell ref="B410:C410"/>
    <mergeCell ref="F410:G410"/>
    <mergeCell ref="H410:I410"/>
    <mergeCell ref="J410:K410"/>
    <mergeCell ref="M410:O410"/>
    <mergeCell ref="Q410:S410"/>
    <mergeCell ref="B411:C411"/>
    <mergeCell ref="F411:G411"/>
    <mergeCell ref="H411:I411"/>
    <mergeCell ref="J411:K411"/>
    <mergeCell ref="M411:O411"/>
    <mergeCell ref="Q411:S411"/>
    <mergeCell ref="B412:C412"/>
    <mergeCell ref="F412:G412"/>
    <mergeCell ref="H412:I412"/>
    <mergeCell ref="J412:K412"/>
    <mergeCell ref="M412:O412"/>
    <mergeCell ref="Q412:S412"/>
    <mergeCell ref="D404:I404"/>
    <mergeCell ref="B407:C407"/>
    <mergeCell ref="F407:G407"/>
    <mergeCell ref="H407:I407"/>
    <mergeCell ref="J407:K407"/>
    <mergeCell ref="M407:O407"/>
    <mergeCell ref="Q407:S407"/>
    <mergeCell ref="B408:C408"/>
    <mergeCell ref="F408:G408"/>
    <mergeCell ref="H408:I408"/>
    <mergeCell ref="J408:K408"/>
    <mergeCell ref="M408:O408"/>
    <mergeCell ref="Q408:S408"/>
    <mergeCell ref="B409:C409"/>
    <mergeCell ref="F409:G409"/>
    <mergeCell ref="H409:I409"/>
    <mergeCell ref="J409:K409"/>
    <mergeCell ref="M409:O409"/>
    <mergeCell ref="Q409:S409"/>
    <mergeCell ref="Q405:S406"/>
    <mergeCell ref="B398:C398"/>
    <mergeCell ref="F398:G398"/>
    <mergeCell ref="H398:I398"/>
    <mergeCell ref="B399:C399"/>
    <mergeCell ref="F399:G399"/>
    <mergeCell ref="H399:I399"/>
    <mergeCell ref="B400:C400"/>
    <mergeCell ref="F400:G400"/>
    <mergeCell ref="H400:I400"/>
    <mergeCell ref="B401:C401"/>
    <mergeCell ref="F401:G401"/>
    <mergeCell ref="H401:I401"/>
    <mergeCell ref="B402:C402"/>
    <mergeCell ref="F402:G402"/>
    <mergeCell ref="H402:I402"/>
    <mergeCell ref="F403:G403"/>
    <mergeCell ref="H403:I403"/>
    <mergeCell ref="B392:C392"/>
    <mergeCell ref="F392:G392"/>
    <mergeCell ref="H392:I392"/>
    <mergeCell ref="B393:C393"/>
    <mergeCell ref="F393:G393"/>
    <mergeCell ref="H393:I393"/>
    <mergeCell ref="B394:C394"/>
    <mergeCell ref="F394:G394"/>
    <mergeCell ref="H394:I394"/>
    <mergeCell ref="B395:C395"/>
    <mergeCell ref="F395:G395"/>
    <mergeCell ref="H395:I395"/>
    <mergeCell ref="B396:C396"/>
    <mergeCell ref="F396:G396"/>
    <mergeCell ref="H396:I396"/>
    <mergeCell ref="B397:C397"/>
    <mergeCell ref="F397:G397"/>
    <mergeCell ref="H397:I397"/>
    <mergeCell ref="D380:K380"/>
    <mergeCell ref="B381:I381"/>
    <mergeCell ref="F382:G382"/>
    <mergeCell ref="H382:I382"/>
    <mergeCell ref="F383:G383"/>
    <mergeCell ref="H383:I383"/>
    <mergeCell ref="F384:G384"/>
    <mergeCell ref="H384:I384"/>
    <mergeCell ref="F385:G385"/>
    <mergeCell ref="H385:I385"/>
    <mergeCell ref="F386:G386"/>
    <mergeCell ref="H386:I386"/>
    <mergeCell ref="C387:I387"/>
    <mergeCell ref="D388:I388"/>
    <mergeCell ref="B391:C391"/>
    <mergeCell ref="F391:G391"/>
    <mergeCell ref="H391:I391"/>
    <mergeCell ref="D375:E375"/>
    <mergeCell ref="F375:G375"/>
    <mergeCell ref="H375:I375"/>
    <mergeCell ref="J375:K375"/>
    <mergeCell ref="D376:E376"/>
    <mergeCell ref="F376:G376"/>
    <mergeCell ref="H376:I376"/>
    <mergeCell ref="J376:K376"/>
    <mergeCell ref="D377:E377"/>
    <mergeCell ref="F377:G377"/>
    <mergeCell ref="H377:I377"/>
    <mergeCell ref="J377:K377"/>
    <mergeCell ref="D378:E378"/>
    <mergeCell ref="F378:G378"/>
    <mergeCell ref="H378:I378"/>
    <mergeCell ref="J378:K378"/>
    <mergeCell ref="D379:E379"/>
    <mergeCell ref="F379:G379"/>
    <mergeCell ref="H379:I379"/>
    <mergeCell ref="J379:K379"/>
    <mergeCell ref="D370:E370"/>
    <mergeCell ref="F370:G370"/>
    <mergeCell ref="H370:I370"/>
    <mergeCell ref="J370:K370"/>
    <mergeCell ref="D371:E371"/>
    <mergeCell ref="F371:G371"/>
    <mergeCell ref="H371:I371"/>
    <mergeCell ref="J371:K371"/>
    <mergeCell ref="D372:E372"/>
    <mergeCell ref="F372:G372"/>
    <mergeCell ref="H372:I372"/>
    <mergeCell ref="J372:K372"/>
    <mergeCell ref="D373:E373"/>
    <mergeCell ref="F373:G373"/>
    <mergeCell ref="H373:I373"/>
    <mergeCell ref="J373:K373"/>
    <mergeCell ref="D374:K374"/>
    <mergeCell ref="D365:E365"/>
    <mergeCell ref="F365:G365"/>
    <mergeCell ref="H365:I365"/>
    <mergeCell ref="J365:K365"/>
    <mergeCell ref="D366:E366"/>
    <mergeCell ref="F366:G366"/>
    <mergeCell ref="H366:I366"/>
    <mergeCell ref="J366:K366"/>
    <mergeCell ref="D367:E367"/>
    <mergeCell ref="F367:G367"/>
    <mergeCell ref="H367:I367"/>
    <mergeCell ref="J367:K367"/>
    <mergeCell ref="D368:E368"/>
    <mergeCell ref="F368:G368"/>
    <mergeCell ref="H368:I368"/>
    <mergeCell ref="J368:K368"/>
    <mergeCell ref="D369:E369"/>
    <mergeCell ref="F369:G369"/>
    <mergeCell ref="H369:I369"/>
    <mergeCell ref="J369:K369"/>
    <mergeCell ref="D360:E360"/>
    <mergeCell ref="F360:G360"/>
    <mergeCell ref="H360:I360"/>
    <mergeCell ref="J360:K360"/>
    <mergeCell ref="D361:E361"/>
    <mergeCell ref="F361:G361"/>
    <mergeCell ref="H361:I361"/>
    <mergeCell ref="J361:K361"/>
    <mergeCell ref="D362:E362"/>
    <mergeCell ref="F362:G362"/>
    <mergeCell ref="H362:I362"/>
    <mergeCell ref="J362:K362"/>
    <mergeCell ref="D363:E363"/>
    <mergeCell ref="F363:G363"/>
    <mergeCell ref="H363:I363"/>
    <mergeCell ref="J363:K363"/>
    <mergeCell ref="D364:E364"/>
    <mergeCell ref="F364:G364"/>
    <mergeCell ref="H364:I364"/>
    <mergeCell ref="J364:K364"/>
    <mergeCell ref="D355:E355"/>
    <mergeCell ref="F355:G355"/>
    <mergeCell ref="H355:I355"/>
    <mergeCell ref="J355:K355"/>
    <mergeCell ref="D356:E356"/>
    <mergeCell ref="F356:G356"/>
    <mergeCell ref="H356:I356"/>
    <mergeCell ref="J356:K356"/>
    <mergeCell ref="D357:K357"/>
    <mergeCell ref="D358:E358"/>
    <mergeCell ref="F358:G358"/>
    <mergeCell ref="H358:I358"/>
    <mergeCell ref="J358:K358"/>
    <mergeCell ref="D359:E359"/>
    <mergeCell ref="F359:G359"/>
    <mergeCell ref="H359:I359"/>
    <mergeCell ref="J359:K359"/>
    <mergeCell ref="D350:E350"/>
    <mergeCell ref="F350:G350"/>
    <mergeCell ref="H350:I350"/>
    <mergeCell ref="J350:K350"/>
    <mergeCell ref="D351:K351"/>
    <mergeCell ref="D352:E352"/>
    <mergeCell ref="F352:G352"/>
    <mergeCell ref="H352:I352"/>
    <mergeCell ref="J352:K352"/>
    <mergeCell ref="D353:E353"/>
    <mergeCell ref="F353:G353"/>
    <mergeCell ref="H353:I353"/>
    <mergeCell ref="J353:K353"/>
    <mergeCell ref="D354:E354"/>
    <mergeCell ref="F354:G354"/>
    <mergeCell ref="H354:I354"/>
    <mergeCell ref="J354:K354"/>
    <mergeCell ref="K343:M343"/>
    <mergeCell ref="N343:Q343"/>
    <mergeCell ref="K344:M344"/>
    <mergeCell ref="N344:Q344"/>
    <mergeCell ref="K345:M345"/>
    <mergeCell ref="N345:Q345"/>
    <mergeCell ref="K346:M346"/>
    <mergeCell ref="N346:Q346"/>
    <mergeCell ref="B347:L347"/>
    <mergeCell ref="D348:E348"/>
    <mergeCell ref="F348:G348"/>
    <mergeCell ref="H348:I348"/>
    <mergeCell ref="J348:K348"/>
    <mergeCell ref="D349:E349"/>
    <mergeCell ref="F349:G349"/>
    <mergeCell ref="H349:I349"/>
    <mergeCell ref="J349:K349"/>
    <mergeCell ref="C349:C351"/>
    <mergeCell ref="B338:C338"/>
    <mergeCell ref="F338:G338"/>
    <mergeCell ref="I338:J338"/>
    <mergeCell ref="K338:M338"/>
    <mergeCell ref="N338:Q338"/>
    <mergeCell ref="B339:C339"/>
    <mergeCell ref="F339:G339"/>
    <mergeCell ref="I339:J339"/>
    <mergeCell ref="K339:M339"/>
    <mergeCell ref="N339:Q339"/>
    <mergeCell ref="B340:C340"/>
    <mergeCell ref="I340:J340"/>
    <mergeCell ref="K340:M340"/>
    <mergeCell ref="N340:Q340"/>
    <mergeCell ref="K341:M341"/>
    <mergeCell ref="N341:Q341"/>
    <mergeCell ref="K342:M342"/>
    <mergeCell ref="N342:Q342"/>
    <mergeCell ref="E321:E339"/>
    <mergeCell ref="B334:C334"/>
    <mergeCell ref="F334:G334"/>
    <mergeCell ref="I334:J334"/>
    <mergeCell ref="K334:M334"/>
    <mergeCell ref="N334:Q334"/>
    <mergeCell ref="B335:C335"/>
    <mergeCell ref="F335:G335"/>
    <mergeCell ref="I335:J335"/>
    <mergeCell ref="K335:M335"/>
    <mergeCell ref="N335:Q335"/>
    <mergeCell ref="B336:C336"/>
    <mergeCell ref="F336:G336"/>
    <mergeCell ref="I336:J336"/>
    <mergeCell ref="K336:M336"/>
    <mergeCell ref="N336:Q336"/>
    <mergeCell ref="B337:C337"/>
    <mergeCell ref="F337:G337"/>
    <mergeCell ref="I337:J337"/>
    <mergeCell ref="K337:M337"/>
    <mergeCell ref="N337:Q337"/>
    <mergeCell ref="B330:C330"/>
    <mergeCell ref="F330:G330"/>
    <mergeCell ref="I330:J330"/>
    <mergeCell ref="K330:M330"/>
    <mergeCell ref="N330:Q330"/>
    <mergeCell ref="B331:C331"/>
    <mergeCell ref="F331:G331"/>
    <mergeCell ref="I331:J331"/>
    <mergeCell ref="K331:M331"/>
    <mergeCell ref="N331:Q331"/>
    <mergeCell ref="B332:C332"/>
    <mergeCell ref="F332:G332"/>
    <mergeCell ref="I332:J332"/>
    <mergeCell ref="K332:M332"/>
    <mergeCell ref="N332:Q332"/>
    <mergeCell ref="B333:C333"/>
    <mergeCell ref="F333:G333"/>
    <mergeCell ref="I333:J333"/>
    <mergeCell ref="K333:M333"/>
    <mergeCell ref="N333:Q333"/>
    <mergeCell ref="B326:C326"/>
    <mergeCell ref="F326:G326"/>
    <mergeCell ref="I326:J326"/>
    <mergeCell ref="K326:M326"/>
    <mergeCell ref="N326:Q326"/>
    <mergeCell ref="B327:C327"/>
    <mergeCell ref="F327:G327"/>
    <mergeCell ref="I327:J327"/>
    <mergeCell ref="K327:M327"/>
    <mergeCell ref="N327:Q327"/>
    <mergeCell ref="B328:C328"/>
    <mergeCell ref="F328:G328"/>
    <mergeCell ref="I328:J328"/>
    <mergeCell ref="K328:M328"/>
    <mergeCell ref="N328:Q328"/>
    <mergeCell ref="F329:G329"/>
    <mergeCell ref="I329:J329"/>
    <mergeCell ref="K329:M329"/>
    <mergeCell ref="N329:Q329"/>
    <mergeCell ref="F322:G322"/>
    <mergeCell ref="I322:J322"/>
    <mergeCell ref="K322:M322"/>
    <mergeCell ref="N322:Q322"/>
    <mergeCell ref="B323:C323"/>
    <mergeCell ref="F323:G323"/>
    <mergeCell ref="I323:J323"/>
    <mergeCell ref="K323:M323"/>
    <mergeCell ref="N323:Q323"/>
    <mergeCell ref="B324:C324"/>
    <mergeCell ref="F324:G324"/>
    <mergeCell ref="I324:J324"/>
    <mergeCell ref="K324:M324"/>
    <mergeCell ref="N324:Q324"/>
    <mergeCell ref="B325:C325"/>
    <mergeCell ref="F325:G325"/>
    <mergeCell ref="I325:J325"/>
    <mergeCell ref="K325:M325"/>
    <mergeCell ref="N325:Q325"/>
    <mergeCell ref="D315:I315"/>
    <mergeCell ref="F316:G316"/>
    <mergeCell ref="H316:I316"/>
    <mergeCell ref="F317:G317"/>
    <mergeCell ref="H317:I317"/>
    <mergeCell ref="F318:G318"/>
    <mergeCell ref="H318:I318"/>
    <mergeCell ref="D319:J319"/>
    <mergeCell ref="K319:Q319"/>
    <mergeCell ref="F320:G320"/>
    <mergeCell ref="I320:J320"/>
    <mergeCell ref="K320:M320"/>
    <mergeCell ref="N320:Q320"/>
    <mergeCell ref="B321:C321"/>
    <mergeCell ref="F321:G321"/>
    <mergeCell ref="I321:J321"/>
    <mergeCell ref="K321:M321"/>
    <mergeCell ref="N321:Q321"/>
    <mergeCell ref="B316:B317"/>
    <mergeCell ref="B319:C320"/>
    <mergeCell ref="B310:C310"/>
    <mergeCell ref="D310:E310"/>
    <mergeCell ref="G310:I310"/>
    <mergeCell ref="J310:L310"/>
    <mergeCell ref="B311:C311"/>
    <mergeCell ref="D311:E311"/>
    <mergeCell ref="G311:I311"/>
    <mergeCell ref="J311:L311"/>
    <mergeCell ref="B312:C312"/>
    <mergeCell ref="D312:E312"/>
    <mergeCell ref="G312:I312"/>
    <mergeCell ref="J312:L312"/>
    <mergeCell ref="B313:C313"/>
    <mergeCell ref="D313:E313"/>
    <mergeCell ref="G313:I313"/>
    <mergeCell ref="J313:L313"/>
    <mergeCell ref="D314:E314"/>
    <mergeCell ref="G314:I314"/>
    <mergeCell ref="J314:L314"/>
    <mergeCell ref="B305:C305"/>
    <mergeCell ref="D305:E305"/>
    <mergeCell ref="G305:I305"/>
    <mergeCell ref="J305:L305"/>
    <mergeCell ref="B306:C306"/>
    <mergeCell ref="D306:E306"/>
    <mergeCell ref="G306:I306"/>
    <mergeCell ref="J306:L306"/>
    <mergeCell ref="B307:C307"/>
    <mergeCell ref="D307:E307"/>
    <mergeCell ref="G307:I307"/>
    <mergeCell ref="J307:L307"/>
    <mergeCell ref="B308:C308"/>
    <mergeCell ref="D308:E308"/>
    <mergeCell ref="G308:I308"/>
    <mergeCell ref="J308:L308"/>
    <mergeCell ref="B309:C309"/>
    <mergeCell ref="D309:E309"/>
    <mergeCell ref="G309:I309"/>
    <mergeCell ref="J309:L309"/>
    <mergeCell ref="B300:C300"/>
    <mergeCell ref="D300:E300"/>
    <mergeCell ref="G300:I300"/>
    <mergeCell ref="J300:L300"/>
    <mergeCell ref="B301:C301"/>
    <mergeCell ref="D301:E301"/>
    <mergeCell ref="G301:I301"/>
    <mergeCell ref="J301:L301"/>
    <mergeCell ref="D302:E302"/>
    <mergeCell ref="G302:I302"/>
    <mergeCell ref="J302:L302"/>
    <mergeCell ref="B303:C303"/>
    <mergeCell ref="D303:E303"/>
    <mergeCell ref="G303:I303"/>
    <mergeCell ref="J303:L303"/>
    <mergeCell ref="B304:C304"/>
    <mergeCell ref="D304:E304"/>
    <mergeCell ref="G304:I304"/>
    <mergeCell ref="J304:L304"/>
    <mergeCell ref="D295:E295"/>
    <mergeCell ref="G295:I295"/>
    <mergeCell ref="J295:L295"/>
    <mergeCell ref="B296:C296"/>
    <mergeCell ref="D296:E296"/>
    <mergeCell ref="G296:I296"/>
    <mergeCell ref="J296:L296"/>
    <mergeCell ref="B297:C297"/>
    <mergeCell ref="D297:E297"/>
    <mergeCell ref="G297:I297"/>
    <mergeCell ref="J297:L297"/>
    <mergeCell ref="B298:C298"/>
    <mergeCell ref="D298:E298"/>
    <mergeCell ref="G298:I298"/>
    <mergeCell ref="J298:L298"/>
    <mergeCell ref="B299:C299"/>
    <mergeCell ref="D299:E299"/>
    <mergeCell ref="G299:I299"/>
    <mergeCell ref="J299:L299"/>
    <mergeCell ref="B289:C289"/>
    <mergeCell ref="D289:E289"/>
    <mergeCell ref="G289:I289"/>
    <mergeCell ref="J289:L289"/>
    <mergeCell ref="B290:C290"/>
    <mergeCell ref="D290:E290"/>
    <mergeCell ref="G290:I290"/>
    <mergeCell ref="J290:L290"/>
    <mergeCell ref="D291:E291"/>
    <mergeCell ref="G291:I291"/>
    <mergeCell ref="J291:L291"/>
    <mergeCell ref="D292:L292"/>
    <mergeCell ref="D293:E293"/>
    <mergeCell ref="G293:I293"/>
    <mergeCell ref="J293:L293"/>
    <mergeCell ref="B294:C294"/>
    <mergeCell ref="D294:E294"/>
    <mergeCell ref="G294:I294"/>
    <mergeCell ref="J294:L294"/>
    <mergeCell ref="B292:C293"/>
    <mergeCell ref="B284:C284"/>
    <mergeCell ref="D284:E284"/>
    <mergeCell ref="G284:I284"/>
    <mergeCell ref="J284:L284"/>
    <mergeCell ref="B285:C285"/>
    <mergeCell ref="D285:E285"/>
    <mergeCell ref="G285:I285"/>
    <mergeCell ref="J285:L285"/>
    <mergeCell ref="B286:C286"/>
    <mergeCell ref="D286:E286"/>
    <mergeCell ref="G286:I286"/>
    <mergeCell ref="J286:L286"/>
    <mergeCell ref="B287:C287"/>
    <mergeCell ref="D287:E287"/>
    <mergeCell ref="G287:I287"/>
    <mergeCell ref="J287:L287"/>
    <mergeCell ref="B288:C288"/>
    <mergeCell ref="D288:E288"/>
    <mergeCell ref="G288:I288"/>
    <mergeCell ref="J288:L288"/>
    <mergeCell ref="D279:E279"/>
    <mergeCell ref="G279:I279"/>
    <mergeCell ref="J279:L279"/>
    <mergeCell ref="B280:C280"/>
    <mergeCell ref="D280:E280"/>
    <mergeCell ref="G280:I280"/>
    <mergeCell ref="J280:L280"/>
    <mergeCell ref="B281:C281"/>
    <mergeCell ref="D281:E281"/>
    <mergeCell ref="G281:I281"/>
    <mergeCell ref="J281:L281"/>
    <mergeCell ref="B282:C282"/>
    <mergeCell ref="D282:E282"/>
    <mergeCell ref="G282:I282"/>
    <mergeCell ref="J282:L282"/>
    <mergeCell ref="B283:C283"/>
    <mergeCell ref="D283:E283"/>
    <mergeCell ref="G283:I283"/>
    <mergeCell ref="J283:L283"/>
    <mergeCell ref="B274:C274"/>
    <mergeCell ref="D274:E274"/>
    <mergeCell ref="G274:I274"/>
    <mergeCell ref="J274:L274"/>
    <mergeCell ref="B275:C275"/>
    <mergeCell ref="D275:E275"/>
    <mergeCell ref="G275:I275"/>
    <mergeCell ref="J275:L275"/>
    <mergeCell ref="B276:C276"/>
    <mergeCell ref="D276:E276"/>
    <mergeCell ref="G276:I276"/>
    <mergeCell ref="J276:L276"/>
    <mergeCell ref="B277:C277"/>
    <mergeCell ref="D277:E277"/>
    <mergeCell ref="G277:I277"/>
    <mergeCell ref="J277:L277"/>
    <mergeCell ref="B278:C278"/>
    <mergeCell ref="D278:E278"/>
    <mergeCell ref="G278:I278"/>
    <mergeCell ref="J278:L278"/>
    <mergeCell ref="D268:L268"/>
    <mergeCell ref="D269:E269"/>
    <mergeCell ref="G269:I269"/>
    <mergeCell ref="J269:L269"/>
    <mergeCell ref="B270:C270"/>
    <mergeCell ref="D270:E270"/>
    <mergeCell ref="G270:I270"/>
    <mergeCell ref="J270:L270"/>
    <mergeCell ref="D271:E271"/>
    <mergeCell ref="G271:I271"/>
    <mergeCell ref="J271:L271"/>
    <mergeCell ref="B272:C272"/>
    <mergeCell ref="D272:E272"/>
    <mergeCell ref="G272:I272"/>
    <mergeCell ref="J272:L272"/>
    <mergeCell ref="B273:C273"/>
    <mergeCell ref="D273:E273"/>
    <mergeCell ref="G273:I273"/>
    <mergeCell ref="J273:L273"/>
    <mergeCell ref="B268:C269"/>
    <mergeCell ref="B260:C260"/>
    <mergeCell ref="F260:G260"/>
    <mergeCell ref="H260:I260"/>
    <mergeCell ref="J260:K260"/>
    <mergeCell ref="D261:I261"/>
    <mergeCell ref="F262:G262"/>
    <mergeCell ref="H262:I262"/>
    <mergeCell ref="B263:C263"/>
    <mergeCell ref="H263:I263"/>
    <mergeCell ref="B264:C264"/>
    <mergeCell ref="H264:I264"/>
    <mergeCell ref="B265:C265"/>
    <mergeCell ref="H265:I265"/>
    <mergeCell ref="B266:C266"/>
    <mergeCell ref="H266:I266"/>
    <mergeCell ref="B267:C267"/>
    <mergeCell ref="F267:G267"/>
    <mergeCell ref="H267:I267"/>
    <mergeCell ref="B261:C262"/>
    <mergeCell ref="F263:G266"/>
    <mergeCell ref="B255:C255"/>
    <mergeCell ref="F255:G255"/>
    <mergeCell ref="H255:I255"/>
    <mergeCell ref="J255:K255"/>
    <mergeCell ref="B256:C256"/>
    <mergeCell ref="F256:G256"/>
    <mergeCell ref="H256:I256"/>
    <mergeCell ref="J256:K256"/>
    <mergeCell ref="B257:C257"/>
    <mergeCell ref="F257:G257"/>
    <mergeCell ref="H257:I257"/>
    <mergeCell ref="J257:K257"/>
    <mergeCell ref="B258:C258"/>
    <mergeCell ref="F258:G258"/>
    <mergeCell ref="H258:I258"/>
    <mergeCell ref="J258:K258"/>
    <mergeCell ref="B259:C259"/>
    <mergeCell ref="F259:G259"/>
    <mergeCell ref="H259:I259"/>
    <mergeCell ref="J259:K259"/>
    <mergeCell ref="B250:C250"/>
    <mergeCell ref="F250:G250"/>
    <mergeCell ref="H250:I250"/>
    <mergeCell ref="J250:K250"/>
    <mergeCell ref="B251:C251"/>
    <mergeCell ref="F251:G251"/>
    <mergeCell ref="H251:I251"/>
    <mergeCell ref="J251:K251"/>
    <mergeCell ref="B252:C252"/>
    <mergeCell ref="F252:G252"/>
    <mergeCell ref="H252:I252"/>
    <mergeCell ref="J252:K252"/>
    <mergeCell ref="B253:C253"/>
    <mergeCell ref="F253:G253"/>
    <mergeCell ref="H253:I253"/>
    <mergeCell ref="J253:K253"/>
    <mergeCell ref="F254:G254"/>
    <mergeCell ref="H254:I254"/>
    <mergeCell ref="J254:K254"/>
    <mergeCell ref="B245:C245"/>
    <mergeCell ref="F245:G245"/>
    <mergeCell ref="H245:I245"/>
    <mergeCell ref="J245:K245"/>
    <mergeCell ref="B246:C246"/>
    <mergeCell ref="F246:G246"/>
    <mergeCell ref="H246:I246"/>
    <mergeCell ref="J246:K246"/>
    <mergeCell ref="B247:C247"/>
    <mergeCell ref="F247:G247"/>
    <mergeCell ref="H247:I247"/>
    <mergeCell ref="J247:K247"/>
    <mergeCell ref="B248:C248"/>
    <mergeCell ref="F248:G248"/>
    <mergeCell ref="H248:I248"/>
    <mergeCell ref="J248:K248"/>
    <mergeCell ref="B249:C249"/>
    <mergeCell ref="F249:G249"/>
    <mergeCell ref="H249:I249"/>
    <mergeCell ref="J249:K249"/>
    <mergeCell ref="B240:C240"/>
    <mergeCell ref="F240:G240"/>
    <mergeCell ref="H240:I240"/>
    <mergeCell ref="J240:K240"/>
    <mergeCell ref="B241:C241"/>
    <mergeCell ref="F241:G241"/>
    <mergeCell ref="H241:I241"/>
    <mergeCell ref="J241:K241"/>
    <mergeCell ref="B242:C242"/>
    <mergeCell ref="F242:G242"/>
    <mergeCell ref="H242:I242"/>
    <mergeCell ref="J242:K242"/>
    <mergeCell ref="B243:C243"/>
    <mergeCell ref="F243:G243"/>
    <mergeCell ref="H243:I243"/>
    <mergeCell ref="J243:K243"/>
    <mergeCell ref="B244:C244"/>
    <mergeCell ref="F244:G244"/>
    <mergeCell ref="H244:I244"/>
    <mergeCell ref="J244:K244"/>
    <mergeCell ref="B235:C235"/>
    <mergeCell ref="F235:G235"/>
    <mergeCell ref="H235:I235"/>
    <mergeCell ref="J235:K235"/>
    <mergeCell ref="F236:G236"/>
    <mergeCell ref="H236:I236"/>
    <mergeCell ref="J236:K236"/>
    <mergeCell ref="B237:C237"/>
    <mergeCell ref="F237:G237"/>
    <mergeCell ref="H237:I237"/>
    <mergeCell ref="J237:K237"/>
    <mergeCell ref="B238:C238"/>
    <mergeCell ref="F238:G238"/>
    <mergeCell ref="H238:I238"/>
    <mergeCell ref="J238:K238"/>
    <mergeCell ref="B239:C239"/>
    <mergeCell ref="F239:G239"/>
    <mergeCell ref="H239:I239"/>
    <mergeCell ref="J239:K239"/>
    <mergeCell ref="B228:C228"/>
    <mergeCell ref="F228:G228"/>
    <mergeCell ref="H228:I228"/>
    <mergeCell ref="B229:C229"/>
    <mergeCell ref="F229:G229"/>
    <mergeCell ref="H229:I229"/>
    <mergeCell ref="B230:C230"/>
    <mergeCell ref="F230:G230"/>
    <mergeCell ref="H230:I230"/>
    <mergeCell ref="B231:C231"/>
    <mergeCell ref="F231:G231"/>
    <mergeCell ref="H231:I231"/>
    <mergeCell ref="F232:G232"/>
    <mergeCell ref="H232:I232"/>
    <mergeCell ref="D233:K233"/>
    <mergeCell ref="F234:G234"/>
    <mergeCell ref="H234:I234"/>
    <mergeCell ref="J234:K234"/>
    <mergeCell ref="B233:C234"/>
    <mergeCell ref="B222:C222"/>
    <mergeCell ref="F222:G222"/>
    <mergeCell ref="H222:I222"/>
    <mergeCell ref="B223:C223"/>
    <mergeCell ref="F223:G223"/>
    <mergeCell ref="H223:I223"/>
    <mergeCell ref="B224:C224"/>
    <mergeCell ref="F224:G224"/>
    <mergeCell ref="H224:I224"/>
    <mergeCell ref="B225:C225"/>
    <mergeCell ref="F225:G225"/>
    <mergeCell ref="H225:I225"/>
    <mergeCell ref="F226:G226"/>
    <mergeCell ref="H226:I226"/>
    <mergeCell ref="B227:C227"/>
    <mergeCell ref="F227:G227"/>
    <mergeCell ref="H227:I227"/>
    <mergeCell ref="B216:C216"/>
    <mergeCell ref="F216:G216"/>
    <mergeCell ref="H216:I216"/>
    <mergeCell ref="B217:C217"/>
    <mergeCell ref="F217:G217"/>
    <mergeCell ref="H217:I217"/>
    <mergeCell ref="B218:C218"/>
    <mergeCell ref="F218:G218"/>
    <mergeCell ref="H218:I218"/>
    <mergeCell ref="B219:C219"/>
    <mergeCell ref="F219:G219"/>
    <mergeCell ref="H219:I219"/>
    <mergeCell ref="B220:C220"/>
    <mergeCell ref="F220:G220"/>
    <mergeCell ref="H220:I220"/>
    <mergeCell ref="B221:C221"/>
    <mergeCell ref="F221:G221"/>
    <mergeCell ref="H221:I221"/>
    <mergeCell ref="B210:C210"/>
    <mergeCell ref="F210:G210"/>
    <mergeCell ref="H210:I210"/>
    <mergeCell ref="B211:C211"/>
    <mergeCell ref="F211:G211"/>
    <mergeCell ref="H211:I211"/>
    <mergeCell ref="B212:C212"/>
    <mergeCell ref="F212:G212"/>
    <mergeCell ref="H212:I212"/>
    <mergeCell ref="B213:C213"/>
    <mergeCell ref="F213:G213"/>
    <mergeCell ref="H213:I213"/>
    <mergeCell ref="B214:C214"/>
    <mergeCell ref="F214:G214"/>
    <mergeCell ref="H214:I214"/>
    <mergeCell ref="B215:C215"/>
    <mergeCell ref="F215:G215"/>
    <mergeCell ref="H215:I215"/>
    <mergeCell ref="B202:C202"/>
    <mergeCell ref="H202:I202"/>
    <mergeCell ref="B203:C203"/>
    <mergeCell ref="H203:I203"/>
    <mergeCell ref="B204:C204"/>
    <mergeCell ref="F204:G204"/>
    <mergeCell ref="H204:I204"/>
    <mergeCell ref="D205:I205"/>
    <mergeCell ref="F206:G206"/>
    <mergeCell ref="H206:I206"/>
    <mergeCell ref="B207:C207"/>
    <mergeCell ref="F207:G207"/>
    <mergeCell ref="H207:I207"/>
    <mergeCell ref="F208:G208"/>
    <mergeCell ref="H208:I208"/>
    <mergeCell ref="B209:C209"/>
    <mergeCell ref="F209:G209"/>
    <mergeCell ref="H209:I209"/>
    <mergeCell ref="F200:G203"/>
    <mergeCell ref="B205:C206"/>
    <mergeCell ref="B194:C194"/>
    <mergeCell ref="F194:G194"/>
    <mergeCell ref="H194:I194"/>
    <mergeCell ref="B195:C195"/>
    <mergeCell ref="F195:G195"/>
    <mergeCell ref="H195:I195"/>
    <mergeCell ref="B196:C196"/>
    <mergeCell ref="F196:G196"/>
    <mergeCell ref="H196:I196"/>
    <mergeCell ref="F197:G197"/>
    <mergeCell ref="H197:I197"/>
    <mergeCell ref="D198:I198"/>
    <mergeCell ref="F199:G199"/>
    <mergeCell ref="H199:I199"/>
    <mergeCell ref="B200:C200"/>
    <mergeCell ref="H200:I200"/>
    <mergeCell ref="B201:C201"/>
    <mergeCell ref="H201:I201"/>
    <mergeCell ref="B198:C199"/>
    <mergeCell ref="B188:C188"/>
    <mergeCell ref="F188:G188"/>
    <mergeCell ref="H188:I188"/>
    <mergeCell ref="B189:C189"/>
    <mergeCell ref="F189:G189"/>
    <mergeCell ref="H189:I189"/>
    <mergeCell ref="B190:C190"/>
    <mergeCell ref="F190:G190"/>
    <mergeCell ref="H190:I190"/>
    <mergeCell ref="F191:G191"/>
    <mergeCell ref="H191:I191"/>
    <mergeCell ref="B192:C192"/>
    <mergeCell ref="F192:G192"/>
    <mergeCell ref="H192:I192"/>
    <mergeCell ref="B193:C193"/>
    <mergeCell ref="F193:G193"/>
    <mergeCell ref="H193:I193"/>
    <mergeCell ref="B182:C182"/>
    <mergeCell ref="F182:G182"/>
    <mergeCell ref="H182:I182"/>
    <mergeCell ref="B183:C183"/>
    <mergeCell ref="F183:G183"/>
    <mergeCell ref="H183:I183"/>
    <mergeCell ref="B184:C184"/>
    <mergeCell ref="F184:G184"/>
    <mergeCell ref="H184:I184"/>
    <mergeCell ref="B185:C185"/>
    <mergeCell ref="F185:G185"/>
    <mergeCell ref="H185:I185"/>
    <mergeCell ref="B186:C186"/>
    <mergeCell ref="F186:G186"/>
    <mergeCell ref="H186:I186"/>
    <mergeCell ref="B187:C187"/>
    <mergeCell ref="F187:G187"/>
    <mergeCell ref="H187:I187"/>
    <mergeCell ref="B176:C176"/>
    <mergeCell ref="F176:G176"/>
    <mergeCell ref="H176:I176"/>
    <mergeCell ref="B177:C177"/>
    <mergeCell ref="F177:G177"/>
    <mergeCell ref="H177:I177"/>
    <mergeCell ref="B178:C178"/>
    <mergeCell ref="F178:G178"/>
    <mergeCell ref="H178:I178"/>
    <mergeCell ref="B179:C179"/>
    <mergeCell ref="F179:G179"/>
    <mergeCell ref="H179:I179"/>
    <mergeCell ref="B180:C180"/>
    <mergeCell ref="F180:G180"/>
    <mergeCell ref="H180:I180"/>
    <mergeCell ref="B181:C181"/>
    <mergeCell ref="F181:G181"/>
    <mergeCell ref="H181:I181"/>
    <mergeCell ref="B168:C168"/>
    <mergeCell ref="F168:G168"/>
    <mergeCell ref="H168:I168"/>
    <mergeCell ref="F169:G169"/>
    <mergeCell ref="H169:I169"/>
    <mergeCell ref="D170:I170"/>
    <mergeCell ref="F171:G171"/>
    <mergeCell ref="H171:I171"/>
    <mergeCell ref="B172:C172"/>
    <mergeCell ref="F172:G172"/>
    <mergeCell ref="H172:I172"/>
    <mergeCell ref="F173:G173"/>
    <mergeCell ref="H173:I173"/>
    <mergeCell ref="B174:C174"/>
    <mergeCell ref="F174:G174"/>
    <mergeCell ref="H174:I174"/>
    <mergeCell ref="B175:C175"/>
    <mergeCell ref="F175:G175"/>
    <mergeCell ref="H175:I175"/>
    <mergeCell ref="B170:C171"/>
    <mergeCell ref="D159:I159"/>
    <mergeCell ref="B162:C162"/>
    <mergeCell ref="F162:G162"/>
    <mergeCell ref="H162:I162"/>
    <mergeCell ref="F163:G163"/>
    <mergeCell ref="H163:I163"/>
    <mergeCell ref="B164:C164"/>
    <mergeCell ref="F164:G164"/>
    <mergeCell ref="H164:I164"/>
    <mergeCell ref="B165:C165"/>
    <mergeCell ref="F165:G165"/>
    <mergeCell ref="H165:I165"/>
    <mergeCell ref="B166:C166"/>
    <mergeCell ref="F166:G166"/>
    <mergeCell ref="H166:I166"/>
    <mergeCell ref="B167:C167"/>
    <mergeCell ref="F167:G167"/>
    <mergeCell ref="H167:I167"/>
    <mergeCell ref="H160:I161"/>
    <mergeCell ref="B150:C150"/>
    <mergeCell ref="F150:G150"/>
    <mergeCell ref="H150:I150"/>
    <mergeCell ref="F151:G151"/>
    <mergeCell ref="H151:I151"/>
    <mergeCell ref="D152:I152"/>
    <mergeCell ref="F153:G153"/>
    <mergeCell ref="H153:I153"/>
    <mergeCell ref="B154:C154"/>
    <mergeCell ref="H154:I154"/>
    <mergeCell ref="B155:C155"/>
    <mergeCell ref="H155:I155"/>
    <mergeCell ref="B156:C156"/>
    <mergeCell ref="H156:I156"/>
    <mergeCell ref="B157:C157"/>
    <mergeCell ref="H157:I157"/>
    <mergeCell ref="B158:C158"/>
    <mergeCell ref="F158:G158"/>
    <mergeCell ref="H158:I158"/>
    <mergeCell ref="B144:C144"/>
    <mergeCell ref="F144:G144"/>
    <mergeCell ref="H144:I144"/>
    <mergeCell ref="F145:G145"/>
    <mergeCell ref="H145:I145"/>
    <mergeCell ref="B146:C146"/>
    <mergeCell ref="F146:G146"/>
    <mergeCell ref="H146:I146"/>
    <mergeCell ref="B147:C147"/>
    <mergeCell ref="F147:G147"/>
    <mergeCell ref="H147:I147"/>
    <mergeCell ref="B148:C148"/>
    <mergeCell ref="F148:G148"/>
    <mergeCell ref="H148:I148"/>
    <mergeCell ref="B149:C149"/>
    <mergeCell ref="F149:G149"/>
    <mergeCell ref="H149:I149"/>
    <mergeCell ref="B138:C138"/>
    <mergeCell ref="F138:G138"/>
    <mergeCell ref="H138:I138"/>
    <mergeCell ref="B139:C139"/>
    <mergeCell ref="F139:G139"/>
    <mergeCell ref="H139:I139"/>
    <mergeCell ref="B140:C140"/>
    <mergeCell ref="F140:G140"/>
    <mergeCell ref="H140:I140"/>
    <mergeCell ref="B141:C141"/>
    <mergeCell ref="F141:G141"/>
    <mergeCell ref="H141:I141"/>
    <mergeCell ref="B142:C142"/>
    <mergeCell ref="F142:G142"/>
    <mergeCell ref="H142:I142"/>
    <mergeCell ref="B143:C143"/>
    <mergeCell ref="F143:G143"/>
    <mergeCell ref="H143:I143"/>
    <mergeCell ref="B132:C132"/>
    <mergeCell ref="F132:G132"/>
    <mergeCell ref="H132:I132"/>
    <mergeCell ref="B133:C133"/>
    <mergeCell ref="F133:G133"/>
    <mergeCell ref="H133:I133"/>
    <mergeCell ref="B134:C134"/>
    <mergeCell ref="F134:G134"/>
    <mergeCell ref="H134:I134"/>
    <mergeCell ref="B135:C135"/>
    <mergeCell ref="F135:G135"/>
    <mergeCell ref="H135:I135"/>
    <mergeCell ref="B136:C136"/>
    <mergeCell ref="F136:G136"/>
    <mergeCell ref="H136:I136"/>
    <mergeCell ref="B137:C137"/>
    <mergeCell ref="F137:G137"/>
    <mergeCell ref="H137:I137"/>
    <mergeCell ref="B126:C126"/>
    <mergeCell ref="F126:G126"/>
    <mergeCell ref="H126:I126"/>
    <mergeCell ref="F127:G127"/>
    <mergeCell ref="H127:I127"/>
    <mergeCell ref="B128:C128"/>
    <mergeCell ref="F128:G128"/>
    <mergeCell ref="H128:I128"/>
    <mergeCell ref="B129:C129"/>
    <mergeCell ref="F129:G129"/>
    <mergeCell ref="H129:I129"/>
    <mergeCell ref="B130:C130"/>
    <mergeCell ref="F130:G130"/>
    <mergeCell ref="H130:I130"/>
    <mergeCell ref="B131:C131"/>
    <mergeCell ref="F131:G131"/>
    <mergeCell ref="H131:I131"/>
    <mergeCell ref="B119:C119"/>
    <mergeCell ref="F119:G119"/>
    <mergeCell ref="H119:I119"/>
    <mergeCell ref="B120:C120"/>
    <mergeCell ref="F120:G120"/>
    <mergeCell ref="H120:I120"/>
    <mergeCell ref="B121:C121"/>
    <mergeCell ref="F121:G121"/>
    <mergeCell ref="H121:I121"/>
    <mergeCell ref="B122:C122"/>
    <mergeCell ref="F122:G122"/>
    <mergeCell ref="H122:I122"/>
    <mergeCell ref="F123:G123"/>
    <mergeCell ref="H123:I123"/>
    <mergeCell ref="D124:I124"/>
    <mergeCell ref="F125:G125"/>
    <mergeCell ref="H125:I125"/>
    <mergeCell ref="B110:C110"/>
    <mergeCell ref="F110:G110"/>
    <mergeCell ref="H110:I110"/>
    <mergeCell ref="B111:C111"/>
    <mergeCell ref="F111:G111"/>
    <mergeCell ref="H111:I111"/>
    <mergeCell ref="F112:G112"/>
    <mergeCell ref="H112:I112"/>
    <mergeCell ref="D113:I113"/>
    <mergeCell ref="B116:C116"/>
    <mergeCell ref="F116:G116"/>
    <mergeCell ref="H116:I116"/>
    <mergeCell ref="F117:G117"/>
    <mergeCell ref="H117:I117"/>
    <mergeCell ref="B118:C118"/>
    <mergeCell ref="F118:G118"/>
    <mergeCell ref="H118:I118"/>
    <mergeCell ref="F101:G101"/>
    <mergeCell ref="H101:I101"/>
    <mergeCell ref="D102:I102"/>
    <mergeCell ref="B105:C105"/>
    <mergeCell ref="F105:G105"/>
    <mergeCell ref="H105:I105"/>
    <mergeCell ref="F106:G106"/>
    <mergeCell ref="H106:I106"/>
    <mergeCell ref="B107:C107"/>
    <mergeCell ref="F107:G107"/>
    <mergeCell ref="H107:I107"/>
    <mergeCell ref="B108:C108"/>
    <mergeCell ref="F108:G108"/>
    <mergeCell ref="H108:I108"/>
    <mergeCell ref="B109:C109"/>
    <mergeCell ref="F109:G109"/>
    <mergeCell ref="H109:I109"/>
    <mergeCell ref="D94:I94"/>
    <mergeCell ref="F95:G95"/>
    <mergeCell ref="H95:I95"/>
    <mergeCell ref="B96:C96"/>
    <mergeCell ref="F96:G96"/>
    <mergeCell ref="H96:I96"/>
    <mergeCell ref="B97:C97"/>
    <mergeCell ref="F97:G97"/>
    <mergeCell ref="H97:I97"/>
    <mergeCell ref="B98:C98"/>
    <mergeCell ref="F98:G98"/>
    <mergeCell ref="H98:I98"/>
    <mergeCell ref="B99:C99"/>
    <mergeCell ref="F99:G99"/>
    <mergeCell ref="H99:I99"/>
    <mergeCell ref="B100:C100"/>
    <mergeCell ref="F100:G100"/>
    <mergeCell ref="H100:I100"/>
    <mergeCell ref="B86:C86"/>
    <mergeCell ref="F86:G86"/>
    <mergeCell ref="H86:I86"/>
    <mergeCell ref="J86:K86"/>
    <mergeCell ref="D87:I87"/>
    <mergeCell ref="F88:G88"/>
    <mergeCell ref="H88:I88"/>
    <mergeCell ref="B89:C89"/>
    <mergeCell ref="H89:I89"/>
    <mergeCell ref="B90:C90"/>
    <mergeCell ref="H90:I90"/>
    <mergeCell ref="B91:C91"/>
    <mergeCell ref="H91:I91"/>
    <mergeCell ref="B92:C92"/>
    <mergeCell ref="H92:I92"/>
    <mergeCell ref="B93:C93"/>
    <mergeCell ref="F93:G93"/>
    <mergeCell ref="H93:I93"/>
    <mergeCell ref="B81:C81"/>
    <mergeCell ref="F81:G81"/>
    <mergeCell ref="H81:I81"/>
    <mergeCell ref="J81:K81"/>
    <mergeCell ref="B82:C82"/>
    <mergeCell ref="F82:G82"/>
    <mergeCell ref="H82:I82"/>
    <mergeCell ref="J82:K82"/>
    <mergeCell ref="B83:C83"/>
    <mergeCell ref="F83:G83"/>
    <mergeCell ref="H83:I83"/>
    <mergeCell ref="J83:K83"/>
    <mergeCell ref="B84:C84"/>
    <mergeCell ref="F84:G84"/>
    <mergeCell ref="H84:I84"/>
    <mergeCell ref="J84:K84"/>
    <mergeCell ref="B85:C85"/>
    <mergeCell ref="F85:G85"/>
    <mergeCell ref="H85:I85"/>
    <mergeCell ref="J85:K85"/>
    <mergeCell ref="B76:C76"/>
    <mergeCell ref="F76:G76"/>
    <mergeCell ref="H76:I76"/>
    <mergeCell ref="J76:K76"/>
    <mergeCell ref="B77:C77"/>
    <mergeCell ref="F77:G77"/>
    <mergeCell ref="H77:I77"/>
    <mergeCell ref="J77:K77"/>
    <mergeCell ref="B78:C78"/>
    <mergeCell ref="F78:G78"/>
    <mergeCell ref="H78:I78"/>
    <mergeCell ref="J78:K78"/>
    <mergeCell ref="B79:C79"/>
    <mergeCell ref="F79:G79"/>
    <mergeCell ref="H79:I79"/>
    <mergeCell ref="J79:K79"/>
    <mergeCell ref="B80:C80"/>
    <mergeCell ref="F80:G80"/>
    <mergeCell ref="H80:I80"/>
    <mergeCell ref="J80:K80"/>
    <mergeCell ref="B71:C71"/>
    <mergeCell ref="F71:G71"/>
    <mergeCell ref="H71:I71"/>
    <mergeCell ref="J71:K71"/>
    <mergeCell ref="B72:C72"/>
    <mergeCell ref="F72:G72"/>
    <mergeCell ref="H72:I72"/>
    <mergeCell ref="J72:K72"/>
    <mergeCell ref="B73:C73"/>
    <mergeCell ref="F73:G73"/>
    <mergeCell ref="H73:I73"/>
    <mergeCell ref="J73:K73"/>
    <mergeCell ref="B74:C74"/>
    <mergeCell ref="F74:G74"/>
    <mergeCell ref="H74:I74"/>
    <mergeCell ref="J74:K74"/>
    <mergeCell ref="B75:C75"/>
    <mergeCell ref="F75:G75"/>
    <mergeCell ref="H75:I75"/>
    <mergeCell ref="J75:K75"/>
    <mergeCell ref="F65:G65"/>
    <mergeCell ref="H65:I65"/>
    <mergeCell ref="D66:K66"/>
    <mergeCell ref="F67:G67"/>
    <mergeCell ref="H67:I67"/>
    <mergeCell ref="J67:K67"/>
    <mergeCell ref="B68:C68"/>
    <mergeCell ref="F68:G68"/>
    <mergeCell ref="H68:I68"/>
    <mergeCell ref="J68:K68"/>
    <mergeCell ref="F69:G69"/>
    <mergeCell ref="H69:I69"/>
    <mergeCell ref="J69:K69"/>
    <mergeCell ref="B70:C70"/>
    <mergeCell ref="F70:G70"/>
    <mergeCell ref="H70:I70"/>
    <mergeCell ref="J70:K70"/>
    <mergeCell ref="B59:C59"/>
    <mergeCell ref="F59:G59"/>
    <mergeCell ref="H59:I59"/>
    <mergeCell ref="B60:C60"/>
    <mergeCell ref="F60:G60"/>
    <mergeCell ref="H60:I60"/>
    <mergeCell ref="B61:C61"/>
    <mergeCell ref="F61:G61"/>
    <mergeCell ref="H61:I61"/>
    <mergeCell ref="B62:C62"/>
    <mergeCell ref="F62:G62"/>
    <mergeCell ref="H62:I62"/>
    <mergeCell ref="B63:C63"/>
    <mergeCell ref="F63:G63"/>
    <mergeCell ref="H63:I63"/>
    <mergeCell ref="B64:C64"/>
    <mergeCell ref="F64:G64"/>
    <mergeCell ref="H64:I64"/>
    <mergeCell ref="B53:C53"/>
    <mergeCell ref="F53:G53"/>
    <mergeCell ref="H53:I53"/>
    <mergeCell ref="B54:C54"/>
    <mergeCell ref="F54:G54"/>
    <mergeCell ref="H54:I54"/>
    <mergeCell ref="B55:C55"/>
    <mergeCell ref="F55:G55"/>
    <mergeCell ref="H55:I55"/>
    <mergeCell ref="B56:C56"/>
    <mergeCell ref="F56:G56"/>
    <mergeCell ref="H56:I56"/>
    <mergeCell ref="B57:C57"/>
    <mergeCell ref="F57:G57"/>
    <mergeCell ref="H57:I57"/>
    <mergeCell ref="B58:C58"/>
    <mergeCell ref="F58:G58"/>
    <mergeCell ref="H58:I58"/>
    <mergeCell ref="F46:G46"/>
    <mergeCell ref="H46:I46"/>
    <mergeCell ref="B47:C47"/>
    <mergeCell ref="F47:G47"/>
    <mergeCell ref="H47:I47"/>
    <mergeCell ref="F48:G48"/>
    <mergeCell ref="H48:I48"/>
    <mergeCell ref="B49:C49"/>
    <mergeCell ref="F49:G49"/>
    <mergeCell ref="H49:I49"/>
    <mergeCell ref="B50:C50"/>
    <mergeCell ref="F50:G50"/>
    <mergeCell ref="H50:I50"/>
    <mergeCell ref="B51:C51"/>
    <mergeCell ref="F51:G51"/>
    <mergeCell ref="H51:I51"/>
    <mergeCell ref="B52:C52"/>
    <mergeCell ref="F52:G52"/>
    <mergeCell ref="H52:I52"/>
    <mergeCell ref="B39:C39"/>
    <mergeCell ref="D39:E39"/>
    <mergeCell ref="F39:I39"/>
    <mergeCell ref="J39:K39"/>
    <mergeCell ref="M39:P39"/>
    <mergeCell ref="Q39:T39"/>
    <mergeCell ref="B40:C40"/>
    <mergeCell ref="D40:E40"/>
    <mergeCell ref="F40:I40"/>
    <mergeCell ref="J40:K40"/>
    <mergeCell ref="M40:P40"/>
    <mergeCell ref="Q40:T40"/>
    <mergeCell ref="A42:D42"/>
    <mergeCell ref="E42:G42"/>
    <mergeCell ref="H42:M42"/>
    <mergeCell ref="D44:L44"/>
    <mergeCell ref="D45:I45"/>
    <mergeCell ref="A14:A40"/>
    <mergeCell ref="A45:A453"/>
    <mergeCell ref="B35:C35"/>
    <mergeCell ref="D35:E35"/>
    <mergeCell ref="F35:I35"/>
    <mergeCell ref="J35:K35"/>
    <mergeCell ref="M35:P35"/>
    <mergeCell ref="Q35:T35"/>
    <mergeCell ref="B36:C36"/>
    <mergeCell ref="D36:E36"/>
    <mergeCell ref="F36:I36"/>
    <mergeCell ref="J36:K36"/>
    <mergeCell ref="M36:T36"/>
    <mergeCell ref="B37:C37"/>
    <mergeCell ref="D37:E37"/>
    <mergeCell ref="F37:I37"/>
    <mergeCell ref="J37:K37"/>
    <mergeCell ref="M37:T37"/>
    <mergeCell ref="B38:C38"/>
    <mergeCell ref="D38:E38"/>
    <mergeCell ref="F38:I38"/>
    <mergeCell ref="J38:K38"/>
    <mergeCell ref="M38:P38"/>
    <mergeCell ref="Q38:T38"/>
    <mergeCell ref="B31:C31"/>
    <mergeCell ref="D31:E31"/>
    <mergeCell ref="F31:I31"/>
    <mergeCell ref="J31:K31"/>
    <mergeCell ref="M31:P31"/>
    <mergeCell ref="Q31:T31"/>
    <mergeCell ref="B32:C32"/>
    <mergeCell ref="D32:E32"/>
    <mergeCell ref="J32:K32"/>
    <mergeCell ref="B33:C33"/>
    <mergeCell ref="D33:E33"/>
    <mergeCell ref="F33:I33"/>
    <mergeCell ref="J33:K33"/>
    <mergeCell ref="M33:T33"/>
    <mergeCell ref="B34:C34"/>
    <mergeCell ref="D34:E34"/>
    <mergeCell ref="F34:I34"/>
    <mergeCell ref="J34:K34"/>
    <mergeCell ref="M34:T34"/>
    <mergeCell ref="B27:C27"/>
    <mergeCell ref="D27:E27"/>
    <mergeCell ref="F27:I27"/>
    <mergeCell ref="J27:K27"/>
    <mergeCell ref="M27:P27"/>
    <mergeCell ref="Q27:T27"/>
    <mergeCell ref="B28:C28"/>
    <mergeCell ref="D28:E28"/>
    <mergeCell ref="F28:I28"/>
    <mergeCell ref="J28:K28"/>
    <mergeCell ref="M28:T28"/>
    <mergeCell ref="B29:C29"/>
    <mergeCell ref="D29:E29"/>
    <mergeCell ref="J29:K29"/>
    <mergeCell ref="B30:C30"/>
    <mergeCell ref="D30:E30"/>
    <mergeCell ref="F30:I30"/>
    <mergeCell ref="J30:K30"/>
    <mergeCell ref="M30:P30"/>
    <mergeCell ref="Q30:T30"/>
    <mergeCell ref="B24:C24"/>
    <mergeCell ref="D24:E24"/>
    <mergeCell ref="F24:I24"/>
    <mergeCell ref="J24:K24"/>
    <mergeCell ref="M24:P24"/>
    <mergeCell ref="Q24:T24"/>
    <mergeCell ref="B25:C25"/>
    <mergeCell ref="D25:E25"/>
    <mergeCell ref="F25:I25"/>
    <mergeCell ref="J25:K25"/>
    <mergeCell ref="M25:P25"/>
    <mergeCell ref="Q25:T25"/>
    <mergeCell ref="B26:C26"/>
    <mergeCell ref="D26:E26"/>
    <mergeCell ref="F26:I26"/>
    <mergeCell ref="J26:K26"/>
    <mergeCell ref="M26:P26"/>
    <mergeCell ref="Q26:T26"/>
    <mergeCell ref="B21:C21"/>
    <mergeCell ref="D21:E21"/>
    <mergeCell ref="F21:I21"/>
    <mergeCell ref="J21:K21"/>
    <mergeCell ref="M21:P21"/>
    <mergeCell ref="Q21:T21"/>
    <mergeCell ref="B22:C22"/>
    <mergeCell ref="D22:E22"/>
    <mergeCell ref="F22:I22"/>
    <mergeCell ref="J22:K22"/>
    <mergeCell ref="M22:P22"/>
    <mergeCell ref="Q22:T22"/>
    <mergeCell ref="B23:C23"/>
    <mergeCell ref="D23:E23"/>
    <mergeCell ref="F23:I23"/>
    <mergeCell ref="J23:K23"/>
    <mergeCell ref="M23:P23"/>
    <mergeCell ref="Q23:T23"/>
    <mergeCell ref="B18:C18"/>
    <mergeCell ref="D18:E18"/>
    <mergeCell ref="F18:I18"/>
    <mergeCell ref="J18:K18"/>
    <mergeCell ref="M18:P18"/>
    <mergeCell ref="Q18:T18"/>
    <mergeCell ref="B19:C19"/>
    <mergeCell ref="D19:E19"/>
    <mergeCell ref="F19:I19"/>
    <mergeCell ref="J19:K19"/>
    <mergeCell ref="M19:P19"/>
    <mergeCell ref="Q19:T19"/>
    <mergeCell ref="B20:C20"/>
    <mergeCell ref="D20:E20"/>
    <mergeCell ref="F20:I20"/>
    <mergeCell ref="J20:K20"/>
    <mergeCell ref="M20:P20"/>
    <mergeCell ref="Q20:T20"/>
    <mergeCell ref="A1:C1"/>
    <mergeCell ref="L1:T1"/>
    <mergeCell ref="A2:T2"/>
    <mergeCell ref="D4:O4"/>
    <mergeCell ref="D6:O6"/>
    <mergeCell ref="D8:O8"/>
    <mergeCell ref="A12:I12"/>
    <mergeCell ref="J12:L12"/>
    <mergeCell ref="M12:T12"/>
    <mergeCell ref="D14:I14"/>
    <mergeCell ref="J14:T14"/>
    <mergeCell ref="J15:L15"/>
    <mergeCell ref="M15:T15"/>
    <mergeCell ref="J16:K16"/>
    <mergeCell ref="M16:P16"/>
    <mergeCell ref="Q16:T16"/>
    <mergeCell ref="B17:C17"/>
    <mergeCell ref="D17:E17"/>
    <mergeCell ref="F17:I17"/>
    <mergeCell ref="J17:K17"/>
    <mergeCell ref="M17:P17"/>
    <mergeCell ref="Q17:T17"/>
  </mergeCells>
  <phoneticPr fontId="20"/>
  <conditionalFormatting sqref="E172:E196">
    <cfRule type="expression" dxfId="2" priority="3">
      <formula>E172&gt;#REF!</formula>
    </cfRule>
  </conditionalFormatting>
  <conditionalFormatting sqref="E207:E231">
    <cfRule type="expression" dxfId="1" priority="2">
      <formula>E207&gt;#REF!</formula>
    </cfRule>
  </conditionalFormatting>
  <conditionalFormatting sqref="E235:E259">
    <cfRule type="expression" dxfId="0" priority="1">
      <formula>E235&gt;#REF!</formula>
    </cfRule>
  </conditionalFormatting>
  <printOptions horizontalCentered="1"/>
  <pageMargins left="0.31496062992125984" right="0.31496062992125984" top="0.39370078740157483" bottom="0.39370078740157483" header="0.31496062992125984" footer="0.31496062992125984"/>
  <pageSetup paperSize="9" scale="55" fitToHeight="0" orientation="portrait" r:id="rId1"/>
  <rowBreaks count="4" manualBreakCount="4">
    <brk id="71" max="17" man="1"/>
    <brk id="346" max="17" man="1"/>
    <brk id="455" max="14" man="1"/>
    <brk id="47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留意事項</vt:lpstr>
      <vt:lpstr>別添A-1 </vt:lpstr>
      <vt:lpstr>別添A-2</vt:lpstr>
      <vt:lpstr>'別添A-2'!Print_Area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角 就矢</cp:lastModifiedBy>
  <cp:lastPrinted>2021-09-13T06:49:55Z</cp:lastPrinted>
  <dcterms:created xsi:type="dcterms:W3CDTF">2014-08-27T12:54:28Z</dcterms:created>
  <dcterms:modified xsi:type="dcterms:W3CDTF">2025-08-21T08:09:46Z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2025-08-19T02:25:29Z</vt:filetime>
  </property>
</Properties>
</file>