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/>
  </bookViews>
  <sheets>
    <sheet name="18" sheetId="15" r:id="rId1"/>
    <sheet name="data1" sheetId="8" state="hidden" r:id="rId2"/>
    <sheet name="output_data" sheetId="11" state="hidden" r:id="rId3"/>
    <sheet name="data2" sheetId="9" state="hidden" r:id="rId4"/>
    <sheet name="output_data2" sheetId="12" state="hidden" r:id="rId5"/>
  </sheets>
  <definedNames>
    <definedName name="所属データ">#REF!</definedName>
    <definedName name="_xlnm.Print_Area" localSheetId="3">data2!$A$1:$BO$7</definedName>
    <definedName name="_xlnm.Print_Titles" localSheetId="0">'18'!$1:$5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<sst xmlns="http://schemas.openxmlformats.org/spreadsheetml/2006/main" xmlns:r="http://schemas.openxmlformats.org/officeDocument/2006/relationships" count="171" uniqueCount="171">
  <si>
    <t>02</t>
  </si>
  <si>
    <t>09</t>
  </si>
  <si>
    <t>05</t>
  </si>
  <si>
    <t>18</t>
  </si>
  <si>
    <t>データ３</t>
  </si>
  <si>
    <t>37</t>
  </si>
  <si>
    <t>10</t>
  </si>
  <si>
    <t>安古市</t>
  </si>
  <si>
    <t>25</t>
  </si>
  <si>
    <t>西条農業</t>
  </si>
  <si>
    <t>03</t>
  </si>
  <si>
    <t>04</t>
  </si>
  <si>
    <t>23</t>
  </si>
  <si>
    <t>06</t>
  </si>
  <si>
    <t>31</t>
  </si>
  <si>
    <t>16</t>
  </si>
  <si>
    <t>データ１</t>
  </si>
  <si>
    <t>07</t>
  </si>
  <si>
    <t>主幹教諭</t>
    <rPh sb="0" eb="1">
      <t>シュ</t>
    </rPh>
    <rPh sb="1" eb="2">
      <t>ミキ</t>
    </rPh>
    <rPh sb="2" eb="3">
      <t>キョウ</t>
    </rPh>
    <rPh sb="3" eb="4">
      <t>サトシ</t>
    </rPh>
    <phoneticPr fontId="14"/>
  </si>
  <si>
    <t>08</t>
  </si>
  <si>
    <t>11</t>
  </si>
  <si>
    <t>データ1</t>
  </si>
  <si>
    <t>12</t>
  </si>
  <si>
    <t>13</t>
  </si>
  <si>
    <t>14</t>
  </si>
  <si>
    <t>15</t>
  </si>
  <si>
    <t>17</t>
  </si>
  <si>
    <t>大竹</t>
  </si>
  <si>
    <t>19</t>
  </si>
  <si>
    <t>22</t>
  </si>
  <si>
    <t>20</t>
  </si>
  <si>
    <t>21</t>
  </si>
  <si>
    <t>24</t>
  </si>
  <si>
    <t>38</t>
  </si>
  <si>
    <t>（内）
男</t>
    <rPh sb="1" eb="2">
      <t>ウチ</t>
    </rPh>
    <rPh sb="4" eb="5">
      <t>オトコ</t>
    </rPh>
    <phoneticPr fontId="14"/>
  </si>
  <si>
    <t>三次青陵</t>
  </si>
  <si>
    <t>26</t>
  </si>
  <si>
    <t>事務職員</t>
    <rPh sb="0" eb="1">
      <t>コト</t>
    </rPh>
    <rPh sb="1" eb="2">
      <t>ツトム</t>
    </rPh>
    <rPh sb="2" eb="3">
      <t>ショク</t>
    </rPh>
    <rPh sb="3" eb="4">
      <t>イン</t>
    </rPh>
    <phoneticPr fontId="14"/>
  </si>
  <si>
    <t>27</t>
  </si>
  <si>
    <t>計</t>
    <rPh sb="0" eb="1">
      <t>ケイ</t>
    </rPh>
    <phoneticPr fontId="14"/>
  </si>
  <si>
    <t>28</t>
  </si>
  <si>
    <t/>
  </si>
  <si>
    <t>41</t>
  </si>
  <si>
    <t>29</t>
  </si>
  <si>
    <t>30</t>
  </si>
  <si>
    <t>データ２</t>
  </si>
  <si>
    <t>広島工業</t>
  </si>
  <si>
    <t>32</t>
  </si>
  <si>
    <t>活用するデータ</t>
    <rPh sb="0" eb="2">
      <t>カツヨウ</t>
    </rPh>
    <phoneticPr fontId="14"/>
  </si>
  <si>
    <t>39</t>
  </si>
  <si>
    <t>33</t>
  </si>
  <si>
    <t>34</t>
  </si>
  <si>
    <t>35</t>
  </si>
  <si>
    <t>36</t>
  </si>
  <si>
    <t>01</t>
  </si>
  <si>
    <t>40</t>
  </si>
  <si>
    <t>西城紫水</t>
  </si>
  <si>
    <t>男</t>
    <rPh sb="0" eb="1">
      <t>オトコ</t>
    </rPh>
    <phoneticPr fontId="14"/>
  </si>
  <si>
    <t>女</t>
    <rPh sb="0" eb="1">
      <t>オンナ</t>
    </rPh>
    <phoneticPr fontId="14"/>
  </si>
  <si>
    <t>河内</t>
  </si>
  <si>
    <t>廿日市</t>
  </si>
  <si>
    <t>松永</t>
  </si>
  <si>
    <t>(通)</t>
    <rPh sb="1" eb="2">
      <t>ツウ</t>
    </rPh>
    <phoneticPr fontId="14"/>
  </si>
  <si>
    <t>大門</t>
  </si>
  <si>
    <t>総合技術</t>
  </si>
  <si>
    <t>芦品まなび学園</t>
  </si>
  <si>
    <t>世羅</t>
  </si>
  <si>
    <t>賀茂</t>
  </si>
  <si>
    <t>千代田</t>
  </si>
  <si>
    <t>広島井口</t>
  </si>
  <si>
    <t>上下</t>
  </si>
  <si>
    <t>県立</t>
  </si>
  <si>
    <t>賀茂北</t>
  </si>
  <si>
    <t>湯来南</t>
  </si>
  <si>
    <t>広島</t>
  </si>
  <si>
    <t>呉</t>
  </si>
  <si>
    <t>福山</t>
  </si>
  <si>
    <t>基町</t>
  </si>
  <si>
    <t>呉三津田</t>
  </si>
  <si>
    <t>海田</t>
  </si>
  <si>
    <t>福山商業</t>
  </si>
  <si>
    <t>三原</t>
  </si>
  <si>
    <t>黒瀬</t>
  </si>
  <si>
    <t>東城</t>
  </si>
  <si>
    <t>(専)</t>
  </si>
  <si>
    <t>国立</t>
  </si>
  <si>
    <t>広</t>
  </si>
  <si>
    <t>広島大学附属</t>
    <rPh sb="0" eb="2">
      <t>ひろしま</t>
    </rPh>
    <rPh sb="2" eb="4">
      <t>だいがく</t>
    </rPh>
    <phoneticPr fontId="8" type="Hiragana"/>
  </si>
  <si>
    <t>呉工業</t>
  </si>
  <si>
    <t>可部</t>
  </si>
  <si>
    <t>三原東</t>
  </si>
  <si>
    <t>神辺</t>
  </si>
  <si>
    <t>大崎海星</t>
  </si>
  <si>
    <t>御調</t>
  </si>
  <si>
    <t>福山葦陽</t>
  </si>
  <si>
    <t>豊田</t>
  </si>
  <si>
    <t>大柿</t>
  </si>
  <si>
    <t>区　　　分</t>
  </si>
  <si>
    <t>広島観音</t>
  </si>
  <si>
    <t>高陽</t>
  </si>
  <si>
    <t>私立の計</t>
  </si>
  <si>
    <t>佐伯</t>
  </si>
  <si>
    <t>安芸府中</t>
  </si>
  <si>
    <t>竹原</t>
  </si>
  <si>
    <t>庄原実業</t>
  </si>
  <si>
    <t>福山誠之館</t>
  </si>
  <si>
    <t>加計</t>
  </si>
  <si>
    <t>東</t>
  </si>
  <si>
    <t>生徒数</t>
    <rPh sb="0" eb="1">
      <t>ナマ</t>
    </rPh>
    <rPh sb="1" eb="2">
      <t>タダ</t>
    </rPh>
    <rPh sb="2" eb="3">
      <t>カズ</t>
    </rPh>
    <phoneticPr fontId="14"/>
  </si>
  <si>
    <t>広島皆実</t>
  </si>
  <si>
    <t>広島国泰寺</t>
  </si>
  <si>
    <t>呉宮原</t>
  </si>
  <si>
    <t>尾道東</t>
  </si>
  <si>
    <t>尾道北</t>
  </si>
  <si>
    <t>音戸</t>
  </si>
  <si>
    <t>（分）芸北</t>
  </si>
  <si>
    <t>吉田</t>
  </si>
  <si>
    <t>向原</t>
  </si>
  <si>
    <t>忠海</t>
  </si>
  <si>
    <t>沼南</t>
  </si>
  <si>
    <t>府中</t>
  </si>
  <si>
    <t>油木</t>
  </si>
  <si>
    <t>三次</t>
  </si>
  <si>
    <t>庄原格致</t>
  </si>
  <si>
    <t>瀬戸田</t>
  </si>
  <si>
    <t>日彰館</t>
  </si>
  <si>
    <t>五日市</t>
  </si>
  <si>
    <t>福山明王台</t>
  </si>
  <si>
    <t>熊野</t>
  </si>
  <si>
    <t>安西</t>
  </si>
  <si>
    <t>神辺旭</t>
  </si>
  <si>
    <t>府中東</t>
  </si>
  <si>
    <t>廿日市西</t>
  </si>
  <si>
    <t>祗園北</t>
  </si>
  <si>
    <t>高陽東</t>
  </si>
  <si>
    <t>安芸南</t>
  </si>
  <si>
    <t>福山工業</t>
  </si>
  <si>
    <t>宮島工業</t>
  </si>
  <si>
    <t>尾道商業</t>
  </si>
  <si>
    <t>広島商業</t>
  </si>
  <si>
    <t>呉商業</t>
  </si>
  <si>
    <t>戸手</t>
  </si>
  <si>
    <t>因島</t>
  </si>
  <si>
    <t>市立</t>
  </si>
  <si>
    <t>舟入</t>
  </si>
  <si>
    <t>沼田</t>
  </si>
  <si>
    <t>美鈴が丘</t>
  </si>
  <si>
    <t>尾道南</t>
  </si>
  <si>
    <t>公立の計</t>
  </si>
  <si>
    <t>(全)</t>
  </si>
  <si>
    <t>(定)</t>
  </si>
  <si>
    <t>(通)</t>
  </si>
  <si>
    <t>・</t>
  </si>
  <si>
    <t>栄養教諭</t>
    <rPh sb="0" eb="1">
      <t>エイ</t>
    </rPh>
    <rPh sb="1" eb="2">
      <t>オサム</t>
    </rPh>
    <rPh sb="2" eb="3">
      <t>キョウ</t>
    </rPh>
    <rPh sb="3" eb="4">
      <t>サトシ</t>
    </rPh>
    <phoneticPr fontId="14"/>
  </si>
  <si>
    <t>教諭・助教諭・
講師</t>
    <rPh sb="0" eb="2">
      <t>キョウユ</t>
    </rPh>
    <rPh sb="3" eb="6">
      <t>ジョキョウユ</t>
    </rPh>
    <rPh sb="8" eb="10">
      <t>コウシ</t>
    </rPh>
    <phoneticPr fontId="14"/>
  </si>
  <si>
    <t>実習教諭</t>
    <rPh sb="0" eb="1">
      <t>ジツ</t>
    </rPh>
    <rPh sb="1" eb="2">
      <t>ナライ</t>
    </rPh>
    <rPh sb="2" eb="3">
      <t>キョウ</t>
    </rPh>
    <rPh sb="3" eb="4">
      <t>サトシ</t>
    </rPh>
    <phoneticPr fontId="14"/>
  </si>
  <si>
    <t>広島みらい創生</t>
    <rPh sb="0" eb="2">
      <t>ヒロシマ</t>
    </rPh>
    <rPh sb="5" eb="7">
      <t>ソウセイ</t>
    </rPh>
    <phoneticPr fontId="14"/>
  </si>
  <si>
    <t>広島叡智学園</t>
    <rPh sb="0" eb="2">
      <t>ヒロシマ</t>
    </rPh>
    <rPh sb="2" eb="4">
      <t>エイチ</t>
    </rPh>
    <rPh sb="4" eb="6">
      <t>ガクエン</t>
    </rPh>
    <phoneticPr fontId="14"/>
  </si>
  <si>
    <t>(専)</t>
    <rPh sb="1" eb="2">
      <t>セン</t>
    </rPh>
    <phoneticPr fontId="14"/>
  </si>
  <si>
    <t>県立計</t>
  </si>
  <si>
    <t>市立計</t>
  </si>
  <si>
    <t>学級数</t>
    <rPh sb="0" eb="1">
      <t>ガク</t>
    </rPh>
    <rPh sb="1" eb="2">
      <t>キュウ</t>
    </rPh>
    <rPh sb="2" eb="3">
      <t>スウ</t>
    </rPh>
    <phoneticPr fontId="14"/>
  </si>
  <si>
    <t>養護教諭・
養護助教諭</t>
    <rPh sb="0" eb="2">
      <t>ヨウゴ</t>
    </rPh>
    <rPh sb="2" eb="4">
      <t>キョウユ</t>
    </rPh>
    <phoneticPr fontId="14"/>
  </si>
  <si>
    <t>技術員等</t>
    <rPh sb="0" eb="1">
      <t>ワザ</t>
    </rPh>
    <rPh sb="1" eb="2">
      <t>ジュツ</t>
    </rPh>
    <rPh sb="2" eb="3">
      <t>イン</t>
    </rPh>
    <rPh sb="3" eb="4">
      <t>ナド</t>
    </rPh>
    <phoneticPr fontId="14"/>
  </si>
  <si>
    <r>
      <t xml:space="preserve">合計
</t>
    </r>
    <r>
      <rPr>
        <sz val="8"/>
        <color theme="1"/>
        <rFont val="ＭＳ Ｐ明朝"/>
      </rPr>
      <t>（校長～栄養教諭）</t>
    </r>
  </si>
  <si>
    <t>18　高等学校の学校別基本数（課程別）</t>
  </si>
  <si>
    <t>注：合計の（全）（通）（専）の学級数及び（通）の学年別生徒数については私立の数値は含まない。</t>
    <rPh sb="0" eb="1">
      <t>ちゅう</t>
    </rPh>
    <phoneticPr fontId="8" type="Hiragana"/>
  </si>
  <si>
    <t>国立の計</t>
  </si>
  <si>
    <t>注：県市費以外の職員数には非常勤講師を含む。</t>
    <rPh sb="3" eb="4">
      <t>シ</t>
    </rPh>
    <phoneticPr fontId="16"/>
  </si>
  <si>
    <t>注：広島皆実高等学校の全日制の本務教職員数等には、専攻科を含む。</t>
    <rPh sb="2" eb="4">
      <t>ヒロシマ</t>
    </rPh>
    <rPh sb="4" eb="6">
      <t>ミナミ</t>
    </rPh>
    <rPh sb="6" eb="8">
      <t>コウトウ</t>
    </rPh>
    <rPh sb="8" eb="10">
      <t>ガッコウ</t>
    </rPh>
    <rPh sb="11" eb="14">
      <t>ゼンニチセイ</t>
    </rPh>
    <rPh sb="15" eb="17">
      <t>ホンム</t>
    </rPh>
    <rPh sb="17" eb="20">
      <t>キョウショクイン</t>
    </rPh>
    <rPh sb="20" eb="21">
      <t>スウ</t>
    </rPh>
    <rPh sb="21" eb="22">
      <t>トウ</t>
    </rPh>
    <rPh sb="25" eb="27">
      <t>センコウ</t>
    </rPh>
    <rPh sb="27" eb="28">
      <t>カ</t>
    </rPh>
    <rPh sb="29" eb="30">
      <t>フク</t>
    </rPh>
    <phoneticPr fontId="16"/>
  </si>
  <si>
    <t>広島大学附属福山</t>
    <rPh sb="0" eb="2">
      <t>ひろしま</t>
    </rPh>
    <rPh sb="2" eb="4">
      <t>だいがく</t>
    </rPh>
    <phoneticPr fontId="8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</si>
</sst>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;\-#,###;&quot;-&quot;;@"/>
  </numFmts>
  <fonts count="1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6"/>
      <color auto="1"/>
      <name val="游ゴシック"/>
      <family val="3"/>
    </font>
    <font>
      <sz val="9"/>
      <color theme="1"/>
      <name val="ＭＳ Ｐ明朝"/>
      <family val="1"/>
    </font>
    <font>
      <sz val="10"/>
      <color theme="1"/>
      <name val="ＭＳ Ｐ明朝"/>
      <family val="1"/>
    </font>
    <font>
      <sz val="16"/>
      <color theme="1"/>
      <name val="ＭＳ Ｐ明朝"/>
      <family val="1"/>
    </font>
    <font>
      <sz val="20"/>
      <color rgb="FF000000"/>
      <name val="ＭＳ 明朝"/>
      <family val="1"/>
    </font>
    <font>
      <sz val="10"/>
      <color auto="1"/>
      <name val="ＭＳ Ｐ明朝"/>
      <family val="1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1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85">
    <xf numFmtId="0" fontId="0" fillId="0" borderId="0" xfId="0"/>
    <xf numFmtId="176" fontId="9" fillId="0" borderId="0" xfId="39" applyNumberFormat="1" applyFont="1" applyFill="1" applyAlignment="1">
      <alignment horizontal="distributed" vertical="center"/>
    </xf>
    <xf numFmtId="176" fontId="10" fillId="0" borderId="0" xfId="38" applyNumberFormat="1" applyFont="1" applyFill="1" applyAlignment="1">
      <alignment vertical="center"/>
    </xf>
    <xf numFmtId="176" fontId="9" fillId="0" borderId="0" xfId="6" applyNumberFormat="1" applyFont="1" applyFill="1" applyAlignment="1">
      <alignment horizontal="right" vertical="center"/>
    </xf>
    <xf numFmtId="176" fontId="9" fillId="0" borderId="0" xfId="15" applyNumberFormat="1" applyFont="1" applyFill="1" applyAlignment="1">
      <alignment vertical="center"/>
    </xf>
    <xf numFmtId="176" fontId="11" fillId="0" borderId="0" xfId="49" applyNumberFormat="1" applyFont="1" applyFill="1" applyAlignment="1">
      <alignment vertical="center"/>
    </xf>
    <xf numFmtId="176" fontId="11" fillId="0" borderId="0" xfId="39" applyNumberFormat="1" applyFont="1" applyFill="1" applyBorder="1" applyAlignment="1">
      <alignment vertical="center"/>
    </xf>
    <xf numFmtId="176" fontId="9" fillId="0" borderId="1" xfId="54" applyNumberFormat="1" applyFont="1" applyFill="1" applyBorder="1" applyAlignment="1">
      <alignment horizontal="center" vertical="center" wrapText="1"/>
    </xf>
    <xf numFmtId="176" fontId="9" fillId="0" borderId="2" xfId="52" applyNumberFormat="1" applyFont="1" applyFill="1" applyBorder="1" applyAlignment="1">
      <alignment horizontal="center" vertical="center" wrapText="1"/>
    </xf>
    <xf numFmtId="176" fontId="9" fillId="0" borderId="3" xfId="41" applyNumberFormat="1" applyFont="1" applyFill="1" applyBorder="1" applyAlignment="1">
      <alignment horizontal="center" vertical="center" wrapText="1"/>
    </xf>
    <xf numFmtId="176" fontId="9" fillId="0" borderId="2" xfId="39" applyNumberFormat="1" applyFont="1" applyFill="1" applyBorder="1" applyAlignment="1">
      <alignment vertical="center"/>
    </xf>
    <xf numFmtId="176" fontId="9" fillId="0" borderId="2" xfId="39" applyNumberFormat="1" applyFont="1" applyFill="1" applyBorder="1" applyAlignment="1">
      <alignment horizontal="distributed" vertical="center"/>
    </xf>
    <xf numFmtId="176" fontId="12" fillId="0" borderId="2" xfId="39" applyNumberFormat="1" applyFont="1" applyFill="1" applyBorder="1" applyAlignment="1">
      <alignment horizontal="distributed" vertical="center"/>
    </xf>
    <xf numFmtId="176" fontId="9" fillId="0" borderId="2" xfId="39" applyNumberFormat="1" applyFont="1" applyFill="1" applyBorder="1" applyAlignment="1">
      <alignment horizontal="right" vertical="center"/>
    </xf>
    <xf numFmtId="176" fontId="9" fillId="0" borderId="4" xfId="39" applyNumberFormat="1" applyFont="1" applyFill="1" applyBorder="1" applyAlignment="1">
      <alignment horizontal="distributed" vertical="center"/>
    </xf>
    <xf numFmtId="176" fontId="9" fillId="0" borderId="5" xfId="54" applyNumberFormat="1" applyFont="1" applyFill="1" applyBorder="1" applyAlignment="1">
      <alignment horizontal="center" vertical="center" wrapText="1"/>
    </xf>
    <xf numFmtId="176" fontId="9" fillId="0" borderId="0" xfId="52" applyNumberFormat="1" applyFont="1" applyFill="1" applyBorder="1" applyAlignment="1">
      <alignment horizontal="center" vertical="center" wrapText="1"/>
    </xf>
    <xf numFmtId="176" fontId="9" fillId="0" borderId="6" xfId="41" applyNumberFormat="1" applyFont="1" applyFill="1" applyBorder="1" applyAlignment="1">
      <alignment horizontal="center" vertical="center" wrapText="1"/>
    </xf>
    <xf numFmtId="176" fontId="9" fillId="0" borderId="0" xfId="39" applyNumberFormat="1" applyFont="1" applyFill="1" applyBorder="1" applyAlignment="1">
      <alignment horizontal="distributed" vertical="center"/>
    </xf>
    <xf numFmtId="176" fontId="12" fillId="0" borderId="0" xfId="39" applyNumberFormat="1" applyFont="1" applyFill="1" applyBorder="1" applyAlignment="1">
      <alignment horizontal="distributed" vertical="center"/>
    </xf>
    <xf numFmtId="176" fontId="9" fillId="0" borderId="0" xfId="43" applyNumberFormat="1" applyFont="1" applyFill="1" applyBorder="1" applyAlignment="1">
      <alignment horizontal="right" vertical="center"/>
    </xf>
    <xf numFmtId="176" fontId="9" fillId="0" borderId="7" xfId="39" applyNumberFormat="1" applyFont="1" applyFill="1" applyBorder="1" applyAlignment="1">
      <alignment horizontal="distributed" vertical="center"/>
    </xf>
    <xf numFmtId="176" fontId="9" fillId="0" borderId="8" xfId="54" applyNumberFormat="1" applyFont="1" applyFill="1" applyBorder="1" applyAlignment="1">
      <alignment horizontal="center" vertical="center" wrapText="1"/>
    </xf>
    <xf numFmtId="176" fontId="9" fillId="0" borderId="9" xfId="52" applyNumberFormat="1" applyFont="1" applyFill="1" applyBorder="1" applyAlignment="1">
      <alignment horizontal="center" vertical="center" wrapText="1"/>
    </xf>
    <xf numFmtId="176" fontId="9" fillId="0" borderId="10" xfId="41" applyNumberFormat="1" applyFont="1" applyFill="1" applyBorder="1" applyAlignment="1">
      <alignment horizontal="center" vertical="center" wrapText="1"/>
    </xf>
    <xf numFmtId="176" fontId="9" fillId="0" borderId="9" xfId="15" applyNumberFormat="1" applyFont="1" applyFill="1" applyBorder="1" applyAlignment="1">
      <alignment horizontal="center" vertical="center"/>
    </xf>
    <xf numFmtId="176" fontId="9" fillId="0" borderId="0" xfId="15" applyNumberFormat="1" applyFont="1" applyFill="1" applyBorder="1" applyAlignment="1">
      <alignment horizontal="center" vertical="center"/>
    </xf>
    <xf numFmtId="176" fontId="9" fillId="0" borderId="0" xfId="39" applyNumberFormat="1" applyFont="1" applyFill="1" applyAlignment="1">
      <alignment horizontal="center" vertical="center"/>
    </xf>
    <xf numFmtId="176" fontId="9" fillId="0" borderId="7" xfId="15" applyNumberFormat="1" applyFont="1" applyFill="1" applyBorder="1" applyAlignment="1">
      <alignment horizontal="center" vertical="center"/>
    </xf>
    <xf numFmtId="176" fontId="9" fillId="0" borderId="11" xfId="54" applyNumberFormat="1" applyFont="1" applyFill="1" applyBorder="1" applyAlignment="1">
      <alignment horizontal="center" vertical="distributed" textRotation="255" indent="2"/>
    </xf>
    <xf numFmtId="176" fontId="9" fillId="0" borderId="12" xfId="54" applyNumberFormat="1" applyFont="1" applyFill="1" applyBorder="1" applyAlignment="1">
      <alignment horizontal="center" vertical="distributed" textRotation="255" indent="2"/>
    </xf>
    <xf numFmtId="176" fontId="9" fillId="0" borderId="13" xfId="54" applyNumberFormat="1" applyFont="1" applyFill="1" applyBorder="1" applyAlignment="1">
      <alignment horizontal="center" vertical="distributed" textRotation="255" indent="2"/>
    </xf>
    <xf numFmtId="176" fontId="9" fillId="0" borderId="4" xfId="15" applyNumberFormat="1" applyFont="1" applyFill="1" applyBorder="1" applyAlignment="1">
      <alignment vertical="center"/>
    </xf>
    <xf numFmtId="176" fontId="9" fillId="0" borderId="14" xfId="54" applyNumberFormat="1" applyFont="1" applyFill="1" applyBorder="1" applyAlignment="1">
      <alignment horizontal="distributed" vertical="center" wrapText="1" indent="10"/>
    </xf>
    <xf numFmtId="176" fontId="9" fillId="0" borderId="15" xfId="54" applyNumberFormat="1" applyFont="1" applyFill="1" applyBorder="1" applyAlignment="1">
      <alignment horizontal="center" vertical="center" wrapText="1"/>
    </xf>
    <xf numFmtId="176" fontId="9" fillId="0" borderId="16" xfId="54" applyNumberFormat="1" applyFont="1" applyFill="1" applyBorder="1" applyAlignment="1">
      <alignment horizontal="center" vertical="center" wrapText="1"/>
    </xf>
    <xf numFmtId="176" fontId="9" fillId="0" borderId="7" xfId="15" applyNumberFormat="1" applyFont="1" applyFill="1" applyBorder="1" applyAlignment="1">
      <alignment vertical="center"/>
    </xf>
    <xf numFmtId="176" fontId="9" fillId="0" borderId="17" xfId="54" applyNumberFormat="1" applyFont="1" applyFill="1" applyBorder="1" applyAlignment="1">
      <alignment horizontal="distributed" vertical="center" wrapText="1" indent="10"/>
    </xf>
    <xf numFmtId="176" fontId="9" fillId="0" borderId="18" xfId="54" applyNumberFormat="1" applyFont="1" applyFill="1" applyBorder="1" applyAlignment="1">
      <alignment horizontal="center" vertical="center" wrapText="1"/>
    </xf>
    <xf numFmtId="176" fontId="9" fillId="0" borderId="19" xfId="54" applyNumberFormat="1" applyFont="1" applyFill="1" applyBorder="1" applyAlignment="1">
      <alignment horizontal="center" vertical="center" wrapText="1"/>
    </xf>
    <xf numFmtId="176" fontId="9" fillId="0" borderId="0" xfId="15" applyNumberFormat="1" applyFont="1" applyFill="1" applyAlignment="1">
      <alignment vertical="center" shrinkToFit="1"/>
    </xf>
    <xf numFmtId="176" fontId="9" fillId="0" borderId="15" xfId="54" applyNumberFormat="1" applyFont="1" applyFill="1" applyBorder="1" applyAlignment="1">
      <alignment horizontal="center" vertical="center"/>
    </xf>
    <xf numFmtId="176" fontId="13" fillId="0" borderId="0" xfId="0" applyNumberFormat="1" applyFont="1" applyFill="1" applyAlignment="1">
      <alignment horizontal="right" vertical="center" shrinkToFit="1"/>
    </xf>
    <xf numFmtId="176" fontId="9" fillId="0" borderId="19" xfId="54" applyNumberFormat="1" applyFont="1" applyFill="1" applyBorder="1" applyAlignment="1">
      <alignment horizontal="center" vertical="center"/>
    </xf>
    <xf numFmtId="176" fontId="9" fillId="0" borderId="20" xfId="54" applyNumberFormat="1" applyFont="1" applyFill="1" applyBorder="1" applyAlignment="1">
      <alignment horizontal="distributed" vertical="center" wrapText="1" indent="10"/>
    </xf>
    <xf numFmtId="176" fontId="9" fillId="0" borderId="0" xfId="15" applyNumberFormat="1" applyFont="1" applyFill="1" applyBorder="1" applyAlignment="1">
      <alignment vertical="center"/>
    </xf>
    <xf numFmtId="176" fontId="9" fillId="0" borderId="0" xfId="15" applyNumberFormat="1" applyFont="1" applyFill="1" applyBorder="1" applyAlignment="1">
      <alignment vertical="center" shrinkToFit="1"/>
    </xf>
    <xf numFmtId="176" fontId="9" fillId="0" borderId="21" xfId="54" applyNumberFormat="1" applyFont="1" applyFill="1" applyBorder="1" applyAlignment="1">
      <alignment horizontal="center" vertical="distributed" textRotation="255" wrapText="1" indent="1"/>
    </xf>
    <xf numFmtId="176" fontId="9" fillId="0" borderId="13" xfId="54" applyNumberFormat="1" applyFont="1" applyFill="1" applyBorder="1" applyAlignment="1">
      <alignment horizontal="center" vertical="distributed" textRotation="255" wrapText="1" indent="1"/>
    </xf>
    <xf numFmtId="176" fontId="9" fillId="0" borderId="18" xfId="54" applyNumberFormat="1" applyFont="1" applyFill="1" applyBorder="1" applyAlignment="1">
      <alignment vertical="center" textRotation="255" indent="1" shrinkToFit="1"/>
    </xf>
    <xf numFmtId="176" fontId="9" fillId="0" borderId="16" xfId="54" applyNumberFormat="1" applyFont="1" applyFill="1" applyBorder="1" applyAlignment="1">
      <alignment horizontal="center" vertical="distributed" textRotation="255" indent="1" shrinkToFit="1"/>
    </xf>
    <xf numFmtId="176" fontId="9" fillId="0" borderId="16" xfId="54" applyNumberFormat="1" applyFont="1" applyFill="1" applyBorder="1" applyAlignment="1">
      <alignment horizontal="center" vertical="distributed" textRotation="255" wrapText="1" indent="1" shrinkToFit="1"/>
    </xf>
    <xf numFmtId="176" fontId="11" fillId="0" borderId="0" xfId="15" applyNumberFormat="1" applyFont="1" applyFill="1" applyAlignment="1">
      <alignment horizontal="left" vertical="center"/>
    </xf>
    <xf numFmtId="176" fontId="9" fillId="0" borderId="19" xfId="54" applyNumberFormat="1" applyFont="1" applyFill="1" applyBorder="1" applyAlignment="1">
      <alignment vertical="center" textRotation="255" indent="1" shrinkToFit="1"/>
    </xf>
    <xf numFmtId="176" fontId="11" fillId="0" borderId="0" xfId="15" applyNumberFormat="1" applyFont="1" applyFill="1" applyAlignment="1">
      <alignment horizontal="right" vertical="center"/>
    </xf>
    <xf numFmtId="176" fontId="9" fillId="0" borderId="22" xfId="54" applyNumberFormat="1" applyFont="1" applyFill="1" applyBorder="1" applyAlignment="1">
      <alignment horizontal="center" vertical="distributed" textRotation="255" indent="1" shrinkToFit="1"/>
    </xf>
    <xf numFmtId="176" fontId="9" fillId="0" borderId="13" xfId="54" applyNumberFormat="1" applyFont="1" applyFill="1" applyBorder="1" applyAlignment="1">
      <alignment horizontal="center" vertical="distributed" textRotation="255" indent="1" shrinkToFit="1"/>
    </xf>
    <xf numFmtId="176" fontId="9" fillId="0" borderId="9" xfId="15" applyNumberFormat="1" applyFont="1" applyFill="1" applyBorder="1" applyAlignment="1">
      <alignment vertical="center"/>
    </xf>
    <xf numFmtId="176" fontId="13" fillId="0" borderId="9" xfId="0" applyNumberFormat="1" applyFont="1" applyFill="1" applyBorder="1" applyAlignment="1">
      <alignment horizontal="right" vertical="center" shrinkToFit="1"/>
    </xf>
    <xf numFmtId="176" fontId="9" fillId="0" borderId="23" xfId="15" applyNumberFormat="1" applyFont="1" applyFill="1" applyBorder="1" applyAlignment="1">
      <alignment vertical="center"/>
    </xf>
    <xf numFmtId="0" fontId="15" fillId="0" borderId="0" xfId="0" applyFont="1" applyAlignment="1">
      <alignment horizontal="right" vertical="center"/>
    </xf>
    <xf numFmtId="0" fontId="15" fillId="2" borderId="16" xfId="0" applyFont="1" applyFill="1" applyBorder="1" applyAlignment="1">
      <alignment horizontal="right" vertical="center"/>
    </xf>
    <xf numFmtId="0" fontId="15" fillId="0" borderId="0" xfId="0" quotePrefix="1" applyFont="1" applyAlignment="1">
      <alignment horizontal="right" vertical="center"/>
    </xf>
    <xf numFmtId="0" fontId="15" fillId="2" borderId="15" xfId="0" applyFont="1" applyFill="1" applyBorder="1" applyAlignment="1">
      <alignment horizontal="right" vertical="center"/>
    </xf>
    <xf numFmtId="0" fontId="15" fillId="0" borderId="15" xfId="0" applyFont="1" applyBorder="1" applyAlignment="1">
      <alignment horizontal="right" vertical="center"/>
    </xf>
    <xf numFmtId="0" fontId="15" fillId="2" borderId="18" xfId="0" applyFont="1" applyFill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2" borderId="19" xfId="0" applyFont="1" applyFill="1" applyBorder="1" applyAlignment="1">
      <alignment horizontal="right" vertical="center"/>
    </xf>
    <xf numFmtId="0" fontId="15" fillId="0" borderId="19" xfId="0" applyFont="1" applyBorder="1" applyAlignment="1">
      <alignment horizontal="right" vertical="center"/>
    </xf>
    <xf numFmtId="0" fontId="15" fillId="0" borderId="18" xfId="0" applyFont="1" applyBorder="1" applyAlignment="1">
      <alignment horizontal="right" vertical="center"/>
    </xf>
    <xf numFmtId="0" fontId="15" fillId="3" borderId="16" xfId="0" applyFont="1" applyFill="1" applyBorder="1" applyAlignment="1">
      <alignment horizontal="right" vertical="center"/>
    </xf>
    <xf numFmtId="0" fontId="15" fillId="0" borderId="16" xfId="0" applyFont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15" fillId="4" borderId="0" xfId="0" applyFont="1" applyFill="1" applyBorder="1" applyAlignment="1">
      <alignment horizontal="right" vertical="center"/>
    </xf>
    <xf numFmtId="0" fontId="15" fillId="3" borderId="15" xfId="0" applyFont="1" applyFill="1" applyBorder="1" applyAlignment="1">
      <alignment horizontal="right" vertical="center"/>
    </xf>
    <xf numFmtId="0" fontId="15" fillId="3" borderId="19" xfId="0" applyFont="1" applyFill="1" applyBorder="1" applyAlignment="1">
      <alignment horizontal="right" vertical="center"/>
    </xf>
    <xf numFmtId="0" fontId="15" fillId="0" borderId="18" xfId="0" quotePrefix="1" applyFont="1" applyBorder="1" applyAlignment="1">
      <alignment horizontal="right" vertical="center"/>
    </xf>
    <xf numFmtId="0" fontId="15" fillId="0" borderId="15" xfId="0" quotePrefix="1" applyFont="1" applyBorder="1" applyAlignment="1">
      <alignment horizontal="right" vertical="center"/>
    </xf>
    <xf numFmtId="0" fontId="15" fillId="0" borderId="19" xfId="0" quotePrefix="1" applyFont="1" applyBorder="1" applyAlignment="1">
      <alignment horizontal="right" vertical="center"/>
    </xf>
    <xf numFmtId="0" fontId="15" fillId="5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5" fillId="5" borderId="16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right" vertical="center"/>
    </xf>
    <xf numFmtId="0" fontId="15" fillId="0" borderId="0" xfId="0" applyFont="1"/>
    <xf numFmtId="0" fontId="15" fillId="5" borderId="15" xfId="0" applyFont="1" applyFill="1" applyBorder="1" applyAlignment="1">
      <alignment horizontal="right" vertical="center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148"/>
  <sheetViews>
    <sheetView tabSelected="1" view="pageBreakPreview" zoomScale="80" zoomScaleNormal="80" zoomScaleSheetLayoutView="8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2"/>
  <cols>
    <col min="1" max="1" width="2.7265625" style="1" customWidth="1"/>
    <col min="2" max="2" width="15.453125" style="2" customWidth="1"/>
    <col min="3" max="3" width="4.54296875" style="3" customWidth="1"/>
    <col min="4" max="25" width="7.625" style="4" customWidth="1"/>
    <col min="26" max="27" width="7.625" style="2" customWidth="1"/>
    <col min="28" max="16384" width="9" style="2" customWidth="1"/>
  </cols>
  <sheetData>
    <row r="1" spans="1:27" s="5" customFormat="1" ht="18.75">
      <c r="A1" s="6" t="s">
        <v>165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X1" s="52"/>
      <c r="Y1" s="54"/>
    </row>
    <row r="2" spans="1:27" s="4" customFormat="1">
      <c r="A2" s="1"/>
      <c r="B2" s="1"/>
      <c r="C2" s="20"/>
      <c r="U2" s="45" t="s">
        <v>41</v>
      </c>
      <c r="Y2" s="20"/>
    </row>
    <row r="3" spans="1:27" s="2" customFormat="1" ht="15" customHeight="1">
      <c r="A3" s="7" t="s">
        <v>97</v>
      </c>
      <c r="B3" s="15"/>
      <c r="C3" s="22"/>
      <c r="D3" s="29" t="s">
        <v>161</v>
      </c>
      <c r="E3" s="33" t="s">
        <v>108</v>
      </c>
      <c r="F3" s="37"/>
      <c r="G3" s="37"/>
      <c r="H3" s="37"/>
      <c r="I3" s="37"/>
      <c r="J3" s="37"/>
      <c r="K3" s="37"/>
      <c r="L3" s="37"/>
      <c r="M3" s="37"/>
      <c r="N3" s="37"/>
      <c r="O3" s="44"/>
      <c r="P3" s="33" t="str">
        <v>本務教職員数</v>
      </c>
      <c r="Q3" s="37"/>
      <c r="R3" s="37"/>
      <c r="S3" s="37"/>
      <c r="T3" s="37"/>
      <c r="U3" s="37"/>
      <c r="V3" s="37"/>
      <c r="W3" s="37"/>
      <c r="X3" s="37"/>
      <c r="Y3" s="37"/>
      <c r="Z3" s="37"/>
      <c r="AA3" s="44"/>
    </row>
    <row r="4" spans="1:27" s="2" customFormat="1" ht="15" customHeight="1">
      <c r="A4" s="8"/>
      <c r="B4" s="16"/>
      <c r="C4" s="23"/>
      <c r="D4" s="30"/>
      <c r="E4" s="34" t="str">
        <v>合計</v>
      </c>
      <c r="F4" s="38"/>
      <c r="G4" s="39"/>
      <c r="H4" s="41" t="str">
        <v>１年</v>
      </c>
      <c r="I4" s="43"/>
      <c r="J4" s="41" t="str">
        <v>２年</v>
      </c>
      <c r="K4" s="43"/>
      <c r="L4" s="41" t="str">
        <v>３年</v>
      </c>
      <c r="M4" s="43"/>
      <c r="N4" s="41" t="str">
        <v>４年</v>
      </c>
      <c r="O4" s="43"/>
      <c r="P4" s="47" t="s">
        <v>164</v>
      </c>
      <c r="Q4" s="49"/>
      <c r="R4" s="49"/>
      <c r="S4" s="49"/>
      <c r="T4" s="49"/>
      <c r="U4" s="49"/>
      <c r="V4" s="49"/>
      <c r="W4" s="49"/>
      <c r="X4" s="53"/>
      <c r="Y4" s="55" t="s">
        <v>37</v>
      </c>
      <c r="Z4" s="55" t="s">
        <v>155</v>
      </c>
      <c r="AA4" s="55" t="s">
        <v>163</v>
      </c>
    </row>
    <row r="5" spans="1:27" s="2" customFormat="1" ht="105" customHeight="1">
      <c r="A5" s="9"/>
      <c r="B5" s="17"/>
      <c r="C5" s="24"/>
      <c r="D5" s="31"/>
      <c r="E5" s="35" t="s">
        <v>39</v>
      </c>
      <c r="F5" s="35" t="s">
        <v>57</v>
      </c>
      <c r="G5" s="35" t="s">
        <v>58</v>
      </c>
      <c r="H5" s="35" t="s">
        <v>39</v>
      </c>
      <c r="I5" s="35" t="s">
        <v>34</v>
      </c>
      <c r="J5" s="35" t="s">
        <v>39</v>
      </c>
      <c r="K5" s="35" t="s">
        <v>34</v>
      </c>
      <c r="L5" s="35" t="s">
        <v>39</v>
      </c>
      <c r="M5" s="35" t="s">
        <v>34</v>
      </c>
      <c r="N5" s="35" t="s">
        <v>39</v>
      </c>
      <c r="O5" s="35" t="s">
        <v>34</v>
      </c>
      <c r="P5" s="48"/>
      <c r="Q5" s="50" t="str">
        <v>校長</v>
      </c>
      <c r="R5" s="50" t="str">
        <v>副校長</v>
      </c>
      <c r="S5" s="50" t="str">
        <v>教頭</v>
      </c>
      <c r="T5" s="50" t="s">
        <v>18</v>
      </c>
      <c r="U5" s="50" t="str">
        <v>指導教諭</v>
      </c>
      <c r="V5" s="51" t="s">
        <v>154</v>
      </c>
      <c r="W5" s="51" t="s">
        <v>162</v>
      </c>
      <c r="X5" s="50" t="s">
        <v>153</v>
      </c>
      <c r="Y5" s="56"/>
      <c r="Z5" s="56"/>
      <c r="AA5" s="56"/>
    </row>
    <row r="6" spans="1:27" ht="15" customHeight="1">
      <c r="A6" s="10" t="s">
        <v>71</v>
      </c>
      <c r="B6" s="18"/>
      <c r="C6" s="25"/>
      <c r="O6" s="45"/>
      <c r="P6" s="45"/>
      <c r="Z6" s="4"/>
      <c r="AA6" s="57"/>
    </row>
    <row r="7" spans="1:27" ht="15" customHeight="1">
      <c r="A7" s="11"/>
      <c r="B7" s="18" t="s">
        <v>109</v>
      </c>
      <c r="C7" s="26" t="s">
        <v>149</v>
      </c>
      <c r="D7" s="10">
        <v>24</v>
      </c>
      <c r="E7" s="4">
        <f t="shared" ref="E7:F70" si="0">SUM(H7,J7,L7,N7)</f>
        <v>953</v>
      </c>
      <c r="F7" s="4">
        <f t="shared" si="0"/>
        <v>366</v>
      </c>
      <c r="G7" s="4">
        <f t="shared" ref="G7:G70" si="1">E7-F7</f>
        <v>587</v>
      </c>
      <c r="H7" s="4">
        <v>321</v>
      </c>
      <c r="I7" s="4">
        <v>115</v>
      </c>
      <c r="J7" s="4">
        <v>316</v>
      </c>
      <c r="K7" s="4">
        <v>130</v>
      </c>
      <c r="L7" s="4">
        <v>316</v>
      </c>
      <c r="M7" s="4">
        <v>121</v>
      </c>
      <c r="N7" s="4">
        <v>0</v>
      </c>
      <c r="O7" s="45">
        <v>0</v>
      </c>
      <c r="P7" s="45">
        <f t="shared" ref="P7:P70" si="2">SUM(Q7:X7)</f>
        <v>71</v>
      </c>
      <c r="Q7" s="4">
        <v>1</v>
      </c>
      <c r="R7" s="4">
        <v>0</v>
      </c>
      <c r="S7" s="4">
        <v>3</v>
      </c>
      <c r="T7" s="4">
        <v>0</v>
      </c>
      <c r="U7" s="4">
        <v>0</v>
      </c>
      <c r="V7" s="4">
        <v>65</v>
      </c>
      <c r="W7" s="4">
        <v>2</v>
      </c>
      <c r="X7" s="4">
        <v>0</v>
      </c>
      <c r="Y7" s="4">
        <v>5</v>
      </c>
      <c r="Z7" s="4">
        <v>6</v>
      </c>
      <c r="AA7" s="57">
        <v>0</v>
      </c>
    </row>
    <row r="8" spans="1:27" ht="15" customHeight="1">
      <c r="A8" s="11"/>
      <c r="B8" s="18"/>
      <c r="C8" s="26" t="s">
        <v>84</v>
      </c>
      <c r="D8" s="10">
        <v>2</v>
      </c>
      <c r="E8" s="4">
        <f t="shared" si="0"/>
        <v>81</v>
      </c>
      <c r="F8" s="4">
        <f t="shared" si="0"/>
        <v>0</v>
      </c>
      <c r="G8" s="4">
        <f t="shared" si="1"/>
        <v>81</v>
      </c>
      <c r="H8" s="4">
        <v>41</v>
      </c>
      <c r="I8" s="4">
        <v>0</v>
      </c>
      <c r="J8" s="4">
        <v>40</v>
      </c>
      <c r="K8" s="4">
        <v>0</v>
      </c>
      <c r="L8" s="4">
        <v>0</v>
      </c>
      <c r="M8" s="4">
        <v>0</v>
      </c>
      <c r="N8" s="4">
        <v>0</v>
      </c>
      <c r="O8" s="45">
        <v>0</v>
      </c>
      <c r="P8" s="45">
        <f t="shared" si="2"/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57">
        <v>0</v>
      </c>
    </row>
    <row r="9" spans="1:27" ht="15" customHeight="1">
      <c r="A9" s="11"/>
      <c r="B9" s="18" t="s">
        <v>110</v>
      </c>
      <c r="C9" s="26" t="s">
        <v>149</v>
      </c>
      <c r="D9" s="10">
        <v>24</v>
      </c>
      <c r="E9" s="4">
        <f t="shared" si="0"/>
        <v>954</v>
      </c>
      <c r="F9" s="4">
        <f t="shared" si="0"/>
        <v>488</v>
      </c>
      <c r="G9" s="4">
        <f t="shared" si="1"/>
        <v>466</v>
      </c>
      <c r="H9" s="4">
        <v>322</v>
      </c>
      <c r="I9" s="4">
        <v>159</v>
      </c>
      <c r="J9" s="4">
        <v>318</v>
      </c>
      <c r="K9" s="4">
        <v>154</v>
      </c>
      <c r="L9" s="4">
        <v>314</v>
      </c>
      <c r="M9" s="4">
        <v>175</v>
      </c>
      <c r="N9" s="4">
        <v>0</v>
      </c>
      <c r="O9" s="45">
        <v>0</v>
      </c>
      <c r="P9" s="45">
        <f t="shared" si="2"/>
        <v>57</v>
      </c>
      <c r="Q9" s="4">
        <v>1</v>
      </c>
      <c r="R9" s="4">
        <v>0</v>
      </c>
      <c r="S9" s="4">
        <v>1</v>
      </c>
      <c r="T9" s="4">
        <v>1</v>
      </c>
      <c r="U9" s="4">
        <v>1</v>
      </c>
      <c r="V9" s="4">
        <v>51</v>
      </c>
      <c r="W9" s="4">
        <v>2</v>
      </c>
      <c r="X9" s="4">
        <v>0</v>
      </c>
      <c r="Y9" s="4">
        <v>4</v>
      </c>
      <c r="Z9" s="4">
        <v>2</v>
      </c>
      <c r="AA9" s="57">
        <v>0</v>
      </c>
    </row>
    <row r="10" spans="1:27" ht="15" customHeight="1">
      <c r="A10" s="11"/>
      <c r="B10" s="18" t="s">
        <v>98</v>
      </c>
      <c r="C10" s="26" t="s">
        <v>149</v>
      </c>
      <c r="D10" s="10">
        <v>21</v>
      </c>
      <c r="E10" s="4">
        <f t="shared" si="0"/>
        <v>835</v>
      </c>
      <c r="F10" s="4">
        <f t="shared" si="0"/>
        <v>329</v>
      </c>
      <c r="G10" s="4">
        <f t="shared" si="1"/>
        <v>506</v>
      </c>
      <c r="H10" s="4">
        <v>281</v>
      </c>
      <c r="I10" s="4">
        <v>113</v>
      </c>
      <c r="J10" s="4">
        <v>279</v>
      </c>
      <c r="K10" s="4">
        <v>108</v>
      </c>
      <c r="L10" s="4">
        <v>275</v>
      </c>
      <c r="M10" s="4">
        <v>108</v>
      </c>
      <c r="N10" s="4">
        <v>0</v>
      </c>
      <c r="O10" s="45">
        <v>0</v>
      </c>
      <c r="P10" s="45">
        <f t="shared" si="2"/>
        <v>58</v>
      </c>
      <c r="Q10" s="4">
        <v>1</v>
      </c>
      <c r="R10" s="4">
        <v>0</v>
      </c>
      <c r="S10" s="4">
        <v>1</v>
      </c>
      <c r="T10" s="4">
        <v>1</v>
      </c>
      <c r="U10" s="4">
        <v>0</v>
      </c>
      <c r="V10" s="4">
        <v>53</v>
      </c>
      <c r="W10" s="4">
        <v>2</v>
      </c>
      <c r="X10" s="4">
        <v>0</v>
      </c>
      <c r="Y10" s="4">
        <v>5</v>
      </c>
      <c r="Z10" s="4">
        <v>1</v>
      </c>
      <c r="AA10" s="57">
        <v>0</v>
      </c>
    </row>
    <row r="11" spans="1:27" ht="15" customHeight="1">
      <c r="A11" s="11"/>
      <c r="B11" s="18" t="s">
        <v>86</v>
      </c>
      <c r="C11" s="26" t="s">
        <v>149</v>
      </c>
      <c r="D11" s="10">
        <v>15</v>
      </c>
      <c r="E11" s="4">
        <f t="shared" si="0"/>
        <v>574</v>
      </c>
      <c r="F11" s="4">
        <f t="shared" si="0"/>
        <v>257</v>
      </c>
      <c r="G11" s="4">
        <f t="shared" si="1"/>
        <v>317</v>
      </c>
      <c r="H11" s="4">
        <v>191</v>
      </c>
      <c r="I11" s="4">
        <v>89</v>
      </c>
      <c r="J11" s="4">
        <v>200</v>
      </c>
      <c r="K11" s="4">
        <v>81</v>
      </c>
      <c r="L11" s="4">
        <v>183</v>
      </c>
      <c r="M11" s="4">
        <v>87</v>
      </c>
      <c r="N11" s="4">
        <v>0</v>
      </c>
      <c r="O11" s="45">
        <v>0</v>
      </c>
      <c r="P11" s="45">
        <f t="shared" si="2"/>
        <v>42</v>
      </c>
      <c r="Q11" s="4">
        <v>1</v>
      </c>
      <c r="R11" s="4">
        <v>0</v>
      </c>
      <c r="S11" s="4">
        <v>2</v>
      </c>
      <c r="T11" s="4">
        <v>0</v>
      </c>
      <c r="U11" s="4">
        <v>0</v>
      </c>
      <c r="V11" s="4">
        <v>38</v>
      </c>
      <c r="W11" s="4">
        <v>1</v>
      </c>
      <c r="X11" s="4">
        <v>0</v>
      </c>
      <c r="Y11" s="4">
        <v>3</v>
      </c>
      <c r="Z11" s="4">
        <v>1</v>
      </c>
      <c r="AA11" s="57">
        <v>0</v>
      </c>
    </row>
    <row r="12" spans="1:27" ht="15" customHeight="1">
      <c r="A12" s="11"/>
      <c r="B12" s="18" t="s">
        <v>111</v>
      </c>
      <c r="C12" s="26" t="s">
        <v>149</v>
      </c>
      <c r="D12" s="10">
        <v>15</v>
      </c>
      <c r="E12" s="4">
        <f t="shared" si="0"/>
        <v>591</v>
      </c>
      <c r="F12" s="4">
        <f t="shared" si="0"/>
        <v>280</v>
      </c>
      <c r="G12" s="4">
        <f t="shared" si="1"/>
        <v>311</v>
      </c>
      <c r="H12" s="4">
        <v>201</v>
      </c>
      <c r="I12" s="4">
        <v>94</v>
      </c>
      <c r="J12" s="4">
        <v>198</v>
      </c>
      <c r="K12" s="4">
        <v>99</v>
      </c>
      <c r="L12" s="4">
        <v>192</v>
      </c>
      <c r="M12" s="4">
        <v>87</v>
      </c>
      <c r="N12" s="4">
        <v>0</v>
      </c>
      <c r="O12" s="45">
        <v>0</v>
      </c>
      <c r="P12" s="45">
        <f t="shared" si="2"/>
        <v>38</v>
      </c>
      <c r="Q12" s="4">
        <v>1</v>
      </c>
      <c r="R12" s="4">
        <v>0</v>
      </c>
      <c r="S12" s="4">
        <v>1</v>
      </c>
      <c r="T12" s="4">
        <v>0</v>
      </c>
      <c r="U12" s="4">
        <v>0</v>
      </c>
      <c r="V12" s="4">
        <v>35</v>
      </c>
      <c r="W12" s="4">
        <v>1</v>
      </c>
      <c r="X12" s="4">
        <v>0</v>
      </c>
      <c r="Y12" s="4">
        <v>4</v>
      </c>
      <c r="Z12" s="4">
        <v>1</v>
      </c>
      <c r="AA12" s="57">
        <v>0</v>
      </c>
    </row>
    <row r="13" spans="1:27" ht="15" customHeight="1">
      <c r="A13" s="11"/>
      <c r="B13" s="18" t="s">
        <v>78</v>
      </c>
      <c r="C13" s="26" t="s">
        <v>149</v>
      </c>
      <c r="D13" s="10">
        <v>16</v>
      </c>
      <c r="E13" s="4">
        <f t="shared" si="0"/>
        <v>540</v>
      </c>
      <c r="F13" s="4">
        <f t="shared" si="0"/>
        <v>267</v>
      </c>
      <c r="G13" s="4">
        <f t="shared" si="1"/>
        <v>273</v>
      </c>
      <c r="H13" s="4">
        <v>174</v>
      </c>
      <c r="I13" s="4">
        <v>88</v>
      </c>
      <c r="J13" s="4">
        <v>167</v>
      </c>
      <c r="K13" s="4">
        <v>84</v>
      </c>
      <c r="L13" s="4">
        <v>199</v>
      </c>
      <c r="M13" s="4">
        <v>95</v>
      </c>
      <c r="N13" s="4">
        <v>0</v>
      </c>
      <c r="O13" s="45">
        <v>0</v>
      </c>
      <c r="P13" s="45">
        <f t="shared" si="2"/>
        <v>43</v>
      </c>
      <c r="Q13" s="4">
        <v>1</v>
      </c>
      <c r="R13" s="4">
        <v>0</v>
      </c>
      <c r="S13" s="4">
        <v>1</v>
      </c>
      <c r="T13" s="4">
        <v>0</v>
      </c>
      <c r="U13" s="4">
        <v>1</v>
      </c>
      <c r="V13" s="4">
        <v>39</v>
      </c>
      <c r="W13" s="4">
        <v>1</v>
      </c>
      <c r="X13" s="4">
        <v>0</v>
      </c>
      <c r="Y13" s="4">
        <v>4</v>
      </c>
      <c r="Z13" s="4">
        <v>1</v>
      </c>
      <c r="AA13" s="57">
        <v>1</v>
      </c>
    </row>
    <row r="14" spans="1:27" ht="15" customHeight="1">
      <c r="A14" s="11"/>
      <c r="B14" s="18" t="s">
        <v>81</v>
      </c>
      <c r="C14" s="26" t="s">
        <v>149</v>
      </c>
      <c r="D14" s="10">
        <v>12</v>
      </c>
      <c r="E14" s="4">
        <f t="shared" si="0"/>
        <v>464</v>
      </c>
      <c r="F14" s="4">
        <f t="shared" si="0"/>
        <v>218</v>
      </c>
      <c r="G14" s="4">
        <f t="shared" si="1"/>
        <v>246</v>
      </c>
      <c r="H14" s="4">
        <v>161</v>
      </c>
      <c r="I14" s="4">
        <v>79</v>
      </c>
      <c r="J14" s="4">
        <v>161</v>
      </c>
      <c r="K14" s="4">
        <v>69</v>
      </c>
      <c r="L14" s="4">
        <v>142</v>
      </c>
      <c r="M14" s="4">
        <v>70</v>
      </c>
      <c r="N14" s="4">
        <v>0</v>
      </c>
      <c r="O14" s="45">
        <v>0</v>
      </c>
      <c r="P14" s="45">
        <f t="shared" si="2"/>
        <v>33</v>
      </c>
      <c r="Q14" s="4">
        <v>1</v>
      </c>
      <c r="R14" s="4">
        <v>0</v>
      </c>
      <c r="S14" s="4">
        <v>1</v>
      </c>
      <c r="T14" s="4">
        <v>0</v>
      </c>
      <c r="U14" s="4">
        <v>0</v>
      </c>
      <c r="V14" s="4">
        <v>30</v>
      </c>
      <c r="W14" s="4">
        <v>1</v>
      </c>
      <c r="X14" s="4">
        <v>0</v>
      </c>
      <c r="Y14" s="4">
        <v>3</v>
      </c>
      <c r="Z14" s="4">
        <v>1</v>
      </c>
      <c r="AA14" s="57">
        <v>0</v>
      </c>
    </row>
    <row r="15" spans="1:27" ht="15" customHeight="1">
      <c r="A15" s="11"/>
      <c r="B15" s="18"/>
      <c r="C15" s="26" t="s">
        <v>150</v>
      </c>
      <c r="D15" s="10">
        <v>8</v>
      </c>
      <c r="E15" s="4">
        <f t="shared" si="0"/>
        <v>157</v>
      </c>
      <c r="F15" s="4">
        <f t="shared" si="0"/>
        <v>85</v>
      </c>
      <c r="G15" s="4">
        <f t="shared" si="1"/>
        <v>72</v>
      </c>
      <c r="H15" s="4">
        <v>47</v>
      </c>
      <c r="I15" s="4">
        <v>23</v>
      </c>
      <c r="J15" s="4">
        <v>38</v>
      </c>
      <c r="K15" s="4">
        <v>17</v>
      </c>
      <c r="L15" s="4">
        <v>37</v>
      </c>
      <c r="M15" s="4">
        <v>22</v>
      </c>
      <c r="N15" s="4">
        <v>35</v>
      </c>
      <c r="O15" s="45">
        <v>23</v>
      </c>
      <c r="P15" s="45">
        <f t="shared" si="2"/>
        <v>19</v>
      </c>
      <c r="Q15" s="4">
        <v>0</v>
      </c>
      <c r="R15" s="4">
        <v>0</v>
      </c>
      <c r="S15" s="4">
        <v>2</v>
      </c>
      <c r="T15" s="4">
        <v>0</v>
      </c>
      <c r="U15" s="4">
        <v>0</v>
      </c>
      <c r="V15" s="4">
        <v>15</v>
      </c>
      <c r="W15" s="4">
        <v>2</v>
      </c>
      <c r="X15" s="4">
        <v>0</v>
      </c>
      <c r="Y15" s="4">
        <v>2</v>
      </c>
      <c r="Z15" s="4">
        <v>0</v>
      </c>
      <c r="AA15" s="57">
        <v>0</v>
      </c>
    </row>
    <row r="16" spans="1:27" ht="15" customHeight="1">
      <c r="A16" s="11"/>
      <c r="B16" s="18" t="s">
        <v>90</v>
      </c>
      <c r="C16" s="26" t="s">
        <v>149</v>
      </c>
      <c r="D16" s="10">
        <v>6</v>
      </c>
      <c r="E16" s="4">
        <f t="shared" si="0"/>
        <v>137</v>
      </c>
      <c r="F16" s="4">
        <f t="shared" si="0"/>
        <v>64</v>
      </c>
      <c r="G16" s="4">
        <f t="shared" si="1"/>
        <v>73</v>
      </c>
      <c r="H16" s="4">
        <v>35</v>
      </c>
      <c r="I16" s="4">
        <v>21</v>
      </c>
      <c r="J16" s="4">
        <v>58</v>
      </c>
      <c r="K16" s="4">
        <v>23</v>
      </c>
      <c r="L16" s="4">
        <v>44</v>
      </c>
      <c r="M16" s="4">
        <v>20</v>
      </c>
      <c r="N16" s="4">
        <v>0</v>
      </c>
      <c r="O16" s="45">
        <v>0</v>
      </c>
      <c r="P16" s="45">
        <f t="shared" si="2"/>
        <v>20</v>
      </c>
      <c r="Q16" s="4">
        <v>1</v>
      </c>
      <c r="R16" s="4">
        <v>0</v>
      </c>
      <c r="S16" s="4">
        <v>1</v>
      </c>
      <c r="T16" s="4">
        <v>0</v>
      </c>
      <c r="U16" s="4">
        <v>0</v>
      </c>
      <c r="V16" s="4">
        <v>17</v>
      </c>
      <c r="W16" s="4">
        <v>1</v>
      </c>
      <c r="X16" s="4">
        <v>0</v>
      </c>
      <c r="Y16" s="4">
        <v>3</v>
      </c>
      <c r="Z16" s="4">
        <v>1</v>
      </c>
      <c r="AA16" s="57">
        <v>1</v>
      </c>
    </row>
    <row r="17" spans="1:27" ht="15" customHeight="1">
      <c r="A17" s="11"/>
      <c r="B17" s="18" t="s">
        <v>112</v>
      </c>
      <c r="C17" s="26" t="s">
        <v>149</v>
      </c>
      <c r="D17" s="10">
        <v>12</v>
      </c>
      <c r="E17" s="4">
        <f t="shared" si="0"/>
        <v>438</v>
      </c>
      <c r="F17" s="4">
        <f t="shared" si="0"/>
        <v>192</v>
      </c>
      <c r="G17" s="4">
        <f t="shared" si="1"/>
        <v>246</v>
      </c>
      <c r="H17" s="4">
        <v>143</v>
      </c>
      <c r="I17" s="4">
        <v>68</v>
      </c>
      <c r="J17" s="4">
        <v>157</v>
      </c>
      <c r="K17" s="4">
        <v>58</v>
      </c>
      <c r="L17" s="4">
        <v>138</v>
      </c>
      <c r="M17" s="4">
        <v>66</v>
      </c>
      <c r="N17" s="4">
        <v>0</v>
      </c>
      <c r="O17" s="45">
        <v>0</v>
      </c>
      <c r="P17" s="45">
        <f t="shared" si="2"/>
        <v>34</v>
      </c>
      <c r="Q17" s="4">
        <v>1</v>
      </c>
      <c r="R17" s="4">
        <v>0</v>
      </c>
      <c r="S17" s="4">
        <v>1</v>
      </c>
      <c r="T17" s="4">
        <v>0</v>
      </c>
      <c r="U17" s="4">
        <v>1</v>
      </c>
      <c r="V17" s="4">
        <v>30</v>
      </c>
      <c r="W17" s="4">
        <v>1</v>
      </c>
      <c r="X17" s="4">
        <v>0</v>
      </c>
      <c r="Y17" s="4">
        <v>3</v>
      </c>
      <c r="Z17" s="4">
        <v>1</v>
      </c>
      <c r="AA17" s="57">
        <v>0</v>
      </c>
    </row>
    <row r="18" spans="1:27" ht="15" customHeight="1">
      <c r="A18" s="11"/>
      <c r="B18" s="18" t="s">
        <v>113</v>
      </c>
      <c r="C18" s="26" t="s">
        <v>149</v>
      </c>
      <c r="D18" s="10">
        <v>15</v>
      </c>
      <c r="E18" s="4">
        <f t="shared" si="0"/>
        <v>484</v>
      </c>
      <c r="F18" s="4">
        <f t="shared" si="0"/>
        <v>231</v>
      </c>
      <c r="G18" s="4">
        <f t="shared" si="1"/>
        <v>253</v>
      </c>
      <c r="H18" s="4">
        <v>139</v>
      </c>
      <c r="I18" s="4">
        <v>74</v>
      </c>
      <c r="J18" s="4">
        <v>174</v>
      </c>
      <c r="K18" s="4">
        <v>73</v>
      </c>
      <c r="L18" s="4">
        <v>171</v>
      </c>
      <c r="M18" s="4">
        <v>84</v>
      </c>
      <c r="N18" s="4">
        <v>0</v>
      </c>
      <c r="O18" s="45">
        <v>0</v>
      </c>
      <c r="P18" s="45">
        <f t="shared" si="2"/>
        <v>47</v>
      </c>
      <c r="Q18" s="4">
        <v>1</v>
      </c>
      <c r="R18" s="4">
        <v>0</v>
      </c>
      <c r="S18" s="4">
        <v>2</v>
      </c>
      <c r="T18" s="4">
        <v>0</v>
      </c>
      <c r="U18" s="4">
        <v>0</v>
      </c>
      <c r="V18" s="4">
        <v>43</v>
      </c>
      <c r="W18" s="4">
        <v>1</v>
      </c>
      <c r="X18" s="4">
        <v>0</v>
      </c>
      <c r="Y18" s="4">
        <v>5</v>
      </c>
      <c r="Z18" s="4">
        <v>1</v>
      </c>
      <c r="AA18" s="57">
        <v>0</v>
      </c>
    </row>
    <row r="19" spans="1:27" ht="15" customHeight="1">
      <c r="A19" s="11"/>
      <c r="B19" s="18" t="s">
        <v>105</v>
      </c>
      <c r="C19" s="26" t="s">
        <v>149</v>
      </c>
      <c r="D19" s="10">
        <v>24</v>
      </c>
      <c r="E19" s="4">
        <f t="shared" si="0"/>
        <v>952</v>
      </c>
      <c r="F19" s="4">
        <f t="shared" si="0"/>
        <v>482</v>
      </c>
      <c r="G19" s="4">
        <f t="shared" si="1"/>
        <v>470</v>
      </c>
      <c r="H19" s="4">
        <v>320</v>
      </c>
      <c r="I19" s="4">
        <v>152</v>
      </c>
      <c r="J19" s="4">
        <v>318</v>
      </c>
      <c r="K19" s="4">
        <v>180</v>
      </c>
      <c r="L19" s="4">
        <v>314</v>
      </c>
      <c r="M19" s="4">
        <v>150</v>
      </c>
      <c r="N19" s="4">
        <v>0</v>
      </c>
      <c r="O19" s="45">
        <v>0</v>
      </c>
      <c r="P19" s="45">
        <f t="shared" si="2"/>
        <v>68</v>
      </c>
      <c r="Q19" s="4">
        <v>1</v>
      </c>
      <c r="R19" s="4">
        <v>0</v>
      </c>
      <c r="S19" s="4">
        <v>1</v>
      </c>
      <c r="T19" s="4">
        <v>1</v>
      </c>
      <c r="U19" s="4">
        <v>1</v>
      </c>
      <c r="V19" s="4">
        <v>62</v>
      </c>
      <c r="W19" s="4">
        <v>2</v>
      </c>
      <c r="X19" s="4">
        <v>0</v>
      </c>
      <c r="Y19" s="4">
        <v>6</v>
      </c>
      <c r="Z19" s="4">
        <v>2</v>
      </c>
      <c r="AA19" s="57">
        <v>0</v>
      </c>
    </row>
    <row r="20" spans="1:27" ht="15" customHeight="1">
      <c r="A20" s="12"/>
      <c r="B20" s="19"/>
      <c r="C20" s="26" t="s">
        <v>150</v>
      </c>
      <c r="D20" s="10">
        <v>3</v>
      </c>
      <c r="E20" s="4">
        <f t="shared" si="0"/>
        <v>25</v>
      </c>
      <c r="F20" s="4">
        <f t="shared" si="0"/>
        <v>12</v>
      </c>
      <c r="G20" s="4">
        <f t="shared" si="1"/>
        <v>13</v>
      </c>
      <c r="H20" s="4">
        <v>8</v>
      </c>
      <c r="I20" s="4">
        <v>3</v>
      </c>
      <c r="J20" s="4">
        <v>12</v>
      </c>
      <c r="K20" s="4">
        <v>7</v>
      </c>
      <c r="L20" s="4">
        <v>5</v>
      </c>
      <c r="M20" s="4">
        <v>2</v>
      </c>
      <c r="N20" s="4">
        <v>0</v>
      </c>
      <c r="O20" s="45">
        <v>0</v>
      </c>
      <c r="P20" s="45">
        <f t="shared" si="2"/>
        <v>8</v>
      </c>
      <c r="Q20" s="4">
        <v>0</v>
      </c>
      <c r="R20" s="4">
        <v>0</v>
      </c>
      <c r="S20" s="4">
        <v>1</v>
      </c>
      <c r="T20" s="4">
        <v>0</v>
      </c>
      <c r="U20" s="4">
        <v>0</v>
      </c>
      <c r="V20" s="4">
        <v>6</v>
      </c>
      <c r="W20" s="4">
        <v>1</v>
      </c>
      <c r="X20" s="4">
        <v>0</v>
      </c>
      <c r="Y20" s="4">
        <v>1</v>
      </c>
      <c r="Z20" s="4">
        <v>0</v>
      </c>
      <c r="AA20" s="57">
        <v>0</v>
      </c>
    </row>
    <row r="21" spans="1:27" ht="15" customHeight="1">
      <c r="A21" s="11"/>
      <c r="B21" s="18" t="s">
        <v>94</v>
      </c>
      <c r="C21" s="26" t="s">
        <v>149</v>
      </c>
      <c r="D21" s="10">
        <v>24</v>
      </c>
      <c r="E21" s="4">
        <f t="shared" si="0"/>
        <v>943</v>
      </c>
      <c r="F21" s="4">
        <f t="shared" si="0"/>
        <v>491</v>
      </c>
      <c r="G21" s="4">
        <f t="shared" si="1"/>
        <v>452</v>
      </c>
      <c r="H21" s="4">
        <v>321</v>
      </c>
      <c r="I21" s="4">
        <v>169</v>
      </c>
      <c r="J21" s="4">
        <v>316</v>
      </c>
      <c r="K21" s="4">
        <v>158</v>
      </c>
      <c r="L21" s="4">
        <v>306</v>
      </c>
      <c r="M21" s="4">
        <v>164</v>
      </c>
      <c r="N21" s="4">
        <v>0</v>
      </c>
      <c r="O21" s="45">
        <v>0</v>
      </c>
      <c r="P21" s="45">
        <f t="shared" si="2"/>
        <v>59</v>
      </c>
      <c r="Q21" s="4">
        <v>1</v>
      </c>
      <c r="R21" s="4">
        <v>0</v>
      </c>
      <c r="S21" s="4">
        <v>1</v>
      </c>
      <c r="T21" s="4">
        <v>1</v>
      </c>
      <c r="U21" s="4">
        <v>0</v>
      </c>
      <c r="V21" s="4">
        <v>54</v>
      </c>
      <c r="W21" s="4">
        <v>2</v>
      </c>
      <c r="X21" s="4">
        <v>0</v>
      </c>
      <c r="Y21" s="4">
        <v>4</v>
      </c>
      <c r="Z21" s="4">
        <v>2</v>
      </c>
      <c r="AA21" s="57">
        <v>0</v>
      </c>
    </row>
    <row r="22" spans="1:27" ht="15" customHeight="1">
      <c r="A22" s="11"/>
      <c r="B22" s="18"/>
      <c r="C22" s="26" t="s">
        <v>150</v>
      </c>
      <c r="D22" s="10">
        <v>4</v>
      </c>
      <c r="E22" s="4">
        <f t="shared" si="0"/>
        <v>62</v>
      </c>
      <c r="F22" s="4">
        <f t="shared" si="0"/>
        <v>33</v>
      </c>
      <c r="G22" s="4">
        <f t="shared" si="1"/>
        <v>29</v>
      </c>
      <c r="H22" s="4">
        <v>21</v>
      </c>
      <c r="I22" s="4">
        <v>10</v>
      </c>
      <c r="J22" s="4">
        <v>16</v>
      </c>
      <c r="K22" s="4">
        <v>7</v>
      </c>
      <c r="L22" s="4">
        <v>11</v>
      </c>
      <c r="M22" s="4">
        <v>5</v>
      </c>
      <c r="N22" s="4">
        <v>14</v>
      </c>
      <c r="O22" s="45">
        <v>11</v>
      </c>
      <c r="P22" s="45">
        <f t="shared" si="2"/>
        <v>10</v>
      </c>
      <c r="Q22" s="4">
        <v>0</v>
      </c>
      <c r="R22" s="4">
        <v>0</v>
      </c>
      <c r="S22" s="4">
        <v>1</v>
      </c>
      <c r="T22" s="4">
        <v>0</v>
      </c>
      <c r="U22" s="4">
        <v>0</v>
      </c>
      <c r="V22" s="4">
        <v>8</v>
      </c>
      <c r="W22" s="4">
        <v>1</v>
      </c>
      <c r="X22" s="4">
        <v>0</v>
      </c>
      <c r="Y22" s="4">
        <v>1</v>
      </c>
      <c r="Z22" s="4">
        <v>0</v>
      </c>
      <c r="AA22" s="57">
        <v>0</v>
      </c>
    </row>
    <row r="23" spans="1:27" ht="15" customHeight="1">
      <c r="A23" s="11"/>
      <c r="B23" s="18" t="s">
        <v>79</v>
      </c>
      <c r="C23" s="26" t="s">
        <v>149</v>
      </c>
      <c r="D23" s="10">
        <v>22</v>
      </c>
      <c r="E23" s="4">
        <f t="shared" si="0"/>
        <v>828</v>
      </c>
      <c r="F23" s="4">
        <f t="shared" si="0"/>
        <v>331</v>
      </c>
      <c r="G23" s="4">
        <f t="shared" si="1"/>
        <v>497</v>
      </c>
      <c r="H23" s="4">
        <v>254</v>
      </c>
      <c r="I23" s="4">
        <v>107</v>
      </c>
      <c r="J23" s="4">
        <v>275</v>
      </c>
      <c r="K23" s="4">
        <v>108</v>
      </c>
      <c r="L23" s="4">
        <v>299</v>
      </c>
      <c r="M23" s="4">
        <v>116</v>
      </c>
      <c r="N23" s="4">
        <v>0</v>
      </c>
      <c r="O23" s="45">
        <v>0</v>
      </c>
      <c r="P23" s="45">
        <f t="shared" si="2"/>
        <v>61</v>
      </c>
      <c r="Q23" s="4">
        <v>1</v>
      </c>
      <c r="R23" s="4">
        <v>0</v>
      </c>
      <c r="S23" s="4">
        <v>1</v>
      </c>
      <c r="T23" s="4">
        <v>1</v>
      </c>
      <c r="U23" s="4">
        <v>1</v>
      </c>
      <c r="V23" s="4">
        <v>54</v>
      </c>
      <c r="W23" s="4">
        <v>3</v>
      </c>
      <c r="X23" s="4">
        <v>0</v>
      </c>
      <c r="Y23" s="4">
        <v>3</v>
      </c>
      <c r="Z23" s="4">
        <v>2</v>
      </c>
      <c r="AA23" s="57">
        <v>0</v>
      </c>
    </row>
    <row r="24" spans="1:27" ht="15" customHeight="1">
      <c r="A24" s="11"/>
      <c r="B24" s="18" t="s">
        <v>114</v>
      </c>
      <c r="C24" s="26" t="s">
        <v>149</v>
      </c>
      <c r="D24" s="10">
        <v>3</v>
      </c>
      <c r="E24" s="4">
        <f t="shared" si="0"/>
        <v>62</v>
      </c>
      <c r="F24" s="4">
        <f t="shared" si="0"/>
        <v>40</v>
      </c>
      <c r="G24" s="4">
        <f t="shared" si="1"/>
        <v>22</v>
      </c>
      <c r="H24" s="4">
        <v>21</v>
      </c>
      <c r="I24" s="4">
        <v>12</v>
      </c>
      <c r="J24" s="4">
        <v>17</v>
      </c>
      <c r="K24" s="4">
        <v>9</v>
      </c>
      <c r="L24" s="4">
        <v>24</v>
      </c>
      <c r="M24" s="4">
        <v>19</v>
      </c>
      <c r="N24" s="4">
        <v>0</v>
      </c>
      <c r="O24" s="45">
        <v>0</v>
      </c>
      <c r="P24" s="45">
        <f t="shared" si="2"/>
        <v>15</v>
      </c>
      <c r="Q24" s="4">
        <v>1</v>
      </c>
      <c r="R24" s="4">
        <v>0</v>
      </c>
      <c r="S24" s="4">
        <v>1</v>
      </c>
      <c r="T24" s="4">
        <v>0</v>
      </c>
      <c r="U24" s="4">
        <v>0</v>
      </c>
      <c r="V24" s="4">
        <v>12</v>
      </c>
      <c r="W24" s="4">
        <v>1</v>
      </c>
      <c r="X24" s="4">
        <v>0</v>
      </c>
      <c r="Y24" s="4">
        <v>3</v>
      </c>
      <c r="Z24" s="4">
        <v>2</v>
      </c>
      <c r="AA24" s="57">
        <v>0</v>
      </c>
    </row>
    <row r="25" spans="1:27" ht="15" customHeight="1">
      <c r="A25" s="11"/>
      <c r="B25" s="18" t="s">
        <v>60</v>
      </c>
      <c r="C25" s="26" t="s">
        <v>149</v>
      </c>
      <c r="D25" s="10">
        <v>21</v>
      </c>
      <c r="E25" s="4">
        <f t="shared" si="0"/>
        <v>818</v>
      </c>
      <c r="F25" s="4">
        <f t="shared" si="0"/>
        <v>375</v>
      </c>
      <c r="G25" s="4">
        <f t="shared" si="1"/>
        <v>443</v>
      </c>
      <c r="H25" s="4">
        <v>280</v>
      </c>
      <c r="I25" s="4">
        <v>136</v>
      </c>
      <c r="J25" s="4">
        <v>275</v>
      </c>
      <c r="K25" s="4">
        <v>126</v>
      </c>
      <c r="L25" s="4">
        <v>263</v>
      </c>
      <c r="M25" s="4">
        <v>113</v>
      </c>
      <c r="N25" s="4">
        <v>0</v>
      </c>
      <c r="O25" s="45">
        <v>0</v>
      </c>
      <c r="P25" s="45">
        <f t="shared" si="2"/>
        <v>55</v>
      </c>
      <c r="Q25" s="4">
        <v>1</v>
      </c>
      <c r="R25" s="4">
        <v>0</v>
      </c>
      <c r="S25" s="4">
        <v>1</v>
      </c>
      <c r="T25" s="4">
        <v>1</v>
      </c>
      <c r="U25" s="4">
        <v>1</v>
      </c>
      <c r="V25" s="4">
        <v>48</v>
      </c>
      <c r="W25" s="4">
        <v>3</v>
      </c>
      <c r="X25" s="4">
        <v>0</v>
      </c>
      <c r="Y25" s="4">
        <v>4</v>
      </c>
      <c r="Z25" s="4">
        <v>2</v>
      </c>
      <c r="AA25" s="57">
        <v>1</v>
      </c>
    </row>
    <row r="26" spans="1:27" ht="15" customHeight="1">
      <c r="A26" s="11"/>
      <c r="B26" s="18"/>
      <c r="C26" s="26" t="s">
        <v>150</v>
      </c>
      <c r="D26" s="10">
        <v>4</v>
      </c>
      <c r="E26" s="4">
        <f t="shared" si="0"/>
        <v>31</v>
      </c>
      <c r="F26" s="4">
        <f t="shared" si="0"/>
        <v>19</v>
      </c>
      <c r="G26" s="4">
        <f t="shared" si="1"/>
        <v>12</v>
      </c>
      <c r="H26" s="4">
        <v>10</v>
      </c>
      <c r="I26" s="4">
        <v>6</v>
      </c>
      <c r="J26" s="4">
        <v>4</v>
      </c>
      <c r="K26" s="4">
        <v>3</v>
      </c>
      <c r="L26" s="4">
        <v>12</v>
      </c>
      <c r="M26" s="4">
        <v>6</v>
      </c>
      <c r="N26" s="4">
        <v>5</v>
      </c>
      <c r="O26" s="45">
        <v>4</v>
      </c>
      <c r="P26" s="45">
        <f t="shared" si="2"/>
        <v>8</v>
      </c>
      <c r="Q26" s="4">
        <v>0</v>
      </c>
      <c r="R26" s="4">
        <v>0</v>
      </c>
      <c r="S26" s="4">
        <v>1</v>
      </c>
      <c r="T26" s="4">
        <v>0</v>
      </c>
      <c r="U26" s="4">
        <v>0</v>
      </c>
      <c r="V26" s="4">
        <v>7</v>
      </c>
      <c r="W26" s="4">
        <v>0</v>
      </c>
      <c r="X26" s="4">
        <v>0</v>
      </c>
      <c r="Y26" s="4">
        <v>1</v>
      </c>
      <c r="Z26" s="4">
        <v>0</v>
      </c>
      <c r="AA26" s="57">
        <v>0</v>
      </c>
    </row>
    <row r="27" spans="1:27" ht="15" customHeight="1">
      <c r="A27" s="11"/>
      <c r="B27" s="18" t="s">
        <v>27</v>
      </c>
      <c r="C27" s="26" t="s">
        <v>149</v>
      </c>
      <c r="D27" s="10">
        <v>9</v>
      </c>
      <c r="E27" s="4">
        <f t="shared" si="0"/>
        <v>300</v>
      </c>
      <c r="F27" s="4">
        <f t="shared" si="0"/>
        <v>148</v>
      </c>
      <c r="G27" s="4">
        <f t="shared" si="1"/>
        <v>152</v>
      </c>
      <c r="H27" s="4">
        <v>88</v>
      </c>
      <c r="I27" s="4">
        <v>42</v>
      </c>
      <c r="J27" s="4">
        <v>99</v>
      </c>
      <c r="K27" s="4">
        <v>48</v>
      </c>
      <c r="L27" s="4">
        <v>113</v>
      </c>
      <c r="M27" s="4">
        <v>58</v>
      </c>
      <c r="N27" s="4">
        <v>0</v>
      </c>
      <c r="O27" s="45">
        <v>0</v>
      </c>
      <c r="P27" s="45">
        <f t="shared" si="2"/>
        <v>34</v>
      </c>
      <c r="Q27" s="4">
        <v>1</v>
      </c>
      <c r="R27" s="4">
        <v>0</v>
      </c>
      <c r="S27" s="4">
        <v>1</v>
      </c>
      <c r="T27" s="4">
        <v>0</v>
      </c>
      <c r="U27" s="4">
        <v>0</v>
      </c>
      <c r="V27" s="4">
        <v>31</v>
      </c>
      <c r="W27" s="4">
        <v>1</v>
      </c>
      <c r="X27" s="4">
        <v>0</v>
      </c>
      <c r="Y27" s="4">
        <v>3</v>
      </c>
      <c r="Z27" s="4">
        <v>2</v>
      </c>
      <c r="AA27" s="57">
        <v>0</v>
      </c>
    </row>
    <row r="28" spans="1:27" ht="15" customHeight="1">
      <c r="A28" s="11"/>
      <c r="B28" s="18" t="s">
        <v>101</v>
      </c>
      <c r="C28" s="26" t="s">
        <v>149</v>
      </c>
      <c r="D28" s="10">
        <v>3</v>
      </c>
      <c r="E28" s="4">
        <f t="shared" si="0"/>
        <v>94</v>
      </c>
      <c r="F28" s="4">
        <f t="shared" si="0"/>
        <v>35</v>
      </c>
      <c r="G28" s="4">
        <f t="shared" si="1"/>
        <v>59</v>
      </c>
      <c r="H28" s="4">
        <v>32</v>
      </c>
      <c r="I28" s="4">
        <v>13</v>
      </c>
      <c r="J28" s="4">
        <v>38</v>
      </c>
      <c r="K28" s="4">
        <v>13</v>
      </c>
      <c r="L28" s="4">
        <v>24</v>
      </c>
      <c r="M28" s="4">
        <v>9</v>
      </c>
      <c r="N28" s="4">
        <v>0</v>
      </c>
      <c r="O28" s="45">
        <v>0</v>
      </c>
      <c r="P28" s="45">
        <f t="shared" si="2"/>
        <v>12</v>
      </c>
      <c r="Q28" s="4">
        <v>1</v>
      </c>
      <c r="R28" s="4">
        <v>0</v>
      </c>
      <c r="S28" s="4">
        <v>1</v>
      </c>
      <c r="T28" s="4">
        <v>0</v>
      </c>
      <c r="U28" s="4">
        <v>0</v>
      </c>
      <c r="V28" s="4">
        <v>8</v>
      </c>
      <c r="W28" s="4">
        <v>2</v>
      </c>
      <c r="X28" s="4">
        <v>0</v>
      </c>
      <c r="Y28" s="4">
        <v>4</v>
      </c>
      <c r="Z28" s="4">
        <v>1</v>
      </c>
      <c r="AA28" s="57">
        <v>0</v>
      </c>
    </row>
    <row r="29" spans="1:27" ht="15" customHeight="1">
      <c r="A29" s="11"/>
      <c r="B29" s="18" t="s">
        <v>96</v>
      </c>
      <c r="C29" s="26" t="s">
        <v>149</v>
      </c>
      <c r="D29" s="10">
        <v>3</v>
      </c>
      <c r="E29" s="4">
        <f t="shared" si="0"/>
        <v>76</v>
      </c>
      <c r="F29" s="4">
        <f t="shared" si="0"/>
        <v>47</v>
      </c>
      <c r="G29" s="4">
        <f t="shared" si="1"/>
        <v>29</v>
      </c>
      <c r="H29" s="4">
        <v>21</v>
      </c>
      <c r="I29" s="4">
        <v>17</v>
      </c>
      <c r="J29" s="4">
        <v>22</v>
      </c>
      <c r="K29" s="4">
        <v>14</v>
      </c>
      <c r="L29" s="4">
        <v>33</v>
      </c>
      <c r="M29" s="4">
        <v>16</v>
      </c>
      <c r="N29" s="4">
        <v>0</v>
      </c>
      <c r="O29" s="45">
        <v>0</v>
      </c>
      <c r="P29" s="45">
        <f t="shared" si="2"/>
        <v>11</v>
      </c>
      <c r="Q29" s="4">
        <v>1</v>
      </c>
      <c r="R29" s="4">
        <v>0</v>
      </c>
      <c r="S29" s="4">
        <v>1</v>
      </c>
      <c r="T29" s="4">
        <v>0</v>
      </c>
      <c r="U29" s="4">
        <v>0</v>
      </c>
      <c r="V29" s="4">
        <v>8</v>
      </c>
      <c r="W29" s="4">
        <v>1</v>
      </c>
      <c r="X29" s="4">
        <v>0</v>
      </c>
      <c r="Y29" s="4">
        <v>3</v>
      </c>
      <c r="Z29" s="4">
        <v>1</v>
      </c>
      <c r="AA29" s="57">
        <v>0</v>
      </c>
    </row>
    <row r="30" spans="1:27" ht="15" customHeight="1">
      <c r="A30" s="11"/>
      <c r="B30" s="18" t="s">
        <v>89</v>
      </c>
      <c r="C30" s="26" t="s">
        <v>149</v>
      </c>
      <c r="D30" s="10">
        <v>18</v>
      </c>
      <c r="E30" s="4">
        <f t="shared" si="0"/>
        <v>671</v>
      </c>
      <c r="F30" s="4">
        <f t="shared" si="0"/>
        <v>351</v>
      </c>
      <c r="G30" s="4">
        <f t="shared" si="1"/>
        <v>320</v>
      </c>
      <c r="H30" s="4">
        <v>206</v>
      </c>
      <c r="I30" s="4">
        <v>107</v>
      </c>
      <c r="J30" s="4">
        <v>236</v>
      </c>
      <c r="K30" s="4">
        <v>117</v>
      </c>
      <c r="L30" s="4">
        <v>229</v>
      </c>
      <c r="M30" s="4">
        <v>127</v>
      </c>
      <c r="N30" s="4">
        <v>0</v>
      </c>
      <c r="O30" s="45">
        <v>0</v>
      </c>
      <c r="P30" s="45">
        <f t="shared" si="2"/>
        <v>50</v>
      </c>
      <c r="Q30" s="4">
        <v>1</v>
      </c>
      <c r="R30" s="4">
        <v>0</v>
      </c>
      <c r="S30" s="4">
        <v>2</v>
      </c>
      <c r="T30" s="4">
        <v>1</v>
      </c>
      <c r="U30" s="4">
        <v>0</v>
      </c>
      <c r="V30" s="4">
        <v>45</v>
      </c>
      <c r="W30" s="4">
        <v>1</v>
      </c>
      <c r="X30" s="4">
        <v>0</v>
      </c>
      <c r="Y30" s="4">
        <v>4</v>
      </c>
      <c r="Z30" s="4">
        <v>1</v>
      </c>
      <c r="AA30" s="57">
        <v>0</v>
      </c>
    </row>
    <row r="31" spans="1:27" ht="15" customHeight="1">
      <c r="A31" s="11"/>
      <c r="B31" s="18"/>
      <c r="C31" s="26" t="s">
        <v>150</v>
      </c>
      <c r="D31" s="10">
        <v>4</v>
      </c>
      <c r="E31" s="4">
        <f t="shared" si="0"/>
        <v>44</v>
      </c>
      <c r="F31" s="4">
        <f t="shared" si="0"/>
        <v>23</v>
      </c>
      <c r="G31" s="4">
        <f t="shared" si="1"/>
        <v>21</v>
      </c>
      <c r="H31" s="4">
        <v>12</v>
      </c>
      <c r="I31" s="4">
        <v>7</v>
      </c>
      <c r="J31" s="4">
        <v>15</v>
      </c>
      <c r="K31" s="4">
        <v>7</v>
      </c>
      <c r="L31" s="4">
        <v>13</v>
      </c>
      <c r="M31" s="4">
        <v>8</v>
      </c>
      <c r="N31" s="4">
        <v>4</v>
      </c>
      <c r="O31" s="45">
        <v>1</v>
      </c>
      <c r="P31" s="45">
        <f t="shared" si="2"/>
        <v>9</v>
      </c>
      <c r="Q31" s="4">
        <v>0</v>
      </c>
      <c r="R31" s="4">
        <v>0</v>
      </c>
      <c r="S31" s="4">
        <v>1</v>
      </c>
      <c r="T31" s="4">
        <v>0</v>
      </c>
      <c r="U31" s="4">
        <v>0</v>
      </c>
      <c r="V31" s="4">
        <v>7</v>
      </c>
      <c r="W31" s="4">
        <v>1</v>
      </c>
      <c r="X31" s="4">
        <v>0</v>
      </c>
      <c r="Y31" s="4">
        <v>1</v>
      </c>
      <c r="Z31" s="4">
        <v>0</v>
      </c>
      <c r="AA31" s="57">
        <v>0</v>
      </c>
    </row>
    <row r="32" spans="1:27" ht="15" customHeight="1">
      <c r="A32" s="11"/>
      <c r="B32" s="18" t="s">
        <v>106</v>
      </c>
      <c r="C32" s="26" t="s">
        <v>149</v>
      </c>
      <c r="D32" s="10">
        <v>3</v>
      </c>
      <c r="E32" s="4">
        <f t="shared" si="0"/>
        <v>110</v>
      </c>
      <c r="F32" s="4">
        <f t="shared" si="0"/>
        <v>43</v>
      </c>
      <c r="G32" s="4">
        <f t="shared" si="1"/>
        <v>67</v>
      </c>
      <c r="H32" s="4">
        <v>40</v>
      </c>
      <c r="I32" s="4">
        <v>18</v>
      </c>
      <c r="J32" s="4">
        <v>37</v>
      </c>
      <c r="K32" s="4">
        <v>13</v>
      </c>
      <c r="L32" s="4">
        <v>33</v>
      </c>
      <c r="M32" s="4">
        <v>12</v>
      </c>
      <c r="N32" s="4">
        <v>0</v>
      </c>
      <c r="O32" s="45">
        <v>0</v>
      </c>
      <c r="P32" s="45">
        <f t="shared" si="2"/>
        <v>16</v>
      </c>
      <c r="Q32" s="4">
        <v>1</v>
      </c>
      <c r="R32" s="4">
        <v>0</v>
      </c>
      <c r="S32" s="4">
        <v>1</v>
      </c>
      <c r="T32" s="4">
        <v>0</v>
      </c>
      <c r="U32" s="4">
        <v>0</v>
      </c>
      <c r="V32" s="4">
        <v>13</v>
      </c>
      <c r="W32" s="4">
        <v>1</v>
      </c>
      <c r="X32" s="4">
        <v>0</v>
      </c>
      <c r="Y32" s="4">
        <v>3</v>
      </c>
      <c r="Z32" s="4">
        <v>1</v>
      </c>
      <c r="AA32" s="57">
        <v>0</v>
      </c>
    </row>
    <row r="33" spans="1:27" ht="15" customHeight="1">
      <c r="A33" s="11"/>
      <c r="B33" s="18" t="s">
        <v>115</v>
      </c>
      <c r="C33" s="26" t="s">
        <v>149</v>
      </c>
      <c r="D33" s="10">
        <v>3</v>
      </c>
      <c r="E33" s="4">
        <f t="shared" si="0"/>
        <v>92</v>
      </c>
      <c r="F33" s="4">
        <f t="shared" si="0"/>
        <v>36</v>
      </c>
      <c r="G33" s="4">
        <f t="shared" si="1"/>
        <v>56</v>
      </c>
      <c r="H33" s="4">
        <v>28</v>
      </c>
      <c r="I33" s="4">
        <v>10</v>
      </c>
      <c r="J33" s="4">
        <v>26</v>
      </c>
      <c r="K33" s="4">
        <v>12</v>
      </c>
      <c r="L33" s="4">
        <v>38</v>
      </c>
      <c r="M33" s="4">
        <v>14</v>
      </c>
      <c r="N33" s="4">
        <v>0</v>
      </c>
      <c r="O33" s="45">
        <v>0</v>
      </c>
      <c r="P33" s="45">
        <f t="shared" si="2"/>
        <v>11</v>
      </c>
      <c r="Q33" s="4">
        <v>0</v>
      </c>
      <c r="R33" s="4">
        <v>0</v>
      </c>
      <c r="S33" s="4">
        <v>1</v>
      </c>
      <c r="T33" s="4">
        <v>0</v>
      </c>
      <c r="U33" s="4">
        <v>0</v>
      </c>
      <c r="V33" s="4">
        <v>9</v>
      </c>
      <c r="W33" s="4">
        <v>1</v>
      </c>
      <c r="X33" s="4">
        <v>0</v>
      </c>
      <c r="Y33" s="4">
        <v>1</v>
      </c>
      <c r="Z33" s="4">
        <v>1</v>
      </c>
      <c r="AA33" s="57">
        <v>0</v>
      </c>
    </row>
    <row r="34" spans="1:27" ht="15" customHeight="1">
      <c r="A34" s="11"/>
      <c r="B34" s="18" t="s">
        <v>68</v>
      </c>
      <c r="C34" s="26" t="s">
        <v>149</v>
      </c>
      <c r="D34" s="10">
        <v>6</v>
      </c>
      <c r="E34" s="4">
        <f t="shared" si="0"/>
        <v>146</v>
      </c>
      <c r="F34" s="4">
        <f t="shared" si="0"/>
        <v>81</v>
      </c>
      <c r="G34" s="4">
        <f t="shared" si="1"/>
        <v>65</v>
      </c>
      <c r="H34" s="4">
        <v>47</v>
      </c>
      <c r="I34" s="4">
        <v>23</v>
      </c>
      <c r="J34" s="4">
        <v>50</v>
      </c>
      <c r="K34" s="4">
        <v>25</v>
      </c>
      <c r="L34" s="4">
        <v>49</v>
      </c>
      <c r="M34" s="4">
        <v>33</v>
      </c>
      <c r="N34" s="4">
        <v>0</v>
      </c>
      <c r="O34" s="45">
        <v>0</v>
      </c>
      <c r="P34" s="45">
        <f t="shared" si="2"/>
        <v>19</v>
      </c>
      <c r="Q34" s="4">
        <v>1</v>
      </c>
      <c r="R34" s="4">
        <v>0</v>
      </c>
      <c r="S34" s="4">
        <v>1</v>
      </c>
      <c r="T34" s="4">
        <v>0</v>
      </c>
      <c r="U34" s="4">
        <v>0</v>
      </c>
      <c r="V34" s="4">
        <v>16</v>
      </c>
      <c r="W34" s="4">
        <v>1</v>
      </c>
      <c r="X34" s="4">
        <v>0</v>
      </c>
      <c r="Y34" s="4">
        <v>3</v>
      </c>
      <c r="Z34" s="4">
        <v>1</v>
      </c>
      <c r="AA34" s="57">
        <v>0</v>
      </c>
    </row>
    <row r="35" spans="1:27" ht="15" customHeight="1">
      <c r="A35" s="11"/>
      <c r="B35" s="18" t="s">
        <v>116</v>
      </c>
      <c r="C35" s="26" t="s">
        <v>149</v>
      </c>
      <c r="D35" s="10">
        <v>12</v>
      </c>
      <c r="E35" s="4">
        <f t="shared" si="0"/>
        <v>253</v>
      </c>
      <c r="F35" s="4">
        <f t="shared" si="0"/>
        <v>152</v>
      </c>
      <c r="G35" s="4">
        <f t="shared" si="1"/>
        <v>101</v>
      </c>
      <c r="H35" s="4">
        <v>86</v>
      </c>
      <c r="I35" s="4">
        <v>57</v>
      </c>
      <c r="J35" s="4">
        <v>76</v>
      </c>
      <c r="K35" s="4">
        <v>47</v>
      </c>
      <c r="L35" s="4">
        <v>91</v>
      </c>
      <c r="M35" s="4">
        <v>48</v>
      </c>
      <c r="N35" s="4">
        <v>0</v>
      </c>
      <c r="O35" s="45">
        <v>0</v>
      </c>
      <c r="P35" s="45">
        <f t="shared" si="2"/>
        <v>38</v>
      </c>
      <c r="Q35" s="4">
        <v>1</v>
      </c>
      <c r="R35" s="4">
        <v>0</v>
      </c>
      <c r="S35" s="4">
        <v>1</v>
      </c>
      <c r="T35" s="4">
        <v>0</v>
      </c>
      <c r="U35" s="4">
        <v>1</v>
      </c>
      <c r="V35" s="4">
        <v>34</v>
      </c>
      <c r="W35" s="4">
        <v>1</v>
      </c>
      <c r="X35" s="4">
        <v>0</v>
      </c>
      <c r="Y35" s="4">
        <v>3</v>
      </c>
      <c r="Z35" s="4">
        <v>3</v>
      </c>
      <c r="AA35" s="57">
        <v>0</v>
      </c>
    </row>
    <row r="36" spans="1:27" ht="15" customHeight="1">
      <c r="A36" s="11"/>
      <c r="B36" s="18" t="s">
        <v>117</v>
      </c>
      <c r="C36" s="26" t="s">
        <v>149</v>
      </c>
      <c r="D36" s="10">
        <v>3</v>
      </c>
      <c r="E36" s="4">
        <f t="shared" si="0"/>
        <v>51</v>
      </c>
      <c r="F36" s="4">
        <f t="shared" si="0"/>
        <v>35</v>
      </c>
      <c r="G36" s="4">
        <f t="shared" si="1"/>
        <v>16</v>
      </c>
      <c r="H36" s="4">
        <v>23</v>
      </c>
      <c r="I36" s="4">
        <v>14</v>
      </c>
      <c r="J36" s="4">
        <v>16</v>
      </c>
      <c r="K36" s="4">
        <v>11</v>
      </c>
      <c r="L36" s="4">
        <v>12</v>
      </c>
      <c r="M36" s="4">
        <v>10</v>
      </c>
      <c r="N36" s="4">
        <v>0</v>
      </c>
      <c r="O36" s="45">
        <v>0</v>
      </c>
      <c r="P36" s="45">
        <f t="shared" si="2"/>
        <v>11</v>
      </c>
      <c r="Q36" s="4">
        <v>1</v>
      </c>
      <c r="R36" s="4">
        <v>0</v>
      </c>
      <c r="S36" s="4">
        <v>1</v>
      </c>
      <c r="T36" s="4">
        <v>0</v>
      </c>
      <c r="U36" s="4">
        <v>0</v>
      </c>
      <c r="V36" s="4">
        <v>8</v>
      </c>
      <c r="W36" s="4">
        <v>1</v>
      </c>
      <c r="X36" s="4">
        <v>0</v>
      </c>
      <c r="Y36" s="4">
        <v>3</v>
      </c>
      <c r="Z36" s="4">
        <v>1</v>
      </c>
      <c r="AA36" s="57">
        <v>0</v>
      </c>
    </row>
    <row r="37" spans="1:27" ht="15" customHeight="1">
      <c r="A37" s="11"/>
      <c r="B37" s="18" t="s">
        <v>67</v>
      </c>
      <c r="C37" s="26" t="s">
        <v>149</v>
      </c>
      <c r="D37" s="10">
        <v>19</v>
      </c>
      <c r="E37" s="4">
        <f t="shared" si="0"/>
        <v>736</v>
      </c>
      <c r="F37" s="4">
        <f t="shared" si="0"/>
        <v>379</v>
      </c>
      <c r="G37" s="4">
        <f t="shared" si="1"/>
        <v>357</v>
      </c>
      <c r="H37" s="4">
        <v>241</v>
      </c>
      <c r="I37" s="4">
        <v>124</v>
      </c>
      <c r="J37" s="4">
        <v>236</v>
      </c>
      <c r="K37" s="4">
        <v>118</v>
      </c>
      <c r="L37" s="4">
        <v>259</v>
      </c>
      <c r="M37" s="4">
        <v>137</v>
      </c>
      <c r="N37" s="4">
        <v>0</v>
      </c>
      <c r="O37" s="45">
        <v>0</v>
      </c>
      <c r="P37" s="45">
        <f t="shared" si="2"/>
        <v>46</v>
      </c>
      <c r="Q37" s="4">
        <v>1</v>
      </c>
      <c r="R37" s="4">
        <v>0</v>
      </c>
      <c r="S37" s="4">
        <v>1</v>
      </c>
      <c r="T37" s="4">
        <v>1</v>
      </c>
      <c r="U37" s="4">
        <v>0</v>
      </c>
      <c r="V37" s="4">
        <v>42</v>
      </c>
      <c r="W37" s="4">
        <v>1</v>
      </c>
      <c r="X37" s="4">
        <v>0</v>
      </c>
      <c r="Y37" s="4">
        <v>3</v>
      </c>
      <c r="Z37" s="4">
        <v>2</v>
      </c>
      <c r="AA37" s="57">
        <v>0</v>
      </c>
    </row>
    <row r="38" spans="1:27" ht="15" customHeight="1">
      <c r="A38" s="11"/>
      <c r="B38" s="18"/>
      <c r="C38" s="26" t="s">
        <v>150</v>
      </c>
      <c r="D38" s="10">
        <v>4</v>
      </c>
      <c r="E38" s="4">
        <f t="shared" si="0"/>
        <v>58</v>
      </c>
      <c r="F38" s="4">
        <f t="shared" si="0"/>
        <v>24</v>
      </c>
      <c r="G38" s="4">
        <f t="shared" si="1"/>
        <v>34</v>
      </c>
      <c r="H38" s="4">
        <v>26</v>
      </c>
      <c r="I38" s="4">
        <v>13</v>
      </c>
      <c r="J38" s="4">
        <v>12</v>
      </c>
      <c r="K38" s="4">
        <v>4</v>
      </c>
      <c r="L38" s="4">
        <v>9</v>
      </c>
      <c r="M38" s="4">
        <v>3</v>
      </c>
      <c r="N38" s="4">
        <v>11</v>
      </c>
      <c r="O38" s="45">
        <v>4</v>
      </c>
      <c r="P38" s="45">
        <f t="shared" si="2"/>
        <v>11</v>
      </c>
      <c r="Q38" s="4">
        <v>0</v>
      </c>
      <c r="R38" s="4">
        <v>0</v>
      </c>
      <c r="S38" s="4">
        <v>1</v>
      </c>
      <c r="T38" s="4">
        <v>0</v>
      </c>
      <c r="U38" s="4">
        <v>0</v>
      </c>
      <c r="V38" s="4">
        <v>9</v>
      </c>
      <c r="W38" s="4">
        <v>1</v>
      </c>
      <c r="X38" s="4">
        <v>0</v>
      </c>
      <c r="Y38" s="4">
        <v>1</v>
      </c>
      <c r="Z38" s="4">
        <v>0</v>
      </c>
      <c r="AA38" s="57">
        <v>0</v>
      </c>
    </row>
    <row r="39" spans="1:27" ht="15" customHeight="1">
      <c r="A39" s="11"/>
      <c r="B39" s="18" t="s">
        <v>103</v>
      </c>
      <c r="C39" s="26" t="s">
        <v>149</v>
      </c>
      <c r="D39" s="10">
        <v>6</v>
      </c>
      <c r="E39" s="4">
        <f t="shared" si="0"/>
        <v>140</v>
      </c>
      <c r="F39" s="4">
        <f t="shared" si="0"/>
        <v>75</v>
      </c>
      <c r="G39" s="4">
        <f t="shared" si="1"/>
        <v>65</v>
      </c>
      <c r="H39" s="4">
        <v>48</v>
      </c>
      <c r="I39" s="4">
        <v>23</v>
      </c>
      <c r="J39" s="4">
        <v>36</v>
      </c>
      <c r="K39" s="4">
        <v>19</v>
      </c>
      <c r="L39" s="4">
        <v>56</v>
      </c>
      <c r="M39" s="4">
        <v>33</v>
      </c>
      <c r="N39" s="4">
        <v>0</v>
      </c>
      <c r="O39" s="45">
        <v>0</v>
      </c>
      <c r="P39" s="45">
        <f t="shared" si="2"/>
        <v>21</v>
      </c>
      <c r="Q39" s="4">
        <v>1</v>
      </c>
      <c r="R39" s="4">
        <v>0</v>
      </c>
      <c r="S39" s="4">
        <v>1</v>
      </c>
      <c r="T39" s="4">
        <v>0</v>
      </c>
      <c r="U39" s="4">
        <v>0</v>
      </c>
      <c r="V39" s="4">
        <v>18</v>
      </c>
      <c r="W39" s="4">
        <v>1</v>
      </c>
      <c r="X39" s="4">
        <v>0</v>
      </c>
      <c r="Y39" s="4">
        <v>4</v>
      </c>
      <c r="Z39" s="4">
        <v>1</v>
      </c>
      <c r="AA39" s="57">
        <v>0</v>
      </c>
    </row>
    <row r="40" spans="1:27" ht="15" customHeight="1">
      <c r="A40" s="11"/>
      <c r="B40" s="18" t="s">
        <v>118</v>
      </c>
      <c r="C40" s="26" t="s">
        <v>149</v>
      </c>
      <c r="D40" s="10">
        <v>6</v>
      </c>
      <c r="E40" s="4">
        <f t="shared" si="0"/>
        <v>147</v>
      </c>
      <c r="F40" s="4">
        <f t="shared" si="0"/>
        <v>53</v>
      </c>
      <c r="G40" s="4">
        <f t="shared" si="1"/>
        <v>94</v>
      </c>
      <c r="H40" s="4">
        <v>61</v>
      </c>
      <c r="I40" s="4">
        <v>20</v>
      </c>
      <c r="J40" s="4">
        <v>48</v>
      </c>
      <c r="K40" s="4">
        <v>20</v>
      </c>
      <c r="L40" s="4">
        <v>38</v>
      </c>
      <c r="M40" s="4">
        <v>13</v>
      </c>
      <c r="N40" s="4">
        <v>0</v>
      </c>
      <c r="O40" s="45">
        <v>0</v>
      </c>
      <c r="P40" s="45">
        <f t="shared" si="2"/>
        <v>17</v>
      </c>
      <c r="Q40" s="4">
        <v>1</v>
      </c>
      <c r="R40" s="4">
        <v>0</v>
      </c>
      <c r="S40" s="4">
        <v>1</v>
      </c>
      <c r="T40" s="4">
        <v>0</v>
      </c>
      <c r="U40" s="4">
        <v>0</v>
      </c>
      <c r="V40" s="4">
        <v>14</v>
      </c>
      <c r="W40" s="4">
        <v>1</v>
      </c>
      <c r="X40" s="4">
        <v>0</v>
      </c>
      <c r="Y40" s="4">
        <v>3</v>
      </c>
      <c r="Z40" s="4">
        <v>1</v>
      </c>
      <c r="AA40" s="57">
        <v>0</v>
      </c>
    </row>
    <row r="41" spans="1:27" ht="15" customHeight="1">
      <c r="A41" s="11"/>
      <c r="B41" s="18" t="s">
        <v>93</v>
      </c>
      <c r="C41" s="26" t="s">
        <v>149</v>
      </c>
      <c r="D41" s="10">
        <v>6</v>
      </c>
      <c r="E41" s="4">
        <f t="shared" si="0"/>
        <v>111</v>
      </c>
      <c r="F41" s="4">
        <f t="shared" si="0"/>
        <v>63</v>
      </c>
      <c r="G41" s="4">
        <f t="shared" si="1"/>
        <v>48</v>
      </c>
      <c r="H41" s="4">
        <v>39</v>
      </c>
      <c r="I41" s="4">
        <v>20</v>
      </c>
      <c r="J41" s="4">
        <v>40</v>
      </c>
      <c r="K41" s="4">
        <v>22</v>
      </c>
      <c r="L41" s="4">
        <v>32</v>
      </c>
      <c r="M41" s="4">
        <v>21</v>
      </c>
      <c r="N41" s="4">
        <v>0</v>
      </c>
      <c r="O41" s="45">
        <v>0</v>
      </c>
      <c r="P41" s="45">
        <f t="shared" si="2"/>
        <v>20</v>
      </c>
      <c r="Q41" s="4">
        <v>1</v>
      </c>
      <c r="R41" s="4">
        <v>0</v>
      </c>
      <c r="S41" s="4">
        <v>1</v>
      </c>
      <c r="T41" s="4">
        <v>0</v>
      </c>
      <c r="U41" s="4">
        <v>0</v>
      </c>
      <c r="V41" s="4">
        <v>17</v>
      </c>
      <c r="W41" s="4">
        <v>1</v>
      </c>
      <c r="X41" s="4">
        <v>0</v>
      </c>
      <c r="Y41" s="4">
        <v>3</v>
      </c>
      <c r="Z41" s="4">
        <v>1</v>
      </c>
      <c r="AA41" s="57">
        <v>0</v>
      </c>
    </row>
    <row r="42" spans="1:27" ht="15" customHeight="1">
      <c r="A42" s="11"/>
      <c r="B42" s="18" t="s">
        <v>66</v>
      </c>
      <c r="C42" s="26" t="s">
        <v>149</v>
      </c>
      <c r="D42" s="10">
        <v>12</v>
      </c>
      <c r="E42" s="4">
        <f t="shared" si="0"/>
        <v>286</v>
      </c>
      <c r="F42" s="4">
        <f t="shared" si="0"/>
        <v>162</v>
      </c>
      <c r="G42" s="4">
        <f t="shared" si="1"/>
        <v>124</v>
      </c>
      <c r="H42" s="4">
        <v>98</v>
      </c>
      <c r="I42" s="4">
        <v>48</v>
      </c>
      <c r="J42" s="4">
        <v>103</v>
      </c>
      <c r="K42" s="4">
        <v>59</v>
      </c>
      <c r="L42" s="4">
        <v>85</v>
      </c>
      <c r="M42" s="4">
        <v>55</v>
      </c>
      <c r="N42" s="4">
        <v>0</v>
      </c>
      <c r="O42" s="45">
        <v>0</v>
      </c>
      <c r="P42" s="45">
        <f t="shared" si="2"/>
        <v>37</v>
      </c>
      <c r="Q42" s="4">
        <v>1</v>
      </c>
      <c r="R42" s="4">
        <v>0</v>
      </c>
      <c r="S42" s="4">
        <v>1</v>
      </c>
      <c r="T42" s="4">
        <v>0</v>
      </c>
      <c r="U42" s="4">
        <v>1</v>
      </c>
      <c r="V42" s="4">
        <v>33</v>
      </c>
      <c r="W42" s="4">
        <v>1</v>
      </c>
      <c r="X42" s="4">
        <v>0</v>
      </c>
      <c r="Y42" s="4">
        <v>4</v>
      </c>
      <c r="Z42" s="4">
        <v>3</v>
      </c>
      <c r="AA42" s="57">
        <v>0</v>
      </c>
    </row>
    <row r="43" spans="1:27" ht="15" customHeight="1">
      <c r="A43" s="11"/>
      <c r="B43" s="18" t="s">
        <v>61</v>
      </c>
      <c r="C43" s="26" t="s">
        <v>149</v>
      </c>
      <c r="D43" s="10">
        <v>10</v>
      </c>
      <c r="E43" s="4">
        <f t="shared" si="0"/>
        <v>302</v>
      </c>
      <c r="F43" s="4">
        <f t="shared" si="0"/>
        <v>138</v>
      </c>
      <c r="G43" s="4">
        <f t="shared" si="1"/>
        <v>164</v>
      </c>
      <c r="H43" s="4">
        <v>104</v>
      </c>
      <c r="I43" s="4">
        <v>41</v>
      </c>
      <c r="J43" s="4">
        <v>91</v>
      </c>
      <c r="K43" s="4">
        <v>38</v>
      </c>
      <c r="L43" s="4">
        <v>107</v>
      </c>
      <c r="M43" s="4">
        <v>59</v>
      </c>
      <c r="N43" s="4">
        <v>0</v>
      </c>
      <c r="O43" s="45">
        <v>0</v>
      </c>
      <c r="P43" s="45">
        <f t="shared" si="2"/>
        <v>37</v>
      </c>
      <c r="Q43" s="4">
        <v>1</v>
      </c>
      <c r="R43" s="4">
        <v>0</v>
      </c>
      <c r="S43" s="4">
        <v>1</v>
      </c>
      <c r="T43" s="4">
        <v>0</v>
      </c>
      <c r="U43" s="4">
        <v>0</v>
      </c>
      <c r="V43" s="4">
        <v>34</v>
      </c>
      <c r="W43" s="4">
        <v>1</v>
      </c>
      <c r="X43" s="4">
        <v>0</v>
      </c>
      <c r="Y43" s="4">
        <v>3</v>
      </c>
      <c r="Z43" s="4">
        <v>1</v>
      </c>
      <c r="AA43" s="57">
        <v>0</v>
      </c>
    </row>
    <row r="44" spans="1:27" ht="15" customHeight="1">
      <c r="A44" s="11"/>
      <c r="B44" s="18"/>
      <c r="C44" s="26" t="s">
        <v>150</v>
      </c>
      <c r="D44" s="10">
        <v>4</v>
      </c>
      <c r="E44" s="4">
        <f t="shared" si="0"/>
        <v>27</v>
      </c>
      <c r="F44" s="4">
        <f t="shared" si="0"/>
        <v>16</v>
      </c>
      <c r="G44" s="4">
        <f t="shared" si="1"/>
        <v>11</v>
      </c>
      <c r="H44" s="4">
        <v>5</v>
      </c>
      <c r="I44" s="4">
        <v>2</v>
      </c>
      <c r="J44" s="4">
        <v>11</v>
      </c>
      <c r="K44" s="4">
        <v>7</v>
      </c>
      <c r="L44" s="4">
        <v>6</v>
      </c>
      <c r="M44" s="4">
        <v>4</v>
      </c>
      <c r="N44" s="4">
        <v>5</v>
      </c>
      <c r="O44" s="45">
        <v>3</v>
      </c>
      <c r="P44" s="45">
        <f t="shared" si="2"/>
        <v>9</v>
      </c>
      <c r="Q44" s="4">
        <v>0</v>
      </c>
      <c r="R44" s="4">
        <v>0</v>
      </c>
      <c r="S44" s="4">
        <v>1</v>
      </c>
      <c r="T44" s="4">
        <v>0</v>
      </c>
      <c r="U44" s="4">
        <v>0</v>
      </c>
      <c r="V44" s="4">
        <v>7</v>
      </c>
      <c r="W44" s="4">
        <v>1</v>
      </c>
      <c r="X44" s="4">
        <v>0</v>
      </c>
      <c r="Y44" s="4">
        <v>1</v>
      </c>
      <c r="Z44" s="4">
        <v>0</v>
      </c>
      <c r="AA44" s="57">
        <v>0</v>
      </c>
    </row>
    <row r="45" spans="1:27" ht="15" customHeight="1">
      <c r="A45" s="11"/>
      <c r="B45" s="18" t="s">
        <v>119</v>
      </c>
      <c r="C45" s="26" t="s">
        <v>149</v>
      </c>
      <c r="D45" s="10">
        <v>6</v>
      </c>
      <c r="E45" s="4">
        <f t="shared" si="0"/>
        <v>87</v>
      </c>
      <c r="F45" s="4">
        <f t="shared" si="0"/>
        <v>54</v>
      </c>
      <c r="G45" s="4">
        <f t="shared" si="1"/>
        <v>33</v>
      </c>
      <c r="H45" s="4">
        <v>29</v>
      </c>
      <c r="I45" s="4">
        <v>15</v>
      </c>
      <c r="J45" s="4">
        <v>30</v>
      </c>
      <c r="K45" s="4">
        <v>20</v>
      </c>
      <c r="L45" s="4">
        <v>28</v>
      </c>
      <c r="M45" s="4">
        <v>19</v>
      </c>
      <c r="N45" s="4">
        <v>0</v>
      </c>
      <c r="O45" s="45">
        <v>0</v>
      </c>
      <c r="P45" s="45">
        <f t="shared" si="2"/>
        <v>24</v>
      </c>
      <c r="Q45" s="4">
        <v>1</v>
      </c>
      <c r="R45" s="4">
        <v>0</v>
      </c>
      <c r="S45" s="4">
        <v>1</v>
      </c>
      <c r="T45" s="4">
        <v>0</v>
      </c>
      <c r="U45" s="4">
        <v>0</v>
      </c>
      <c r="V45" s="4">
        <v>21</v>
      </c>
      <c r="W45" s="4">
        <v>1</v>
      </c>
      <c r="X45" s="4">
        <v>0</v>
      </c>
      <c r="Y45" s="4">
        <v>3</v>
      </c>
      <c r="Z45" s="4">
        <v>3</v>
      </c>
      <c r="AA45" s="57">
        <v>0</v>
      </c>
    </row>
    <row r="46" spans="1:27" ht="15" customHeight="1">
      <c r="A46" s="11"/>
      <c r="B46" s="18" t="s">
        <v>120</v>
      </c>
      <c r="C46" s="26" t="s">
        <v>149</v>
      </c>
      <c r="D46" s="10">
        <v>15</v>
      </c>
      <c r="E46" s="4">
        <f t="shared" si="0"/>
        <v>577</v>
      </c>
      <c r="F46" s="4">
        <f t="shared" si="0"/>
        <v>250</v>
      </c>
      <c r="G46" s="4">
        <f t="shared" si="1"/>
        <v>327</v>
      </c>
      <c r="H46" s="4">
        <v>200</v>
      </c>
      <c r="I46" s="4">
        <v>76</v>
      </c>
      <c r="J46" s="4">
        <v>185</v>
      </c>
      <c r="K46" s="4">
        <v>83</v>
      </c>
      <c r="L46" s="4">
        <v>192</v>
      </c>
      <c r="M46" s="4">
        <v>91</v>
      </c>
      <c r="N46" s="4">
        <v>0</v>
      </c>
      <c r="O46" s="45">
        <v>0</v>
      </c>
      <c r="P46" s="45">
        <f t="shared" si="2"/>
        <v>39</v>
      </c>
      <c r="Q46" s="4">
        <v>1</v>
      </c>
      <c r="R46" s="4">
        <v>0</v>
      </c>
      <c r="S46" s="4">
        <v>1</v>
      </c>
      <c r="T46" s="4">
        <v>0</v>
      </c>
      <c r="U46" s="4">
        <v>0</v>
      </c>
      <c r="V46" s="4">
        <v>36</v>
      </c>
      <c r="W46" s="4">
        <v>1</v>
      </c>
      <c r="X46" s="4">
        <v>0</v>
      </c>
      <c r="Y46" s="4">
        <v>3</v>
      </c>
      <c r="Z46" s="4">
        <v>1</v>
      </c>
      <c r="AA46" s="57">
        <v>0</v>
      </c>
    </row>
    <row r="47" spans="1:27" ht="15" customHeight="1">
      <c r="A47" s="11"/>
      <c r="B47" s="18" t="s">
        <v>121</v>
      </c>
      <c r="C47" s="26" t="s">
        <v>149</v>
      </c>
      <c r="D47" s="10">
        <v>6</v>
      </c>
      <c r="E47" s="4">
        <f t="shared" si="0"/>
        <v>161</v>
      </c>
      <c r="F47" s="4">
        <f t="shared" si="0"/>
        <v>92</v>
      </c>
      <c r="G47" s="4">
        <f t="shared" si="1"/>
        <v>69</v>
      </c>
      <c r="H47" s="4">
        <v>47</v>
      </c>
      <c r="I47" s="4">
        <v>33</v>
      </c>
      <c r="J47" s="4">
        <v>57</v>
      </c>
      <c r="K47" s="4">
        <v>26</v>
      </c>
      <c r="L47" s="4">
        <v>57</v>
      </c>
      <c r="M47" s="4">
        <v>33</v>
      </c>
      <c r="N47" s="4">
        <v>0</v>
      </c>
      <c r="O47" s="45">
        <v>0</v>
      </c>
      <c r="P47" s="45">
        <f t="shared" si="2"/>
        <v>22</v>
      </c>
      <c r="Q47" s="4">
        <v>1</v>
      </c>
      <c r="R47" s="4">
        <v>0</v>
      </c>
      <c r="S47" s="4">
        <v>1</v>
      </c>
      <c r="T47" s="4">
        <v>0</v>
      </c>
      <c r="U47" s="4">
        <v>0</v>
      </c>
      <c r="V47" s="4">
        <v>19</v>
      </c>
      <c r="W47" s="4">
        <v>1</v>
      </c>
      <c r="X47" s="4">
        <v>0</v>
      </c>
      <c r="Y47" s="4">
        <v>3</v>
      </c>
      <c r="Z47" s="4">
        <v>4</v>
      </c>
      <c r="AA47" s="57">
        <v>0</v>
      </c>
    </row>
    <row r="48" spans="1:27" ht="15" customHeight="1">
      <c r="A48" s="11"/>
      <c r="B48" s="18" t="s">
        <v>70</v>
      </c>
      <c r="C48" s="26" t="s">
        <v>149</v>
      </c>
      <c r="D48" s="10">
        <v>3</v>
      </c>
      <c r="E48" s="4">
        <f t="shared" si="0"/>
        <v>67</v>
      </c>
      <c r="F48" s="4">
        <f t="shared" si="0"/>
        <v>51</v>
      </c>
      <c r="G48" s="4">
        <f t="shared" si="1"/>
        <v>16</v>
      </c>
      <c r="H48" s="4">
        <v>23</v>
      </c>
      <c r="I48" s="4">
        <v>19</v>
      </c>
      <c r="J48" s="4">
        <v>27</v>
      </c>
      <c r="K48" s="4">
        <v>21</v>
      </c>
      <c r="L48" s="4">
        <v>17</v>
      </c>
      <c r="M48" s="4">
        <v>11</v>
      </c>
      <c r="N48" s="4">
        <v>0</v>
      </c>
      <c r="O48" s="45">
        <v>0</v>
      </c>
      <c r="P48" s="45">
        <f t="shared" si="2"/>
        <v>11</v>
      </c>
      <c r="Q48" s="4">
        <v>1</v>
      </c>
      <c r="R48" s="4">
        <v>0</v>
      </c>
      <c r="S48" s="4">
        <v>1</v>
      </c>
      <c r="T48" s="4">
        <v>0</v>
      </c>
      <c r="U48" s="4">
        <v>0</v>
      </c>
      <c r="V48" s="4">
        <v>8</v>
      </c>
      <c r="W48" s="4">
        <v>1</v>
      </c>
      <c r="X48" s="4">
        <v>0</v>
      </c>
      <c r="Y48" s="4">
        <v>3</v>
      </c>
      <c r="Z48" s="4">
        <v>1</v>
      </c>
      <c r="AA48" s="57">
        <v>0</v>
      </c>
    </row>
    <row r="49" spans="1:27" ht="15" customHeight="1">
      <c r="A49" s="11"/>
      <c r="B49" s="18" t="s">
        <v>122</v>
      </c>
      <c r="C49" s="26" t="s">
        <v>149</v>
      </c>
      <c r="D49" s="10">
        <v>15</v>
      </c>
      <c r="E49" s="4">
        <f t="shared" si="0"/>
        <v>542</v>
      </c>
      <c r="F49" s="4">
        <f t="shared" si="0"/>
        <v>230</v>
      </c>
      <c r="G49" s="4">
        <f t="shared" si="1"/>
        <v>312</v>
      </c>
      <c r="H49" s="4">
        <v>171</v>
      </c>
      <c r="I49" s="4">
        <v>75</v>
      </c>
      <c r="J49" s="4">
        <v>199</v>
      </c>
      <c r="K49" s="4">
        <v>82</v>
      </c>
      <c r="L49" s="4">
        <v>172</v>
      </c>
      <c r="M49" s="4">
        <v>73</v>
      </c>
      <c r="N49" s="4">
        <v>0</v>
      </c>
      <c r="O49" s="45">
        <v>0</v>
      </c>
      <c r="P49" s="45">
        <f t="shared" si="2"/>
        <v>40</v>
      </c>
      <c r="Q49" s="4">
        <v>1</v>
      </c>
      <c r="R49" s="4">
        <v>0</v>
      </c>
      <c r="S49" s="4">
        <v>1</v>
      </c>
      <c r="T49" s="4">
        <v>1</v>
      </c>
      <c r="U49" s="4">
        <v>0</v>
      </c>
      <c r="V49" s="4">
        <v>36</v>
      </c>
      <c r="W49" s="4">
        <v>1</v>
      </c>
      <c r="X49" s="4">
        <v>0</v>
      </c>
      <c r="Y49" s="4">
        <v>5</v>
      </c>
      <c r="Z49" s="4">
        <v>1</v>
      </c>
      <c r="AA49" s="57">
        <v>1</v>
      </c>
    </row>
    <row r="50" spans="1:27" ht="15" customHeight="1">
      <c r="A50" s="11"/>
      <c r="B50" s="18"/>
      <c r="C50" s="26" t="s">
        <v>150</v>
      </c>
      <c r="D50" s="10">
        <v>4</v>
      </c>
      <c r="E50" s="4">
        <f t="shared" si="0"/>
        <v>33</v>
      </c>
      <c r="F50" s="4">
        <f t="shared" si="0"/>
        <v>17</v>
      </c>
      <c r="G50" s="4">
        <f t="shared" si="1"/>
        <v>16</v>
      </c>
      <c r="H50" s="4">
        <v>8</v>
      </c>
      <c r="I50" s="4">
        <v>4</v>
      </c>
      <c r="J50" s="4">
        <v>12</v>
      </c>
      <c r="K50" s="4">
        <v>6</v>
      </c>
      <c r="L50" s="4">
        <v>8</v>
      </c>
      <c r="M50" s="4">
        <v>3</v>
      </c>
      <c r="N50" s="4">
        <v>5</v>
      </c>
      <c r="O50" s="45">
        <v>4</v>
      </c>
      <c r="P50" s="45">
        <f t="shared" si="2"/>
        <v>9</v>
      </c>
      <c r="Q50" s="4">
        <v>0</v>
      </c>
      <c r="R50" s="4">
        <v>0</v>
      </c>
      <c r="S50" s="4">
        <v>1</v>
      </c>
      <c r="T50" s="4">
        <v>0</v>
      </c>
      <c r="U50" s="4">
        <v>0</v>
      </c>
      <c r="V50" s="4">
        <v>7</v>
      </c>
      <c r="W50" s="4">
        <v>1</v>
      </c>
      <c r="X50" s="4">
        <v>0</v>
      </c>
      <c r="Y50" s="4">
        <v>1</v>
      </c>
      <c r="Z50" s="4">
        <v>0</v>
      </c>
      <c r="AA50" s="57">
        <v>0</v>
      </c>
    </row>
    <row r="51" spans="1:27" ht="15" customHeight="1">
      <c r="A51" s="11"/>
      <c r="B51" s="18" t="s">
        <v>123</v>
      </c>
      <c r="C51" s="26" t="s">
        <v>149</v>
      </c>
      <c r="D51" s="10">
        <v>9</v>
      </c>
      <c r="E51" s="4">
        <f t="shared" si="0"/>
        <v>287</v>
      </c>
      <c r="F51" s="4">
        <f t="shared" si="0"/>
        <v>125</v>
      </c>
      <c r="G51" s="4">
        <f t="shared" si="1"/>
        <v>162</v>
      </c>
      <c r="H51" s="4">
        <v>93</v>
      </c>
      <c r="I51" s="4">
        <v>40</v>
      </c>
      <c r="J51" s="4">
        <v>92</v>
      </c>
      <c r="K51" s="4">
        <v>38</v>
      </c>
      <c r="L51" s="4">
        <v>102</v>
      </c>
      <c r="M51" s="4">
        <v>47</v>
      </c>
      <c r="N51" s="4">
        <v>0</v>
      </c>
      <c r="O51" s="45">
        <v>0</v>
      </c>
      <c r="P51" s="45">
        <f t="shared" si="2"/>
        <v>28</v>
      </c>
      <c r="Q51" s="4">
        <v>1</v>
      </c>
      <c r="R51" s="4">
        <v>0</v>
      </c>
      <c r="S51" s="4">
        <v>1</v>
      </c>
      <c r="T51" s="4">
        <v>0</v>
      </c>
      <c r="U51" s="4">
        <v>0</v>
      </c>
      <c r="V51" s="4">
        <v>25</v>
      </c>
      <c r="W51" s="4">
        <v>1</v>
      </c>
      <c r="X51" s="4">
        <v>0</v>
      </c>
      <c r="Y51" s="4">
        <v>3</v>
      </c>
      <c r="Z51" s="4">
        <v>0</v>
      </c>
      <c r="AA51" s="57">
        <v>0</v>
      </c>
    </row>
    <row r="52" spans="1:27" ht="15" customHeight="1">
      <c r="A52" s="11"/>
      <c r="B52" s="18" t="s">
        <v>83</v>
      </c>
      <c r="C52" s="26" t="s">
        <v>149</v>
      </c>
      <c r="D52" s="10">
        <v>3</v>
      </c>
      <c r="E52" s="4">
        <f t="shared" si="0"/>
        <v>60</v>
      </c>
      <c r="F52" s="4">
        <f t="shared" si="0"/>
        <v>32</v>
      </c>
      <c r="G52" s="4">
        <f t="shared" si="1"/>
        <v>28</v>
      </c>
      <c r="H52" s="4">
        <v>13</v>
      </c>
      <c r="I52" s="4">
        <v>6</v>
      </c>
      <c r="J52" s="4">
        <v>18</v>
      </c>
      <c r="K52" s="4">
        <v>12</v>
      </c>
      <c r="L52" s="4">
        <v>29</v>
      </c>
      <c r="M52" s="4">
        <v>14</v>
      </c>
      <c r="N52" s="4">
        <v>0</v>
      </c>
      <c r="O52" s="45">
        <v>0</v>
      </c>
      <c r="P52" s="45">
        <f t="shared" si="2"/>
        <v>12</v>
      </c>
      <c r="Q52" s="4">
        <v>1</v>
      </c>
      <c r="R52" s="4">
        <v>0</v>
      </c>
      <c r="S52" s="4">
        <v>1</v>
      </c>
      <c r="T52" s="4">
        <v>0</v>
      </c>
      <c r="U52" s="4">
        <v>0</v>
      </c>
      <c r="V52" s="4">
        <v>9</v>
      </c>
      <c r="W52" s="4">
        <v>1</v>
      </c>
      <c r="X52" s="4">
        <v>0</v>
      </c>
      <c r="Y52" s="4">
        <v>3</v>
      </c>
      <c r="Z52" s="4">
        <v>1</v>
      </c>
      <c r="AA52" s="57">
        <v>0</v>
      </c>
    </row>
    <row r="53" spans="1:27" ht="15" customHeight="1">
      <c r="A53" s="11"/>
      <c r="B53" s="18" t="s">
        <v>124</v>
      </c>
      <c r="C53" s="26" t="s">
        <v>149</v>
      </c>
      <c r="D53" s="10">
        <v>3</v>
      </c>
      <c r="E53" s="4">
        <f t="shared" si="0"/>
        <v>89</v>
      </c>
      <c r="F53" s="4">
        <f t="shared" si="0"/>
        <v>62</v>
      </c>
      <c r="G53" s="4">
        <f t="shared" si="1"/>
        <v>27</v>
      </c>
      <c r="H53" s="4">
        <v>24</v>
      </c>
      <c r="I53" s="4">
        <v>16</v>
      </c>
      <c r="J53" s="4">
        <v>30</v>
      </c>
      <c r="K53" s="4">
        <v>22</v>
      </c>
      <c r="L53" s="4">
        <v>35</v>
      </c>
      <c r="M53" s="4">
        <v>24</v>
      </c>
      <c r="N53" s="4">
        <v>0</v>
      </c>
      <c r="O53" s="45">
        <v>0</v>
      </c>
      <c r="P53" s="45">
        <f t="shared" si="2"/>
        <v>13</v>
      </c>
      <c r="Q53" s="4">
        <v>1</v>
      </c>
      <c r="R53" s="4">
        <v>0</v>
      </c>
      <c r="S53" s="4">
        <v>1</v>
      </c>
      <c r="T53" s="4">
        <v>0</v>
      </c>
      <c r="U53" s="4">
        <v>0</v>
      </c>
      <c r="V53" s="4">
        <v>10</v>
      </c>
      <c r="W53" s="4">
        <v>1</v>
      </c>
      <c r="X53" s="4">
        <v>0</v>
      </c>
      <c r="Y53" s="4">
        <v>3</v>
      </c>
      <c r="Z53" s="4">
        <v>1</v>
      </c>
      <c r="AA53" s="57">
        <v>0</v>
      </c>
    </row>
    <row r="54" spans="1:27" ht="15" customHeight="1">
      <c r="A54" s="11"/>
      <c r="B54" s="18" t="s">
        <v>72</v>
      </c>
      <c r="C54" s="26" t="s">
        <v>149</v>
      </c>
      <c r="D54" s="10">
        <v>3</v>
      </c>
      <c r="E54" s="4">
        <f t="shared" si="0"/>
        <v>85</v>
      </c>
      <c r="F54" s="4">
        <f t="shared" si="0"/>
        <v>42</v>
      </c>
      <c r="G54" s="4">
        <f t="shared" si="1"/>
        <v>43</v>
      </c>
      <c r="H54" s="4">
        <v>40</v>
      </c>
      <c r="I54" s="4">
        <v>20</v>
      </c>
      <c r="J54" s="4">
        <v>22</v>
      </c>
      <c r="K54" s="4">
        <v>11</v>
      </c>
      <c r="L54" s="4">
        <v>23</v>
      </c>
      <c r="M54" s="4">
        <v>11</v>
      </c>
      <c r="N54" s="4">
        <v>0</v>
      </c>
      <c r="O54" s="45">
        <v>0</v>
      </c>
      <c r="P54" s="45">
        <f t="shared" si="2"/>
        <v>12</v>
      </c>
      <c r="Q54" s="4">
        <v>1</v>
      </c>
      <c r="R54" s="4">
        <v>0</v>
      </c>
      <c r="S54" s="4">
        <v>1</v>
      </c>
      <c r="T54" s="4">
        <v>0</v>
      </c>
      <c r="U54" s="4">
        <v>0</v>
      </c>
      <c r="V54" s="4">
        <v>9</v>
      </c>
      <c r="W54" s="4">
        <v>1</v>
      </c>
      <c r="X54" s="4">
        <v>0</v>
      </c>
      <c r="Y54" s="4">
        <v>3</v>
      </c>
      <c r="Z54" s="4">
        <v>1</v>
      </c>
      <c r="AA54" s="57">
        <v>0</v>
      </c>
    </row>
    <row r="55" spans="1:27" ht="15" customHeight="1">
      <c r="A55" s="11"/>
      <c r="B55" s="18" t="s">
        <v>125</v>
      </c>
      <c r="C55" s="26" t="s">
        <v>149</v>
      </c>
      <c r="D55" s="10">
        <v>6</v>
      </c>
      <c r="E55" s="4">
        <f t="shared" si="0"/>
        <v>194</v>
      </c>
      <c r="F55" s="4">
        <f t="shared" si="0"/>
        <v>91</v>
      </c>
      <c r="G55" s="4">
        <f t="shared" si="1"/>
        <v>103</v>
      </c>
      <c r="H55" s="4">
        <v>47</v>
      </c>
      <c r="I55" s="4">
        <v>20</v>
      </c>
      <c r="J55" s="4">
        <v>77</v>
      </c>
      <c r="K55" s="4">
        <v>37</v>
      </c>
      <c r="L55" s="4">
        <v>70</v>
      </c>
      <c r="M55" s="4">
        <v>34</v>
      </c>
      <c r="N55" s="4">
        <v>0</v>
      </c>
      <c r="O55" s="45">
        <v>0</v>
      </c>
      <c r="P55" s="45">
        <f t="shared" si="2"/>
        <v>22</v>
      </c>
      <c r="Q55" s="4">
        <v>1</v>
      </c>
      <c r="R55" s="4">
        <v>0</v>
      </c>
      <c r="S55" s="4">
        <v>1</v>
      </c>
      <c r="T55" s="4">
        <v>0</v>
      </c>
      <c r="U55" s="4">
        <v>0</v>
      </c>
      <c r="V55" s="4">
        <v>19</v>
      </c>
      <c r="W55" s="4">
        <v>1</v>
      </c>
      <c r="X55" s="4">
        <v>0</v>
      </c>
      <c r="Y55" s="4">
        <v>3</v>
      </c>
      <c r="Z55" s="4">
        <v>1</v>
      </c>
      <c r="AA55" s="57">
        <v>0</v>
      </c>
    </row>
    <row r="56" spans="1:27" ht="15" customHeight="1">
      <c r="A56" s="11"/>
      <c r="B56" s="18" t="s">
        <v>82</v>
      </c>
      <c r="C56" s="26" t="s">
        <v>149</v>
      </c>
      <c r="D56" s="10">
        <v>8</v>
      </c>
      <c r="E56" s="4">
        <f t="shared" si="0"/>
        <v>192</v>
      </c>
      <c r="F56" s="4">
        <f t="shared" si="0"/>
        <v>93</v>
      </c>
      <c r="G56" s="4">
        <f t="shared" si="1"/>
        <v>99</v>
      </c>
      <c r="H56" s="4">
        <v>75</v>
      </c>
      <c r="I56" s="4">
        <v>34</v>
      </c>
      <c r="J56" s="4">
        <v>68</v>
      </c>
      <c r="K56" s="4">
        <v>31</v>
      </c>
      <c r="L56" s="4">
        <v>49</v>
      </c>
      <c r="M56" s="4">
        <v>28</v>
      </c>
      <c r="N56" s="4">
        <v>0</v>
      </c>
      <c r="O56" s="45">
        <v>0</v>
      </c>
      <c r="P56" s="45">
        <f t="shared" si="2"/>
        <v>26</v>
      </c>
      <c r="Q56" s="4">
        <v>1</v>
      </c>
      <c r="R56" s="4">
        <v>0</v>
      </c>
      <c r="S56" s="4">
        <v>1</v>
      </c>
      <c r="T56" s="4">
        <v>0</v>
      </c>
      <c r="U56" s="4">
        <v>0</v>
      </c>
      <c r="V56" s="4">
        <v>23</v>
      </c>
      <c r="W56" s="4">
        <v>1</v>
      </c>
      <c r="X56" s="4">
        <v>0</v>
      </c>
      <c r="Y56" s="4">
        <v>3</v>
      </c>
      <c r="Z56" s="4">
        <v>2</v>
      </c>
      <c r="AA56" s="57">
        <v>0</v>
      </c>
    </row>
    <row r="57" spans="1:27" ht="15" customHeight="1">
      <c r="A57" s="11"/>
      <c r="B57" s="18" t="s">
        <v>126</v>
      </c>
      <c r="C57" s="26" t="s">
        <v>149</v>
      </c>
      <c r="D57" s="10">
        <v>18</v>
      </c>
      <c r="E57" s="4">
        <f t="shared" si="0"/>
        <v>710</v>
      </c>
      <c r="F57" s="4">
        <f t="shared" si="0"/>
        <v>316</v>
      </c>
      <c r="G57" s="4">
        <f t="shared" si="1"/>
        <v>394</v>
      </c>
      <c r="H57" s="4">
        <v>240</v>
      </c>
      <c r="I57" s="4">
        <v>106</v>
      </c>
      <c r="J57" s="4">
        <v>238</v>
      </c>
      <c r="K57" s="4">
        <v>112</v>
      </c>
      <c r="L57" s="4">
        <v>232</v>
      </c>
      <c r="M57" s="4">
        <v>98</v>
      </c>
      <c r="N57" s="4">
        <v>0</v>
      </c>
      <c r="O57" s="45">
        <v>0</v>
      </c>
      <c r="P57" s="45">
        <f t="shared" si="2"/>
        <v>47</v>
      </c>
      <c r="Q57" s="4">
        <v>1</v>
      </c>
      <c r="R57" s="4">
        <v>0</v>
      </c>
      <c r="S57" s="4">
        <v>1</v>
      </c>
      <c r="T57" s="4">
        <v>1</v>
      </c>
      <c r="U57" s="4">
        <v>0</v>
      </c>
      <c r="V57" s="4">
        <v>43</v>
      </c>
      <c r="W57" s="4">
        <v>1</v>
      </c>
      <c r="X57" s="4">
        <v>0</v>
      </c>
      <c r="Y57" s="4">
        <v>3</v>
      </c>
      <c r="Z57" s="4">
        <v>1</v>
      </c>
      <c r="AA57" s="57">
        <v>0</v>
      </c>
    </row>
    <row r="58" spans="1:27" ht="15" customHeight="1">
      <c r="A58" s="11"/>
      <c r="B58" s="18" t="s">
        <v>59</v>
      </c>
      <c r="C58" s="26" t="s">
        <v>149</v>
      </c>
      <c r="D58" s="10">
        <v>6</v>
      </c>
      <c r="E58" s="4">
        <f t="shared" si="0"/>
        <v>162</v>
      </c>
      <c r="F58" s="4">
        <f t="shared" si="0"/>
        <v>99</v>
      </c>
      <c r="G58" s="4">
        <f t="shared" si="1"/>
        <v>63</v>
      </c>
      <c r="H58" s="4">
        <v>42</v>
      </c>
      <c r="I58" s="4">
        <v>30</v>
      </c>
      <c r="J58" s="4">
        <v>71</v>
      </c>
      <c r="K58" s="4">
        <v>39</v>
      </c>
      <c r="L58" s="4">
        <v>49</v>
      </c>
      <c r="M58" s="4">
        <v>30</v>
      </c>
      <c r="N58" s="4">
        <v>0</v>
      </c>
      <c r="O58" s="45">
        <v>0</v>
      </c>
      <c r="P58" s="45">
        <f t="shared" si="2"/>
        <v>20</v>
      </c>
      <c r="Q58" s="4">
        <v>1</v>
      </c>
      <c r="R58" s="4">
        <v>0</v>
      </c>
      <c r="S58" s="4">
        <v>1</v>
      </c>
      <c r="T58" s="4">
        <v>0</v>
      </c>
      <c r="U58" s="4">
        <v>0</v>
      </c>
      <c r="V58" s="4">
        <v>17</v>
      </c>
      <c r="W58" s="4">
        <v>1</v>
      </c>
      <c r="X58" s="4">
        <v>0</v>
      </c>
      <c r="Y58" s="4">
        <v>3</v>
      </c>
      <c r="Z58" s="4">
        <v>1</v>
      </c>
      <c r="AA58" s="57">
        <v>0</v>
      </c>
    </row>
    <row r="59" spans="1:27" ht="15" customHeight="1">
      <c r="A59" s="11"/>
      <c r="B59" s="18" t="s">
        <v>7</v>
      </c>
      <c r="C59" s="26" t="s">
        <v>149</v>
      </c>
      <c r="D59" s="10">
        <v>24</v>
      </c>
      <c r="E59" s="4">
        <f t="shared" si="0"/>
        <v>955</v>
      </c>
      <c r="F59" s="4">
        <f t="shared" si="0"/>
        <v>412</v>
      </c>
      <c r="G59" s="4">
        <f t="shared" si="1"/>
        <v>543</v>
      </c>
      <c r="H59" s="4">
        <v>325</v>
      </c>
      <c r="I59" s="4">
        <v>139</v>
      </c>
      <c r="J59" s="4">
        <v>323</v>
      </c>
      <c r="K59" s="4">
        <v>148</v>
      </c>
      <c r="L59" s="4">
        <v>307</v>
      </c>
      <c r="M59" s="4">
        <v>125</v>
      </c>
      <c r="N59" s="4">
        <v>0</v>
      </c>
      <c r="O59" s="45">
        <v>0</v>
      </c>
      <c r="P59" s="45">
        <f t="shared" si="2"/>
        <v>60</v>
      </c>
      <c r="Q59" s="4">
        <v>1</v>
      </c>
      <c r="R59" s="4">
        <v>0</v>
      </c>
      <c r="S59" s="4">
        <v>1</v>
      </c>
      <c r="T59" s="4">
        <v>1</v>
      </c>
      <c r="U59" s="4">
        <v>0</v>
      </c>
      <c r="V59" s="4">
        <v>55</v>
      </c>
      <c r="W59" s="4">
        <v>2</v>
      </c>
      <c r="X59" s="4">
        <v>0</v>
      </c>
      <c r="Y59" s="4">
        <v>4</v>
      </c>
      <c r="Z59" s="4">
        <v>3</v>
      </c>
      <c r="AA59" s="57">
        <v>0</v>
      </c>
    </row>
    <row r="60" spans="1:27" ht="15" customHeight="1">
      <c r="A60" s="11"/>
      <c r="B60" s="18" t="s">
        <v>63</v>
      </c>
      <c r="C60" s="26" t="s">
        <v>149</v>
      </c>
      <c r="D60" s="10">
        <v>18</v>
      </c>
      <c r="E60" s="4">
        <f t="shared" si="0"/>
        <v>683</v>
      </c>
      <c r="F60" s="4">
        <f t="shared" si="0"/>
        <v>310</v>
      </c>
      <c r="G60" s="4">
        <f t="shared" si="1"/>
        <v>373</v>
      </c>
      <c r="H60" s="4">
        <v>230</v>
      </c>
      <c r="I60" s="4">
        <v>109</v>
      </c>
      <c r="J60" s="4">
        <v>226</v>
      </c>
      <c r="K60" s="4">
        <v>93</v>
      </c>
      <c r="L60" s="4">
        <v>227</v>
      </c>
      <c r="M60" s="4">
        <v>108</v>
      </c>
      <c r="N60" s="4">
        <v>0</v>
      </c>
      <c r="O60" s="45">
        <v>0</v>
      </c>
      <c r="P60" s="45">
        <f t="shared" si="2"/>
        <v>45</v>
      </c>
      <c r="Q60" s="4">
        <v>1</v>
      </c>
      <c r="R60" s="4">
        <v>0</v>
      </c>
      <c r="S60" s="4">
        <v>1</v>
      </c>
      <c r="T60" s="4">
        <v>1</v>
      </c>
      <c r="U60" s="4">
        <v>0</v>
      </c>
      <c r="V60" s="4">
        <v>41</v>
      </c>
      <c r="W60" s="4">
        <v>1</v>
      </c>
      <c r="X60" s="4">
        <v>0</v>
      </c>
      <c r="Y60" s="4">
        <v>3</v>
      </c>
      <c r="Z60" s="4">
        <v>1</v>
      </c>
      <c r="AA60" s="57">
        <v>0</v>
      </c>
    </row>
    <row r="61" spans="1:27" ht="15" customHeight="1">
      <c r="A61" s="11"/>
      <c r="B61" s="18" t="s">
        <v>127</v>
      </c>
      <c r="C61" s="26" t="s">
        <v>149</v>
      </c>
      <c r="D61" s="10">
        <v>21</v>
      </c>
      <c r="E61" s="4">
        <f t="shared" si="0"/>
        <v>807</v>
      </c>
      <c r="F61" s="4">
        <f t="shared" si="0"/>
        <v>348</v>
      </c>
      <c r="G61" s="4">
        <f t="shared" si="1"/>
        <v>459</v>
      </c>
      <c r="H61" s="4">
        <v>281</v>
      </c>
      <c r="I61" s="4">
        <v>119</v>
      </c>
      <c r="J61" s="4">
        <v>271</v>
      </c>
      <c r="K61" s="4">
        <v>117</v>
      </c>
      <c r="L61" s="4">
        <v>255</v>
      </c>
      <c r="M61" s="4">
        <v>112</v>
      </c>
      <c r="N61" s="4">
        <v>0</v>
      </c>
      <c r="O61" s="45">
        <v>0</v>
      </c>
      <c r="P61" s="45">
        <f t="shared" si="2"/>
        <v>53</v>
      </c>
      <c r="Q61" s="4">
        <v>1</v>
      </c>
      <c r="R61" s="4">
        <v>0</v>
      </c>
      <c r="S61" s="4">
        <v>1</v>
      </c>
      <c r="T61" s="4">
        <v>1</v>
      </c>
      <c r="U61" s="4">
        <v>0</v>
      </c>
      <c r="V61" s="4">
        <v>48</v>
      </c>
      <c r="W61" s="4">
        <v>2</v>
      </c>
      <c r="X61" s="4">
        <v>0</v>
      </c>
      <c r="Y61" s="4">
        <v>4</v>
      </c>
      <c r="Z61" s="4">
        <v>2</v>
      </c>
      <c r="AA61" s="57">
        <v>0</v>
      </c>
    </row>
    <row r="62" spans="1:27" ht="15" customHeight="1">
      <c r="A62" s="11"/>
      <c r="B62" s="18" t="s">
        <v>99</v>
      </c>
      <c r="C62" s="26" t="s">
        <v>149</v>
      </c>
      <c r="D62" s="10">
        <v>18</v>
      </c>
      <c r="E62" s="4">
        <f t="shared" si="0"/>
        <v>712</v>
      </c>
      <c r="F62" s="4">
        <f t="shared" si="0"/>
        <v>348</v>
      </c>
      <c r="G62" s="4">
        <f t="shared" si="1"/>
        <v>364</v>
      </c>
      <c r="H62" s="4">
        <v>242</v>
      </c>
      <c r="I62" s="4">
        <v>121</v>
      </c>
      <c r="J62" s="4">
        <v>236</v>
      </c>
      <c r="K62" s="4">
        <v>117</v>
      </c>
      <c r="L62" s="4">
        <v>234</v>
      </c>
      <c r="M62" s="4">
        <v>110</v>
      </c>
      <c r="N62" s="4">
        <v>0</v>
      </c>
      <c r="O62" s="45">
        <v>0</v>
      </c>
      <c r="P62" s="45">
        <f t="shared" si="2"/>
        <v>43</v>
      </c>
      <c r="Q62" s="4">
        <v>1</v>
      </c>
      <c r="R62" s="4">
        <v>0</v>
      </c>
      <c r="S62" s="4">
        <v>1</v>
      </c>
      <c r="T62" s="4">
        <v>1</v>
      </c>
      <c r="U62" s="4">
        <v>0</v>
      </c>
      <c r="V62" s="4">
        <v>39</v>
      </c>
      <c r="W62" s="4">
        <v>1</v>
      </c>
      <c r="X62" s="4">
        <v>0</v>
      </c>
      <c r="Y62" s="4">
        <v>3</v>
      </c>
      <c r="Z62" s="4">
        <v>1</v>
      </c>
      <c r="AA62" s="57">
        <v>0</v>
      </c>
    </row>
    <row r="63" spans="1:27" ht="15" customHeight="1">
      <c r="A63" s="11"/>
      <c r="B63" s="18" t="s">
        <v>128</v>
      </c>
      <c r="C63" s="26" t="s">
        <v>149</v>
      </c>
      <c r="D63" s="10">
        <v>11</v>
      </c>
      <c r="E63" s="4">
        <f t="shared" si="0"/>
        <v>359</v>
      </c>
      <c r="F63" s="4">
        <f t="shared" si="0"/>
        <v>188</v>
      </c>
      <c r="G63" s="4">
        <f t="shared" si="1"/>
        <v>171</v>
      </c>
      <c r="H63" s="4">
        <v>108</v>
      </c>
      <c r="I63" s="4">
        <v>50</v>
      </c>
      <c r="J63" s="4">
        <v>116</v>
      </c>
      <c r="K63" s="4">
        <v>66</v>
      </c>
      <c r="L63" s="4">
        <v>135</v>
      </c>
      <c r="M63" s="4">
        <v>72</v>
      </c>
      <c r="N63" s="4">
        <v>0</v>
      </c>
      <c r="O63" s="45">
        <v>0</v>
      </c>
      <c r="P63" s="45">
        <f t="shared" si="2"/>
        <v>34</v>
      </c>
      <c r="Q63" s="4">
        <v>1</v>
      </c>
      <c r="R63" s="4">
        <v>0</v>
      </c>
      <c r="S63" s="4">
        <v>1</v>
      </c>
      <c r="T63" s="4">
        <v>0</v>
      </c>
      <c r="U63" s="4">
        <v>0</v>
      </c>
      <c r="V63" s="4">
        <v>31</v>
      </c>
      <c r="W63" s="4">
        <v>1</v>
      </c>
      <c r="X63" s="4">
        <v>0</v>
      </c>
      <c r="Y63" s="4">
        <v>3</v>
      </c>
      <c r="Z63" s="4">
        <v>1</v>
      </c>
      <c r="AA63" s="57">
        <v>0</v>
      </c>
    </row>
    <row r="64" spans="1:27" ht="15" customHeight="1">
      <c r="A64" s="11"/>
      <c r="B64" s="18" t="s">
        <v>69</v>
      </c>
      <c r="C64" s="26" t="s">
        <v>149</v>
      </c>
      <c r="D64" s="10">
        <v>24</v>
      </c>
      <c r="E64" s="4">
        <f t="shared" si="0"/>
        <v>950</v>
      </c>
      <c r="F64" s="4">
        <f t="shared" si="0"/>
        <v>431</v>
      </c>
      <c r="G64" s="4">
        <f t="shared" si="1"/>
        <v>519</v>
      </c>
      <c r="H64" s="4">
        <v>321</v>
      </c>
      <c r="I64" s="4">
        <v>146</v>
      </c>
      <c r="J64" s="4">
        <v>319</v>
      </c>
      <c r="K64" s="4">
        <v>136</v>
      </c>
      <c r="L64" s="4">
        <v>310</v>
      </c>
      <c r="M64" s="4">
        <v>149</v>
      </c>
      <c r="N64" s="4">
        <v>0</v>
      </c>
      <c r="O64" s="45">
        <v>0</v>
      </c>
      <c r="P64" s="45">
        <f t="shared" si="2"/>
        <v>59</v>
      </c>
      <c r="Q64" s="4">
        <v>1</v>
      </c>
      <c r="R64" s="4">
        <v>0</v>
      </c>
      <c r="S64" s="4">
        <v>1</v>
      </c>
      <c r="T64" s="4">
        <v>1</v>
      </c>
      <c r="U64" s="4">
        <v>1</v>
      </c>
      <c r="V64" s="4">
        <v>52</v>
      </c>
      <c r="W64" s="4">
        <v>3</v>
      </c>
      <c r="X64" s="4">
        <v>0</v>
      </c>
      <c r="Y64" s="4">
        <v>4</v>
      </c>
      <c r="Z64" s="4">
        <v>3</v>
      </c>
      <c r="AA64" s="57">
        <v>0</v>
      </c>
    </row>
    <row r="65" spans="1:27" ht="15" customHeight="1">
      <c r="A65" s="11"/>
      <c r="B65" s="18" t="s">
        <v>95</v>
      </c>
      <c r="C65" s="26" t="s">
        <v>149</v>
      </c>
      <c r="D65" s="10">
        <v>3</v>
      </c>
      <c r="E65" s="4">
        <f t="shared" si="0"/>
        <v>107</v>
      </c>
      <c r="F65" s="4">
        <f t="shared" si="0"/>
        <v>52</v>
      </c>
      <c r="G65" s="4">
        <f t="shared" si="1"/>
        <v>55</v>
      </c>
      <c r="H65" s="4">
        <v>42</v>
      </c>
      <c r="I65" s="4">
        <v>20</v>
      </c>
      <c r="J65" s="4">
        <v>35</v>
      </c>
      <c r="K65" s="4">
        <v>16</v>
      </c>
      <c r="L65" s="4">
        <v>30</v>
      </c>
      <c r="M65" s="4">
        <v>16</v>
      </c>
      <c r="N65" s="4">
        <v>0</v>
      </c>
      <c r="O65" s="45">
        <v>0</v>
      </c>
      <c r="P65" s="45">
        <f t="shared" si="2"/>
        <v>12</v>
      </c>
      <c r="Q65" s="4">
        <v>1</v>
      </c>
      <c r="R65" s="4">
        <v>0</v>
      </c>
      <c r="S65" s="4">
        <v>1</v>
      </c>
      <c r="T65" s="4">
        <v>0</v>
      </c>
      <c r="U65" s="4">
        <v>0</v>
      </c>
      <c r="V65" s="4">
        <v>9</v>
      </c>
      <c r="W65" s="4">
        <v>1</v>
      </c>
      <c r="X65" s="4">
        <v>0</v>
      </c>
      <c r="Y65" s="4">
        <v>4</v>
      </c>
      <c r="Z65" s="4">
        <v>1</v>
      </c>
      <c r="AA65" s="57">
        <v>0</v>
      </c>
    </row>
    <row r="66" spans="1:27" ht="15" customHeight="1">
      <c r="A66" s="11"/>
      <c r="B66" s="18" t="s">
        <v>129</v>
      </c>
      <c r="C66" s="26" t="s">
        <v>149</v>
      </c>
      <c r="D66" s="10">
        <v>6</v>
      </c>
      <c r="E66" s="4">
        <f t="shared" si="0"/>
        <v>149</v>
      </c>
      <c r="F66" s="4">
        <f t="shared" si="0"/>
        <v>99</v>
      </c>
      <c r="G66" s="4">
        <f t="shared" si="1"/>
        <v>50</v>
      </c>
      <c r="H66" s="4">
        <v>52</v>
      </c>
      <c r="I66" s="4">
        <v>31</v>
      </c>
      <c r="J66" s="4">
        <v>51</v>
      </c>
      <c r="K66" s="4">
        <v>32</v>
      </c>
      <c r="L66" s="4">
        <v>46</v>
      </c>
      <c r="M66" s="4">
        <v>36</v>
      </c>
      <c r="N66" s="4">
        <v>0</v>
      </c>
      <c r="O66" s="45">
        <v>0</v>
      </c>
      <c r="P66" s="45">
        <f t="shared" si="2"/>
        <v>20</v>
      </c>
      <c r="Q66" s="4">
        <v>1</v>
      </c>
      <c r="R66" s="4">
        <v>0</v>
      </c>
      <c r="S66" s="4">
        <v>1</v>
      </c>
      <c r="T66" s="4">
        <v>0</v>
      </c>
      <c r="U66" s="4">
        <v>0</v>
      </c>
      <c r="V66" s="4">
        <v>17</v>
      </c>
      <c r="W66" s="4">
        <v>1</v>
      </c>
      <c r="X66" s="4">
        <v>0</v>
      </c>
      <c r="Y66" s="4">
        <v>3</v>
      </c>
      <c r="Z66" s="4">
        <v>1</v>
      </c>
      <c r="AA66" s="57">
        <v>0</v>
      </c>
    </row>
    <row r="67" spans="1:27" ht="15" customHeight="1">
      <c r="A67" s="11"/>
      <c r="B67" s="18" t="s">
        <v>102</v>
      </c>
      <c r="C67" s="26" t="s">
        <v>149</v>
      </c>
      <c r="D67" s="10">
        <v>18</v>
      </c>
      <c r="E67" s="4">
        <f t="shared" si="0"/>
        <v>653</v>
      </c>
      <c r="F67" s="4">
        <f t="shared" si="0"/>
        <v>301</v>
      </c>
      <c r="G67" s="4">
        <f t="shared" si="1"/>
        <v>352</v>
      </c>
      <c r="H67" s="4">
        <v>212</v>
      </c>
      <c r="I67" s="4">
        <v>96</v>
      </c>
      <c r="J67" s="4">
        <v>227</v>
      </c>
      <c r="K67" s="4">
        <v>96</v>
      </c>
      <c r="L67" s="4">
        <v>214</v>
      </c>
      <c r="M67" s="4">
        <v>109</v>
      </c>
      <c r="N67" s="4">
        <v>0</v>
      </c>
      <c r="O67" s="45">
        <v>0</v>
      </c>
      <c r="P67" s="45">
        <f t="shared" si="2"/>
        <v>49</v>
      </c>
      <c r="Q67" s="4">
        <v>1</v>
      </c>
      <c r="R67" s="4">
        <v>0</v>
      </c>
      <c r="S67" s="4">
        <v>1</v>
      </c>
      <c r="T67" s="4">
        <v>0</v>
      </c>
      <c r="U67" s="4">
        <v>1</v>
      </c>
      <c r="V67" s="4">
        <v>44</v>
      </c>
      <c r="W67" s="4">
        <v>2</v>
      </c>
      <c r="X67" s="4">
        <v>0</v>
      </c>
      <c r="Y67" s="4">
        <v>3</v>
      </c>
      <c r="Z67" s="4">
        <v>1</v>
      </c>
      <c r="AA67" s="57">
        <v>0</v>
      </c>
    </row>
    <row r="68" spans="1:27" ht="15" customHeight="1">
      <c r="A68" s="11"/>
      <c r="B68" s="18" t="s">
        <v>130</v>
      </c>
      <c r="C68" s="26" t="s">
        <v>149</v>
      </c>
      <c r="D68" s="10">
        <v>16</v>
      </c>
      <c r="E68" s="4">
        <f t="shared" si="0"/>
        <v>589</v>
      </c>
      <c r="F68" s="4">
        <f t="shared" si="0"/>
        <v>270</v>
      </c>
      <c r="G68" s="4">
        <f t="shared" si="1"/>
        <v>319</v>
      </c>
      <c r="H68" s="4">
        <v>190</v>
      </c>
      <c r="I68" s="4">
        <v>80</v>
      </c>
      <c r="J68" s="4">
        <v>192</v>
      </c>
      <c r="K68" s="4">
        <v>90</v>
      </c>
      <c r="L68" s="4">
        <v>207</v>
      </c>
      <c r="M68" s="4">
        <v>100</v>
      </c>
      <c r="N68" s="4">
        <v>0</v>
      </c>
      <c r="O68" s="45">
        <v>0</v>
      </c>
      <c r="P68" s="45">
        <f t="shared" si="2"/>
        <v>46</v>
      </c>
      <c r="Q68" s="4">
        <v>1</v>
      </c>
      <c r="R68" s="4">
        <v>0</v>
      </c>
      <c r="S68" s="4">
        <v>1</v>
      </c>
      <c r="T68" s="4">
        <v>1</v>
      </c>
      <c r="U68" s="4">
        <v>0</v>
      </c>
      <c r="V68" s="4">
        <v>42</v>
      </c>
      <c r="W68" s="4">
        <v>1</v>
      </c>
      <c r="X68" s="4">
        <v>0</v>
      </c>
      <c r="Y68" s="4">
        <v>3</v>
      </c>
      <c r="Z68" s="4">
        <v>1</v>
      </c>
      <c r="AA68" s="57">
        <v>0</v>
      </c>
    </row>
    <row r="69" spans="1:27" ht="15" customHeight="1">
      <c r="A69" s="11"/>
      <c r="B69" s="18" t="s">
        <v>131</v>
      </c>
      <c r="C69" s="26" t="s">
        <v>149</v>
      </c>
      <c r="D69" s="10">
        <v>12</v>
      </c>
      <c r="E69" s="4">
        <f t="shared" si="0"/>
        <v>254</v>
      </c>
      <c r="F69" s="4">
        <f t="shared" si="0"/>
        <v>152</v>
      </c>
      <c r="G69" s="4">
        <f t="shared" si="1"/>
        <v>102</v>
      </c>
      <c r="H69" s="4">
        <v>89</v>
      </c>
      <c r="I69" s="4">
        <v>58</v>
      </c>
      <c r="J69" s="4">
        <v>87</v>
      </c>
      <c r="K69" s="4">
        <v>52</v>
      </c>
      <c r="L69" s="4">
        <v>78</v>
      </c>
      <c r="M69" s="4">
        <v>42</v>
      </c>
      <c r="N69" s="4">
        <v>0</v>
      </c>
      <c r="O69" s="45">
        <v>0</v>
      </c>
      <c r="P69" s="45">
        <f t="shared" si="2"/>
        <v>40</v>
      </c>
      <c r="Q69" s="4">
        <v>1</v>
      </c>
      <c r="R69" s="4">
        <v>0</v>
      </c>
      <c r="S69" s="4">
        <v>1</v>
      </c>
      <c r="T69" s="4">
        <v>0</v>
      </c>
      <c r="U69" s="4">
        <v>0</v>
      </c>
      <c r="V69" s="4">
        <v>37</v>
      </c>
      <c r="W69" s="4">
        <v>1</v>
      </c>
      <c r="X69" s="4">
        <v>0</v>
      </c>
      <c r="Y69" s="4">
        <v>4</v>
      </c>
      <c r="Z69" s="4">
        <v>5</v>
      </c>
      <c r="AA69" s="57">
        <v>0</v>
      </c>
    </row>
    <row r="70" spans="1:27" ht="15" customHeight="1">
      <c r="A70" s="11"/>
      <c r="B70" s="18" t="s">
        <v>132</v>
      </c>
      <c r="C70" s="26" t="s">
        <v>149</v>
      </c>
      <c r="D70" s="10">
        <v>12</v>
      </c>
      <c r="E70" s="4">
        <f t="shared" si="0"/>
        <v>462</v>
      </c>
      <c r="F70" s="4">
        <f t="shared" si="0"/>
        <v>213</v>
      </c>
      <c r="G70" s="4">
        <f t="shared" si="1"/>
        <v>249</v>
      </c>
      <c r="H70" s="4">
        <v>160</v>
      </c>
      <c r="I70" s="4">
        <v>80</v>
      </c>
      <c r="J70" s="4">
        <v>151</v>
      </c>
      <c r="K70" s="4">
        <v>63</v>
      </c>
      <c r="L70" s="4">
        <v>151</v>
      </c>
      <c r="M70" s="4">
        <v>70</v>
      </c>
      <c r="N70" s="4">
        <v>0</v>
      </c>
      <c r="O70" s="45">
        <v>0</v>
      </c>
      <c r="P70" s="45">
        <f t="shared" si="2"/>
        <v>37</v>
      </c>
      <c r="Q70" s="4">
        <v>1</v>
      </c>
      <c r="R70" s="4">
        <v>0</v>
      </c>
      <c r="S70" s="4">
        <v>1</v>
      </c>
      <c r="T70" s="4">
        <v>0</v>
      </c>
      <c r="U70" s="4">
        <v>0</v>
      </c>
      <c r="V70" s="4">
        <v>34</v>
      </c>
      <c r="W70" s="4">
        <v>1</v>
      </c>
      <c r="X70" s="4">
        <v>0</v>
      </c>
      <c r="Y70" s="4">
        <v>3</v>
      </c>
      <c r="Z70" s="4">
        <v>1</v>
      </c>
      <c r="AA70" s="57">
        <v>0</v>
      </c>
    </row>
    <row r="71" spans="1:27" ht="15" customHeight="1">
      <c r="A71" s="11"/>
      <c r="B71" s="18" t="s">
        <v>133</v>
      </c>
      <c r="C71" s="26" t="s">
        <v>149</v>
      </c>
      <c r="D71" s="10">
        <v>24</v>
      </c>
      <c r="E71" s="4">
        <f t="shared" ref="E71:F99" si="3">SUM(H71,J71,L71,N71)</f>
        <v>929</v>
      </c>
      <c r="F71" s="4">
        <f t="shared" si="3"/>
        <v>545</v>
      </c>
      <c r="G71" s="4">
        <f t="shared" ref="G71:G99" si="4">E71-F71</f>
        <v>384</v>
      </c>
      <c r="H71" s="4">
        <v>320</v>
      </c>
      <c r="I71" s="4">
        <v>182</v>
      </c>
      <c r="J71" s="4">
        <v>317</v>
      </c>
      <c r="K71" s="4">
        <v>198</v>
      </c>
      <c r="L71" s="4">
        <v>292</v>
      </c>
      <c r="M71" s="4">
        <v>165</v>
      </c>
      <c r="N71" s="4">
        <v>0</v>
      </c>
      <c r="O71" s="45">
        <v>0</v>
      </c>
      <c r="P71" s="45">
        <f t="shared" ref="P71:P99" si="5">SUM(Q71:X71)</f>
        <v>58</v>
      </c>
      <c r="Q71" s="4">
        <v>1</v>
      </c>
      <c r="R71" s="4">
        <v>0</v>
      </c>
      <c r="S71" s="4">
        <v>2</v>
      </c>
      <c r="T71" s="4">
        <v>1</v>
      </c>
      <c r="U71" s="4">
        <v>0</v>
      </c>
      <c r="V71" s="4">
        <v>52</v>
      </c>
      <c r="W71" s="4">
        <v>2</v>
      </c>
      <c r="X71" s="4">
        <v>0</v>
      </c>
      <c r="Y71" s="4">
        <v>5</v>
      </c>
      <c r="Z71" s="4">
        <v>2</v>
      </c>
      <c r="AA71" s="57">
        <v>0</v>
      </c>
    </row>
    <row r="72" spans="1:27" ht="15" customHeight="1">
      <c r="A72" s="11"/>
      <c r="B72" s="18" t="s">
        <v>134</v>
      </c>
      <c r="C72" s="26" t="s">
        <v>149</v>
      </c>
      <c r="D72" s="10">
        <v>18</v>
      </c>
      <c r="E72" s="4">
        <f t="shared" si="3"/>
        <v>714</v>
      </c>
      <c r="F72" s="4">
        <f t="shared" si="3"/>
        <v>300</v>
      </c>
      <c r="G72" s="4">
        <f t="shared" si="4"/>
        <v>414</v>
      </c>
      <c r="H72" s="4">
        <v>242</v>
      </c>
      <c r="I72" s="4">
        <v>105</v>
      </c>
      <c r="J72" s="4">
        <v>239</v>
      </c>
      <c r="K72" s="4">
        <v>95</v>
      </c>
      <c r="L72" s="4">
        <v>233</v>
      </c>
      <c r="M72" s="4">
        <v>100</v>
      </c>
      <c r="N72" s="4">
        <v>0</v>
      </c>
      <c r="O72" s="45">
        <v>0</v>
      </c>
      <c r="P72" s="45">
        <f t="shared" si="5"/>
        <v>52</v>
      </c>
      <c r="Q72" s="4">
        <v>1</v>
      </c>
      <c r="R72" s="4">
        <v>0</v>
      </c>
      <c r="S72" s="4">
        <v>1</v>
      </c>
      <c r="T72" s="4">
        <v>1</v>
      </c>
      <c r="U72" s="4">
        <v>0</v>
      </c>
      <c r="V72" s="4">
        <v>48</v>
      </c>
      <c r="W72" s="4">
        <v>1</v>
      </c>
      <c r="X72" s="4">
        <v>0</v>
      </c>
      <c r="Y72" s="4">
        <v>4</v>
      </c>
      <c r="Z72" s="4">
        <v>2</v>
      </c>
      <c r="AA72" s="57">
        <v>0</v>
      </c>
    </row>
    <row r="73" spans="1:27" ht="15" customHeight="1">
      <c r="A73" s="11"/>
      <c r="B73" s="18" t="s">
        <v>73</v>
      </c>
      <c r="C73" s="26" t="s">
        <v>149</v>
      </c>
      <c r="D73" s="10">
        <v>3</v>
      </c>
      <c r="E73" s="4">
        <f t="shared" si="3"/>
        <v>66</v>
      </c>
      <c r="F73" s="4">
        <f t="shared" si="3"/>
        <v>37</v>
      </c>
      <c r="G73" s="4">
        <f t="shared" si="4"/>
        <v>29</v>
      </c>
      <c r="H73" s="4">
        <v>28</v>
      </c>
      <c r="I73" s="4">
        <v>14</v>
      </c>
      <c r="J73" s="4">
        <v>20</v>
      </c>
      <c r="K73" s="4">
        <v>10</v>
      </c>
      <c r="L73" s="4">
        <v>18</v>
      </c>
      <c r="M73" s="4">
        <v>13</v>
      </c>
      <c r="N73" s="4">
        <v>0</v>
      </c>
      <c r="O73" s="45">
        <v>0</v>
      </c>
      <c r="P73" s="45">
        <f t="shared" si="5"/>
        <v>12</v>
      </c>
      <c r="Q73" s="4">
        <v>1</v>
      </c>
      <c r="R73" s="4">
        <v>0</v>
      </c>
      <c r="S73" s="4">
        <v>1</v>
      </c>
      <c r="T73" s="4">
        <v>0</v>
      </c>
      <c r="U73" s="4">
        <v>0</v>
      </c>
      <c r="V73" s="4">
        <v>9</v>
      </c>
      <c r="W73" s="4">
        <v>1</v>
      </c>
      <c r="X73" s="4">
        <v>0</v>
      </c>
      <c r="Y73" s="4">
        <v>3</v>
      </c>
      <c r="Z73" s="4">
        <v>1</v>
      </c>
      <c r="AA73" s="57">
        <v>0</v>
      </c>
    </row>
    <row r="74" spans="1:27" ht="15" customHeight="1">
      <c r="A74" s="11"/>
      <c r="B74" s="18" t="s">
        <v>135</v>
      </c>
      <c r="C74" s="26" t="s">
        <v>149</v>
      </c>
      <c r="D74" s="10">
        <v>15</v>
      </c>
      <c r="E74" s="4">
        <f t="shared" si="3"/>
        <v>583</v>
      </c>
      <c r="F74" s="4">
        <f t="shared" si="3"/>
        <v>323</v>
      </c>
      <c r="G74" s="4">
        <f t="shared" si="4"/>
        <v>260</v>
      </c>
      <c r="H74" s="4">
        <v>201</v>
      </c>
      <c r="I74" s="4">
        <v>117</v>
      </c>
      <c r="J74" s="4">
        <v>193</v>
      </c>
      <c r="K74" s="4">
        <v>107</v>
      </c>
      <c r="L74" s="4">
        <v>189</v>
      </c>
      <c r="M74" s="4">
        <v>99</v>
      </c>
      <c r="N74" s="4">
        <v>0</v>
      </c>
      <c r="O74" s="45">
        <v>0</v>
      </c>
      <c r="P74" s="45">
        <f t="shared" si="5"/>
        <v>38</v>
      </c>
      <c r="Q74" s="4">
        <v>1</v>
      </c>
      <c r="R74" s="4">
        <v>0</v>
      </c>
      <c r="S74" s="4">
        <v>1</v>
      </c>
      <c r="T74" s="4">
        <v>0</v>
      </c>
      <c r="U74" s="4">
        <v>0</v>
      </c>
      <c r="V74" s="4">
        <v>35</v>
      </c>
      <c r="W74" s="4">
        <v>1</v>
      </c>
      <c r="X74" s="4">
        <v>0</v>
      </c>
      <c r="Y74" s="4">
        <v>3</v>
      </c>
      <c r="Z74" s="4">
        <v>1</v>
      </c>
      <c r="AA74" s="57">
        <v>0</v>
      </c>
    </row>
    <row r="75" spans="1:27" ht="15" customHeight="1">
      <c r="A75" s="11"/>
      <c r="B75" s="18" t="s">
        <v>46</v>
      </c>
      <c r="C75" s="26" t="s">
        <v>149</v>
      </c>
      <c r="D75" s="10">
        <v>24</v>
      </c>
      <c r="E75" s="4">
        <f t="shared" si="3"/>
        <v>692</v>
      </c>
      <c r="F75" s="4">
        <f t="shared" si="3"/>
        <v>638</v>
      </c>
      <c r="G75" s="4">
        <f t="shared" si="4"/>
        <v>54</v>
      </c>
      <c r="H75" s="4">
        <v>238</v>
      </c>
      <c r="I75" s="4">
        <v>216</v>
      </c>
      <c r="J75" s="4">
        <v>207</v>
      </c>
      <c r="K75" s="4">
        <v>186</v>
      </c>
      <c r="L75" s="4">
        <v>247</v>
      </c>
      <c r="M75" s="4">
        <v>236</v>
      </c>
      <c r="N75" s="4">
        <v>0</v>
      </c>
      <c r="O75" s="45">
        <v>0</v>
      </c>
      <c r="P75" s="45">
        <f t="shared" si="5"/>
        <v>73</v>
      </c>
      <c r="Q75" s="4">
        <v>1</v>
      </c>
      <c r="R75" s="4">
        <v>0</v>
      </c>
      <c r="S75" s="4">
        <v>2</v>
      </c>
      <c r="T75" s="4">
        <v>0</v>
      </c>
      <c r="U75" s="4">
        <v>0</v>
      </c>
      <c r="V75" s="4">
        <v>67</v>
      </c>
      <c r="W75" s="4">
        <v>3</v>
      </c>
      <c r="X75" s="4">
        <v>0</v>
      </c>
      <c r="Y75" s="4">
        <v>5</v>
      </c>
      <c r="Z75" s="4">
        <v>14</v>
      </c>
      <c r="AA75" s="57">
        <v>0</v>
      </c>
    </row>
    <row r="76" spans="1:27" ht="15" customHeight="1">
      <c r="A76" s="11"/>
      <c r="B76" s="18" t="s">
        <v>136</v>
      </c>
      <c r="C76" s="26" t="s">
        <v>149</v>
      </c>
      <c r="D76" s="10">
        <v>21</v>
      </c>
      <c r="E76" s="4">
        <f t="shared" si="3"/>
        <v>582</v>
      </c>
      <c r="F76" s="4">
        <f t="shared" si="3"/>
        <v>548</v>
      </c>
      <c r="G76" s="4">
        <f t="shared" si="4"/>
        <v>34</v>
      </c>
      <c r="H76" s="4">
        <v>220</v>
      </c>
      <c r="I76" s="4">
        <v>212</v>
      </c>
      <c r="J76" s="4">
        <v>170</v>
      </c>
      <c r="K76" s="4">
        <v>153</v>
      </c>
      <c r="L76" s="4">
        <v>192</v>
      </c>
      <c r="M76" s="4">
        <v>183</v>
      </c>
      <c r="N76" s="4">
        <v>0</v>
      </c>
      <c r="O76" s="45">
        <v>0</v>
      </c>
      <c r="P76" s="45">
        <f t="shared" si="5"/>
        <v>62</v>
      </c>
      <c r="Q76" s="4">
        <v>1</v>
      </c>
      <c r="R76" s="4">
        <v>0</v>
      </c>
      <c r="S76" s="4">
        <v>1</v>
      </c>
      <c r="T76" s="4">
        <v>1</v>
      </c>
      <c r="U76" s="4">
        <v>0</v>
      </c>
      <c r="V76" s="4">
        <v>57</v>
      </c>
      <c r="W76" s="4">
        <v>2</v>
      </c>
      <c r="X76" s="4">
        <v>0</v>
      </c>
      <c r="Y76" s="4">
        <v>4</v>
      </c>
      <c r="Z76" s="4">
        <v>13</v>
      </c>
      <c r="AA76" s="57">
        <v>0</v>
      </c>
    </row>
    <row r="77" spans="1:27" ht="15" customHeight="1">
      <c r="A77" s="11"/>
      <c r="B77" s="18"/>
      <c r="C77" s="26" t="s">
        <v>150</v>
      </c>
      <c r="D77" s="10">
        <v>8</v>
      </c>
      <c r="E77" s="4">
        <f t="shared" si="3"/>
        <v>56</v>
      </c>
      <c r="F77" s="4">
        <f t="shared" si="3"/>
        <v>54</v>
      </c>
      <c r="G77" s="4">
        <f t="shared" si="4"/>
        <v>2</v>
      </c>
      <c r="H77" s="4">
        <v>21</v>
      </c>
      <c r="I77" s="4">
        <v>19</v>
      </c>
      <c r="J77" s="4">
        <v>12</v>
      </c>
      <c r="K77" s="4">
        <v>12</v>
      </c>
      <c r="L77" s="4">
        <v>13</v>
      </c>
      <c r="M77" s="4">
        <v>13</v>
      </c>
      <c r="N77" s="4">
        <v>10</v>
      </c>
      <c r="O77" s="45">
        <v>10</v>
      </c>
      <c r="P77" s="45">
        <f t="shared" si="5"/>
        <v>19</v>
      </c>
      <c r="Q77" s="4">
        <v>0</v>
      </c>
      <c r="R77" s="4">
        <v>0</v>
      </c>
      <c r="S77" s="4">
        <v>1</v>
      </c>
      <c r="T77" s="4">
        <v>0</v>
      </c>
      <c r="U77" s="4">
        <v>0</v>
      </c>
      <c r="V77" s="4">
        <v>17</v>
      </c>
      <c r="W77" s="4">
        <v>1</v>
      </c>
      <c r="X77" s="4">
        <v>0</v>
      </c>
      <c r="Y77" s="4">
        <v>2</v>
      </c>
      <c r="Z77" s="4">
        <v>4</v>
      </c>
      <c r="AA77" s="57">
        <v>0</v>
      </c>
    </row>
    <row r="78" spans="1:27" ht="15" customHeight="1">
      <c r="A78" s="11"/>
      <c r="B78" s="18" t="s">
        <v>88</v>
      </c>
      <c r="C78" s="26" t="s">
        <v>149</v>
      </c>
      <c r="D78" s="10">
        <v>7</v>
      </c>
      <c r="E78" s="4">
        <f t="shared" si="3"/>
        <v>179</v>
      </c>
      <c r="F78" s="4">
        <f t="shared" si="3"/>
        <v>162</v>
      </c>
      <c r="G78" s="4">
        <f t="shared" si="4"/>
        <v>17</v>
      </c>
      <c r="H78" s="4">
        <v>87</v>
      </c>
      <c r="I78" s="4">
        <v>80</v>
      </c>
      <c r="J78" s="4">
        <v>35</v>
      </c>
      <c r="K78" s="4">
        <v>30</v>
      </c>
      <c r="L78" s="4">
        <v>57</v>
      </c>
      <c r="M78" s="4">
        <v>52</v>
      </c>
      <c r="N78" s="4">
        <v>0</v>
      </c>
      <c r="O78" s="45">
        <v>0</v>
      </c>
      <c r="P78" s="45">
        <f t="shared" si="5"/>
        <v>32</v>
      </c>
      <c r="Q78" s="4">
        <v>1</v>
      </c>
      <c r="R78" s="4">
        <v>0</v>
      </c>
      <c r="S78" s="4">
        <v>1</v>
      </c>
      <c r="T78" s="4">
        <v>0</v>
      </c>
      <c r="U78" s="4">
        <v>0</v>
      </c>
      <c r="V78" s="4">
        <v>29</v>
      </c>
      <c r="W78" s="4">
        <v>1</v>
      </c>
      <c r="X78" s="4">
        <v>0</v>
      </c>
      <c r="Y78" s="4">
        <v>4</v>
      </c>
      <c r="Z78" s="4">
        <v>7</v>
      </c>
      <c r="AA78" s="57">
        <v>0</v>
      </c>
    </row>
    <row r="79" spans="1:27" ht="15" customHeight="1">
      <c r="A79" s="11"/>
      <c r="B79" s="18"/>
      <c r="C79" s="26" t="s">
        <v>150</v>
      </c>
      <c r="D79" s="10">
        <v>12</v>
      </c>
      <c r="E79" s="4">
        <f t="shared" si="3"/>
        <v>52</v>
      </c>
      <c r="F79" s="4">
        <f t="shared" si="3"/>
        <v>38</v>
      </c>
      <c r="G79" s="4">
        <f t="shared" si="4"/>
        <v>14</v>
      </c>
      <c r="H79" s="4">
        <v>18</v>
      </c>
      <c r="I79" s="4">
        <v>13</v>
      </c>
      <c r="J79" s="4">
        <v>11</v>
      </c>
      <c r="K79" s="4">
        <v>7</v>
      </c>
      <c r="L79" s="4">
        <v>11</v>
      </c>
      <c r="M79" s="4">
        <v>7</v>
      </c>
      <c r="N79" s="4">
        <v>12</v>
      </c>
      <c r="O79" s="45">
        <v>11</v>
      </c>
      <c r="P79" s="45">
        <f t="shared" si="5"/>
        <v>21</v>
      </c>
      <c r="Q79" s="4">
        <v>0</v>
      </c>
      <c r="R79" s="4">
        <v>0</v>
      </c>
      <c r="S79" s="4">
        <v>1</v>
      </c>
      <c r="T79" s="4">
        <v>0</v>
      </c>
      <c r="U79" s="4">
        <v>0</v>
      </c>
      <c r="V79" s="4">
        <v>18</v>
      </c>
      <c r="W79" s="4">
        <v>2</v>
      </c>
      <c r="X79" s="4">
        <v>0</v>
      </c>
      <c r="Y79" s="4">
        <v>1</v>
      </c>
      <c r="Z79" s="4">
        <v>2</v>
      </c>
      <c r="AA79" s="57">
        <v>0</v>
      </c>
    </row>
    <row r="80" spans="1:27" ht="15" customHeight="1">
      <c r="A80" s="11"/>
      <c r="B80" s="18" t="s">
        <v>35</v>
      </c>
      <c r="C80" s="26" t="s">
        <v>149</v>
      </c>
      <c r="D80" s="10">
        <v>6</v>
      </c>
      <c r="E80" s="4">
        <f t="shared" si="3"/>
        <v>223</v>
      </c>
      <c r="F80" s="4">
        <f t="shared" si="3"/>
        <v>139</v>
      </c>
      <c r="G80" s="4">
        <f t="shared" si="4"/>
        <v>84</v>
      </c>
      <c r="H80" s="4">
        <v>80</v>
      </c>
      <c r="I80" s="4">
        <v>44</v>
      </c>
      <c r="J80" s="4">
        <v>77</v>
      </c>
      <c r="K80" s="4">
        <v>47</v>
      </c>
      <c r="L80" s="4">
        <v>66</v>
      </c>
      <c r="M80" s="4">
        <v>48</v>
      </c>
      <c r="N80" s="4">
        <v>0</v>
      </c>
      <c r="O80" s="45">
        <v>0</v>
      </c>
      <c r="P80" s="45">
        <f t="shared" si="5"/>
        <v>20</v>
      </c>
      <c r="Q80" s="4">
        <v>1</v>
      </c>
      <c r="R80" s="4">
        <v>0</v>
      </c>
      <c r="S80" s="4">
        <v>1</v>
      </c>
      <c r="T80" s="4">
        <v>0</v>
      </c>
      <c r="U80" s="4">
        <v>0</v>
      </c>
      <c r="V80" s="4">
        <v>17</v>
      </c>
      <c r="W80" s="4">
        <v>1</v>
      </c>
      <c r="X80" s="4">
        <v>0</v>
      </c>
      <c r="Y80" s="4">
        <v>3</v>
      </c>
      <c r="Z80" s="4">
        <v>5</v>
      </c>
      <c r="AA80" s="57">
        <v>1</v>
      </c>
    </row>
    <row r="81" spans="1:27" ht="15" customHeight="1">
      <c r="A81" s="11"/>
      <c r="B81" s="18" t="s">
        <v>137</v>
      </c>
      <c r="C81" s="26" t="s">
        <v>149</v>
      </c>
      <c r="D81" s="10">
        <v>21</v>
      </c>
      <c r="E81" s="4">
        <f t="shared" si="3"/>
        <v>624</v>
      </c>
      <c r="F81" s="4">
        <f t="shared" si="3"/>
        <v>501</v>
      </c>
      <c r="G81" s="4">
        <f t="shared" si="4"/>
        <v>123</v>
      </c>
      <c r="H81" s="4">
        <v>225</v>
      </c>
      <c r="I81" s="4">
        <v>185</v>
      </c>
      <c r="J81" s="4">
        <v>201</v>
      </c>
      <c r="K81" s="4">
        <v>159</v>
      </c>
      <c r="L81" s="4">
        <v>198</v>
      </c>
      <c r="M81" s="4">
        <v>157</v>
      </c>
      <c r="N81" s="4">
        <v>0</v>
      </c>
      <c r="O81" s="45">
        <v>0</v>
      </c>
      <c r="P81" s="45">
        <f t="shared" si="5"/>
        <v>60</v>
      </c>
      <c r="Q81" s="4">
        <v>1</v>
      </c>
      <c r="R81" s="4">
        <v>0</v>
      </c>
      <c r="S81" s="4">
        <v>1</v>
      </c>
      <c r="T81" s="4">
        <v>1</v>
      </c>
      <c r="U81" s="4">
        <v>0</v>
      </c>
      <c r="V81" s="4">
        <v>55</v>
      </c>
      <c r="W81" s="4">
        <v>2</v>
      </c>
      <c r="X81" s="4">
        <v>0</v>
      </c>
      <c r="Y81" s="4">
        <v>5</v>
      </c>
      <c r="Z81" s="4">
        <v>13</v>
      </c>
      <c r="AA81" s="57">
        <v>0</v>
      </c>
    </row>
    <row r="82" spans="1:27" ht="15" customHeight="1">
      <c r="A82" s="11"/>
      <c r="B82" s="18"/>
      <c r="C82" s="26" t="s">
        <v>150</v>
      </c>
      <c r="D82" s="10">
        <v>4</v>
      </c>
      <c r="E82" s="4">
        <f t="shared" si="3"/>
        <v>15</v>
      </c>
      <c r="F82" s="4">
        <f t="shared" si="3"/>
        <v>13</v>
      </c>
      <c r="G82" s="4">
        <f t="shared" si="4"/>
        <v>2</v>
      </c>
      <c r="H82" s="4">
        <v>4</v>
      </c>
      <c r="I82" s="4">
        <v>4</v>
      </c>
      <c r="J82" s="4">
        <v>8</v>
      </c>
      <c r="K82" s="4">
        <v>7</v>
      </c>
      <c r="L82" s="4">
        <v>2</v>
      </c>
      <c r="M82" s="4">
        <v>2</v>
      </c>
      <c r="N82" s="4">
        <v>1</v>
      </c>
      <c r="O82" s="45">
        <v>0</v>
      </c>
      <c r="P82" s="45">
        <f t="shared" si="5"/>
        <v>13</v>
      </c>
      <c r="Q82" s="4">
        <v>0</v>
      </c>
      <c r="R82" s="4">
        <v>0</v>
      </c>
      <c r="S82" s="4">
        <v>1</v>
      </c>
      <c r="T82" s="4">
        <v>0</v>
      </c>
      <c r="U82" s="4">
        <v>0</v>
      </c>
      <c r="V82" s="4">
        <v>10</v>
      </c>
      <c r="W82" s="4">
        <v>2</v>
      </c>
      <c r="X82" s="4">
        <v>0</v>
      </c>
      <c r="Y82" s="4">
        <v>1</v>
      </c>
      <c r="Z82" s="4">
        <v>1</v>
      </c>
      <c r="AA82" s="57">
        <v>0</v>
      </c>
    </row>
    <row r="83" spans="1:27" ht="15" customHeight="1">
      <c r="A83" s="11"/>
      <c r="B83" s="18" t="s">
        <v>91</v>
      </c>
      <c r="C83" s="26" t="s">
        <v>149</v>
      </c>
      <c r="D83" s="10">
        <v>15</v>
      </c>
      <c r="E83" s="4">
        <f t="shared" si="3"/>
        <v>572</v>
      </c>
      <c r="F83" s="4">
        <f t="shared" si="3"/>
        <v>270</v>
      </c>
      <c r="G83" s="4">
        <f t="shared" si="4"/>
        <v>302</v>
      </c>
      <c r="H83" s="4">
        <v>198</v>
      </c>
      <c r="I83" s="4">
        <v>91</v>
      </c>
      <c r="J83" s="4">
        <v>194</v>
      </c>
      <c r="K83" s="4">
        <v>94</v>
      </c>
      <c r="L83" s="4">
        <v>180</v>
      </c>
      <c r="M83" s="4">
        <v>85</v>
      </c>
      <c r="N83" s="4">
        <v>0</v>
      </c>
      <c r="O83" s="45">
        <v>0</v>
      </c>
      <c r="P83" s="45">
        <f t="shared" si="5"/>
        <v>46</v>
      </c>
      <c r="Q83" s="4">
        <v>1</v>
      </c>
      <c r="R83" s="4">
        <v>0</v>
      </c>
      <c r="S83" s="4">
        <v>1</v>
      </c>
      <c r="T83" s="4">
        <v>0</v>
      </c>
      <c r="U83" s="4">
        <v>0</v>
      </c>
      <c r="V83" s="4">
        <v>43</v>
      </c>
      <c r="W83" s="4">
        <v>1</v>
      </c>
      <c r="X83" s="4">
        <v>0</v>
      </c>
      <c r="Y83" s="4">
        <v>4</v>
      </c>
      <c r="Z83" s="4">
        <v>5</v>
      </c>
      <c r="AA83" s="57">
        <v>0</v>
      </c>
    </row>
    <row r="84" spans="1:27" ht="15" customHeight="1">
      <c r="A84" s="11"/>
      <c r="B84" s="18" t="s">
        <v>9</v>
      </c>
      <c r="C84" s="26" t="s">
        <v>149</v>
      </c>
      <c r="D84" s="10">
        <v>21</v>
      </c>
      <c r="E84" s="4">
        <f t="shared" si="3"/>
        <v>776</v>
      </c>
      <c r="F84" s="4">
        <f t="shared" si="3"/>
        <v>467</v>
      </c>
      <c r="G84" s="4">
        <f t="shared" si="4"/>
        <v>309</v>
      </c>
      <c r="H84" s="4">
        <v>268</v>
      </c>
      <c r="I84" s="4">
        <v>177</v>
      </c>
      <c r="J84" s="4">
        <v>262</v>
      </c>
      <c r="K84" s="4">
        <v>151</v>
      </c>
      <c r="L84" s="4">
        <v>246</v>
      </c>
      <c r="M84" s="4">
        <v>139</v>
      </c>
      <c r="N84" s="4">
        <v>0</v>
      </c>
      <c r="O84" s="45">
        <v>0</v>
      </c>
      <c r="P84" s="45">
        <f t="shared" si="5"/>
        <v>60</v>
      </c>
      <c r="Q84" s="4">
        <v>1</v>
      </c>
      <c r="R84" s="4">
        <v>0</v>
      </c>
      <c r="S84" s="4">
        <v>1</v>
      </c>
      <c r="T84" s="4">
        <v>1</v>
      </c>
      <c r="U84" s="4">
        <v>0</v>
      </c>
      <c r="V84" s="4">
        <v>55</v>
      </c>
      <c r="W84" s="4">
        <v>2</v>
      </c>
      <c r="X84" s="4">
        <v>0</v>
      </c>
      <c r="Y84" s="4">
        <v>5</v>
      </c>
      <c r="Z84" s="4">
        <v>17</v>
      </c>
      <c r="AA84" s="57">
        <v>0</v>
      </c>
    </row>
    <row r="85" spans="1:27" ht="15" customHeight="1">
      <c r="A85" s="11"/>
      <c r="B85" s="18" t="s">
        <v>104</v>
      </c>
      <c r="C85" s="26" t="s">
        <v>149</v>
      </c>
      <c r="D85" s="10">
        <v>12</v>
      </c>
      <c r="E85" s="4">
        <f t="shared" si="3"/>
        <v>202</v>
      </c>
      <c r="F85" s="4">
        <f t="shared" si="3"/>
        <v>104</v>
      </c>
      <c r="G85" s="4">
        <f t="shared" si="4"/>
        <v>98</v>
      </c>
      <c r="H85" s="4">
        <v>59</v>
      </c>
      <c r="I85" s="4">
        <v>29</v>
      </c>
      <c r="J85" s="4">
        <v>60</v>
      </c>
      <c r="K85" s="4">
        <v>29</v>
      </c>
      <c r="L85" s="4">
        <v>83</v>
      </c>
      <c r="M85" s="4">
        <v>46</v>
      </c>
      <c r="N85" s="4">
        <v>0</v>
      </c>
      <c r="O85" s="45">
        <v>0</v>
      </c>
      <c r="P85" s="45">
        <f t="shared" si="5"/>
        <v>38</v>
      </c>
      <c r="Q85" s="4">
        <v>1</v>
      </c>
      <c r="R85" s="4">
        <v>0</v>
      </c>
      <c r="S85" s="4">
        <v>1</v>
      </c>
      <c r="T85" s="4">
        <v>0</v>
      </c>
      <c r="U85" s="4">
        <v>0</v>
      </c>
      <c r="V85" s="4">
        <v>35</v>
      </c>
      <c r="W85" s="4">
        <v>1</v>
      </c>
      <c r="X85" s="4">
        <v>0</v>
      </c>
      <c r="Y85" s="4">
        <v>6</v>
      </c>
      <c r="Z85" s="4">
        <v>10</v>
      </c>
      <c r="AA85" s="57">
        <v>0</v>
      </c>
    </row>
    <row r="86" spans="1:27" ht="15" customHeight="1">
      <c r="A86" s="11"/>
      <c r="B86" s="18" t="s">
        <v>138</v>
      </c>
      <c r="C86" s="26" t="s">
        <v>149</v>
      </c>
      <c r="D86" s="10">
        <v>15</v>
      </c>
      <c r="E86" s="4">
        <f t="shared" si="3"/>
        <v>555</v>
      </c>
      <c r="F86" s="4">
        <f t="shared" si="3"/>
        <v>239</v>
      </c>
      <c r="G86" s="4">
        <f t="shared" si="4"/>
        <v>316</v>
      </c>
      <c r="H86" s="4">
        <v>185</v>
      </c>
      <c r="I86" s="4">
        <v>78</v>
      </c>
      <c r="J86" s="4">
        <v>192</v>
      </c>
      <c r="K86" s="4">
        <v>86</v>
      </c>
      <c r="L86" s="4">
        <v>178</v>
      </c>
      <c r="M86" s="4">
        <v>75</v>
      </c>
      <c r="N86" s="4">
        <v>0</v>
      </c>
      <c r="O86" s="45">
        <v>0</v>
      </c>
      <c r="P86" s="45">
        <f t="shared" si="5"/>
        <v>48</v>
      </c>
      <c r="Q86" s="4">
        <v>1</v>
      </c>
      <c r="R86" s="4">
        <v>0</v>
      </c>
      <c r="S86" s="4">
        <v>1</v>
      </c>
      <c r="T86" s="4">
        <v>0</v>
      </c>
      <c r="U86" s="4">
        <v>1</v>
      </c>
      <c r="V86" s="4">
        <v>44</v>
      </c>
      <c r="W86" s="4">
        <v>1</v>
      </c>
      <c r="X86" s="4">
        <v>0</v>
      </c>
      <c r="Y86" s="4">
        <v>3</v>
      </c>
      <c r="Z86" s="4">
        <v>3</v>
      </c>
      <c r="AA86" s="57">
        <v>0</v>
      </c>
    </row>
    <row r="87" spans="1:27" ht="15" customHeight="1">
      <c r="A87" s="11"/>
      <c r="B87" s="18" t="s">
        <v>139</v>
      </c>
      <c r="C87" s="26" t="s">
        <v>149</v>
      </c>
      <c r="D87" s="10">
        <v>24</v>
      </c>
      <c r="E87" s="4">
        <f t="shared" si="3"/>
        <v>914</v>
      </c>
      <c r="F87" s="4">
        <f t="shared" si="3"/>
        <v>384</v>
      </c>
      <c r="G87" s="4">
        <f t="shared" si="4"/>
        <v>530</v>
      </c>
      <c r="H87" s="4">
        <v>320</v>
      </c>
      <c r="I87" s="4">
        <v>131</v>
      </c>
      <c r="J87" s="4">
        <v>311</v>
      </c>
      <c r="K87" s="4">
        <v>130</v>
      </c>
      <c r="L87" s="4">
        <v>283</v>
      </c>
      <c r="M87" s="4">
        <v>123</v>
      </c>
      <c r="N87" s="4">
        <v>0</v>
      </c>
      <c r="O87" s="45">
        <v>0</v>
      </c>
      <c r="P87" s="45">
        <f t="shared" si="5"/>
        <v>65</v>
      </c>
      <c r="Q87" s="4">
        <v>1</v>
      </c>
      <c r="R87" s="4">
        <v>0</v>
      </c>
      <c r="S87" s="4">
        <v>1</v>
      </c>
      <c r="T87" s="4">
        <v>1</v>
      </c>
      <c r="U87" s="4">
        <v>0</v>
      </c>
      <c r="V87" s="4">
        <v>59</v>
      </c>
      <c r="W87" s="4">
        <v>3</v>
      </c>
      <c r="X87" s="4">
        <v>0</v>
      </c>
      <c r="Y87" s="4">
        <v>5</v>
      </c>
      <c r="Z87" s="4">
        <v>4</v>
      </c>
      <c r="AA87" s="57">
        <v>0</v>
      </c>
    </row>
    <row r="88" spans="1:27" ht="15" customHeight="1">
      <c r="A88" s="11"/>
      <c r="B88" s="18" t="s">
        <v>140</v>
      </c>
      <c r="C88" s="26" t="s">
        <v>149</v>
      </c>
      <c r="D88" s="10">
        <v>12</v>
      </c>
      <c r="E88" s="4">
        <f t="shared" si="3"/>
        <v>402</v>
      </c>
      <c r="F88" s="4">
        <f t="shared" si="3"/>
        <v>167</v>
      </c>
      <c r="G88" s="4">
        <f t="shared" si="4"/>
        <v>235</v>
      </c>
      <c r="H88" s="4">
        <v>125</v>
      </c>
      <c r="I88" s="4">
        <v>46</v>
      </c>
      <c r="J88" s="4">
        <v>124</v>
      </c>
      <c r="K88" s="4">
        <v>52</v>
      </c>
      <c r="L88" s="4">
        <v>153</v>
      </c>
      <c r="M88" s="4">
        <v>69</v>
      </c>
      <c r="N88" s="4">
        <v>0</v>
      </c>
      <c r="O88" s="45">
        <v>0</v>
      </c>
      <c r="P88" s="45">
        <f t="shared" si="5"/>
        <v>38</v>
      </c>
      <c r="Q88" s="4">
        <v>1</v>
      </c>
      <c r="R88" s="4">
        <v>0</v>
      </c>
      <c r="S88" s="4">
        <v>1</v>
      </c>
      <c r="T88" s="4">
        <v>0</v>
      </c>
      <c r="U88" s="4">
        <v>0</v>
      </c>
      <c r="V88" s="4">
        <v>35</v>
      </c>
      <c r="W88" s="4">
        <v>1</v>
      </c>
      <c r="X88" s="4">
        <v>0</v>
      </c>
      <c r="Y88" s="4">
        <v>3</v>
      </c>
      <c r="Z88" s="4">
        <v>3</v>
      </c>
      <c r="AA88" s="57">
        <v>0</v>
      </c>
    </row>
    <row r="89" spans="1:27" ht="15" customHeight="1">
      <c r="A89" s="11"/>
      <c r="B89" s="18" t="s">
        <v>80</v>
      </c>
      <c r="C89" s="26" t="s">
        <v>149</v>
      </c>
      <c r="D89" s="10">
        <v>11</v>
      </c>
      <c r="E89" s="4">
        <f t="shared" si="3"/>
        <v>319</v>
      </c>
      <c r="F89" s="4">
        <f t="shared" si="3"/>
        <v>114</v>
      </c>
      <c r="G89" s="4">
        <f t="shared" si="4"/>
        <v>205</v>
      </c>
      <c r="H89" s="4">
        <v>85</v>
      </c>
      <c r="I89" s="4">
        <v>24</v>
      </c>
      <c r="J89" s="4">
        <v>129</v>
      </c>
      <c r="K89" s="4">
        <v>50</v>
      </c>
      <c r="L89" s="4">
        <v>105</v>
      </c>
      <c r="M89" s="4">
        <v>40</v>
      </c>
      <c r="N89" s="4">
        <v>0</v>
      </c>
      <c r="O89" s="45">
        <v>0</v>
      </c>
      <c r="P89" s="45">
        <f t="shared" si="5"/>
        <v>39</v>
      </c>
      <c r="Q89" s="4">
        <v>1</v>
      </c>
      <c r="R89" s="4">
        <v>0</v>
      </c>
      <c r="S89" s="4">
        <v>1</v>
      </c>
      <c r="T89" s="4">
        <v>0</v>
      </c>
      <c r="U89" s="4">
        <v>0</v>
      </c>
      <c r="V89" s="4">
        <v>36</v>
      </c>
      <c r="W89" s="4">
        <v>1</v>
      </c>
      <c r="X89" s="4">
        <v>0</v>
      </c>
      <c r="Y89" s="4">
        <v>3</v>
      </c>
      <c r="Z89" s="4">
        <v>3</v>
      </c>
      <c r="AA89" s="57">
        <v>0</v>
      </c>
    </row>
    <row r="90" spans="1:27" ht="15" customHeight="1">
      <c r="A90" s="11"/>
      <c r="B90" s="18" t="s">
        <v>56</v>
      </c>
      <c r="C90" s="26" t="s">
        <v>149</v>
      </c>
      <c r="D90" s="10">
        <v>3</v>
      </c>
      <c r="E90" s="4">
        <f t="shared" si="3"/>
        <v>61</v>
      </c>
      <c r="F90" s="4">
        <f t="shared" si="3"/>
        <v>40</v>
      </c>
      <c r="G90" s="4">
        <f t="shared" si="4"/>
        <v>21</v>
      </c>
      <c r="H90" s="4">
        <v>23</v>
      </c>
      <c r="I90" s="4">
        <v>13</v>
      </c>
      <c r="J90" s="4">
        <v>19</v>
      </c>
      <c r="K90" s="4">
        <v>16</v>
      </c>
      <c r="L90" s="4">
        <v>19</v>
      </c>
      <c r="M90" s="4">
        <v>11</v>
      </c>
      <c r="N90" s="4">
        <v>0</v>
      </c>
      <c r="O90" s="45">
        <v>0</v>
      </c>
      <c r="P90" s="45">
        <f t="shared" si="5"/>
        <v>13</v>
      </c>
      <c r="Q90" s="4">
        <v>1</v>
      </c>
      <c r="R90" s="4">
        <v>0</v>
      </c>
      <c r="S90" s="4">
        <v>1</v>
      </c>
      <c r="T90" s="4">
        <v>0</v>
      </c>
      <c r="U90" s="4">
        <v>0</v>
      </c>
      <c r="V90" s="4">
        <v>10</v>
      </c>
      <c r="W90" s="4">
        <v>1</v>
      </c>
      <c r="X90" s="4">
        <v>0</v>
      </c>
      <c r="Y90" s="4">
        <v>3</v>
      </c>
      <c r="Z90" s="4">
        <v>1</v>
      </c>
      <c r="AA90" s="57">
        <v>0</v>
      </c>
    </row>
    <row r="91" spans="1:27" ht="15" customHeight="1">
      <c r="A91" s="11"/>
      <c r="B91" s="18" t="s">
        <v>92</v>
      </c>
      <c r="C91" s="26" t="s">
        <v>149</v>
      </c>
      <c r="D91" s="10">
        <v>3</v>
      </c>
      <c r="E91" s="4">
        <f t="shared" si="3"/>
        <v>104</v>
      </c>
      <c r="F91" s="4">
        <f t="shared" si="3"/>
        <v>60</v>
      </c>
      <c r="G91" s="4">
        <f t="shared" si="4"/>
        <v>44</v>
      </c>
      <c r="H91" s="4">
        <v>34</v>
      </c>
      <c r="I91" s="4">
        <v>20</v>
      </c>
      <c r="J91" s="4">
        <v>36</v>
      </c>
      <c r="K91" s="4">
        <v>18</v>
      </c>
      <c r="L91" s="4">
        <v>34</v>
      </c>
      <c r="M91" s="4">
        <v>22</v>
      </c>
      <c r="N91" s="4">
        <v>0</v>
      </c>
      <c r="O91" s="45">
        <v>0</v>
      </c>
      <c r="P91" s="45">
        <f t="shared" si="5"/>
        <v>12</v>
      </c>
      <c r="Q91" s="4">
        <v>1</v>
      </c>
      <c r="R91" s="4">
        <v>0</v>
      </c>
      <c r="S91" s="4">
        <v>1</v>
      </c>
      <c r="T91" s="4">
        <v>0</v>
      </c>
      <c r="U91" s="4">
        <v>0</v>
      </c>
      <c r="V91" s="4">
        <v>9</v>
      </c>
      <c r="W91" s="4">
        <v>1</v>
      </c>
      <c r="X91" s="4">
        <v>0</v>
      </c>
      <c r="Y91" s="4">
        <v>3</v>
      </c>
      <c r="Z91" s="4">
        <v>1</v>
      </c>
      <c r="AA91" s="57">
        <v>0</v>
      </c>
    </row>
    <row r="92" spans="1:27" ht="15" customHeight="1">
      <c r="A92" s="11"/>
      <c r="B92" s="18" t="s">
        <v>141</v>
      </c>
      <c r="C92" s="26" t="s">
        <v>149</v>
      </c>
      <c r="D92" s="10">
        <v>15</v>
      </c>
      <c r="E92" s="4">
        <f t="shared" si="3"/>
        <v>578</v>
      </c>
      <c r="F92" s="4">
        <f t="shared" si="3"/>
        <v>223</v>
      </c>
      <c r="G92" s="4">
        <f t="shared" si="4"/>
        <v>355</v>
      </c>
      <c r="H92" s="4">
        <v>200</v>
      </c>
      <c r="I92" s="4">
        <v>71</v>
      </c>
      <c r="J92" s="4">
        <v>198</v>
      </c>
      <c r="K92" s="4">
        <v>73</v>
      </c>
      <c r="L92" s="4">
        <v>180</v>
      </c>
      <c r="M92" s="4">
        <v>79</v>
      </c>
      <c r="N92" s="4">
        <v>0</v>
      </c>
      <c r="O92" s="45">
        <v>0</v>
      </c>
      <c r="P92" s="45">
        <f t="shared" si="5"/>
        <v>46</v>
      </c>
      <c r="Q92" s="4">
        <v>1</v>
      </c>
      <c r="R92" s="4">
        <v>0</v>
      </c>
      <c r="S92" s="4">
        <v>1</v>
      </c>
      <c r="T92" s="4">
        <v>0</v>
      </c>
      <c r="U92" s="4">
        <v>0</v>
      </c>
      <c r="V92" s="4">
        <v>43</v>
      </c>
      <c r="W92" s="4">
        <v>1</v>
      </c>
      <c r="X92" s="4">
        <v>0</v>
      </c>
      <c r="Y92" s="4">
        <v>4</v>
      </c>
      <c r="Z92" s="4">
        <v>2</v>
      </c>
      <c r="AA92" s="57">
        <v>0</v>
      </c>
    </row>
    <row r="93" spans="1:27" ht="15" customHeight="1">
      <c r="A93" s="11"/>
      <c r="B93" s="18" t="s">
        <v>142</v>
      </c>
      <c r="C93" s="26" t="s">
        <v>149</v>
      </c>
      <c r="D93" s="10">
        <v>8</v>
      </c>
      <c r="E93" s="4">
        <f t="shared" si="3"/>
        <v>168</v>
      </c>
      <c r="F93" s="4">
        <f t="shared" si="3"/>
        <v>90</v>
      </c>
      <c r="G93" s="4">
        <f t="shared" si="4"/>
        <v>78</v>
      </c>
      <c r="H93" s="4">
        <v>61</v>
      </c>
      <c r="I93" s="4">
        <v>35</v>
      </c>
      <c r="J93" s="4">
        <v>50</v>
      </c>
      <c r="K93" s="4">
        <v>28</v>
      </c>
      <c r="L93" s="4">
        <v>57</v>
      </c>
      <c r="M93" s="4">
        <v>27</v>
      </c>
      <c r="N93" s="4">
        <v>0</v>
      </c>
      <c r="O93" s="45">
        <v>0</v>
      </c>
      <c r="P93" s="45">
        <f t="shared" si="5"/>
        <v>23</v>
      </c>
      <c r="Q93" s="4">
        <v>1</v>
      </c>
      <c r="R93" s="4">
        <v>0</v>
      </c>
      <c r="S93" s="4">
        <v>1</v>
      </c>
      <c r="T93" s="4">
        <v>0</v>
      </c>
      <c r="U93" s="4">
        <v>0</v>
      </c>
      <c r="V93" s="4">
        <v>20</v>
      </c>
      <c r="W93" s="4">
        <v>1</v>
      </c>
      <c r="X93" s="4">
        <v>0</v>
      </c>
      <c r="Y93" s="4">
        <v>4</v>
      </c>
      <c r="Z93" s="4">
        <v>1</v>
      </c>
      <c r="AA93" s="57">
        <v>0</v>
      </c>
    </row>
    <row r="94" spans="1:27" ht="15" customHeight="1">
      <c r="A94" s="11"/>
      <c r="B94" s="18"/>
      <c r="C94" s="26" t="s">
        <v>150</v>
      </c>
      <c r="D94" s="10">
        <v>4</v>
      </c>
      <c r="E94" s="4">
        <f t="shared" si="3"/>
        <v>26</v>
      </c>
      <c r="F94" s="4">
        <f t="shared" si="3"/>
        <v>13</v>
      </c>
      <c r="G94" s="4">
        <f t="shared" si="4"/>
        <v>13</v>
      </c>
      <c r="H94" s="4">
        <v>5</v>
      </c>
      <c r="I94" s="4">
        <v>2</v>
      </c>
      <c r="J94" s="4">
        <v>9</v>
      </c>
      <c r="K94" s="4">
        <v>3</v>
      </c>
      <c r="L94" s="4">
        <v>9</v>
      </c>
      <c r="M94" s="4">
        <v>6</v>
      </c>
      <c r="N94" s="4">
        <v>3</v>
      </c>
      <c r="O94" s="45">
        <v>2</v>
      </c>
      <c r="P94" s="45">
        <f t="shared" si="5"/>
        <v>9</v>
      </c>
      <c r="Q94" s="4">
        <v>0</v>
      </c>
      <c r="R94" s="4">
        <v>0</v>
      </c>
      <c r="S94" s="4">
        <v>1</v>
      </c>
      <c r="T94" s="4">
        <v>0</v>
      </c>
      <c r="U94" s="4">
        <v>0</v>
      </c>
      <c r="V94" s="4">
        <v>7</v>
      </c>
      <c r="W94" s="4">
        <v>1</v>
      </c>
      <c r="X94" s="4">
        <v>0</v>
      </c>
      <c r="Y94" s="4">
        <v>1</v>
      </c>
      <c r="Z94" s="4">
        <v>0</v>
      </c>
      <c r="AA94" s="57">
        <v>0</v>
      </c>
    </row>
    <row r="95" spans="1:27" ht="15" customHeight="1">
      <c r="A95" s="11"/>
      <c r="B95" s="18" t="s">
        <v>65</v>
      </c>
      <c r="C95" s="26" t="s">
        <v>150</v>
      </c>
      <c r="D95" s="10">
        <v>11</v>
      </c>
      <c r="E95" s="4">
        <f t="shared" si="3"/>
        <v>224</v>
      </c>
      <c r="F95" s="4">
        <f t="shared" si="3"/>
        <v>114</v>
      </c>
      <c r="G95" s="4">
        <f t="shared" si="4"/>
        <v>110</v>
      </c>
      <c r="H95" s="4">
        <v>67</v>
      </c>
      <c r="I95" s="4">
        <v>33</v>
      </c>
      <c r="J95" s="4">
        <v>63</v>
      </c>
      <c r="K95" s="4">
        <v>32</v>
      </c>
      <c r="L95" s="4">
        <v>59</v>
      </c>
      <c r="M95" s="4">
        <v>29</v>
      </c>
      <c r="N95" s="4">
        <v>35</v>
      </c>
      <c r="O95" s="45">
        <v>20</v>
      </c>
      <c r="P95" s="45">
        <f t="shared" si="5"/>
        <v>28</v>
      </c>
      <c r="Q95" s="4">
        <v>1</v>
      </c>
      <c r="R95" s="4">
        <v>0</v>
      </c>
      <c r="S95" s="4">
        <v>2</v>
      </c>
      <c r="T95" s="4">
        <v>0</v>
      </c>
      <c r="U95" s="4">
        <v>0</v>
      </c>
      <c r="V95" s="4">
        <v>23</v>
      </c>
      <c r="W95" s="4">
        <v>2</v>
      </c>
      <c r="X95" s="4">
        <v>0</v>
      </c>
      <c r="Y95" s="4">
        <v>4</v>
      </c>
      <c r="Z95" s="4">
        <v>1</v>
      </c>
      <c r="AA95" s="57">
        <v>0</v>
      </c>
    </row>
    <row r="96" spans="1:27" ht="15" customHeight="1">
      <c r="A96" s="11"/>
      <c r="B96" s="18" t="s">
        <v>74</v>
      </c>
      <c r="C96" s="26" t="s">
        <v>149</v>
      </c>
      <c r="D96" s="10">
        <v>18</v>
      </c>
      <c r="E96" s="4">
        <f t="shared" si="3"/>
        <v>663</v>
      </c>
      <c r="F96" s="4">
        <f t="shared" si="3"/>
        <v>280</v>
      </c>
      <c r="G96" s="4">
        <f t="shared" si="4"/>
        <v>383</v>
      </c>
      <c r="H96" s="4">
        <v>231</v>
      </c>
      <c r="I96" s="4">
        <v>102</v>
      </c>
      <c r="J96" s="4">
        <v>222</v>
      </c>
      <c r="K96" s="4">
        <v>94</v>
      </c>
      <c r="L96" s="4">
        <v>210</v>
      </c>
      <c r="M96" s="4">
        <v>84</v>
      </c>
      <c r="N96" s="4">
        <v>0</v>
      </c>
      <c r="O96" s="45">
        <v>0</v>
      </c>
      <c r="P96" s="45">
        <f t="shared" si="5"/>
        <v>52</v>
      </c>
      <c r="Q96" s="4">
        <v>1</v>
      </c>
      <c r="R96" s="4">
        <v>0</v>
      </c>
      <c r="S96" s="4">
        <v>3</v>
      </c>
      <c r="T96" s="4">
        <v>1</v>
      </c>
      <c r="U96" s="4">
        <v>1</v>
      </c>
      <c r="V96" s="4">
        <v>45</v>
      </c>
      <c r="W96" s="4">
        <v>1</v>
      </c>
      <c r="X96" s="4">
        <v>0</v>
      </c>
      <c r="Y96" s="4">
        <v>4</v>
      </c>
      <c r="Z96" s="4">
        <v>1</v>
      </c>
      <c r="AA96" s="57">
        <v>0</v>
      </c>
    </row>
    <row r="97" spans="1:27" ht="15" customHeight="1">
      <c r="A97" s="11"/>
      <c r="B97" s="18" t="s">
        <v>64</v>
      </c>
      <c r="C97" s="26" t="s">
        <v>149</v>
      </c>
      <c r="D97" s="10">
        <v>18</v>
      </c>
      <c r="E97" s="4">
        <f t="shared" si="3"/>
        <v>637</v>
      </c>
      <c r="F97" s="4">
        <f t="shared" si="3"/>
        <v>357</v>
      </c>
      <c r="G97" s="4">
        <f t="shared" si="4"/>
        <v>280</v>
      </c>
      <c r="H97" s="4">
        <v>235</v>
      </c>
      <c r="I97" s="4">
        <v>143</v>
      </c>
      <c r="J97" s="4">
        <v>210</v>
      </c>
      <c r="K97" s="4">
        <v>110</v>
      </c>
      <c r="L97" s="4">
        <v>192</v>
      </c>
      <c r="M97" s="4">
        <v>104</v>
      </c>
      <c r="N97" s="4">
        <v>0</v>
      </c>
      <c r="O97" s="45">
        <v>0</v>
      </c>
      <c r="P97" s="45">
        <f t="shared" si="5"/>
        <v>58</v>
      </c>
      <c r="Q97" s="4">
        <v>1</v>
      </c>
      <c r="R97" s="4">
        <v>0</v>
      </c>
      <c r="S97" s="4">
        <v>2</v>
      </c>
      <c r="T97" s="4">
        <v>1</v>
      </c>
      <c r="U97" s="4">
        <v>1</v>
      </c>
      <c r="V97" s="4">
        <v>52</v>
      </c>
      <c r="W97" s="4">
        <v>1</v>
      </c>
      <c r="X97" s="4">
        <v>0</v>
      </c>
      <c r="Y97" s="4">
        <v>4</v>
      </c>
      <c r="Z97" s="4">
        <v>12</v>
      </c>
      <c r="AA97" s="57">
        <v>0</v>
      </c>
    </row>
    <row r="98" spans="1:27" ht="15" customHeight="1">
      <c r="A98" s="11"/>
      <c r="B98" s="18" t="s">
        <v>157</v>
      </c>
      <c r="C98" s="26" t="s">
        <v>149</v>
      </c>
      <c r="D98" s="10">
        <v>6</v>
      </c>
      <c r="E98" s="4">
        <f t="shared" si="3"/>
        <v>133</v>
      </c>
      <c r="F98" s="4">
        <f t="shared" si="3"/>
        <v>65</v>
      </c>
      <c r="G98" s="4">
        <f t="shared" si="4"/>
        <v>68</v>
      </c>
      <c r="H98" s="4">
        <v>41</v>
      </c>
      <c r="I98" s="4">
        <v>22</v>
      </c>
      <c r="J98" s="4">
        <v>44</v>
      </c>
      <c r="K98" s="4">
        <v>20</v>
      </c>
      <c r="L98" s="4">
        <v>48</v>
      </c>
      <c r="M98" s="4">
        <v>23</v>
      </c>
      <c r="N98" s="4">
        <v>0</v>
      </c>
      <c r="O98" s="45">
        <v>0</v>
      </c>
      <c r="P98" s="45">
        <f t="shared" si="5"/>
        <v>19</v>
      </c>
      <c r="Q98" s="4">
        <v>1</v>
      </c>
      <c r="R98" s="4">
        <v>0</v>
      </c>
      <c r="S98" s="4">
        <v>1</v>
      </c>
      <c r="T98" s="4">
        <v>1</v>
      </c>
      <c r="U98" s="4">
        <v>0</v>
      </c>
      <c r="V98" s="4">
        <v>15</v>
      </c>
      <c r="W98" s="4">
        <v>1</v>
      </c>
      <c r="X98" s="4">
        <v>0</v>
      </c>
      <c r="Y98" s="4">
        <v>6</v>
      </c>
      <c r="Z98" s="4">
        <v>0</v>
      </c>
      <c r="AA98" s="57">
        <v>0</v>
      </c>
    </row>
    <row r="99" spans="1:27" ht="15" customHeight="1">
      <c r="A99" s="11"/>
      <c r="B99" s="18" t="s">
        <v>107</v>
      </c>
      <c r="C99" s="26" t="s">
        <v>151</v>
      </c>
      <c r="D99" s="10">
        <v>12</v>
      </c>
      <c r="E99" s="4">
        <f t="shared" si="3"/>
        <v>611</v>
      </c>
      <c r="F99" s="4">
        <f t="shared" si="3"/>
        <v>251</v>
      </c>
      <c r="G99" s="4">
        <f t="shared" si="4"/>
        <v>360</v>
      </c>
      <c r="H99" s="4">
        <v>261</v>
      </c>
      <c r="I99" s="4">
        <v>107</v>
      </c>
      <c r="J99" s="4">
        <v>179</v>
      </c>
      <c r="K99" s="4">
        <v>74</v>
      </c>
      <c r="L99" s="4">
        <v>171</v>
      </c>
      <c r="M99" s="4">
        <v>70</v>
      </c>
      <c r="N99" s="4">
        <v>0</v>
      </c>
      <c r="O99" s="45">
        <v>0</v>
      </c>
      <c r="P99" s="45">
        <f t="shared" si="5"/>
        <v>14</v>
      </c>
      <c r="Q99" s="4">
        <v>1</v>
      </c>
      <c r="R99" s="4">
        <v>0</v>
      </c>
      <c r="S99" s="4">
        <v>1</v>
      </c>
      <c r="T99" s="4">
        <v>0</v>
      </c>
      <c r="U99" s="4">
        <v>0</v>
      </c>
      <c r="V99" s="4">
        <v>11</v>
      </c>
      <c r="W99" s="4">
        <v>1</v>
      </c>
      <c r="X99" s="4">
        <v>0</v>
      </c>
      <c r="Y99" s="4">
        <v>3</v>
      </c>
      <c r="Z99" s="4">
        <v>0</v>
      </c>
      <c r="AA99" s="57">
        <v>0</v>
      </c>
    </row>
    <row r="100" spans="1:27" ht="15" customHeight="1">
      <c r="A100" s="13"/>
      <c r="B100" s="20" t="s">
        <v>159</v>
      </c>
      <c r="C100" s="26" t="s">
        <v>149</v>
      </c>
      <c r="D100" s="10">
        <f t="shared" ref="D100:AA103" si="6">SUMIF($C$7:$C$99,$C100,D$7:D$99)</f>
        <v>977</v>
      </c>
      <c r="E100" s="4">
        <f t="shared" si="6"/>
        <v>33657</v>
      </c>
      <c r="F100" s="4">
        <f t="shared" si="6"/>
        <v>16923</v>
      </c>
      <c r="G100" s="4">
        <f t="shared" si="6"/>
        <v>16734</v>
      </c>
      <c r="H100" s="4">
        <f t="shared" si="6"/>
        <v>11328</v>
      </c>
      <c r="I100" s="4">
        <f t="shared" si="6"/>
        <v>5729</v>
      </c>
      <c r="J100" s="4">
        <f t="shared" si="6"/>
        <v>11241</v>
      </c>
      <c r="K100" s="4">
        <f t="shared" si="6"/>
        <v>5532</v>
      </c>
      <c r="L100" s="4">
        <f t="shared" si="6"/>
        <v>11088</v>
      </c>
      <c r="M100" s="4">
        <f t="shared" si="6"/>
        <v>5662</v>
      </c>
      <c r="N100" s="4">
        <f t="shared" si="6"/>
        <v>0</v>
      </c>
      <c r="O100" s="45">
        <f t="shared" si="6"/>
        <v>0</v>
      </c>
      <c r="P100" s="45">
        <f t="shared" si="6"/>
        <v>2859</v>
      </c>
      <c r="Q100" s="4">
        <f t="shared" si="6"/>
        <v>77</v>
      </c>
      <c r="R100" s="4">
        <f t="shared" si="6"/>
        <v>0</v>
      </c>
      <c r="S100" s="4">
        <f t="shared" si="6"/>
        <v>88</v>
      </c>
      <c r="T100" s="4">
        <f t="shared" si="6"/>
        <v>25</v>
      </c>
      <c r="U100" s="4">
        <f t="shared" si="6"/>
        <v>13</v>
      </c>
      <c r="V100" s="4">
        <f t="shared" si="6"/>
        <v>2555</v>
      </c>
      <c r="W100" s="4">
        <f t="shared" si="6"/>
        <v>101</v>
      </c>
      <c r="X100" s="4">
        <f t="shared" si="6"/>
        <v>0</v>
      </c>
      <c r="Y100" s="4">
        <f t="shared" si="6"/>
        <v>281</v>
      </c>
      <c r="Z100" s="4">
        <f t="shared" si="6"/>
        <v>207</v>
      </c>
      <c r="AA100" s="57">
        <f t="shared" si="6"/>
        <v>5</v>
      </c>
    </row>
    <row r="101" spans="1:27" ht="15" customHeight="1">
      <c r="A101" s="11"/>
      <c r="B101" s="18"/>
      <c r="C101" s="26" t="s">
        <v>150</v>
      </c>
      <c r="D101" s="10">
        <f t="shared" si="6"/>
        <v>74</v>
      </c>
      <c r="E101" s="4">
        <f t="shared" si="6"/>
        <v>810</v>
      </c>
      <c r="F101" s="4">
        <f t="shared" si="6"/>
        <v>461</v>
      </c>
      <c r="G101" s="4">
        <f t="shared" si="6"/>
        <v>349</v>
      </c>
      <c r="H101" s="4">
        <f t="shared" si="6"/>
        <v>252</v>
      </c>
      <c r="I101" s="4">
        <f t="shared" si="6"/>
        <v>139</v>
      </c>
      <c r="J101" s="4">
        <f t="shared" si="6"/>
        <v>223</v>
      </c>
      <c r="K101" s="4">
        <f t="shared" si="6"/>
        <v>119</v>
      </c>
      <c r="L101" s="4">
        <f t="shared" si="6"/>
        <v>195</v>
      </c>
      <c r="M101" s="4">
        <f t="shared" si="6"/>
        <v>110</v>
      </c>
      <c r="N101" s="4">
        <f t="shared" si="6"/>
        <v>140</v>
      </c>
      <c r="O101" s="45">
        <f t="shared" si="6"/>
        <v>93</v>
      </c>
      <c r="P101" s="45">
        <f t="shared" si="6"/>
        <v>173</v>
      </c>
      <c r="Q101" s="4">
        <f t="shared" si="6"/>
        <v>1</v>
      </c>
      <c r="R101" s="4">
        <f t="shared" si="6"/>
        <v>0</v>
      </c>
      <c r="S101" s="4">
        <f t="shared" si="6"/>
        <v>15</v>
      </c>
      <c r="T101" s="4">
        <f t="shared" si="6"/>
        <v>0</v>
      </c>
      <c r="U101" s="4">
        <f t="shared" si="6"/>
        <v>0</v>
      </c>
      <c r="V101" s="4">
        <f t="shared" si="6"/>
        <v>141</v>
      </c>
      <c r="W101" s="4">
        <f t="shared" si="6"/>
        <v>16</v>
      </c>
      <c r="X101" s="4">
        <f t="shared" si="6"/>
        <v>0</v>
      </c>
      <c r="Y101" s="4">
        <f t="shared" si="6"/>
        <v>18</v>
      </c>
      <c r="Z101" s="4">
        <f t="shared" si="6"/>
        <v>8</v>
      </c>
      <c r="AA101" s="57">
        <f t="shared" si="6"/>
        <v>0</v>
      </c>
    </row>
    <row r="102" spans="1:27" ht="15" customHeight="1">
      <c r="A102" s="11"/>
      <c r="B102" s="18"/>
      <c r="C102" s="26" t="s">
        <v>151</v>
      </c>
      <c r="D102" s="10">
        <f t="shared" si="6"/>
        <v>12</v>
      </c>
      <c r="E102" s="4">
        <f t="shared" si="6"/>
        <v>611</v>
      </c>
      <c r="F102" s="4">
        <f t="shared" si="6"/>
        <v>251</v>
      </c>
      <c r="G102" s="4">
        <f t="shared" si="6"/>
        <v>360</v>
      </c>
      <c r="H102" s="4">
        <f t="shared" si="6"/>
        <v>261</v>
      </c>
      <c r="I102" s="4">
        <f t="shared" si="6"/>
        <v>107</v>
      </c>
      <c r="J102" s="4">
        <f t="shared" si="6"/>
        <v>179</v>
      </c>
      <c r="K102" s="4">
        <f t="shared" si="6"/>
        <v>74</v>
      </c>
      <c r="L102" s="4">
        <f t="shared" si="6"/>
        <v>171</v>
      </c>
      <c r="M102" s="4">
        <f t="shared" si="6"/>
        <v>70</v>
      </c>
      <c r="N102" s="4">
        <f t="shared" si="6"/>
        <v>0</v>
      </c>
      <c r="O102" s="45">
        <f t="shared" si="6"/>
        <v>0</v>
      </c>
      <c r="P102" s="45">
        <f t="shared" si="6"/>
        <v>14</v>
      </c>
      <c r="Q102" s="4">
        <f t="shared" si="6"/>
        <v>1</v>
      </c>
      <c r="R102" s="4">
        <f t="shared" si="6"/>
        <v>0</v>
      </c>
      <c r="S102" s="4">
        <f t="shared" si="6"/>
        <v>1</v>
      </c>
      <c r="T102" s="4">
        <f t="shared" si="6"/>
        <v>0</v>
      </c>
      <c r="U102" s="4">
        <f t="shared" si="6"/>
        <v>0</v>
      </c>
      <c r="V102" s="4">
        <f t="shared" si="6"/>
        <v>11</v>
      </c>
      <c r="W102" s="4">
        <f t="shared" si="6"/>
        <v>1</v>
      </c>
      <c r="X102" s="4">
        <f t="shared" si="6"/>
        <v>0</v>
      </c>
      <c r="Y102" s="4">
        <f t="shared" si="6"/>
        <v>3</v>
      </c>
      <c r="Z102" s="4">
        <f t="shared" si="6"/>
        <v>0</v>
      </c>
      <c r="AA102" s="57">
        <f t="shared" si="6"/>
        <v>0</v>
      </c>
    </row>
    <row r="103" spans="1:27" ht="15" customHeight="1">
      <c r="A103" s="11"/>
      <c r="B103" s="18"/>
      <c r="C103" s="26" t="s">
        <v>84</v>
      </c>
      <c r="D103" s="10">
        <f t="shared" si="6"/>
        <v>2</v>
      </c>
      <c r="E103" s="4">
        <f t="shared" si="6"/>
        <v>81</v>
      </c>
      <c r="F103" s="4">
        <f t="shared" si="6"/>
        <v>0</v>
      </c>
      <c r="G103" s="4">
        <f t="shared" si="6"/>
        <v>81</v>
      </c>
      <c r="H103" s="4">
        <f t="shared" si="6"/>
        <v>41</v>
      </c>
      <c r="I103" s="4">
        <f t="shared" si="6"/>
        <v>0</v>
      </c>
      <c r="J103" s="4">
        <f t="shared" si="6"/>
        <v>40</v>
      </c>
      <c r="K103" s="4">
        <f t="shared" si="6"/>
        <v>0</v>
      </c>
      <c r="L103" s="4">
        <f t="shared" si="6"/>
        <v>0</v>
      </c>
      <c r="M103" s="4">
        <f t="shared" si="6"/>
        <v>0</v>
      </c>
      <c r="N103" s="4">
        <f t="shared" si="6"/>
        <v>0</v>
      </c>
      <c r="O103" s="45">
        <f t="shared" si="6"/>
        <v>0</v>
      </c>
      <c r="P103" s="45">
        <f t="shared" si="6"/>
        <v>0</v>
      </c>
      <c r="Q103" s="4">
        <f t="shared" si="6"/>
        <v>0</v>
      </c>
      <c r="R103" s="4">
        <f t="shared" si="6"/>
        <v>0</v>
      </c>
      <c r="S103" s="4">
        <f t="shared" si="6"/>
        <v>0</v>
      </c>
      <c r="T103" s="4">
        <f t="shared" si="6"/>
        <v>0</v>
      </c>
      <c r="U103" s="4">
        <f t="shared" si="6"/>
        <v>0</v>
      </c>
      <c r="V103" s="4">
        <f t="shared" si="6"/>
        <v>0</v>
      </c>
      <c r="W103" s="4">
        <f t="shared" si="6"/>
        <v>0</v>
      </c>
      <c r="X103" s="4">
        <f t="shared" si="6"/>
        <v>0</v>
      </c>
      <c r="Y103" s="4">
        <f t="shared" si="6"/>
        <v>0</v>
      </c>
      <c r="Z103" s="4">
        <f t="shared" si="6"/>
        <v>0</v>
      </c>
      <c r="AA103" s="57">
        <f t="shared" si="6"/>
        <v>0</v>
      </c>
    </row>
    <row r="104" spans="1:27" ht="15" customHeight="1">
      <c r="A104" s="11"/>
      <c r="B104" s="18"/>
      <c r="C104" s="26"/>
      <c r="D104" s="10"/>
      <c r="O104" s="45"/>
      <c r="P104" s="45"/>
      <c r="Z104" s="4"/>
      <c r="AA104" s="57"/>
    </row>
    <row r="105" spans="1:27" ht="15" customHeight="1">
      <c r="A105" s="10" t="s">
        <v>143</v>
      </c>
      <c r="B105" s="18"/>
      <c r="C105" s="26"/>
      <c r="D105" s="10"/>
      <c r="O105" s="45"/>
      <c r="P105" s="45"/>
      <c r="Z105" s="4"/>
      <c r="AA105" s="57"/>
    </row>
    <row r="106" spans="1:27" ht="15" customHeight="1">
      <c r="A106" s="11"/>
      <c r="B106" s="18" t="s">
        <v>77</v>
      </c>
      <c r="C106" s="26" t="s">
        <v>149</v>
      </c>
      <c r="D106" s="10">
        <v>29</v>
      </c>
      <c r="E106" s="4">
        <f t="shared" ref="E106:F116" si="7">SUM(H106,J106,L106,N106)</f>
        <v>1078</v>
      </c>
      <c r="F106" s="4">
        <f t="shared" si="7"/>
        <v>447</v>
      </c>
      <c r="G106" s="4">
        <f t="shared" ref="G106:G116" si="8">E106-F106</f>
        <v>631</v>
      </c>
      <c r="H106" s="4">
        <v>364</v>
      </c>
      <c r="I106" s="4">
        <v>156</v>
      </c>
      <c r="J106" s="4">
        <v>364</v>
      </c>
      <c r="K106" s="4">
        <v>150</v>
      </c>
      <c r="L106" s="4">
        <v>350</v>
      </c>
      <c r="M106" s="4">
        <v>141</v>
      </c>
      <c r="N106" s="4">
        <v>0</v>
      </c>
      <c r="O106" s="45">
        <v>0</v>
      </c>
      <c r="P106" s="45">
        <f t="shared" ref="P106:P116" si="9">SUM(Q106:X106)</f>
        <v>69</v>
      </c>
      <c r="Q106" s="4">
        <v>1</v>
      </c>
      <c r="R106" s="4">
        <v>0</v>
      </c>
      <c r="S106" s="4">
        <v>2</v>
      </c>
      <c r="T106" s="4">
        <v>0</v>
      </c>
      <c r="U106" s="4">
        <v>0</v>
      </c>
      <c r="V106" s="4">
        <v>64</v>
      </c>
      <c r="W106" s="4">
        <v>2</v>
      </c>
      <c r="X106" s="4">
        <v>0</v>
      </c>
      <c r="Y106" s="4">
        <v>6</v>
      </c>
      <c r="Z106" s="4">
        <v>2</v>
      </c>
      <c r="AA106" s="57">
        <v>0</v>
      </c>
    </row>
    <row r="107" spans="1:27" ht="15" customHeight="1">
      <c r="A107" s="11"/>
      <c r="B107" s="18" t="s">
        <v>144</v>
      </c>
      <c r="C107" s="26" t="s">
        <v>149</v>
      </c>
      <c r="D107" s="10">
        <v>24</v>
      </c>
      <c r="E107" s="4">
        <f t="shared" si="7"/>
        <v>964</v>
      </c>
      <c r="F107" s="4">
        <f t="shared" si="7"/>
        <v>377</v>
      </c>
      <c r="G107" s="4">
        <f t="shared" si="8"/>
        <v>587</v>
      </c>
      <c r="H107" s="4">
        <v>324</v>
      </c>
      <c r="I107" s="4">
        <v>130</v>
      </c>
      <c r="J107" s="4">
        <v>316</v>
      </c>
      <c r="K107" s="4">
        <v>125</v>
      </c>
      <c r="L107" s="4">
        <v>324</v>
      </c>
      <c r="M107" s="4">
        <v>122</v>
      </c>
      <c r="N107" s="4">
        <v>0</v>
      </c>
      <c r="O107" s="45">
        <v>0</v>
      </c>
      <c r="P107" s="45">
        <f t="shared" si="9"/>
        <v>60</v>
      </c>
      <c r="Q107" s="4">
        <v>1</v>
      </c>
      <c r="R107" s="4">
        <v>0</v>
      </c>
      <c r="S107" s="4">
        <v>1</v>
      </c>
      <c r="T107" s="4">
        <v>1</v>
      </c>
      <c r="U107" s="4">
        <v>0</v>
      </c>
      <c r="V107" s="4">
        <v>55</v>
      </c>
      <c r="W107" s="4">
        <v>2</v>
      </c>
      <c r="X107" s="4">
        <v>0</v>
      </c>
      <c r="Y107" s="4">
        <v>5</v>
      </c>
      <c r="Z107" s="4">
        <v>1</v>
      </c>
      <c r="AA107" s="57">
        <v>0</v>
      </c>
    </row>
    <row r="108" spans="1:27" ht="15" customHeight="1">
      <c r="A108" s="11"/>
      <c r="B108" s="18" t="s">
        <v>145</v>
      </c>
      <c r="C108" s="26" t="s">
        <v>149</v>
      </c>
      <c r="D108" s="10">
        <v>26</v>
      </c>
      <c r="E108" s="4">
        <f t="shared" si="7"/>
        <v>943</v>
      </c>
      <c r="F108" s="4">
        <f t="shared" si="7"/>
        <v>455</v>
      </c>
      <c r="G108" s="4">
        <f t="shared" si="8"/>
        <v>488</v>
      </c>
      <c r="H108" s="4">
        <v>321</v>
      </c>
      <c r="I108" s="4">
        <v>153</v>
      </c>
      <c r="J108" s="4">
        <v>317</v>
      </c>
      <c r="K108" s="4">
        <v>154</v>
      </c>
      <c r="L108" s="4">
        <v>305</v>
      </c>
      <c r="M108" s="4">
        <v>148</v>
      </c>
      <c r="N108" s="4">
        <v>0</v>
      </c>
      <c r="O108" s="45">
        <v>0</v>
      </c>
      <c r="P108" s="45">
        <f t="shared" si="9"/>
        <v>65</v>
      </c>
      <c r="Q108" s="4">
        <v>1</v>
      </c>
      <c r="R108" s="4">
        <v>0</v>
      </c>
      <c r="S108" s="4">
        <v>1</v>
      </c>
      <c r="T108" s="4">
        <v>1</v>
      </c>
      <c r="U108" s="4">
        <v>0</v>
      </c>
      <c r="V108" s="4">
        <v>60</v>
      </c>
      <c r="W108" s="4">
        <v>2</v>
      </c>
      <c r="X108" s="4">
        <v>0</v>
      </c>
      <c r="Y108" s="4">
        <v>5</v>
      </c>
      <c r="Z108" s="4">
        <v>1</v>
      </c>
      <c r="AA108" s="57">
        <v>0</v>
      </c>
    </row>
    <row r="109" spans="1:27" ht="15" customHeight="1">
      <c r="A109" s="11"/>
      <c r="B109" s="18" t="s">
        <v>146</v>
      </c>
      <c r="C109" s="26" t="s">
        <v>149</v>
      </c>
      <c r="D109" s="10">
        <v>18</v>
      </c>
      <c r="E109" s="4">
        <f t="shared" si="7"/>
        <v>707</v>
      </c>
      <c r="F109" s="4">
        <f t="shared" si="7"/>
        <v>266</v>
      </c>
      <c r="G109" s="4">
        <f t="shared" si="8"/>
        <v>441</v>
      </c>
      <c r="H109" s="4">
        <v>241</v>
      </c>
      <c r="I109" s="4">
        <v>83</v>
      </c>
      <c r="J109" s="4">
        <v>239</v>
      </c>
      <c r="K109" s="4">
        <v>95</v>
      </c>
      <c r="L109" s="4">
        <v>227</v>
      </c>
      <c r="M109" s="4">
        <v>88</v>
      </c>
      <c r="N109" s="4">
        <v>0</v>
      </c>
      <c r="O109" s="45">
        <v>0</v>
      </c>
      <c r="P109" s="45">
        <f t="shared" si="9"/>
        <v>49</v>
      </c>
      <c r="Q109" s="4">
        <v>1</v>
      </c>
      <c r="R109" s="4">
        <v>0</v>
      </c>
      <c r="S109" s="4">
        <v>1</v>
      </c>
      <c r="T109" s="4">
        <v>1</v>
      </c>
      <c r="U109" s="4">
        <v>0</v>
      </c>
      <c r="V109" s="4">
        <v>44</v>
      </c>
      <c r="W109" s="4">
        <v>2</v>
      </c>
      <c r="X109" s="4">
        <v>0</v>
      </c>
      <c r="Y109" s="4">
        <v>5</v>
      </c>
      <c r="Z109" s="4">
        <v>1</v>
      </c>
      <c r="AA109" s="57">
        <v>0</v>
      </c>
    </row>
    <row r="110" spans="1:27" ht="15" customHeight="1">
      <c r="A110" s="11"/>
      <c r="B110" s="18" t="s">
        <v>46</v>
      </c>
      <c r="C110" s="26" t="s">
        <v>149</v>
      </c>
      <c r="D110" s="10">
        <v>18</v>
      </c>
      <c r="E110" s="4">
        <f t="shared" si="7"/>
        <v>669</v>
      </c>
      <c r="F110" s="4">
        <f t="shared" si="7"/>
        <v>595</v>
      </c>
      <c r="G110" s="4">
        <f t="shared" si="8"/>
        <v>74</v>
      </c>
      <c r="H110" s="4">
        <v>226</v>
      </c>
      <c r="I110" s="4">
        <v>209</v>
      </c>
      <c r="J110" s="4">
        <v>233</v>
      </c>
      <c r="K110" s="4">
        <v>204</v>
      </c>
      <c r="L110" s="4">
        <v>210</v>
      </c>
      <c r="M110" s="4">
        <v>182</v>
      </c>
      <c r="N110" s="4">
        <v>0</v>
      </c>
      <c r="O110" s="45">
        <v>0</v>
      </c>
      <c r="P110" s="45">
        <f t="shared" si="9"/>
        <v>61</v>
      </c>
      <c r="Q110" s="4">
        <v>1</v>
      </c>
      <c r="R110" s="4">
        <v>0</v>
      </c>
      <c r="S110" s="4">
        <v>1</v>
      </c>
      <c r="T110" s="4">
        <v>1</v>
      </c>
      <c r="U110" s="4">
        <v>0</v>
      </c>
      <c r="V110" s="4">
        <v>56</v>
      </c>
      <c r="W110" s="4">
        <v>2</v>
      </c>
      <c r="X110" s="4">
        <v>0</v>
      </c>
      <c r="Y110" s="4">
        <v>7</v>
      </c>
      <c r="Z110" s="4">
        <v>16</v>
      </c>
      <c r="AA110" s="57">
        <v>0</v>
      </c>
    </row>
    <row r="111" spans="1:27" ht="15" customHeight="1">
      <c r="A111" s="11"/>
      <c r="B111" s="18" t="s">
        <v>139</v>
      </c>
      <c r="C111" s="26" t="s">
        <v>149</v>
      </c>
      <c r="D111" s="10">
        <v>18</v>
      </c>
      <c r="E111" s="4">
        <f t="shared" si="7"/>
        <v>597</v>
      </c>
      <c r="F111" s="4">
        <f t="shared" si="7"/>
        <v>207</v>
      </c>
      <c r="G111" s="4">
        <f t="shared" si="8"/>
        <v>390</v>
      </c>
      <c r="H111" s="4">
        <v>180</v>
      </c>
      <c r="I111" s="4">
        <v>63</v>
      </c>
      <c r="J111" s="4">
        <v>226</v>
      </c>
      <c r="K111" s="4">
        <v>76</v>
      </c>
      <c r="L111" s="4">
        <v>191</v>
      </c>
      <c r="M111" s="4">
        <v>68</v>
      </c>
      <c r="N111" s="4">
        <v>0</v>
      </c>
      <c r="O111" s="45">
        <v>0</v>
      </c>
      <c r="P111" s="45">
        <f t="shared" si="9"/>
        <v>56</v>
      </c>
      <c r="Q111" s="4">
        <v>1</v>
      </c>
      <c r="R111" s="4">
        <v>0</v>
      </c>
      <c r="S111" s="4">
        <v>1</v>
      </c>
      <c r="T111" s="4">
        <v>1</v>
      </c>
      <c r="U111" s="4">
        <v>0</v>
      </c>
      <c r="V111" s="4">
        <v>51</v>
      </c>
      <c r="W111" s="4">
        <v>2</v>
      </c>
      <c r="X111" s="4">
        <v>0</v>
      </c>
      <c r="Y111" s="4">
        <v>5</v>
      </c>
      <c r="Z111" s="4">
        <v>4</v>
      </c>
      <c r="AA111" s="57">
        <v>0</v>
      </c>
    </row>
    <row r="112" spans="1:27" ht="15" customHeight="1">
      <c r="A112" s="11"/>
      <c r="B112" s="18" t="s">
        <v>156</v>
      </c>
      <c r="C112" s="26" t="s">
        <v>150</v>
      </c>
      <c r="D112" s="10">
        <v>34</v>
      </c>
      <c r="E112" s="4">
        <f t="shared" si="7"/>
        <v>823</v>
      </c>
      <c r="F112" s="4">
        <f t="shared" si="7"/>
        <v>413</v>
      </c>
      <c r="G112" s="4">
        <f t="shared" si="8"/>
        <v>410</v>
      </c>
      <c r="H112" s="4">
        <v>239</v>
      </c>
      <c r="I112" s="4">
        <v>121</v>
      </c>
      <c r="J112" s="4">
        <v>228</v>
      </c>
      <c r="K112" s="4">
        <v>105</v>
      </c>
      <c r="L112" s="4">
        <v>200</v>
      </c>
      <c r="M112" s="4">
        <v>98</v>
      </c>
      <c r="N112" s="4">
        <v>156</v>
      </c>
      <c r="O112" s="45">
        <v>89</v>
      </c>
      <c r="P112" s="45">
        <f t="shared" si="9"/>
        <v>63</v>
      </c>
      <c r="Q112" s="4">
        <v>1</v>
      </c>
      <c r="R112" s="4">
        <v>0</v>
      </c>
      <c r="S112" s="4">
        <v>2</v>
      </c>
      <c r="T112" s="4">
        <v>0</v>
      </c>
      <c r="U112" s="4">
        <v>0</v>
      </c>
      <c r="V112" s="4">
        <v>58</v>
      </c>
      <c r="W112" s="4">
        <v>2</v>
      </c>
      <c r="X112" s="4">
        <v>0</v>
      </c>
      <c r="Y112" s="4">
        <v>9</v>
      </c>
      <c r="Z112" s="4">
        <v>2</v>
      </c>
      <c r="AA112" s="57">
        <v>0</v>
      </c>
    </row>
    <row r="113" spans="1:27" ht="15" customHeight="1">
      <c r="A113" s="11"/>
      <c r="B113" s="18"/>
      <c r="C113" s="26" t="s">
        <v>151</v>
      </c>
      <c r="D113" s="10">
        <v>0</v>
      </c>
      <c r="E113" s="4">
        <f t="shared" si="7"/>
        <v>1332</v>
      </c>
      <c r="F113" s="4">
        <f t="shared" si="7"/>
        <v>592</v>
      </c>
      <c r="G113" s="4">
        <f t="shared" si="8"/>
        <v>740</v>
      </c>
      <c r="H113" s="4">
        <v>319</v>
      </c>
      <c r="I113" s="4">
        <v>142</v>
      </c>
      <c r="J113" s="4">
        <v>347</v>
      </c>
      <c r="K113" s="4">
        <v>158</v>
      </c>
      <c r="L113" s="4">
        <v>348</v>
      </c>
      <c r="M113" s="4">
        <v>149</v>
      </c>
      <c r="N113" s="4">
        <v>318</v>
      </c>
      <c r="O113" s="45">
        <v>143</v>
      </c>
      <c r="P113" s="45">
        <f t="shared" si="9"/>
        <v>35</v>
      </c>
      <c r="Q113" s="4">
        <v>0</v>
      </c>
      <c r="R113" s="4">
        <v>0</v>
      </c>
      <c r="S113" s="4">
        <v>2</v>
      </c>
      <c r="T113" s="4">
        <v>0</v>
      </c>
      <c r="U113" s="4">
        <v>0</v>
      </c>
      <c r="V113" s="4">
        <v>32</v>
      </c>
      <c r="W113" s="4">
        <v>1</v>
      </c>
      <c r="X113" s="4">
        <v>0</v>
      </c>
      <c r="Y113" s="4">
        <v>0</v>
      </c>
      <c r="Z113" s="4">
        <v>0</v>
      </c>
      <c r="AA113" s="57">
        <v>0</v>
      </c>
    </row>
    <row r="114" spans="1:27" ht="15" customHeight="1">
      <c r="A114" s="11"/>
      <c r="B114" s="18" t="s">
        <v>75</v>
      </c>
      <c r="C114" s="26" t="s">
        <v>149</v>
      </c>
      <c r="D114" s="10">
        <v>12</v>
      </c>
      <c r="E114" s="4">
        <f t="shared" si="7"/>
        <v>451</v>
      </c>
      <c r="F114" s="4">
        <f t="shared" si="7"/>
        <v>168</v>
      </c>
      <c r="G114" s="4">
        <f t="shared" si="8"/>
        <v>283</v>
      </c>
      <c r="H114" s="4">
        <v>160</v>
      </c>
      <c r="I114" s="4">
        <v>60</v>
      </c>
      <c r="J114" s="4">
        <v>159</v>
      </c>
      <c r="K114" s="4">
        <v>66</v>
      </c>
      <c r="L114" s="4">
        <v>132</v>
      </c>
      <c r="M114" s="4">
        <v>42</v>
      </c>
      <c r="N114" s="4">
        <v>0</v>
      </c>
      <c r="O114" s="45">
        <v>0</v>
      </c>
      <c r="P114" s="45">
        <f t="shared" si="9"/>
        <v>40</v>
      </c>
      <c r="Q114" s="4">
        <v>1</v>
      </c>
      <c r="R114" s="4">
        <v>0</v>
      </c>
      <c r="S114" s="4">
        <v>1</v>
      </c>
      <c r="T114" s="4">
        <v>0</v>
      </c>
      <c r="U114" s="4">
        <v>0</v>
      </c>
      <c r="V114" s="4">
        <v>37</v>
      </c>
      <c r="W114" s="4">
        <v>1</v>
      </c>
      <c r="X114" s="4">
        <v>0</v>
      </c>
      <c r="Y114" s="4">
        <v>4</v>
      </c>
      <c r="Z114" s="4">
        <v>1</v>
      </c>
      <c r="AA114" s="57">
        <v>0</v>
      </c>
    </row>
    <row r="115" spans="1:27" ht="15" customHeight="1">
      <c r="A115" s="11"/>
      <c r="B115" s="18" t="s">
        <v>147</v>
      </c>
      <c r="C115" s="26" t="s">
        <v>150</v>
      </c>
      <c r="D115" s="10">
        <v>4</v>
      </c>
      <c r="E115" s="4">
        <f t="shared" si="7"/>
        <v>47</v>
      </c>
      <c r="F115" s="4">
        <f t="shared" si="7"/>
        <v>29</v>
      </c>
      <c r="G115" s="4">
        <f t="shared" si="8"/>
        <v>18</v>
      </c>
      <c r="H115" s="4">
        <v>17</v>
      </c>
      <c r="I115" s="4">
        <v>11</v>
      </c>
      <c r="J115" s="4">
        <v>13</v>
      </c>
      <c r="K115" s="4">
        <v>8</v>
      </c>
      <c r="L115" s="4">
        <v>10</v>
      </c>
      <c r="M115" s="4">
        <v>6</v>
      </c>
      <c r="N115" s="4">
        <v>7</v>
      </c>
      <c r="O115" s="45">
        <v>4</v>
      </c>
      <c r="P115" s="45">
        <f t="shared" si="9"/>
        <v>11</v>
      </c>
      <c r="Q115" s="4">
        <v>1</v>
      </c>
      <c r="R115" s="4">
        <v>0</v>
      </c>
      <c r="S115" s="4">
        <v>1</v>
      </c>
      <c r="T115" s="4">
        <v>0</v>
      </c>
      <c r="U115" s="4">
        <v>0</v>
      </c>
      <c r="V115" s="4">
        <v>8</v>
      </c>
      <c r="W115" s="4">
        <v>1</v>
      </c>
      <c r="X115" s="4">
        <v>0</v>
      </c>
      <c r="Y115" s="4">
        <v>2</v>
      </c>
      <c r="Z115" s="4">
        <v>0</v>
      </c>
      <c r="AA115" s="57">
        <v>5</v>
      </c>
    </row>
    <row r="116" spans="1:27" ht="15" customHeight="1">
      <c r="A116" s="11"/>
      <c r="B116" s="18" t="s">
        <v>76</v>
      </c>
      <c r="C116" s="26" t="s">
        <v>149</v>
      </c>
      <c r="D116" s="10">
        <v>18</v>
      </c>
      <c r="E116" s="4">
        <f t="shared" si="7"/>
        <v>592</v>
      </c>
      <c r="F116" s="4">
        <f t="shared" si="7"/>
        <v>250</v>
      </c>
      <c r="G116" s="4">
        <f t="shared" si="8"/>
        <v>342</v>
      </c>
      <c r="H116" s="4">
        <v>203</v>
      </c>
      <c r="I116" s="4">
        <v>79</v>
      </c>
      <c r="J116" s="4">
        <v>195</v>
      </c>
      <c r="K116" s="4">
        <v>83</v>
      </c>
      <c r="L116" s="4">
        <v>194</v>
      </c>
      <c r="M116" s="4">
        <v>88</v>
      </c>
      <c r="N116" s="4">
        <v>0</v>
      </c>
      <c r="O116" s="45">
        <v>0</v>
      </c>
      <c r="P116" s="45">
        <f t="shared" si="9"/>
        <v>55</v>
      </c>
      <c r="Q116" s="4">
        <v>1</v>
      </c>
      <c r="R116" s="4">
        <v>0</v>
      </c>
      <c r="S116" s="4">
        <v>1</v>
      </c>
      <c r="T116" s="4">
        <v>0</v>
      </c>
      <c r="U116" s="4">
        <v>0</v>
      </c>
      <c r="V116" s="4">
        <v>52</v>
      </c>
      <c r="W116" s="4">
        <v>1</v>
      </c>
      <c r="X116" s="4">
        <v>0</v>
      </c>
      <c r="Y116" s="4">
        <v>5</v>
      </c>
      <c r="Z116" s="4">
        <v>0</v>
      </c>
      <c r="AA116" s="57">
        <v>1</v>
      </c>
    </row>
    <row r="117" spans="1:27" ht="15" customHeight="1">
      <c r="A117" s="13"/>
      <c r="B117" s="20" t="s">
        <v>160</v>
      </c>
      <c r="C117" s="26" t="s">
        <v>149</v>
      </c>
      <c r="D117" s="10">
        <f t="shared" ref="D117:AA119" si="10">SUMIF($C$106:$C$116,$C117,D$106:D$116)</f>
        <v>163</v>
      </c>
      <c r="E117" s="4">
        <f t="shared" si="10"/>
        <v>6001</v>
      </c>
      <c r="F117" s="4">
        <f t="shared" si="10"/>
        <v>2765</v>
      </c>
      <c r="G117" s="4">
        <f t="shared" si="10"/>
        <v>3236</v>
      </c>
      <c r="H117" s="4">
        <f t="shared" si="10"/>
        <v>2019</v>
      </c>
      <c r="I117" s="4">
        <f t="shared" si="10"/>
        <v>933</v>
      </c>
      <c r="J117" s="4">
        <f t="shared" si="10"/>
        <v>2049</v>
      </c>
      <c r="K117" s="4">
        <f t="shared" si="10"/>
        <v>953</v>
      </c>
      <c r="L117" s="4">
        <f t="shared" si="10"/>
        <v>1933</v>
      </c>
      <c r="M117" s="4">
        <f t="shared" si="10"/>
        <v>879</v>
      </c>
      <c r="N117" s="4">
        <f t="shared" si="10"/>
        <v>0</v>
      </c>
      <c r="O117" s="45">
        <f t="shared" si="10"/>
        <v>0</v>
      </c>
      <c r="P117" s="45">
        <f t="shared" si="10"/>
        <v>455</v>
      </c>
      <c r="Q117" s="4">
        <f t="shared" si="10"/>
        <v>8</v>
      </c>
      <c r="R117" s="4">
        <f t="shared" si="10"/>
        <v>0</v>
      </c>
      <c r="S117" s="4">
        <f t="shared" si="10"/>
        <v>9</v>
      </c>
      <c r="T117" s="4">
        <f t="shared" si="10"/>
        <v>5</v>
      </c>
      <c r="U117" s="4">
        <f t="shared" si="10"/>
        <v>0</v>
      </c>
      <c r="V117" s="4">
        <f t="shared" si="10"/>
        <v>419</v>
      </c>
      <c r="W117" s="4">
        <f t="shared" si="10"/>
        <v>14</v>
      </c>
      <c r="X117" s="4">
        <f t="shared" si="10"/>
        <v>0</v>
      </c>
      <c r="Y117" s="4">
        <f t="shared" si="10"/>
        <v>42</v>
      </c>
      <c r="Z117" s="4">
        <f t="shared" si="10"/>
        <v>26</v>
      </c>
      <c r="AA117" s="57">
        <f t="shared" si="10"/>
        <v>1</v>
      </c>
    </row>
    <row r="118" spans="1:27" ht="15" customHeight="1">
      <c r="A118" s="11"/>
      <c r="B118" s="18"/>
      <c r="C118" s="26" t="s">
        <v>150</v>
      </c>
      <c r="D118" s="10">
        <f t="shared" si="10"/>
        <v>38</v>
      </c>
      <c r="E118" s="4">
        <f t="shared" si="10"/>
        <v>870</v>
      </c>
      <c r="F118" s="4">
        <f t="shared" si="10"/>
        <v>442</v>
      </c>
      <c r="G118" s="4">
        <f t="shared" si="10"/>
        <v>428</v>
      </c>
      <c r="H118" s="4">
        <f t="shared" si="10"/>
        <v>256</v>
      </c>
      <c r="I118" s="4">
        <f t="shared" si="10"/>
        <v>132</v>
      </c>
      <c r="J118" s="4">
        <f t="shared" si="10"/>
        <v>241</v>
      </c>
      <c r="K118" s="4">
        <f t="shared" si="10"/>
        <v>113</v>
      </c>
      <c r="L118" s="4">
        <f t="shared" si="10"/>
        <v>210</v>
      </c>
      <c r="M118" s="4">
        <f t="shared" si="10"/>
        <v>104</v>
      </c>
      <c r="N118" s="4">
        <f t="shared" si="10"/>
        <v>163</v>
      </c>
      <c r="O118" s="45">
        <f t="shared" si="10"/>
        <v>93</v>
      </c>
      <c r="P118" s="45">
        <f t="shared" si="10"/>
        <v>74</v>
      </c>
      <c r="Q118" s="4">
        <f t="shared" si="10"/>
        <v>2</v>
      </c>
      <c r="R118" s="4">
        <f t="shared" si="10"/>
        <v>0</v>
      </c>
      <c r="S118" s="4">
        <f t="shared" si="10"/>
        <v>3</v>
      </c>
      <c r="T118" s="4">
        <f t="shared" si="10"/>
        <v>0</v>
      </c>
      <c r="U118" s="4">
        <f t="shared" si="10"/>
        <v>0</v>
      </c>
      <c r="V118" s="4">
        <f t="shared" si="10"/>
        <v>66</v>
      </c>
      <c r="W118" s="4">
        <f t="shared" si="10"/>
        <v>3</v>
      </c>
      <c r="X118" s="4">
        <f t="shared" si="10"/>
        <v>0</v>
      </c>
      <c r="Y118" s="4">
        <f t="shared" si="10"/>
        <v>11</v>
      </c>
      <c r="Z118" s="4">
        <f t="shared" si="10"/>
        <v>2</v>
      </c>
      <c r="AA118" s="57">
        <f t="shared" si="10"/>
        <v>5</v>
      </c>
    </row>
    <row r="119" spans="1:27" ht="14.25" customHeight="1">
      <c r="A119" s="11"/>
      <c r="B119" s="18"/>
      <c r="C119" s="26" t="s">
        <v>62</v>
      </c>
      <c r="D119" s="10">
        <f t="shared" si="10"/>
        <v>0</v>
      </c>
      <c r="E119" s="4">
        <f t="shared" si="10"/>
        <v>1332</v>
      </c>
      <c r="F119" s="4">
        <f t="shared" si="10"/>
        <v>592</v>
      </c>
      <c r="G119" s="4">
        <f t="shared" si="10"/>
        <v>740</v>
      </c>
      <c r="H119" s="4">
        <f t="shared" si="10"/>
        <v>319</v>
      </c>
      <c r="I119" s="4">
        <f t="shared" si="10"/>
        <v>142</v>
      </c>
      <c r="J119" s="4">
        <f t="shared" si="10"/>
        <v>347</v>
      </c>
      <c r="K119" s="4">
        <f t="shared" si="10"/>
        <v>158</v>
      </c>
      <c r="L119" s="4">
        <f t="shared" si="10"/>
        <v>348</v>
      </c>
      <c r="M119" s="4">
        <f t="shared" si="10"/>
        <v>149</v>
      </c>
      <c r="N119" s="4">
        <f t="shared" si="10"/>
        <v>318</v>
      </c>
      <c r="O119" s="45">
        <f t="shared" si="10"/>
        <v>143</v>
      </c>
      <c r="P119" s="45">
        <f t="shared" si="10"/>
        <v>35</v>
      </c>
      <c r="Q119" s="4">
        <f t="shared" si="10"/>
        <v>0</v>
      </c>
      <c r="R119" s="4">
        <f t="shared" si="10"/>
        <v>0</v>
      </c>
      <c r="S119" s="4">
        <f t="shared" si="10"/>
        <v>2</v>
      </c>
      <c r="T119" s="4">
        <f t="shared" si="10"/>
        <v>0</v>
      </c>
      <c r="U119" s="4">
        <f t="shared" si="10"/>
        <v>0</v>
      </c>
      <c r="V119" s="4">
        <f t="shared" si="10"/>
        <v>32</v>
      </c>
      <c r="W119" s="4">
        <f t="shared" si="10"/>
        <v>1</v>
      </c>
      <c r="X119" s="4">
        <f t="shared" si="10"/>
        <v>0</v>
      </c>
      <c r="Y119" s="4">
        <f t="shared" si="10"/>
        <v>0</v>
      </c>
      <c r="Z119" s="4">
        <f t="shared" si="10"/>
        <v>0</v>
      </c>
      <c r="AA119" s="57">
        <f t="shared" si="10"/>
        <v>0</v>
      </c>
    </row>
    <row r="120" spans="1:27" ht="15" customHeight="1">
      <c r="A120" s="11"/>
      <c r="B120" s="18"/>
      <c r="C120" s="26"/>
      <c r="D120" s="10"/>
      <c r="O120" s="45"/>
      <c r="P120" s="45"/>
      <c r="Z120" s="4"/>
      <c r="AA120" s="57"/>
    </row>
    <row r="121" spans="1:27" ht="15" customHeight="1">
      <c r="A121" s="11"/>
      <c r="B121" s="18" t="s">
        <v>148</v>
      </c>
      <c r="C121" s="26" t="s">
        <v>149</v>
      </c>
      <c r="D121" s="10">
        <f t="shared" ref="D121:AA123" si="11">SUM(D100,D117)</f>
        <v>1140</v>
      </c>
      <c r="E121" s="4">
        <f t="shared" si="11"/>
        <v>39658</v>
      </c>
      <c r="F121" s="4">
        <f t="shared" si="11"/>
        <v>19688</v>
      </c>
      <c r="G121" s="4">
        <f t="shared" si="11"/>
        <v>19970</v>
      </c>
      <c r="H121" s="4">
        <f t="shared" si="11"/>
        <v>13347</v>
      </c>
      <c r="I121" s="4">
        <f t="shared" si="11"/>
        <v>6662</v>
      </c>
      <c r="J121" s="4">
        <f t="shared" si="11"/>
        <v>13290</v>
      </c>
      <c r="K121" s="4">
        <f t="shared" si="11"/>
        <v>6485</v>
      </c>
      <c r="L121" s="4">
        <f t="shared" si="11"/>
        <v>13021</v>
      </c>
      <c r="M121" s="4">
        <f t="shared" si="11"/>
        <v>6541</v>
      </c>
      <c r="N121" s="4">
        <f t="shared" si="11"/>
        <v>0</v>
      </c>
      <c r="O121" s="45">
        <f t="shared" si="11"/>
        <v>0</v>
      </c>
      <c r="P121" s="45">
        <f t="shared" si="11"/>
        <v>3314</v>
      </c>
      <c r="Q121" s="4">
        <f t="shared" si="11"/>
        <v>85</v>
      </c>
      <c r="R121" s="4">
        <f t="shared" si="11"/>
        <v>0</v>
      </c>
      <c r="S121" s="4">
        <f t="shared" si="11"/>
        <v>97</v>
      </c>
      <c r="T121" s="4">
        <f t="shared" si="11"/>
        <v>30</v>
      </c>
      <c r="U121" s="4">
        <f t="shared" si="11"/>
        <v>13</v>
      </c>
      <c r="V121" s="4">
        <f t="shared" si="11"/>
        <v>2974</v>
      </c>
      <c r="W121" s="4">
        <f t="shared" si="11"/>
        <v>115</v>
      </c>
      <c r="X121" s="4">
        <f t="shared" si="11"/>
        <v>0</v>
      </c>
      <c r="Y121" s="4">
        <f t="shared" si="11"/>
        <v>323</v>
      </c>
      <c r="Z121" s="4">
        <f t="shared" si="11"/>
        <v>233</v>
      </c>
      <c r="AA121" s="57">
        <f t="shared" si="11"/>
        <v>6</v>
      </c>
    </row>
    <row r="122" spans="1:27" ht="15" customHeight="1">
      <c r="A122" s="11"/>
      <c r="B122" s="18"/>
      <c r="C122" s="26" t="s">
        <v>150</v>
      </c>
      <c r="D122" s="10">
        <f t="shared" si="11"/>
        <v>112</v>
      </c>
      <c r="E122" s="4">
        <f t="shared" si="11"/>
        <v>1680</v>
      </c>
      <c r="F122" s="4">
        <f t="shared" si="11"/>
        <v>903</v>
      </c>
      <c r="G122" s="4">
        <f t="shared" si="11"/>
        <v>777</v>
      </c>
      <c r="H122" s="4">
        <f t="shared" si="11"/>
        <v>508</v>
      </c>
      <c r="I122" s="4">
        <f t="shared" si="11"/>
        <v>271</v>
      </c>
      <c r="J122" s="4">
        <f t="shared" si="11"/>
        <v>464</v>
      </c>
      <c r="K122" s="4">
        <f t="shared" si="11"/>
        <v>232</v>
      </c>
      <c r="L122" s="4">
        <f t="shared" si="11"/>
        <v>405</v>
      </c>
      <c r="M122" s="4">
        <f t="shared" si="11"/>
        <v>214</v>
      </c>
      <c r="N122" s="4">
        <f t="shared" si="11"/>
        <v>303</v>
      </c>
      <c r="O122" s="45">
        <f t="shared" si="11"/>
        <v>186</v>
      </c>
      <c r="P122" s="45">
        <f t="shared" si="11"/>
        <v>247</v>
      </c>
      <c r="Q122" s="4">
        <f t="shared" si="11"/>
        <v>3</v>
      </c>
      <c r="R122" s="4">
        <f t="shared" si="11"/>
        <v>0</v>
      </c>
      <c r="S122" s="4">
        <f t="shared" si="11"/>
        <v>18</v>
      </c>
      <c r="T122" s="4">
        <f t="shared" si="11"/>
        <v>0</v>
      </c>
      <c r="U122" s="4">
        <f t="shared" si="11"/>
        <v>0</v>
      </c>
      <c r="V122" s="4">
        <f t="shared" si="11"/>
        <v>207</v>
      </c>
      <c r="W122" s="4">
        <f t="shared" si="11"/>
        <v>19</v>
      </c>
      <c r="X122" s="4">
        <f t="shared" si="11"/>
        <v>0</v>
      </c>
      <c r="Y122" s="4">
        <f t="shared" si="11"/>
        <v>29</v>
      </c>
      <c r="Z122" s="4">
        <f t="shared" si="11"/>
        <v>10</v>
      </c>
      <c r="AA122" s="57">
        <f t="shared" si="11"/>
        <v>5</v>
      </c>
    </row>
    <row r="123" spans="1:27" ht="15" customHeight="1">
      <c r="A123" s="11"/>
      <c r="B123" s="18"/>
      <c r="C123" s="26" t="s">
        <v>151</v>
      </c>
      <c r="D123" s="10">
        <f t="shared" si="11"/>
        <v>12</v>
      </c>
      <c r="E123" s="4">
        <f t="shared" si="11"/>
        <v>1943</v>
      </c>
      <c r="F123" s="4">
        <f t="shared" si="11"/>
        <v>843</v>
      </c>
      <c r="G123" s="4">
        <f t="shared" si="11"/>
        <v>1100</v>
      </c>
      <c r="H123" s="4">
        <f t="shared" si="11"/>
        <v>580</v>
      </c>
      <c r="I123" s="4">
        <f t="shared" si="11"/>
        <v>249</v>
      </c>
      <c r="J123" s="4">
        <f t="shared" si="11"/>
        <v>526</v>
      </c>
      <c r="K123" s="4">
        <f t="shared" si="11"/>
        <v>232</v>
      </c>
      <c r="L123" s="4">
        <f t="shared" si="11"/>
        <v>519</v>
      </c>
      <c r="M123" s="4">
        <f t="shared" si="11"/>
        <v>219</v>
      </c>
      <c r="N123" s="4">
        <f t="shared" si="11"/>
        <v>318</v>
      </c>
      <c r="O123" s="45">
        <f t="shared" si="11"/>
        <v>143</v>
      </c>
      <c r="P123" s="45">
        <f t="shared" si="11"/>
        <v>49</v>
      </c>
      <c r="Q123" s="4">
        <f t="shared" si="11"/>
        <v>1</v>
      </c>
      <c r="R123" s="4">
        <f t="shared" si="11"/>
        <v>0</v>
      </c>
      <c r="S123" s="4">
        <f t="shared" si="11"/>
        <v>3</v>
      </c>
      <c r="T123" s="4">
        <f t="shared" si="11"/>
        <v>0</v>
      </c>
      <c r="U123" s="4">
        <f t="shared" si="11"/>
        <v>0</v>
      </c>
      <c r="V123" s="4">
        <f t="shared" si="11"/>
        <v>43</v>
      </c>
      <c r="W123" s="4">
        <f t="shared" si="11"/>
        <v>2</v>
      </c>
      <c r="X123" s="4">
        <f t="shared" si="11"/>
        <v>0</v>
      </c>
      <c r="Y123" s="4">
        <f t="shared" si="11"/>
        <v>3</v>
      </c>
      <c r="Z123" s="4">
        <f t="shared" si="11"/>
        <v>0</v>
      </c>
      <c r="AA123" s="57">
        <f t="shared" si="11"/>
        <v>0</v>
      </c>
    </row>
    <row r="124" spans="1:27" ht="15" customHeight="1">
      <c r="A124" s="11"/>
      <c r="B124" s="18"/>
      <c r="C124" s="26" t="s">
        <v>84</v>
      </c>
      <c r="D124" s="10">
        <f t="shared" ref="D124:AA124" si="12">SUM(D103)</f>
        <v>2</v>
      </c>
      <c r="E124" s="4">
        <f t="shared" si="12"/>
        <v>81</v>
      </c>
      <c r="F124" s="4">
        <f t="shared" si="12"/>
        <v>0</v>
      </c>
      <c r="G124" s="4">
        <f t="shared" si="12"/>
        <v>81</v>
      </c>
      <c r="H124" s="4">
        <f t="shared" si="12"/>
        <v>41</v>
      </c>
      <c r="I124" s="4">
        <f t="shared" si="12"/>
        <v>0</v>
      </c>
      <c r="J124" s="4">
        <f t="shared" si="12"/>
        <v>40</v>
      </c>
      <c r="K124" s="4">
        <f t="shared" si="12"/>
        <v>0</v>
      </c>
      <c r="L124" s="4">
        <f t="shared" si="12"/>
        <v>0</v>
      </c>
      <c r="M124" s="4">
        <f t="shared" si="12"/>
        <v>0</v>
      </c>
      <c r="N124" s="4">
        <f t="shared" si="12"/>
        <v>0</v>
      </c>
      <c r="O124" s="45">
        <f t="shared" si="12"/>
        <v>0</v>
      </c>
      <c r="P124" s="45">
        <f t="shared" si="12"/>
        <v>0</v>
      </c>
      <c r="Q124" s="4">
        <f t="shared" si="12"/>
        <v>0</v>
      </c>
      <c r="R124" s="4">
        <f t="shared" si="12"/>
        <v>0</v>
      </c>
      <c r="S124" s="4">
        <f t="shared" si="12"/>
        <v>0</v>
      </c>
      <c r="T124" s="4">
        <f t="shared" si="12"/>
        <v>0</v>
      </c>
      <c r="U124" s="4">
        <f t="shared" si="12"/>
        <v>0</v>
      </c>
      <c r="V124" s="4">
        <f t="shared" si="12"/>
        <v>0</v>
      </c>
      <c r="W124" s="4">
        <f t="shared" si="12"/>
        <v>0</v>
      </c>
      <c r="X124" s="4">
        <f t="shared" si="12"/>
        <v>0</v>
      </c>
      <c r="Y124" s="4">
        <f t="shared" si="12"/>
        <v>0</v>
      </c>
      <c r="Z124" s="4">
        <f t="shared" si="12"/>
        <v>0</v>
      </c>
      <c r="AA124" s="57">
        <f t="shared" si="12"/>
        <v>0</v>
      </c>
    </row>
    <row r="125" spans="1:27" ht="15.75" customHeight="1">
      <c r="A125" s="11"/>
      <c r="B125" s="18"/>
      <c r="C125" s="26"/>
      <c r="D125" s="10"/>
      <c r="O125" s="45"/>
      <c r="P125" s="45"/>
      <c r="Z125" s="4"/>
      <c r="AA125" s="57"/>
    </row>
    <row r="126" spans="1:27" ht="15" customHeight="1">
      <c r="A126" s="10" t="s">
        <v>85</v>
      </c>
      <c r="B126" s="18"/>
      <c r="C126" s="26"/>
      <c r="D126" s="10"/>
      <c r="O126" s="45"/>
      <c r="P126" s="45"/>
      <c r="Z126" s="4"/>
      <c r="AA126" s="57"/>
    </row>
    <row r="127" spans="1:27" ht="15" customHeight="1">
      <c r="A127" s="11"/>
      <c r="B127" s="18" t="s">
        <v>87</v>
      </c>
      <c r="C127" s="26" t="s">
        <v>149</v>
      </c>
      <c r="D127" s="10">
        <v>15</v>
      </c>
      <c r="E127" s="4">
        <f>SUM(H127,J127,L127,N127)</f>
        <v>594</v>
      </c>
      <c r="F127" s="4">
        <f>SUM(I127,K127,M127,O127)</f>
        <v>317</v>
      </c>
      <c r="G127" s="4">
        <f>E127-F127</f>
        <v>277</v>
      </c>
      <c r="H127" s="4">
        <v>208</v>
      </c>
      <c r="I127" s="4">
        <v>114</v>
      </c>
      <c r="J127" s="4">
        <v>195</v>
      </c>
      <c r="K127" s="4">
        <v>104</v>
      </c>
      <c r="L127" s="4">
        <v>191</v>
      </c>
      <c r="M127" s="4">
        <v>99</v>
      </c>
      <c r="N127" s="4">
        <v>0</v>
      </c>
      <c r="O127" s="45">
        <v>0</v>
      </c>
      <c r="P127" s="45">
        <f>SUM(Q127:X127)</f>
        <v>39</v>
      </c>
      <c r="Q127" s="4">
        <v>0</v>
      </c>
      <c r="R127" s="4">
        <v>0</v>
      </c>
      <c r="S127" s="4">
        <v>1</v>
      </c>
      <c r="T127" s="4">
        <v>0</v>
      </c>
      <c r="U127" s="4">
        <v>0</v>
      </c>
      <c r="V127" s="4">
        <v>37</v>
      </c>
      <c r="W127" s="4">
        <v>1</v>
      </c>
      <c r="X127" s="4">
        <v>0</v>
      </c>
      <c r="Y127" s="4">
        <v>3</v>
      </c>
      <c r="Z127" s="4">
        <v>0</v>
      </c>
      <c r="AA127" s="57">
        <v>0</v>
      </c>
    </row>
    <row r="128" spans="1:27" ht="15" customHeight="1">
      <c r="A128" s="11"/>
      <c r="B128" s="18" t="s">
        <v>170</v>
      </c>
      <c r="C128" s="26" t="s">
        <v>149</v>
      </c>
      <c r="D128" s="10">
        <v>15</v>
      </c>
      <c r="E128" s="4">
        <f>SUM(H128,J128,L128,N128)</f>
        <v>603</v>
      </c>
      <c r="F128" s="4">
        <f>SUM(I128,K128,M128,O128)</f>
        <v>329</v>
      </c>
      <c r="G128" s="4">
        <f>E128-F128</f>
        <v>274</v>
      </c>
      <c r="H128" s="4">
        <v>202</v>
      </c>
      <c r="I128" s="4">
        <v>112</v>
      </c>
      <c r="J128" s="4">
        <v>202</v>
      </c>
      <c r="K128" s="4">
        <v>112</v>
      </c>
      <c r="L128" s="4">
        <v>199</v>
      </c>
      <c r="M128" s="4">
        <v>105</v>
      </c>
      <c r="N128" s="4">
        <v>0</v>
      </c>
      <c r="O128" s="45">
        <v>0</v>
      </c>
      <c r="P128" s="45">
        <f>SUM(Q128:X128)</f>
        <v>38</v>
      </c>
      <c r="Q128" s="4">
        <v>0</v>
      </c>
      <c r="R128" s="4">
        <v>0</v>
      </c>
      <c r="S128" s="4">
        <v>1</v>
      </c>
      <c r="T128" s="4">
        <v>0</v>
      </c>
      <c r="U128" s="4">
        <v>0</v>
      </c>
      <c r="V128" s="4">
        <v>36</v>
      </c>
      <c r="W128" s="4">
        <v>1</v>
      </c>
      <c r="X128" s="4">
        <v>0</v>
      </c>
      <c r="Y128" s="4">
        <v>3</v>
      </c>
      <c r="Z128" s="4">
        <v>0</v>
      </c>
      <c r="AA128" s="57">
        <v>0</v>
      </c>
    </row>
    <row r="129" spans="1:27" ht="15" customHeight="1">
      <c r="A129" s="11"/>
      <c r="B129" s="1"/>
      <c r="C129" s="27"/>
      <c r="D129" s="10"/>
      <c r="O129" s="45"/>
      <c r="P129" s="45"/>
      <c r="Z129" s="4"/>
      <c r="AA129" s="57"/>
    </row>
    <row r="130" spans="1:27" ht="15" customHeight="1">
      <c r="A130" s="11"/>
      <c r="B130" s="18" t="s">
        <v>167</v>
      </c>
      <c r="C130" s="26" t="s">
        <v>149</v>
      </c>
      <c r="D130" s="10">
        <f t="shared" ref="D130:AA130" si="13">SUM(D127:D129)</f>
        <v>30</v>
      </c>
      <c r="E130" s="4">
        <f t="shared" si="13"/>
        <v>1197</v>
      </c>
      <c r="F130" s="4">
        <f t="shared" si="13"/>
        <v>646</v>
      </c>
      <c r="G130" s="4">
        <f t="shared" si="13"/>
        <v>551</v>
      </c>
      <c r="H130" s="4">
        <f t="shared" si="13"/>
        <v>410</v>
      </c>
      <c r="I130" s="4">
        <f t="shared" si="13"/>
        <v>226</v>
      </c>
      <c r="J130" s="4">
        <f t="shared" si="13"/>
        <v>397</v>
      </c>
      <c r="K130" s="4">
        <f t="shared" si="13"/>
        <v>216</v>
      </c>
      <c r="L130" s="4">
        <f t="shared" si="13"/>
        <v>390</v>
      </c>
      <c r="M130" s="4">
        <f t="shared" si="13"/>
        <v>204</v>
      </c>
      <c r="N130" s="4">
        <f t="shared" si="13"/>
        <v>0</v>
      </c>
      <c r="O130" s="45">
        <f t="shared" si="13"/>
        <v>0</v>
      </c>
      <c r="P130" s="45">
        <f t="shared" si="13"/>
        <v>77</v>
      </c>
      <c r="Q130" s="4">
        <f t="shared" si="13"/>
        <v>0</v>
      </c>
      <c r="R130" s="4">
        <f t="shared" si="13"/>
        <v>0</v>
      </c>
      <c r="S130" s="4">
        <f t="shared" si="13"/>
        <v>2</v>
      </c>
      <c r="T130" s="4">
        <f t="shared" si="13"/>
        <v>0</v>
      </c>
      <c r="U130" s="4">
        <f t="shared" si="13"/>
        <v>0</v>
      </c>
      <c r="V130" s="4">
        <f t="shared" si="13"/>
        <v>73</v>
      </c>
      <c r="W130" s="4">
        <f t="shared" si="13"/>
        <v>2</v>
      </c>
      <c r="X130" s="4">
        <f t="shared" si="13"/>
        <v>0</v>
      </c>
      <c r="Y130" s="4">
        <f t="shared" si="13"/>
        <v>6</v>
      </c>
      <c r="Z130" s="4">
        <f t="shared" si="13"/>
        <v>0</v>
      </c>
      <c r="AA130" s="57">
        <f t="shared" si="13"/>
        <v>0</v>
      </c>
    </row>
    <row r="131" spans="1:27" ht="15" customHeight="1">
      <c r="A131" s="11"/>
      <c r="B131" s="18"/>
      <c r="C131" s="26"/>
      <c r="D131" s="10"/>
      <c r="O131" s="45"/>
      <c r="P131" s="45"/>
      <c r="Z131" s="4"/>
      <c r="AA131" s="57"/>
    </row>
    <row r="132" spans="1:27" ht="15" customHeight="1">
      <c r="A132" s="11"/>
      <c r="B132" s="18" t="s">
        <v>100</v>
      </c>
      <c r="C132" s="26" t="s">
        <v>149</v>
      </c>
      <c r="D132" s="10">
        <v>0</v>
      </c>
      <c r="E132" s="4">
        <f>SUM(H132,J132,L132,N132)</f>
        <v>23413</v>
      </c>
      <c r="F132" s="4">
        <f>SUM(I132,K132,M132,O132)</f>
        <v>12265</v>
      </c>
      <c r="G132" s="4">
        <f>E132-F132</f>
        <v>11148</v>
      </c>
      <c r="H132" s="40">
        <v>8153</v>
      </c>
      <c r="I132" s="40">
        <v>4277</v>
      </c>
      <c r="J132" s="40">
        <v>7662</v>
      </c>
      <c r="K132" s="40">
        <v>4057</v>
      </c>
      <c r="L132" s="40">
        <v>7598</v>
      </c>
      <c r="M132" s="40">
        <v>3931</v>
      </c>
      <c r="N132" s="40">
        <v>0</v>
      </c>
      <c r="O132" s="46">
        <v>0</v>
      </c>
      <c r="P132" s="45">
        <f>SUM(Q132:X132)</f>
        <v>1521</v>
      </c>
      <c r="Q132" s="4">
        <v>34</v>
      </c>
      <c r="R132" s="4">
        <v>14</v>
      </c>
      <c r="S132" s="4">
        <v>35</v>
      </c>
      <c r="T132" s="4">
        <v>21</v>
      </c>
      <c r="U132" s="4">
        <v>9</v>
      </c>
      <c r="V132" s="4">
        <v>1366</v>
      </c>
      <c r="W132" s="4">
        <v>42</v>
      </c>
      <c r="X132" s="4">
        <v>0</v>
      </c>
      <c r="Y132" s="4">
        <v>208</v>
      </c>
      <c r="Z132" s="4">
        <v>2</v>
      </c>
      <c r="AA132" s="57">
        <v>74</v>
      </c>
    </row>
    <row r="133" spans="1:27" ht="15" customHeight="1">
      <c r="A133" s="11"/>
      <c r="B133" s="18"/>
      <c r="C133" s="26" t="s">
        <v>151</v>
      </c>
      <c r="D133" s="10">
        <v>0</v>
      </c>
      <c r="E133" s="4">
        <f>SUM(F133:G133)</f>
        <v>2591</v>
      </c>
      <c r="F133" s="4">
        <v>1350</v>
      </c>
      <c r="G133" s="4">
        <v>1241</v>
      </c>
      <c r="H133" s="42" t="s">
        <v>152</v>
      </c>
      <c r="I133" s="42" t="s">
        <v>152</v>
      </c>
      <c r="J133" s="42" t="s">
        <v>152</v>
      </c>
      <c r="K133" s="42" t="s">
        <v>152</v>
      </c>
      <c r="L133" s="42" t="s">
        <v>152</v>
      </c>
      <c r="M133" s="42" t="s">
        <v>152</v>
      </c>
      <c r="N133" s="42" t="s">
        <v>152</v>
      </c>
      <c r="O133" s="42" t="s">
        <v>152</v>
      </c>
      <c r="P133" s="45">
        <f>SUM(Q133:X133)</f>
        <v>131</v>
      </c>
      <c r="Q133" s="4">
        <v>5</v>
      </c>
      <c r="R133" s="4">
        <v>2</v>
      </c>
      <c r="S133" s="4">
        <v>10</v>
      </c>
      <c r="T133" s="4">
        <v>4</v>
      </c>
      <c r="U133" s="4">
        <v>0</v>
      </c>
      <c r="V133" s="4">
        <v>105</v>
      </c>
      <c r="W133" s="4">
        <v>5</v>
      </c>
      <c r="X133" s="4">
        <v>0</v>
      </c>
      <c r="Y133" s="4">
        <v>30</v>
      </c>
      <c r="Z133" s="4">
        <v>0</v>
      </c>
      <c r="AA133" s="57">
        <v>3</v>
      </c>
    </row>
    <row r="134" spans="1:27" ht="15" customHeight="1">
      <c r="A134" s="11"/>
      <c r="B134" s="18"/>
      <c r="C134" s="26" t="s">
        <v>158</v>
      </c>
      <c r="D134" s="10">
        <v>0</v>
      </c>
      <c r="E134" s="4">
        <f>SUM(F134:G134)</f>
        <v>45</v>
      </c>
      <c r="F134" s="4">
        <v>0</v>
      </c>
      <c r="G134" s="4">
        <v>45</v>
      </c>
      <c r="H134" s="42" t="s">
        <v>152</v>
      </c>
      <c r="I134" s="42" t="s">
        <v>152</v>
      </c>
      <c r="J134" s="42" t="s">
        <v>152</v>
      </c>
      <c r="K134" s="42" t="s">
        <v>152</v>
      </c>
      <c r="L134" s="42" t="s">
        <v>152</v>
      </c>
      <c r="M134" s="42" t="s">
        <v>152</v>
      </c>
      <c r="N134" s="42" t="s">
        <v>152</v>
      </c>
      <c r="O134" s="42" t="s">
        <v>152</v>
      </c>
      <c r="P134" s="42" t="s">
        <v>152</v>
      </c>
      <c r="Q134" s="42" t="s">
        <v>152</v>
      </c>
      <c r="R134" s="42" t="s">
        <v>152</v>
      </c>
      <c r="S134" s="42" t="s">
        <v>152</v>
      </c>
      <c r="T134" s="42" t="s">
        <v>152</v>
      </c>
      <c r="U134" s="42" t="s">
        <v>152</v>
      </c>
      <c r="V134" s="42" t="s">
        <v>152</v>
      </c>
      <c r="W134" s="42" t="s">
        <v>152</v>
      </c>
      <c r="X134" s="42" t="s">
        <v>152</v>
      </c>
      <c r="Y134" s="42" t="s">
        <v>152</v>
      </c>
      <c r="Z134" s="42" t="s">
        <v>152</v>
      </c>
      <c r="AA134" s="58" t="s">
        <v>152</v>
      </c>
    </row>
    <row r="135" spans="1:27" ht="15" customHeight="1">
      <c r="A135" s="11"/>
      <c r="B135" s="18"/>
      <c r="C135" s="26"/>
      <c r="D135" s="10"/>
      <c r="G135" s="40"/>
      <c r="O135" s="45"/>
      <c r="P135" s="45"/>
      <c r="Z135" s="4"/>
      <c r="AA135" s="57"/>
    </row>
    <row r="136" spans="1:27" ht="15" customHeight="1">
      <c r="A136" s="11"/>
      <c r="B136" s="18" t="str">
        <v>合計</v>
      </c>
      <c r="C136" s="26" t="s">
        <v>149</v>
      </c>
      <c r="D136" s="10">
        <f t="shared" ref="D136:AA136" si="14">SUM(D121,D130,D132)</f>
        <v>1170</v>
      </c>
      <c r="E136" s="4">
        <f t="shared" si="14"/>
        <v>64268</v>
      </c>
      <c r="F136" s="4">
        <f t="shared" si="14"/>
        <v>32599</v>
      </c>
      <c r="G136" s="4">
        <f t="shared" si="14"/>
        <v>31669</v>
      </c>
      <c r="H136" s="4">
        <f t="shared" si="14"/>
        <v>21910</v>
      </c>
      <c r="I136" s="4">
        <f t="shared" si="14"/>
        <v>11165</v>
      </c>
      <c r="J136" s="4">
        <f t="shared" si="14"/>
        <v>21349</v>
      </c>
      <c r="K136" s="4">
        <f t="shared" si="14"/>
        <v>10758</v>
      </c>
      <c r="L136" s="4">
        <f t="shared" si="14"/>
        <v>21009</v>
      </c>
      <c r="M136" s="4">
        <f t="shared" si="14"/>
        <v>10676</v>
      </c>
      <c r="N136" s="4">
        <f t="shared" si="14"/>
        <v>0</v>
      </c>
      <c r="O136" s="45">
        <f t="shared" si="14"/>
        <v>0</v>
      </c>
      <c r="P136" s="45">
        <f t="shared" si="14"/>
        <v>4912</v>
      </c>
      <c r="Q136" s="4">
        <f t="shared" si="14"/>
        <v>119</v>
      </c>
      <c r="R136" s="4">
        <f t="shared" si="14"/>
        <v>14</v>
      </c>
      <c r="S136" s="4">
        <f t="shared" si="14"/>
        <v>134</v>
      </c>
      <c r="T136" s="4">
        <f t="shared" si="14"/>
        <v>51</v>
      </c>
      <c r="U136" s="4">
        <f t="shared" si="14"/>
        <v>22</v>
      </c>
      <c r="V136" s="4">
        <f t="shared" si="14"/>
        <v>4413</v>
      </c>
      <c r="W136" s="4">
        <f t="shared" si="14"/>
        <v>159</v>
      </c>
      <c r="X136" s="4">
        <f t="shared" si="14"/>
        <v>0</v>
      </c>
      <c r="Y136" s="4">
        <f t="shared" si="14"/>
        <v>537</v>
      </c>
      <c r="Z136" s="4">
        <f t="shared" si="14"/>
        <v>235</v>
      </c>
      <c r="AA136" s="57">
        <f t="shared" si="14"/>
        <v>80</v>
      </c>
    </row>
    <row r="137" spans="1:27" ht="15" customHeight="1">
      <c r="A137" s="11"/>
      <c r="B137" s="18"/>
      <c r="C137" s="26" t="s">
        <v>150</v>
      </c>
      <c r="D137" s="10">
        <f t="shared" ref="D137:AA137" si="15">SUM(D122)</f>
        <v>112</v>
      </c>
      <c r="E137" s="4">
        <f t="shared" si="15"/>
        <v>1680</v>
      </c>
      <c r="F137" s="4">
        <f t="shared" si="15"/>
        <v>903</v>
      </c>
      <c r="G137" s="4">
        <f t="shared" si="15"/>
        <v>777</v>
      </c>
      <c r="H137" s="4">
        <f t="shared" si="15"/>
        <v>508</v>
      </c>
      <c r="I137" s="4">
        <f t="shared" si="15"/>
        <v>271</v>
      </c>
      <c r="J137" s="4">
        <f t="shared" si="15"/>
        <v>464</v>
      </c>
      <c r="K137" s="4">
        <f t="shared" si="15"/>
        <v>232</v>
      </c>
      <c r="L137" s="4">
        <f t="shared" si="15"/>
        <v>405</v>
      </c>
      <c r="M137" s="4">
        <f t="shared" si="15"/>
        <v>214</v>
      </c>
      <c r="N137" s="4">
        <f t="shared" si="15"/>
        <v>303</v>
      </c>
      <c r="O137" s="45">
        <f t="shared" si="15"/>
        <v>186</v>
      </c>
      <c r="P137" s="45">
        <f t="shared" si="15"/>
        <v>247</v>
      </c>
      <c r="Q137" s="4">
        <f t="shared" si="15"/>
        <v>3</v>
      </c>
      <c r="R137" s="4">
        <f t="shared" si="15"/>
        <v>0</v>
      </c>
      <c r="S137" s="4">
        <f t="shared" si="15"/>
        <v>18</v>
      </c>
      <c r="T137" s="4">
        <f t="shared" si="15"/>
        <v>0</v>
      </c>
      <c r="U137" s="4">
        <f t="shared" si="15"/>
        <v>0</v>
      </c>
      <c r="V137" s="4">
        <f t="shared" si="15"/>
        <v>207</v>
      </c>
      <c r="W137" s="4">
        <f t="shared" si="15"/>
        <v>19</v>
      </c>
      <c r="X137" s="4">
        <f t="shared" si="15"/>
        <v>0</v>
      </c>
      <c r="Y137" s="4">
        <f t="shared" si="15"/>
        <v>29</v>
      </c>
      <c r="Z137" s="4">
        <f t="shared" si="15"/>
        <v>10</v>
      </c>
      <c r="AA137" s="57">
        <f t="shared" si="15"/>
        <v>5</v>
      </c>
    </row>
    <row r="138" spans="1:27" ht="15" customHeight="1">
      <c r="A138" s="11"/>
      <c r="B138" s="18"/>
      <c r="C138" s="26" t="s">
        <v>151</v>
      </c>
      <c r="D138" s="10">
        <f t="shared" ref="D138:AA139" si="16">SUM(D123,D133)</f>
        <v>12</v>
      </c>
      <c r="E138" s="4">
        <f t="shared" si="16"/>
        <v>4534</v>
      </c>
      <c r="F138" s="4">
        <f t="shared" si="16"/>
        <v>2193</v>
      </c>
      <c r="G138" s="4">
        <f t="shared" si="16"/>
        <v>2341</v>
      </c>
      <c r="H138" s="4">
        <f t="shared" si="16"/>
        <v>580</v>
      </c>
      <c r="I138" s="4">
        <f t="shared" si="16"/>
        <v>249</v>
      </c>
      <c r="J138" s="4">
        <f t="shared" si="16"/>
        <v>526</v>
      </c>
      <c r="K138" s="4">
        <f t="shared" si="16"/>
        <v>232</v>
      </c>
      <c r="L138" s="4">
        <f t="shared" si="16"/>
        <v>519</v>
      </c>
      <c r="M138" s="4">
        <f t="shared" si="16"/>
        <v>219</v>
      </c>
      <c r="N138" s="4">
        <f t="shared" si="16"/>
        <v>318</v>
      </c>
      <c r="O138" s="45">
        <f t="shared" si="16"/>
        <v>143</v>
      </c>
      <c r="P138" s="45">
        <f t="shared" si="16"/>
        <v>180</v>
      </c>
      <c r="Q138" s="4">
        <f t="shared" si="16"/>
        <v>6</v>
      </c>
      <c r="R138" s="4">
        <f t="shared" si="16"/>
        <v>2</v>
      </c>
      <c r="S138" s="4">
        <f t="shared" si="16"/>
        <v>13</v>
      </c>
      <c r="T138" s="4">
        <f t="shared" si="16"/>
        <v>4</v>
      </c>
      <c r="U138" s="4">
        <f t="shared" si="16"/>
        <v>0</v>
      </c>
      <c r="V138" s="4">
        <f t="shared" si="16"/>
        <v>148</v>
      </c>
      <c r="W138" s="4">
        <f t="shared" si="16"/>
        <v>7</v>
      </c>
      <c r="X138" s="4">
        <f t="shared" si="16"/>
        <v>0</v>
      </c>
      <c r="Y138" s="4">
        <f t="shared" si="16"/>
        <v>33</v>
      </c>
      <c r="Z138" s="4">
        <f t="shared" si="16"/>
        <v>0</v>
      </c>
      <c r="AA138" s="57">
        <f t="shared" si="16"/>
        <v>3</v>
      </c>
    </row>
    <row r="139" spans="1:27" ht="15" customHeight="1">
      <c r="A139" s="14"/>
      <c r="B139" s="21"/>
      <c r="C139" s="28" t="s">
        <v>84</v>
      </c>
      <c r="D139" s="32">
        <f t="shared" si="16"/>
        <v>2</v>
      </c>
      <c r="E139" s="36">
        <f t="shared" si="16"/>
        <v>126</v>
      </c>
      <c r="F139" s="36">
        <f t="shared" si="16"/>
        <v>0</v>
      </c>
      <c r="G139" s="36">
        <f t="shared" si="16"/>
        <v>126</v>
      </c>
      <c r="H139" s="36">
        <f t="shared" si="16"/>
        <v>41</v>
      </c>
      <c r="I139" s="36">
        <f t="shared" si="16"/>
        <v>0</v>
      </c>
      <c r="J139" s="36">
        <f t="shared" si="16"/>
        <v>40</v>
      </c>
      <c r="K139" s="36">
        <f t="shared" si="16"/>
        <v>0</v>
      </c>
      <c r="L139" s="36">
        <f t="shared" si="16"/>
        <v>0</v>
      </c>
      <c r="M139" s="36">
        <f t="shared" si="16"/>
        <v>0</v>
      </c>
      <c r="N139" s="36">
        <f t="shared" si="16"/>
        <v>0</v>
      </c>
      <c r="O139" s="36">
        <f t="shared" si="16"/>
        <v>0</v>
      </c>
      <c r="P139" s="36">
        <f t="shared" si="16"/>
        <v>0</v>
      </c>
      <c r="Q139" s="36">
        <f t="shared" si="16"/>
        <v>0</v>
      </c>
      <c r="R139" s="36">
        <f t="shared" si="16"/>
        <v>0</v>
      </c>
      <c r="S139" s="36">
        <f t="shared" si="16"/>
        <v>0</v>
      </c>
      <c r="T139" s="36">
        <f t="shared" si="16"/>
        <v>0</v>
      </c>
      <c r="U139" s="36">
        <f t="shared" si="16"/>
        <v>0</v>
      </c>
      <c r="V139" s="36">
        <f t="shared" si="16"/>
        <v>0</v>
      </c>
      <c r="W139" s="36">
        <f t="shared" si="16"/>
        <v>0</v>
      </c>
      <c r="X139" s="36">
        <f t="shared" si="16"/>
        <v>0</v>
      </c>
      <c r="Y139" s="36">
        <f t="shared" si="16"/>
        <v>0</v>
      </c>
      <c r="Z139" s="36">
        <f t="shared" si="16"/>
        <v>0</v>
      </c>
      <c r="AA139" s="59">
        <f t="shared" si="16"/>
        <v>0</v>
      </c>
    </row>
    <row r="140" spans="1:27" s="2" customFormat="1" ht="15" customHeight="1">
      <c r="A140" s="4" t="s">
        <v>168</v>
      </c>
      <c r="B140" s="4"/>
      <c r="C140" s="3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s="2" customFormat="1" ht="15" customHeight="1">
      <c r="A141" s="4" t="s">
        <v>169</v>
      </c>
      <c r="B141" s="4"/>
      <c r="C141" s="3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s="2" customFormat="1" ht="15" customHeight="1">
      <c r="A142" s="4" t="str">
        <v>注：私立学校の数は「学校基本調査」による。</v>
      </c>
      <c r="B142" s="4"/>
      <c r="C142" s="3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s="2" customFormat="1" ht="15" customHeight="1">
      <c r="A143" s="4" t="s">
        <v>166</v>
      </c>
      <c r="B143" s="4"/>
      <c r="C143" s="3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s="2" customFormat="1">
      <c r="A144" s="1"/>
      <c r="B144" s="1"/>
      <c r="C144" s="3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s="2" customFormat="1">
      <c r="A145" s="1"/>
      <c r="B145" s="1"/>
      <c r="C145" s="3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s="2" customFormat="1">
      <c r="A146" s="1"/>
      <c r="B146" s="1"/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s="2" customFormat="1">
      <c r="A147" s="1"/>
      <c r="B147" s="1"/>
      <c r="C147" s="3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s="2" customFormat="1">
      <c r="A148" s="1"/>
      <c r="B148" s="1"/>
      <c r="C148" s="3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</sheetData>
  <mergeCells count="13">
    <mergeCell ref="E3:O3"/>
    <mergeCell ref="P3:AA3"/>
    <mergeCell ref="E4:G4"/>
    <mergeCell ref="H4:I4"/>
    <mergeCell ref="J4:K4"/>
    <mergeCell ref="L4:M4"/>
    <mergeCell ref="N4:O4"/>
    <mergeCell ref="A3:C5"/>
    <mergeCell ref="D3:D5"/>
    <mergeCell ref="P4:P5"/>
    <mergeCell ref="Y4:Y5"/>
    <mergeCell ref="Z4:Z5"/>
    <mergeCell ref="AA4:AA5"/>
  </mergeCells>
  <phoneticPr fontId="8" type="Hiragana"/>
  <printOptions horizontalCentered="1"/>
  <pageMargins left="0.59055118110236215" right="0.59055118110236215" top="0.59055118110236215" bottom="0.59055118110236215" header="0.3" footer="0.3"/>
  <pageSetup paperSize="9" scale="80" firstPageNumber="59" fitToWidth="1" fitToHeight="1" pageOrder="overThenDown" orientation="portrait" usePrinterDefaults="1" useFirstPageNumber="1" r:id="rId1"/>
  <headerFooter>
    <oddFooter>&amp;C&amp;"ＭＳ 明朝,regular"&amp;P</oddFooter>
  </headerFooter>
  <rowBreaks count="1" manualBreakCount="1">
    <brk id="120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60" bestFit="1" customWidth="1"/>
    <col min="2" max="2" width="1.6640625" style="60"/>
    <col min="3" max="3" width="2.6640625" style="60" customWidth="1"/>
    <col min="4" max="5" width="2.88671875" style="60" customWidth="1"/>
    <col min="6" max="28" width="2.6640625" style="60" customWidth="1"/>
    <col min="29" max="31" width="2.88671875" style="60" customWidth="1"/>
    <col min="32" max="32" width="89.33203125" style="60" bestFit="1" customWidth="1"/>
    <col min="33" max="33" width="39.33203125" style="60" bestFit="1" customWidth="1"/>
    <col min="34" max="34" width="27.109375" style="60" bestFit="1" customWidth="1"/>
    <col min="35" max="35" width="23.88671875" style="60" customWidth="1"/>
    <col min="36" max="43" width="2.88671875" style="60" customWidth="1"/>
    <col min="44" max="16384" width="1.6640625" style="60"/>
  </cols>
  <sheetData>
    <row r="1" spans="1:36" ht="12" customHeight="1">
      <c r="A1" s="61">
        <v>1234</v>
      </c>
      <c r="B1" s="61">
        <v>5</v>
      </c>
      <c r="C1" s="61">
        <v>67</v>
      </c>
      <c r="D1" s="63">
        <v>8</v>
      </c>
      <c r="E1" s="67">
        <v>9</v>
      </c>
      <c r="F1" s="63">
        <v>10</v>
      </c>
      <c r="G1" s="67">
        <v>11</v>
      </c>
      <c r="H1" s="61">
        <v>12</v>
      </c>
      <c r="I1" s="61">
        <v>13</v>
      </c>
      <c r="J1" s="61">
        <v>14</v>
      </c>
      <c r="K1" s="61">
        <v>15</v>
      </c>
      <c r="L1" s="63">
        <v>16</v>
      </c>
      <c r="M1" s="67">
        <v>17</v>
      </c>
      <c r="N1" s="61">
        <v>18</v>
      </c>
      <c r="O1" s="63">
        <v>19</v>
      </c>
      <c r="P1" s="67">
        <v>20</v>
      </c>
      <c r="Q1" s="61">
        <v>21</v>
      </c>
      <c r="R1" s="61">
        <v>22</v>
      </c>
      <c r="S1" s="61">
        <v>23</v>
      </c>
      <c r="T1" s="61">
        <v>24</v>
      </c>
      <c r="U1" s="61">
        <v>25</v>
      </c>
      <c r="V1" s="61">
        <v>26</v>
      </c>
      <c r="W1" s="61">
        <v>27</v>
      </c>
      <c r="X1" s="61">
        <v>28</v>
      </c>
      <c r="Y1" s="63">
        <v>29</v>
      </c>
      <c r="Z1" s="67">
        <v>30</v>
      </c>
      <c r="AA1" s="63">
        <v>31</v>
      </c>
      <c r="AB1" s="67">
        <v>32</v>
      </c>
      <c r="AC1" s="73" t="str">
        <f t="shared" ref="AC1:AC41" si="0">" "</f>
        <v xml:space="preserve"> </v>
      </c>
      <c r="AF1" s="79" t="s">
        <v>48</v>
      </c>
      <c r="AG1" s="81" t="s">
        <v>21</v>
      </c>
      <c r="AH1" s="81" t="s">
        <v>45</v>
      </c>
      <c r="AI1" s="81" t="s">
        <v>4</v>
      </c>
    </row>
    <row r="2" spans="1:36" ht="12" customHeight="1">
      <c r="A2" s="60" t="e">
        <f>#REF!</f>
        <v>#REF!</v>
      </c>
      <c r="B2" s="60" t="e">
        <f>#REF!</f>
        <v>#REF!</v>
      </c>
      <c r="C2" s="62" t="s">
        <v>54</v>
      </c>
      <c r="D2" s="64" t="e">
        <f>IF(#REF!&lt;=9," ",INT(#REF!/10))</f>
        <v>#REF!</v>
      </c>
      <c r="E2" s="68" t="e">
        <f>IF(#REF!=""," ",RIGHT(#REF!,1))</f>
        <v>#REF!</v>
      </c>
      <c r="F2" s="64" t="e">
        <f>IF(#REF!&lt;=9," ",INT(#REF!/10))</f>
        <v>#REF!</v>
      </c>
      <c r="G2" s="68" t="e">
        <f>IF(#REF!=""," ",RIGHT(#REF!,1))</f>
        <v>#REF!</v>
      </c>
      <c r="H2" s="70" t="e">
        <f>IF(#REF!=""," ",#REF!)</f>
        <v>#REF!</v>
      </c>
      <c r="I2" s="71" t="e">
        <f>IF(#REF!=""," ",#REF!)</f>
        <v>#REF!</v>
      </c>
      <c r="J2" s="71" t="e">
        <f>IF(#REF!=""," ",#REF!)</f>
        <v>#REF!</v>
      </c>
      <c r="K2" s="71" t="e">
        <f>IF(#REF!=""," ",#REF!)</f>
        <v>#REF!</v>
      </c>
      <c r="L2" s="64" t="e">
        <f>IF(#REF!&lt;=9," ",INT(#REF!/10))</f>
        <v>#REF!</v>
      </c>
      <c r="M2" s="68" t="e">
        <f>IF(#REF!=""," ",RIGHT(#REF!,1))</f>
        <v>#REF!</v>
      </c>
      <c r="N2" s="71" t="e">
        <f>IF(#REF!=""," ",#REF!)</f>
        <v>#REF!</v>
      </c>
      <c r="O2" s="64" t="e">
        <f>IF(#REF!&lt;=9," ",INT(#REF!/10))</f>
        <v>#REF!</v>
      </c>
      <c r="P2" s="68" t="e">
        <f>IF(#REF!=""," ",RIGHT(#REF!,1))</f>
        <v>#REF!</v>
      </c>
      <c r="Q2" s="71" t="e">
        <f>IF(#REF!=""," ",#REF!)</f>
        <v>#REF!</v>
      </c>
      <c r="R2" s="70" t="e">
        <f>IF(#REF!=""," ",#REF!)</f>
        <v>#REF!</v>
      </c>
      <c r="S2" s="70" t="e">
        <f>IF(#REF!=""," ",#REF!)</f>
        <v>#REF!</v>
      </c>
      <c r="T2" s="70" t="e">
        <f>IF(#REF!=""," ",#REF!)</f>
        <v>#REF!</v>
      </c>
      <c r="U2" s="71" t="e">
        <f>IF(#REF!=""," ",#REF!)</f>
        <v>#REF!</v>
      </c>
      <c r="V2" s="71" t="e">
        <f>IF(#REF!=""," ",#REF!)</f>
        <v>#REF!</v>
      </c>
      <c r="W2" s="71" t="e">
        <f>IF(#REF!=""," ",#REF!)</f>
        <v>#REF!</v>
      </c>
      <c r="X2" s="71" t="e">
        <f>IF(#REF!=""," ",#REF!)</f>
        <v>#REF!</v>
      </c>
      <c r="Y2" s="64" t="e">
        <f>IF(#REF!&lt;=9," ",INT(#REF!/10))</f>
        <v>#REF!</v>
      </c>
      <c r="Z2" s="68" t="e">
        <f>IF(#REF!=""," ",RIGHT(#REF!,1))</f>
        <v>#REF!</v>
      </c>
      <c r="AA2" s="64" t="e">
        <f>IF(#REF!&lt;=9," ",INT(#REF!/10))</f>
        <v>#REF!</v>
      </c>
      <c r="AB2" s="68" t="e">
        <f>IF(#REF!=""," ",RIGHT(#REF!,1))</f>
        <v>#REF!</v>
      </c>
      <c r="AC2" s="73" t="str">
        <f t="shared" si="0"/>
        <v xml:space="preserve"> </v>
      </c>
      <c r="AD2" s="66"/>
      <c r="AE2" s="66"/>
      <c r="AF2" s="80" t="e">
        <f t="shared" ref="AF2:AF42" si="1">AG2&amp;AH2&amp;AI2</f>
        <v>#REF!</v>
      </c>
      <c r="AG2" s="80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80"/>
      <c r="AI2" s="80"/>
      <c r="AJ2" s="82"/>
    </row>
    <row r="3" spans="1:36" ht="12" customHeight="1">
      <c r="A3" s="60" t="e">
        <f>#REF!</f>
        <v>#REF!</v>
      </c>
      <c r="B3" s="60" t="e">
        <f>#REF!</f>
        <v>#REF!</v>
      </c>
      <c r="C3" s="62" t="s">
        <v>0</v>
      </c>
      <c r="D3" s="64" t="e">
        <f>IF(#REF!&lt;=9," ",INT(#REF!/10))</f>
        <v>#REF!</v>
      </c>
      <c r="E3" s="68" t="e">
        <f>IF(#REF!=""," ",RIGHT(#REF!,1))</f>
        <v>#REF!</v>
      </c>
      <c r="F3" s="64" t="e">
        <f>IF(#REF!&lt;=9," ",INT(#REF!/10))</f>
        <v>#REF!</v>
      </c>
      <c r="G3" s="68" t="e">
        <f>IF(#REF!=""," ",RIGHT(#REF!,1))</f>
        <v>#REF!</v>
      </c>
      <c r="H3" s="70" t="e">
        <f>IF(#REF!=""," ",#REF!)</f>
        <v>#REF!</v>
      </c>
      <c r="I3" s="71" t="e">
        <f>IF(#REF!=""," ",#REF!)</f>
        <v>#REF!</v>
      </c>
      <c r="J3" s="71" t="e">
        <f>IF(#REF!=""," ",#REF!)</f>
        <v>#REF!</v>
      </c>
      <c r="K3" s="71" t="e">
        <f>IF(#REF!=""," ",#REF!)</f>
        <v>#REF!</v>
      </c>
      <c r="L3" s="64" t="e">
        <f>IF(#REF!&lt;=9," ",INT(#REF!/10))</f>
        <v>#REF!</v>
      </c>
      <c r="M3" s="68" t="e">
        <f>IF(#REF!=""," ",RIGHT(#REF!,1))</f>
        <v>#REF!</v>
      </c>
      <c r="N3" s="71" t="e">
        <f>IF(#REF!=""," ",#REF!)</f>
        <v>#REF!</v>
      </c>
      <c r="O3" s="64" t="e">
        <f>IF(#REF!&lt;=9," ",INT(#REF!/10))</f>
        <v>#REF!</v>
      </c>
      <c r="P3" s="68" t="e">
        <f>IF(#REF!=""," ",RIGHT(#REF!,1))</f>
        <v>#REF!</v>
      </c>
      <c r="Q3" s="71" t="e">
        <f>IF(#REF!=""," ",#REF!)</f>
        <v>#REF!</v>
      </c>
      <c r="R3" s="71" t="e">
        <f>IF(#REF!=""," ",#REF!)</f>
        <v>#REF!</v>
      </c>
      <c r="S3" s="71" t="e">
        <f>IF(#REF!=""," ",#REF!)</f>
        <v>#REF!</v>
      </c>
      <c r="T3" s="70" t="e">
        <f>IF(#REF!=""," ",#REF!)</f>
        <v>#REF!</v>
      </c>
      <c r="U3" s="71" t="e">
        <f>IF(#REF!=""," ",#REF!)</f>
        <v>#REF!</v>
      </c>
      <c r="V3" s="71" t="e">
        <f>IF(#REF!=""," ",#REF!)</f>
        <v>#REF!</v>
      </c>
      <c r="W3" s="71" t="e">
        <f>IF(#REF!=""," ",#REF!)</f>
        <v>#REF!</v>
      </c>
      <c r="X3" s="71" t="e">
        <f>IF(#REF!=""," ",#REF!)</f>
        <v>#REF!</v>
      </c>
      <c r="Y3" s="64" t="e">
        <f>IF(#REF!&lt;=9," ",INT(#REF!/10))</f>
        <v>#REF!</v>
      </c>
      <c r="Z3" s="68" t="e">
        <f>IF(#REF!=""," ",RIGHT(#REF!,1))</f>
        <v>#REF!</v>
      </c>
      <c r="AA3" s="64" t="e">
        <f>IF(#REF!&lt;=9," ",INT(#REF!/10))</f>
        <v>#REF!</v>
      </c>
      <c r="AB3" s="68" t="e">
        <f>IF(#REF!=""," ",RIGHT(#REF!,1))</f>
        <v>#REF!</v>
      </c>
      <c r="AC3" s="73" t="str">
        <f t="shared" si="0"/>
        <v xml:space="preserve"> </v>
      </c>
      <c r="AD3" s="66"/>
      <c r="AE3" s="66"/>
      <c r="AF3" s="80" t="e">
        <f t="shared" si="1"/>
        <v>#REF!</v>
      </c>
      <c r="AG3" s="80" t="e">
        <f t="shared" si="2"/>
        <v>#REF!</v>
      </c>
      <c r="AH3" s="80"/>
      <c r="AI3" s="80"/>
    </row>
    <row r="4" spans="1:36" ht="12" customHeight="1">
      <c r="A4" s="60" t="e">
        <f>#REF!</f>
        <v>#REF!</v>
      </c>
      <c r="B4" s="60" t="e">
        <f>#REF!</f>
        <v>#REF!</v>
      </c>
      <c r="C4" s="62" t="s">
        <v>10</v>
      </c>
      <c r="D4" s="64" t="e">
        <f>IF(#REF!&lt;=9," ",INT(#REF!/10))</f>
        <v>#REF!</v>
      </c>
      <c r="E4" s="68" t="e">
        <f>IF(#REF!=""," ",RIGHT(#REF!,1))</f>
        <v>#REF!</v>
      </c>
      <c r="F4" s="64" t="e">
        <f>IF(#REF!&lt;=9," ",INT(#REF!/10))</f>
        <v>#REF!</v>
      </c>
      <c r="G4" s="68" t="e">
        <f>IF(#REF!=""," ",RIGHT(#REF!,1))</f>
        <v>#REF!</v>
      </c>
      <c r="H4" s="70" t="e">
        <f>IF(#REF!=""," ",#REF!)</f>
        <v>#REF!</v>
      </c>
      <c r="I4" s="71" t="e">
        <f>IF(#REF!=""," ",#REF!)</f>
        <v>#REF!</v>
      </c>
      <c r="J4" s="71" t="e">
        <f>IF(#REF!=""," ",#REF!)</f>
        <v>#REF!</v>
      </c>
      <c r="K4" s="71" t="e">
        <f>IF(#REF!=""," ",#REF!)</f>
        <v>#REF!</v>
      </c>
      <c r="L4" s="64" t="e">
        <f>IF(#REF!&lt;=9," ",INT(#REF!/10))</f>
        <v>#REF!</v>
      </c>
      <c r="M4" s="68" t="e">
        <f>IF(#REF!=""," ",RIGHT(#REF!,1))</f>
        <v>#REF!</v>
      </c>
      <c r="N4" s="71" t="e">
        <f>IF(#REF!=""," ",#REF!)</f>
        <v>#REF!</v>
      </c>
      <c r="O4" s="64" t="e">
        <f>IF(#REF!&lt;=9," ",INT(#REF!/10))</f>
        <v>#REF!</v>
      </c>
      <c r="P4" s="68" t="e">
        <f>IF(#REF!=""," ",RIGHT(#REF!,1))</f>
        <v>#REF!</v>
      </c>
      <c r="Q4" s="71" t="e">
        <f>IF(#REF!=""," ",#REF!)</f>
        <v>#REF!</v>
      </c>
      <c r="R4" s="71" t="e">
        <f>IF(#REF!=""," ",#REF!)</f>
        <v>#REF!</v>
      </c>
      <c r="S4" s="71" t="e">
        <f>IF(#REF!=""," ",#REF!)</f>
        <v>#REF!</v>
      </c>
      <c r="T4" s="71" t="e">
        <f>IF(#REF!=""," ",#REF!)</f>
        <v>#REF!</v>
      </c>
      <c r="U4" s="71" t="e">
        <f>IF(#REF!=""," ",#REF!)</f>
        <v>#REF!</v>
      </c>
      <c r="V4" s="71" t="e">
        <f>IF(#REF!=""," ",#REF!)</f>
        <v>#REF!</v>
      </c>
      <c r="W4" s="71" t="e">
        <f>IF(#REF!=""," ",#REF!)</f>
        <v>#REF!</v>
      </c>
      <c r="X4" s="71" t="e">
        <f>IF(#REF!=""," ",#REF!)</f>
        <v>#REF!</v>
      </c>
      <c r="Y4" s="64" t="e">
        <f>IF(#REF!&lt;=9," ",INT(#REF!/10))</f>
        <v>#REF!</v>
      </c>
      <c r="Z4" s="68" t="e">
        <f>IF(#REF!=""," ",RIGHT(#REF!,1))</f>
        <v>#REF!</v>
      </c>
      <c r="AA4" s="64" t="e">
        <f>IF(#REF!&lt;=9," ",INT(#REF!/10))</f>
        <v>#REF!</v>
      </c>
      <c r="AB4" s="68" t="e">
        <f>IF(#REF!=""," ",RIGHT(#REF!,1))</f>
        <v>#REF!</v>
      </c>
      <c r="AC4" s="73" t="str">
        <f t="shared" si="0"/>
        <v xml:space="preserve"> </v>
      </c>
      <c r="AD4" s="66"/>
      <c r="AE4" s="66"/>
      <c r="AF4" s="80" t="e">
        <f t="shared" si="1"/>
        <v>#REF!</v>
      </c>
      <c r="AG4" s="80" t="e">
        <f t="shared" si="2"/>
        <v>#REF!</v>
      </c>
      <c r="AH4" s="80"/>
      <c r="AI4" s="80"/>
    </row>
    <row r="5" spans="1:36" ht="12" customHeight="1">
      <c r="A5" s="60" t="e">
        <f>#REF!</f>
        <v>#REF!</v>
      </c>
      <c r="B5" s="60" t="e">
        <f>#REF!</f>
        <v>#REF!</v>
      </c>
      <c r="C5" s="62" t="s">
        <v>11</v>
      </c>
      <c r="D5" s="64" t="e">
        <f>IF(#REF!&lt;=9," ",INT(#REF!/10))</f>
        <v>#REF!</v>
      </c>
      <c r="E5" s="68" t="e">
        <f>IF(#REF!=""," ",RIGHT(#REF!,1))</f>
        <v>#REF!</v>
      </c>
      <c r="F5" s="64" t="e">
        <f>IF(#REF!&lt;=9," ",INT(#REF!/10))</f>
        <v>#REF!</v>
      </c>
      <c r="G5" s="68" t="e">
        <f>IF(#REF!=""," ",RIGHT(#REF!,1))</f>
        <v>#REF!</v>
      </c>
      <c r="H5" s="71" t="e">
        <f>IF(#REF!=""," ",#REF!)</f>
        <v>#REF!</v>
      </c>
      <c r="I5" s="71" t="e">
        <f>IF(#REF!=""," ",#REF!)</f>
        <v>#REF!</v>
      </c>
      <c r="J5" s="71" t="e">
        <f>IF(#REF!=""," ",#REF!)</f>
        <v>#REF!</v>
      </c>
      <c r="K5" s="71" t="e">
        <f>IF(#REF!=""," ",#REF!)</f>
        <v>#REF!</v>
      </c>
      <c r="L5" s="64" t="e">
        <f>IF(#REF!&lt;=9," ",INT(#REF!/10))</f>
        <v>#REF!</v>
      </c>
      <c r="M5" s="68" t="e">
        <f>IF(#REF!=""," ",RIGHT(#REF!,1))</f>
        <v>#REF!</v>
      </c>
      <c r="N5" s="71" t="e">
        <f>IF(#REF!=""," ",#REF!)</f>
        <v>#REF!</v>
      </c>
      <c r="O5" s="64" t="e">
        <f>IF(#REF!&lt;=9," ",INT(#REF!/10))</f>
        <v>#REF!</v>
      </c>
      <c r="P5" s="68" t="e">
        <f>IF(#REF!=""," ",RIGHT(#REF!,1))</f>
        <v>#REF!</v>
      </c>
      <c r="Q5" s="71" t="e">
        <f>IF(#REF!=""," ",#REF!)</f>
        <v>#REF!</v>
      </c>
      <c r="R5" s="71" t="e">
        <f>IF(#REF!=""," ",#REF!)</f>
        <v>#REF!</v>
      </c>
      <c r="S5" s="71" t="e">
        <f>IF(#REF!=""," ",#REF!)</f>
        <v>#REF!</v>
      </c>
      <c r="T5" s="71" t="e">
        <f>IF(#REF!=""," ",#REF!)</f>
        <v>#REF!</v>
      </c>
      <c r="U5" s="71" t="e">
        <f>IF(#REF!=""," ",#REF!)</f>
        <v>#REF!</v>
      </c>
      <c r="V5" s="71" t="e">
        <f>IF(#REF!=""," ",#REF!)</f>
        <v>#REF!</v>
      </c>
      <c r="W5" s="71" t="e">
        <f>IF(#REF!=""," ",#REF!)</f>
        <v>#REF!</v>
      </c>
      <c r="X5" s="71" t="e">
        <f>IF(#REF!=""," ",#REF!)</f>
        <v>#REF!</v>
      </c>
      <c r="Y5" s="64" t="e">
        <f>IF(#REF!&lt;=9," ",INT(#REF!/10))</f>
        <v>#REF!</v>
      </c>
      <c r="Z5" s="68" t="e">
        <f>IF(#REF!=""," ",RIGHT(#REF!,1))</f>
        <v>#REF!</v>
      </c>
      <c r="AA5" s="64" t="e">
        <f>IF(#REF!&lt;=9," ",INT(#REF!/10))</f>
        <v>#REF!</v>
      </c>
      <c r="AB5" s="68" t="e">
        <f>IF(#REF!=""," ",RIGHT(#REF!,1))</f>
        <v>#REF!</v>
      </c>
      <c r="AC5" s="73" t="str">
        <f t="shared" si="0"/>
        <v xml:space="preserve"> </v>
      </c>
      <c r="AD5" s="66"/>
      <c r="AE5" s="66"/>
      <c r="AF5" s="80" t="e">
        <f t="shared" si="1"/>
        <v>#REF!</v>
      </c>
      <c r="AG5" s="80" t="e">
        <f t="shared" si="2"/>
        <v>#REF!</v>
      </c>
      <c r="AH5" s="80"/>
      <c r="AI5" s="80"/>
    </row>
    <row r="6" spans="1:36" ht="12" customHeight="1">
      <c r="A6" s="60" t="e">
        <f>#REF!</f>
        <v>#REF!</v>
      </c>
      <c r="B6" s="60" t="e">
        <f>#REF!</f>
        <v>#REF!</v>
      </c>
      <c r="C6" s="62" t="s">
        <v>2</v>
      </c>
      <c r="D6" s="64" t="e">
        <f>IF(#REF!&lt;=9," ",INT(#REF!/10))</f>
        <v>#REF!</v>
      </c>
      <c r="E6" s="68" t="e">
        <f>IF(#REF!=""," ",RIGHT(#REF!,1))</f>
        <v>#REF!</v>
      </c>
      <c r="F6" s="64" t="e">
        <f>IF(#REF!&lt;=9," ",INT(#REF!/10))</f>
        <v>#REF!</v>
      </c>
      <c r="G6" s="68" t="e">
        <f>IF(#REF!=""," ",RIGHT(#REF!,1))</f>
        <v>#REF!</v>
      </c>
      <c r="H6" s="71" t="e">
        <f>IF(#REF!=""," ",#REF!)</f>
        <v>#REF!</v>
      </c>
      <c r="I6" s="71" t="e">
        <f>IF(#REF!=""," ",#REF!)</f>
        <v>#REF!</v>
      </c>
      <c r="J6" s="71" t="e">
        <f>IF(#REF!=""," ",#REF!)</f>
        <v>#REF!</v>
      </c>
      <c r="K6" s="71" t="e">
        <f>IF(#REF!=""," ",#REF!)</f>
        <v>#REF!</v>
      </c>
      <c r="L6" s="64" t="e">
        <f>IF(#REF!&lt;=9," ",INT(#REF!/10))</f>
        <v>#REF!</v>
      </c>
      <c r="M6" s="68" t="e">
        <f>IF(#REF!=""," ",RIGHT(#REF!,1))</f>
        <v>#REF!</v>
      </c>
      <c r="N6" s="71" t="e">
        <f>IF(#REF!=""," ",#REF!)</f>
        <v>#REF!</v>
      </c>
      <c r="O6" s="64" t="e">
        <f>IF(#REF!&lt;=9," ",INT(#REF!/10))</f>
        <v>#REF!</v>
      </c>
      <c r="P6" s="68" t="e">
        <f>IF(#REF!=""," ",RIGHT(#REF!,1))</f>
        <v>#REF!</v>
      </c>
      <c r="Q6" s="71" t="e">
        <f>IF(#REF!=""," ",#REF!)</f>
        <v>#REF!</v>
      </c>
      <c r="R6" s="71" t="e">
        <f>IF(#REF!=""," ",#REF!)</f>
        <v>#REF!</v>
      </c>
      <c r="S6" s="71" t="e">
        <f>IF(#REF!=""," ",#REF!)</f>
        <v>#REF!</v>
      </c>
      <c r="T6" s="71" t="e">
        <f>IF(#REF!=""," ",#REF!)</f>
        <v>#REF!</v>
      </c>
      <c r="U6" s="71" t="e">
        <f>IF(#REF!=""," ",#REF!)</f>
        <v>#REF!</v>
      </c>
      <c r="V6" s="71" t="e">
        <f>IF(#REF!=""," ",#REF!)</f>
        <v>#REF!</v>
      </c>
      <c r="W6" s="71" t="e">
        <f>IF(#REF!=""," ",#REF!)</f>
        <v>#REF!</v>
      </c>
      <c r="X6" s="71" t="e">
        <f>IF(#REF!=""," ",#REF!)</f>
        <v>#REF!</v>
      </c>
      <c r="Y6" s="64" t="e">
        <f>IF(#REF!&lt;=9," ",INT(#REF!/10))</f>
        <v>#REF!</v>
      </c>
      <c r="Z6" s="68" t="e">
        <f>IF(#REF!=""," ",RIGHT(#REF!,1))</f>
        <v>#REF!</v>
      </c>
      <c r="AA6" s="64" t="e">
        <f>IF(#REF!&lt;=9," ",INT(#REF!/10))</f>
        <v>#REF!</v>
      </c>
      <c r="AB6" s="68" t="e">
        <f>IF(#REF!=""," ",RIGHT(#REF!,1))</f>
        <v>#REF!</v>
      </c>
      <c r="AC6" s="73" t="str">
        <f t="shared" si="0"/>
        <v xml:space="preserve"> </v>
      </c>
      <c r="AD6" s="66"/>
      <c r="AE6" s="66"/>
      <c r="AF6" s="80" t="e">
        <f t="shared" si="1"/>
        <v>#REF!</v>
      </c>
      <c r="AG6" s="80" t="e">
        <f t="shared" si="2"/>
        <v>#REF!</v>
      </c>
      <c r="AH6" s="80"/>
      <c r="AI6" s="80"/>
    </row>
    <row r="7" spans="1:36" ht="12" customHeight="1">
      <c r="A7" s="60" t="e">
        <f>#REF!</f>
        <v>#REF!</v>
      </c>
      <c r="B7" s="60" t="e">
        <f>#REF!</f>
        <v>#REF!</v>
      </c>
      <c r="C7" s="62" t="s">
        <v>13</v>
      </c>
      <c r="D7" s="64" t="e">
        <f>IF(#REF!&lt;=9," ",INT(#REF!/10))</f>
        <v>#REF!</v>
      </c>
      <c r="E7" s="68" t="e">
        <f>IF(#REF!=""," ",RIGHT(#REF!,1))</f>
        <v>#REF!</v>
      </c>
      <c r="F7" s="64" t="e">
        <f>IF(#REF!&lt;=9," ",INT(#REF!/10))</f>
        <v>#REF!</v>
      </c>
      <c r="G7" s="68" t="e">
        <f>IF(#REF!=""," ",RIGHT(#REF!,1))</f>
        <v>#REF!</v>
      </c>
      <c r="H7" s="71" t="e">
        <f>IF(#REF!=""," ",#REF!)</f>
        <v>#REF!</v>
      </c>
      <c r="I7" s="71" t="e">
        <f>IF(#REF!=""," ",#REF!)</f>
        <v>#REF!</v>
      </c>
      <c r="J7" s="71" t="e">
        <f>IF(#REF!=""," ",#REF!)</f>
        <v>#REF!</v>
      </c>
      <c r="K7" s="71" t="e">
        <f>IF(#REF!=""," ",#REF!)</f>
        <v>#REF!</v>
      </c>
      <c r="L7" s="64" t="e">
        <f>IF(#REF!&lt;=9," ",INT(#REF!/10))</f>
        <v>#REF!</v>
      </c>
      <c r="M7" s="68" t="e">
        <f>IF(#REF!=""," ",RIGHT(#REF!,1))</f>
        <v>#REF!</v>
      </c>
      <c r="N7" s="71" t="e">
        <f>IF(#REF!=""," ",#REF!)</f>
        <v>#REF!</v>
      </c>
      <c r="O7" s="64" t="e">
        <f>IF(#REF!&lt;=9," ",INT(#REF!/10))</f>
        <v>#REF!</v>
      </c>
      <c r="P7" s="68" t="e">
        <f>IF(#REF!=""," ",RIGHT(#REF!,1))</f>
        <v>#REF!</v>
      </c>
      <c r="Q7" s="71" t="e">
        <f>IF(#REF!=""," ",#REF!)</f>
        <v>#REF!</v>
      </c>
      <c r="R7" s="71" t="e">
        <f>IF(#REF!=""," ",#REF!)</f>
        <v>#REF!</v>
      </c>
      <c r="S7" s="71" t="e">
        <f>IF(#REF!=""," ",#REF!)</f>
        <v>#REF!</v>
      </c>
      <c r="T7" s="71" t="e">
        <f>IF(#REF!=""," ",#REF!)</f>
        <v>#REF!</v>
      </c>
      <c r="U7" s="71" t="e">
        <f>IF(#REF!=""," ",#REF!)</f>
        <v>#REF!</v>
      </c>
      <c r="V7" s="71" t="e">
        <f>IF(#REF!=""," ",#REF!)</f>
        <v>#REF!</v>
      </c>
      <c r="W7" s="71" t="e">
        <f>IF(#REF!=""," ",#REF!)</f>
        <v>#REF!</v>
      </c>
      <c r="X7" s="71" t="e">
        <f>IF(#REF!=""," ",#REF!)</f>
        <v>#REF!</v>
      </c>
      <c r="Y7" s="64" t="e">
        <f>IF(#REF!&lt;=9," ",INT(#REF!/10))</f>
        <v>#REF!</v>
      </c>
      <c r="Z7" s="68" t="e">
        <f>IF(#REF!=""," ",RIGHT(#REF!,1))</f>
        <v>#REF!</v>
      </c>
      <c r="AA7" s="64" t="e">
        <f>IF(#REF!&lt;=9," ",INT(#REF!/10))</f>
        <v>#REF!</v>
      </c>
      <c r="AB7" s="68" t="e">
        <f>IF(#REF!=""," ",RIGHT(#REF!,1))</f>
        <v>#REF!</v>
      </c>
      <c r="AC7" s="73" t="str">
        <f t="shared" si="0"/>
        <v xml:space="preserve"> </v>
      </c>
      <c r="AD7" s="66"/>
      <c r="AE7" s="66"/>
      <c r="AF7" s="80" t="e">
        <f t="shared" si="1"/>
        <v>#REF!</v>
      </c>
      <c r="AG7" s="80" t="e">
        <f t="shared" si="2"/>
        <v>#REF!</v>
      </c>
      <c r="AH7" s="80"/>
      <c r="AI7" s="80"/>
    </row>
    <row r="8" spans="1:36" ht="12" customHeight="1">
      <c r="A8" s="60" t="e">
        <f>#REF!</f>
        <v>#REF!</v>
      </c>
      <c r="B8" s="60" t="e">
        <f>#REF!</f>
        <v>#REF!</v>
      </c>
      <c r="C8" s="62" t="s">
        <v>17</v>
      </c>
      <c r="D8" s="64" t="e">
        <f>IF(#REF!&lt;=9," ",INT(#REF!/10))</f>
        <v>#REF!</v>
      </c>
      <c r="E8" s="68" t="e">
        <f>IF(#REF!=""," ",RIGHT(#REF!,1))</f>
        <v>#REF!</v>
      </c>
      <c r="F8" s="64" t="e">
        <f>IF(#REF!&lt;=9," ",INT(#REF!/10))</f>
        <v>#REF!</v>
      </c>
      <c r="G8" s="68" t="e">
        <f>IF(#REF!=""," ",RIGHT(#REF!,1))</f>
        <v>#REF!</v>
      </c>
      <c r="H8" s="71" t="e">
        <f>IF(#REF!=""," ",#REF!)</f>
        <v>#REF!</v>
      </c>
      <c r="I8" s="71" t="e">
        <f>IF(#REF!=""," ",#REF!)</f>
        <v>#REF!</v>
      </c>
      <c r="J8" s="71" t="e">
        <f>IF(#REF!=""," ",#REF!)</f>
        <v>#REF!</v>
      </c>
      <c r="K8" s="71" t="e">
        <f>IF(#REF!=""," ",#REF!)</f>
        <v>#REF!</v>
      </c>
      <c r="L8" s="64" t="e">
        <f>IF(#REF!&lt;=9," ",INT(#REF!/10))</f>
        <v>#REF!</v>
      </c>
      <c r="M8" s="68" t="e">
        <f>IF(#REF!=""," ",RIGHT(#REF!,1))</f>
        <v>#REF!</v>
      </c>
      <c r="N8" s="71" t="e">
        <f>IF(#REF!=""," ",#REF!)</f>
        <v>#REF!</v>
      </c>
      <c r="O8" s="64" t="e">
        <f>IF(#REF!&lt;=9," ",INT(#REF!/10))</f>
        <v>#REF!</v>
      </c>
      <c r="P8" s="68" t="e">
        <f>IF(#REF!=""," ",RIGHT(#REF!,1))</f>
        <v>#REF!</v>
      </c>
      <c r="Q8" s="71" t="e">
        <f>IF(#REF!=""," ",#REF!)</f>
        <v>#REF!</v>
      </c>
      <c r="R8" s="71" t="e">
        <f>IF(#REF!=""," ",#REF!)</f>
        <v>#REF!</v>
      </c>
      <c r="S8" s="71" t="e">
        <f>IF(#REF!=""," ",#REF!)</f>
        <v>#REF!</v>
      </c>
      <c r="T8" s="71" t="e">
        <f>IF(#REF!=""," ",#REF!)</f>
        <v>#REF!</v>
      </c>
      <c r="U8" s="71" t="e">
        <f>IF(#REF!=""," ",#REF!)</f>
        <v>#REF!</v>
      </c>
      <c r="V8" s="71" t="e">
        <f>IF(#REF!=""," ",#REF!)</f>
        <v>#REF!</v>
      </c>
      <c r="W8" s="71" t="e">
        <f>IF(#REF!=""," ",#REF!)</f>
        <v>#REF!</v>
      </c>
      <c r="X8" s="71" t="e">
        <f>IF(#REF!=""," ",#REF!)</f>
        <v>#REF!</v>
      </c>
      <c r="Y8" s="64" t="e">
        <f>IF(#REF!&lt;=9," ",INT(#REF!/10))</f>
        <v>#REF!</v>
      </c>
      <c r="Z8" s="68" t="e">
        <f>IF(#REF!=""," ",RIGHT(#REF!,1))</f>
        <v>#REF!</v>
      </c>
      <c r="AA8" s="64" t="e">
        <f>IF(#REF!&lt;=9," ",INT(#REF!/10))</f>
        <v>#REF!</v>
      </c>
      <c r="AB8" s="68" t="e">
        <f>IF(#REF!=""," ",RIGHT(#REF!,1))</f>
        <v>#REF!</v>
      </c>
      <c r="AC8" s="73" t="str">
        <f t="shared" si="0"/>
        <v xml:space="preserve"> </v>
      </c>
      <c r="AD8" s="66"/>
      <c r="AE8" s="66"/>
      <c r="AF8" s="80" t="e">
        <f t="shared" si="1"/>
        <v>#REF!</v>
      </c>
      <c r="AG8" s="80" t="e">
        <f t="shared" si="2"/>
        <v>#REF!</v>
      </c>
      <c r="AH8" s="80"/>
      <c r="AI8" s="80"/>
    </row>
    <row r="9" spans="1:36" ht="12" customHeight="1">
      <c r="A9" s="60" t="e">
        <f>#REF!</f>
        <v>#REF!</v>
      </c>
      <c r="B9" s="60" t="e">
        <f>#REF!</f>
        <v>#REF!</v>
      </c>
      <c r="C9" s="62" t="s">
        <v>19</v>
      </c>
      <c r="D9" s="64" t="e">
        <f>IF(#REF!&lt;=9," ",INT(#REF!/10))</f>
        <v>#REF!</v>
      </c>
      <c r="E9" s="68" t="e">
        <f>IF(#REF!=""," ",RIGHT(#REF!,1))</f>
        <v>#REF!</v>
      </c>
      <c r="F9" s="64" t="e">
        <f>IF(#REF!&lt;=9," ",INT(#REF!/10))</f>
        <v>#REF!</v>
      </c>
      <c r="G9" s="68" t="e">
        <f>IF(#REF!=""," ",RIGHT(#REF!,1))</f>
        <v>#REF!</v>
      </c>
      <c r="H9" s="71" t="e">
        <f>IF(#REF!=""," ",#REF!)</f>
        <v>#REF!</v>
      </c>
      <c r="I9" s="71" t="e">
        <f>IF(#REF!=""," ",#REF!)</f>
        <v>#REF!</v>
      </c>
      <c r="J9" s="71" t="e">
        <f>IF(#REF!=""," ",#REF!)</f>
        <v>#REF!</v>
      </c>
      <c r="K9" s="71" t="e">
        <f>IF(#REF!=""," ",#REF!)</f>
        <v>#REF!</v>
      </c>
      <c r="L9" s="64" t="e">
        <f>IF(#REF!&lt;=9," ",INT(#REF!/10))</f>
        <v>#REF!</v>
      </c>
      <c r="M9" s="68" t="e">
        <f>IF(#REF!=""," ",RIGHT(#REF!,1))</f>
        <v>#REF!</v>
      </c>
      <c r="N9" s="71" t="e">
        <f>IF(#REF!=""," ",#REF!)</f>
        <v>#REF!</v>
      </c>
      <c r="O9" s="64" t="e">
        <f>IF(#REF!&lt;=9," ",INT(#REF!/10))</f>
        <v>#REF!</v>
      </c>
      <c r="P9" s="68" t="e">
        <f>IF(#REF!=""," ",RIGHT(#REF!,1))</f>
        <v>#REF!</v>
      </c>
      <c r="Q9" s="71" t="e">
        <f>IF(#REF!=""," ",#REF!)</f>
        <v>#REF!</v>
      </c>
      <c r="R9" s="71" t="e">
        <f>IF(#REF!=""," ",#REF!)</f>
        <v>#REF!</v>
      </c>
      <c r="S9" s="71" t="e">
        <f>IF(#REF!=""," ",#REF!)</f>
        <v>#REF!</v>
      </c>
      <c r="T9" s="71" t="e">
        <f>IF(#REF!=""," ",#REF!)</f>
        <v>#REF!</v>
      </c>
      <c r="U9" s="71" t="e">
        <f>IF(#REF!=""," ",#REF!)</f>
        <v>#REF!</v>
      </c>
      <c r="V9" s="71" t="e">
        <f>IF(#REF!=""," ",#REF!)</f>
        <v>#REF!</v>
      </c>
      <c r="W9" s="71" t="e">
        <f>IF(#REF!=""," ",#REF!)</f>
        <v>#REF!</v>
      </c>
      <c r="X9" s="71" t="e">
        <f>IF(#REF!=""," ",#REF!)</f>
        <v>#REF!</v>
      </c>
      <c r="Y9" s="64" t="e">
        <f>IF(#REF!&lt;=9," ",INT(#REF!/10))</f>
        <v>#REF!</v>
      </c>
      <c r="Z9" s="68" t="e">
        <f>IF(#REF!=""," ",RIGHT(#REF!,1))</f>
        <v>#REF!</v>
      </c>
      <c r="AA9" s="64" t="e">
        <f>IF(#REF!&lt;=9," ",INT(#REF!/10))</f>
        <v>#REF!</v>
      </c>
      <c r="AB9" s="68" t="e">
        <f>IF(#REF!=""," ",RIGHT(#REF!,1))</f>
        <v>#REF!</v>
      </c>
      <c r="AC9" s="73" t="str">
        <f t="shared" si="0"/>
        <v xml:space="preserve"> </v>
      </c>
      <c r="AD9" s="66"/>
      <c r="AE9" s="66"/>
      <c r="AF9" s="80" t="e">
        <f t="shared" si="1"/>
        <v>#REF!</v>
      </c>
      <c r="AG9" s="80" t="e">
        <f t="shared" si="2"/>
        <v>#REF!</v>
      </c>
      <c r="AH9" s="80"/>
      <c r="AI9" s="80"/>
    </row>
    <row r="10" spans="1:36" ht="12" customHeight="1">
      <c r="A10" s="60" t="e">
        <f>#REF!</f>
        <v>#REF!</v>
      </c>
      <c r="B10" s="60" t="e">
        <f>#REF!</f>
        <v>#REF!</v>
      </c>
      <c r="C10" s="62" t="s">
        <v>1</v>
      </c>
      <c r="D10" s="64" t="e">
        <f>IF(#REF!&lt;=9," ",INT(#REF!/10))</f>
        <v>#REF!</v>
      </c>
      <c r="E10" s="68" t="e">
        <f>IF(#REF!=""," ",RIGHT(#REF!,1))</f>
        <v>#REF!</v>
      </c>
      <c r="F10" s="64" t="e">
        <f>IF(#REF!&lt;=9," ",INT(#REF!/10))</f>
        <v>#REF!</v>
      </c>
      <c r="G10" s="68" t="e">
        <f>IF(#REF!=""," ",RIGHT(#REF!,1))</f>
        <v>#REF!</v>
      </c>
      <c r="H10" s="71" t="e">
        <f>IF(#REF!=""," ",#REF!)</f>
        <v>#REF!</v>
      </c>
      <c r="I10" s="71" t="e">
        <f>IF(#REF!=""," ",#REF!)</f>
        <v>#REF!</v>
      </c>
      <c r="J10" s="71" t="e">
        <f>IF(#REF!=""," ",#REF!)</f>
        <v>#REF!</v>
      </c>
      <c r="K10" s="71" t="e">
        <f>IF(#REF!=""," ",#REF!)</f>
        <v>#REF!</v>
      </c>
      <c r="L10" s="64" t="e">
        <f>IF(#REF!&lt;=9," ",INT(#REF!/10))</f>
        <v>#REF!</v>
      </c>
      <c r="M10" s="68" t="e">
        <f>IF(#REF!=""," ",RIGHT(#REF!,1))</f>
        <v>#REF!</v>
      </c>
      <c r="N10" s="71" t="e">
        <f>IF(#REF!=""," ",#REF!)</f>
        <v>#REF!</v>
      </c>
      <c r="O10" s="64" t="e">
        <f>IF(#REF!&lt;=9," ",INT(#REF!/10))</f>
        <v>#REF!</v>
      </c>
      <c r="P10" s="68" t="e">
        <f>IF(#REF!=""," ",RIGHT(#REF!,1))</f>
        <v>#REF!</v>
      </c>
      <c r="Q10" s="71" t="e">
        <f>IF(#REF!=""," ",#REF!)</f>
        <v>#REF!</v>
      </c>
      <c r="R10" s="71" t="e">
        <f>IF(#REF!=""," ",#REF!)</f>
        <v>#REF!</v>
      </c>
      <c r="S10" s="71" t="e">
        <f>IF(#REF!=""," ",#REF!)</f>
        <v>#REF!</v>
      </c>
      <c r="T10" s="71" t="e">
        <f>IF(#REF!=""," ",#REF!)</f>
        <v>#REF!</v>
      </c>
      <c r="U10" s="71" t="e">
        <f>IF(#REF!=""," ",#REF!)</f>
        <v>#REF!</v>
      </c>
      <c r="V10" s="71" t="e">
        <f>IF(#REF!=""," ",#REF!)</f>
        <v>#REF!</v>
      </c>
      <c r="W10" s="71" t="e">
        <f>IF(#REF!=""," ",#REF!)</f>
        <v>#REF!</v>
      </c>
      <c r="X10" s="71" t="e">
        <f>IF(#REF!=""," ",#REF!)</f>
        <v>#REF!</v>
      </c>
      <c r="Y10" s="64" t="e">
        <f>IF(#REF!&lt;=9," ",INT(#REF!/10))</f>
        <v>#REF!</v>
      </c>
      <c r="Z10" s="68" t="e">
        <f>IF(#REF!=""," ",RIGHT(#REF!,1))</f>
        <v>#REF!</v>
      </c>
      <c r="AA10" s="64" t="e">
        <f>IF(#REF!&lt;=9," ",INT(#REF!/10))</f>
        <v>#REF!</v>
      </c>
      <c r="AB10" s="68" t="e">
        <f>IF(#REF!=""," ",RIGHT(#REF!,1))</f>
        <v>#REF!</v>
      </c>
      <c r="AC10" s="73" t="str">
        <f t="shared" si="0"/>
        <v xml:space="preserve"> </v>
      </c>
      <c r="AD10" s="66"/>
      <c r="AE10" s="66"/>
      <c r="AF10" s="80" t="e">
        <f t="shared" si="1"/>
        <v>#REF!</v>
      </c>
      <c r="AG10" s="80" t="e">
        <f t="shared" si="2"/>
        <v>#REF!</v>
      </c>
      <c r="AH10" s="80"/>
      <c r="AI10" s="80"/>
    </row>
    <row r="11" spans="1:36" ht="12" customHeight="1">
      <c r="A11" s="60" t="e">
        <f>#REF!</f>
        <v>#REF!</v>
      </c>
      <c r="B11" s="60" t="e">
        <f>#REF!</f>
        <v>#REF!</v>
      </c>
      <c r="C11" s="62" t="s">
        <v>6</v>
      </c>
      <c r="D11" s="64" t="e">
        <f>IF(#REF!&lt;=9," ",INT(#REF!/10))</f>
        <v>#REF!</v>
      </c>
      <c r="E11" s="68" t="e">
        <f>IF(#REF!=""," ",RIGHT(#REF!,1))</f>
        <v>#REF!</v>
      </c>
      <c r="F11" s="64" t="e">
        <f>IF(#REF!&lt;=9," ",INT(#REF!/10))</f>
        <v>#REF!</v>
      </c>
      <c r="G11" s="68" t="e">
        <f>IF(#REF!=""," ",RIGHT(#REF!,1))</f>
        <v>#REF!</v>
      </c>
      <c r="H11" s="71" t="e">
        <f>IF(#REF!=""," ",#REF!)</f>
        <v>#REF!</v>
      </c>
      <c r="I11" s="71" t="e">
        <f>IF(#REF!=""," ",#REF!)</f>
        <v>#REF!</v>
      </c>
      <c r="J11" s="71" t="e">
        <f>IF(#REF!=""," ",#REF!)</f>
        <v>#REF!</v>
      </c>
      <c r="K11" s="71" t="e">
        <f>IF(#REF!=""," ",#REF!)</f>
        <v>#REF!</v>
      </c>
      <c r="L11" s="64" t="e">
        <f>IF(#REF!&lt;=9," ",INT(#REF!/10))</f>
        <v>#REF!</v>
      </c>
      <c r="M11" s="68" t="e">
        <f>IF(#REF!=""," ",RIGHT(#REF!,1))</f>
        <v>#REF!</v>
      </c>
      <c r="N11" s="71" t="e">
        <f>IF(#REF!=""," ",#REF!)</f>
        <v>#REF!</v>
      </c>
      <c r="O11" s="64" t="e">
        <f>IF(#REF!&lt;=9," ",INT(#REF!/10))</f>
        <v>#REF!</v>
      </c>
      <c r="P11" s="68" t="e">
        <f>IF(#REF!=""," ",RIGHT(#REF!,1))</f>
        <v>#REF!</v>
      </c>
      <c r="Q11" s="71" t="e">
        <f>IF(#REF!=""," ",#REF!)</f>
        <v>#REF!</v>
      </c>
      <c r="R11" s="71" t="e">
        <f>IF(#REF!=""," ",#REF!)</f>
        <v>#REF!</v>
      </c>
      <c r="S11" s="71" t="e">
        <f>IF(#REF!=""," ",#REF!)</f>
        <v>#REF!</v>
      </c>
      <c r="T11" s="71" t="e">
        <f>IF(#REF!=""," ",#REF!)</f>
        <v>#REF!</v>
      </c>
      <c r="U11" s="71" t="e">
        <f>IF(#REF!=""," ",#REF!)</f>
        <v>#REF!</v>
      </c>
      <c r="V11" s="71" t="e">
        <f>IF(#REF!=""," ",#REF!)</f>
        <v>#REF!</v>
      </c>
      <c r="W11" s="71" t="e">
        <f>IF(#REF!=""," ",#REF!)</f>
        <v>#REF!</v>
      </c>
      <c r="X11" s="71" t="e">
        <f>IF(#REF!=""," ",#REF!)</f>
        <v>#REF!</v>
      </c>
      <c r="Y11" s="64" t="e">
        <f>IF(#REF!&lt;=9," ",INT(#REF!/10))</f>
        <v>#REF!</v>
      </c>
      <c r="Z11" s="68" t="e">
        <f>IF(#REF!=""," ",RIGHT(#REF!,1))</f>
        <v>#REF!</v>
      </c>
      <c r="AA11" s="64" t="e">
        <f>IF(#REF!&lt;=9," ",INT(#REF!/10))</f>
        <v>#REF!</v>
      </c>
      <c r="AB11" s="68" t="e">
        <f>IF(#REF!=""," ",RIGHT(#REF!,1))</f>
        <v>#REF!</v>
      </c>
      <c r="AC11" s="73" t="str">
        <f t="shared" si="0"/>
        <v xml:space="preserve"> </v>
      </c>
      <c r="AD11" s="66"/>
      <c r="AE11" s="66"/>
      <c r="AF11" s="80" t="e">
        <f t="shared" si="1"/>
        <v>#REF!</v>
      </c>
      <c r="AG11" s="80" t="e">
        <f t="shared" si="2"/>
        <v>#REF!</v>
      </c>
      <c r="AH11" s="80"/>
      <c r="AI11" s="80"/>
    </row>
    <row r="12" spans="1:36" ht="12" customHeight="1">
      <c r="A12" s="60" t="e">
        <f>#REF!</f>
        <v>#REF!</v>
      </c>
      <c r="B12" s="60" t="e">
        <f>#REF!</f>
        <v>#REF!</v>
      </c>
      <c r="C12" s="62" t="s">
        <v>20</v>
      </c>
      <c r="D12" s="64" t="e">
        <f>IF(#REF!&lt;=9," ",INT(#REF!/10))</f>
        <v>#REF!</v>
      </c>
      <c r="E12" s="68" t="e">
        <f>IF(#REF!=""," ",RIGHT(#REF!,1))</f>
        <v>#REF!</v>
      </c>
      <c r="F12" s="64" t="e">
        <f>IF(#REF!&lt;=9," ",INT(#REF!/10))</f>
        <v>#REF!</v>
      </c>
      <c r="G12" s="68" t="e">
        <f>IF(#REF!=""," ",RIGHT(#REF!,1))</f>
        <v>#REF!</v>
      </c>
      <c r="H12" s="71" t="e">
        <f>IF(#REF!=""," ",#REF!)</f>
        <v>#REF!</v>
      </c>
      <c r="I12" s="71" t="e">
        <f>IF(#REF!=""," ",#REF!)</f>
        <v>#REF!</v>
      </c>
      <c r="J12" s="71" t="e">
        <f>IF(#REF!=""," ",#REF!)</f>
        <v>#REF!</v>
      </c>
      <c r="K12" s="71" t="e">
        <f>IF(#REF!=""," ",#REF!)</f>
        <v>#REF!</v>
      </c>
      <c r="L12" s="64" t="e">
        <f>IF(#REF!&lt;=9," ",INT(#REF!/10))</f>
        <v>#REF!</v>
      </c>
      <c r="M12" s="68" t="e">
        <f>IF(#REF!=""," ",RIGHT(#REF!,1))</f>
        <v>#REF!</v>
      </c>
      <c r="N12" s="71" t="e">
        <f>IF(#REF!=""," ",#REF!)</f>
        <v>#REF!</v>
      </c>
      <c r="O12" s="64" t="e">
        <f>IF(#REF!&lt;=9," ",INT(#REF!/10))</f>
        <v>#REF!</v>
      </c>
      <c r="P12" s="68" t="e">
        <f>IF(#REF!=""," ",RIGHT(#REF!,1))</f>
        <v>#REF!</v>
      </c>
      <c r="Q12" s="71" t="e">
        <f>IF(#REF!=""," ",#REF!)</f>
        <v>#REF!</v>
      </c>
      <c r="R12" s="71" t="e">
        <f>IF(#REF!=""," ",#REF!)</f>
        <v>#REF!</v>
      </c>
      <c r="S12" s="71" t="e">
        <f>IF(#REF!=""," ",#REF!)</f>
        <v>#REF!</v>
      </c>
      <c r="T12" s="71" t="e">
        <f>IF(#REF!=""," ",#REF!)</f>
        <v>#REF!</v>
      </c>
      <c r="U12" s="71" t="e">
        <f>IF(#REF!=""," ",#REF!)</f>
        <v>#REF!</v>
      </c>
      <c r="V12" s="71" t="e">
        <f>IF(#REF!=""," ",#REF!)</f>
        <v>#REF!</v>
      </c>
      <c r="W12" s="71" t="e">
        <f>IF(#REF!=""," ",#REF!)</f>
        <v>#REF!</v>
      </c>
      <c r="X12" s="71" t="e">
        <f>IF(#REF!=""," ",#REF!)</f>
        <v>#REF!</v>
      </c>
      <c r="Y12" s="64" t="e">
        <f>IF(#REF!&lt;=9," ",INT(#REF!/10))</f>
        <v>#REF!</v>
      </c>
      <c r="Z12" s="68" t="e">
        <f>IF(#REF!=""," ",RIGHT(#REF!,1))</f>
        <v>#REF!</v>
      </c>
      <c r="AA12" s="64" t="e">
        <f>IF(#REF!&lt;=9," ",INT(#REF!/10))</f>
        <v>#REF!</v>
      </c>
      <c r="AB12" s="68" t="e">
        <f>IF(#REF!=""," ",RIGHT(#REF!,1))</f>
        <v>#REF!</v>
      </c>
      <c r="AC12" s="73" t="str">
        <f t="shared" si="0"/>
        <v xml:space="preserve"> </v>
      </c>
      <c r="AD12" s="66"/>
      <c r="AE12" s="66"/>
      <c r="AF12" s="80" t="e">
        <f t="shared" si="1"/>
        <v>#REF!</v>
      </c>
      <c r="AG12" s="80" t="e">
        <f t="shared" si="2"/>
        <v>#REF!</v>
      </c>
      <c r="AH12" s="80"/>
      <c r="AI12" s="80"/>
    </row>
    <row r="13" spans="1:36" ht="12" customHeight="1">
      <c r="A13" s="60" t="e">
        <f>#REF!</f>
        <v>#REF!</v>
      </c>
      <c r="B13" s="60" t="e">
        <f>#REF!</f>
        <v>#REF!</v>
      </c>
      <c r="C13" s="62" t="s">
        <v>22</v>
      </c>
      <c r="D13" s="64" t="e">
        <f>IF(#REF!&lt;=9," ",INT(#REF!/10))</f>
        <v>#REF!</v>
      </c>
      <c r="E13" s="68" t="e">
        <f>IF(#REF!=""," ",RIGHT(#REF!,1))</f>
        <v>#REF!</v>
      </c>
      <c r="F13" s="64" t="e">
        <f>IF(#REF!&lt;=9," ",INT(#REF!/10))</f>
        <v>#REF!</v>
      </c>
      <c r="G13" s="68" t="e">
        <f>IF(#REF!=""," ",RIGHT(#REF!,1))</f>
        <v>#REF!</v>
      </c>
      <c r="H13" s="71" t="e">
        <f>IF(#REF!=""," ",#REF!)</f>
        <v>#REF!</v>
      </c>
      <c r="I13" s="71" t="e">
        <f>IF(#REF!=""," ",#REF!)</f>
        <v>#REF!</v>
      </c>
      <c r="J13" s="71" t="e">
        <f>IF(#REF!=""," ",#REF!)</f>
        <v>#REF!</v>
      </c>
      <c r="K13" s="71" t="e">
        <f>IF(#REF!=""," ",#REF!)</f>
        <v>#REF!</v>
      </c>
      <c r="L13" s="64" t="e">
        <f>IF(#REF!&lt;=9," ",INT(#REF!/10))</f>
        <v>#REF!</v>
      </c>
      <c r="M13" s="68" t="e">
        <f>IF(#REF!=""," ",RIGHT(#REF!,1))</f>
        <v>#REF!</v>
      </c>
      <c r="N13" s="71" t="e">
        <f>IF(#REF!=""," ",#REF!)</f>
        <v>#REF!</v>
      </c>
      <c r="O13" s="64" t="e">
        <f>IF(#REF!&lt;=9," ",INT(#REF!/10))</f>
        <v>#REF!</v>
      </c>
      <c r="P13" s="68" t="e">
        <f>IF(#REF!=""," ",RIGHT(#REF!,1))</f>
        <v>#REF!</v>
      </c>
      <c r="Q13" s="71" t="e">
        <f>IF(#REF!=""," ",#REF!)</f>
        <v>#REF!</v>
      </c>
      <c r="R13" s="71" t="e">
        <f>IF(#REF!=""," ",#REF!)</f>
        <v>#REF!</v>
      </c>
      <c r="S13" s="71" t="e">
        <f>IF(#REF!=""," ",#REF!)</f>
        <v>#REF!</v>
      </c>
      <c r="T13" s="71" t="e">
        <f>IF(#REF!=""," ",#REF!)</f>
        <v>#REF!</v>
      </c>
      <c r="U13" s="71" t="e">
        <f>IF(#REF!=""," ",#REF!)</f>
        <v>#REF!</v>
      </c>
      <c r="V13" s="71" t="e">
        <f>IF(#REF!=""," ",#REF!)</f>
        <v>#REF!</v>
      </c>
      <c r="W13" s="71" t="e">
        <f>IF(#REF!=""," ",#REF!)</f>
        <v>#REF!</v>
      </c>
      <c r="X13" s="71" t="e">
        <f>IF(#REF!=""," ",#REF!)</f>
        <v>#REF!</v>
      </c>
      <c r="Y13" s="64" t="e">
        <f>IF(#REF!&lt;=9," ",INT(#REF!/10))</f>
        <v>#REF!</v>
      </c>
      <c r="Z13" s="68" t="e">
        <f>IF(#REF!=""," ",RIGHT(#REF!,1))</f>
        <v>#REF!</v>
      </c>
      <c r="AA13" s="64" t="e">
        <f>IF(#REF!&lt;=9," ",INT(#REF!/10))</f>
        <v>#REF!</v>
      </c>
      <c r="AB13" s="68" t="e">
        <f>IF(#REF!=""," ",RIGHT(#REF!,1))</f>
        <v>#REF!</v>
      </c>
      <c r="AC13" s="73" t="str">
        <f t="shared" si="0"/>
        <v xml:space="preserve"> </v>
      </c>
      <c r="AD13" s="66"/>
      <c r="AE13" s="66"/>
      <c r="AF13" s="80" t="e">
        <f t="shared" si="1"/>
        <v>#REF!</v>
      </c>
      <c r="AG13" s="80" t="e">
        <f t="shared" si="2"/>
        <v>#REF!</v>
      </c>
      <c r="AH13" s="80"/>
      <c r="AI13" s="80"/>
    </row>
    <row r="14" spans="1:36" ht="12" customHeight="1">
      <c r="A14" s="60" t="e">
        <f>#REF!</f>
        <v>#REF!</v>
      </c>
      <c r="B14" s="60" t="e">
        <f>#REF!</f>
        <v>#REF!</v>
      </c>
      <c r="C14" s="62" t="s">
        <v>23</v>
      </c>
      <c r="D14" s="64" t="e">
        <f>IF(#REF!&lt;=9," ",INT(#REF!/10))</f>
        <v>#REF!</v>
      </c>
      <c r="E14" s="68" t="e">
        <f>IF(#REF!=""," ",RIGHT(#REF!,1))</f>
        <v>#REF!</v>
      </c>
      <c r="F14" s="64" t="e">
        <f>IF(#REF!&lt;=9," ",INT(#REF!/10))</f>
        <v>#REF!</v>
      </c>
      <c r="G14" s="68" t="e">
        <f>IF(#REF!=""," ",RIGHT(#REF!,1))</f>
        <v>#REF!</v>
      </c>
      <c r="H14" s="71" t="e">
        <f>IF(#REF!=""," ",#REF!)</f>
        <v>#REF!</v>
      </c>
      <c r="I14" s="71" t="e">
        <f>IF(#REF!=""," ",#REF!)</f>
        <v>#REF!</v>
      </c>
      <c r="J14" s="71" t="e">
        <f>IF(#REF!=""," ",#REF!)</f>
        <v>#REF!</v>
      </c>
      <c r="K14" s="71" t="e">
        <f>IF(#REF!=""," ",#REF!)</f>
        <v>#REF!</v>
      </c>
      <c r="L14" s="64" t="e">
        <f>IF(#REF!&lt;=9," ",INT(#REF!/10))</f>
        <v>#REF!</v>
      </c>
      <c r="M14" s="68" t="e">
        <f>IF(#REF!=""," ",RIGHT(#REF!,1))</f>
        <v>#REF!</v>
      </c>
      <c r="N14" s="71" t="e">
        <f>IF(#REF!=""," ",#REF!)</f>
        <v>#REF!</v>
      </c>
      <c r="O14" s="64" t="e">
        <f>IF(#REF!&lt;=9," ",INT(#REF!/10))</f>
        <v>#REF!</v>
      </c>
      <c r="P14" s="68" t="e">
        <f>IF(#REF!=""," ",RIGHT(#REF!,1))</f>
        <v>#REF!</v>
      </c>
      <c r="Q14" s="71" t="e">
        <f>IF(#REF!=""," ",#REF!)</f>
        <v>#REF!</v>
      </c>
      <c r="R14" s="71" t="e">
        <f>IF(#REF!=""," ",#REF!)</f>
        <v>#REF!</v>
      </c>
      <c r="S14" s="71" t="e">
        <f>IF(#REF!=""," ",#REF!)</f>
        <v>#REF!</v>
      </c>
      <c r="T14" s="71" t="e">
        <f>IF(#REF!=""," ",#REF!)</f>
        <v>#REF!</v>
      </c>
      <c r="U14" s="71" t="e">
        <f>IF(#REF!=""," ",#REF!)</f>
        <v>#REF!</v>
      </c>
      <c r="V14" s="71" t="e">
        <f>IF(#REF!=""," ",#REF!)</f>
        <v>#REF!</v>
      </c>
      <c r="W14" s="71" t="e">
        <f>IF(#REF!=""," ",#REF!)</f>
        <v>#REF!</v>
      </c>
      <c r="X14" s="71" t="e">
        <f>IF(#REF!=""," ",#REF!)</f>
        <v>#REF!</v>
      </c>
      <c r="Y14" s="64" t="e">
        <f>IF(#REF!&lt;=9," ",INT(#REF!/10))</f>
        <v>#REF!</v>
      </c>
      <c r="Z14" s="68" t="e">
        <f>IF(#REF!=""," ",RIGHT(#REF!,1))</f>
        <v>#REF!</v>
      </c>
      <c r="AA14" s="64" t="e">
        <f>IF(#REF!&lt;=9," ",INT(#REF!/10))</f>
        <v>#REF!</v>
      </c>
      <c r="AB14" s="68" t="e">
        <f>IF(#REF!=""," ",RIGHT(#REF!,1))</f>
        <v>#REF!</v>
      </c>
      <c r="AC14" s="73" t="str">
        <f t="shared" si="0"/>
        <v xml:space="preserve"> </v>
      </c>
      <c r="AD14" s="66"/>
      <c r="AE14" s="66"/>
      <c r="AF14" s="80" t="e">
        <f t="shared" si="1"/>
        <v>#REF!</v>
      </c>
      <c r="AG14" s="80" t="e">
        <f t="shared" si="2"/>
        <v>#REF!</v>
      </c>
      <c r="AH14" s="80"/>
      <c r="AI14" s="80"/>
    </row>
    <row r="15" spans="1:36" ht="12" customHeight="1">
      <c r="A15" s="60" t="e">
        <f>#REF!</f>
        <v>#REF!</v>
      </c>
      <c r="B15" s="60" t="e">
        <f>#REF!</f>
        <v>#REF!</v>
      </c>
      <c r="C15" s="62" t="s">
        <v>24</v>
      </c>
      <c r="D15" s="64" t="e">
        <f>IF(#REF!&lt;=9," ",INT(#REF!/10))</f>
        <v>#REF!</v>
      </c>
      <c r="E15" s="68" t="e">
        <f>IF(#REF!=""," ",RIGHT(#REF!,1))</f>
        <v>#REF!</v>
      </c>
      <c r="F15" s="64" t="e">
        <f>IF(#REF!&lt;=9," ",INT(#REF!/10))</f>
        <v>#REF!</v>
      </c>
      <c r="G15" s="68" t="e">
        <f>IF(#REF!=0," ",RIGHT(#REF!,1))</f>
        <v>#REF!</v>
      </c>
      <c r="H15" s="70" t="e">
        <f>IF(#REF!=0," ",#REF!)</f>
        <v>#REF!</v>
      </c>
      <c r="I15" s="70" t="e">
        <f>IF(#REF!=0," ",#REF!)</f>
        <v>#REF!</v>
      </c>
      <c r="J15" s="70" t="e">
        <f>IF(#REF!=0," ",#REF!)</f>
        <v>#REF!</v>
      </c>
      <c r="K15" s="70" t="e">
        <f>IF(#REF!=0," ",#REF!)</f>
        <v>#REF!</v>
      </c>
      <c r="L15" s="74" t="e">
        <f>IF(#REF!&lt;=9," ",INT(#REF!/10))</f>
        <v>#REF!</v>
      </c>
      <c r="M15" s="75" t="e">
        <f>IF(#REF!=0," ",RIGHT(#REF!,1))</f>
        <v>#REF!</v>
      </c>
      <c r="N15" s="70" t="e">
        <f>IF(#REF!=0," ",#REF!)</f>
        <v>#REF!</v>
      </c>
      <c r="O15" s="74" t="e">
        <f>IF(#REF!&lt;=9," ",INT(#REF!/10))</f>
        <v>#REF!</v>
      </c>
      <c r="P15" s="75" t="e">
        <f>IF(#REF!=0," ",RIGHT(#REF!,1))</f>
        <v>#REF!</v>
      </c>
      <c r="Q15" s="70" t="e">
        <f>IF(#REF!=0," ",#REF!)</f>
        <v>#REF!</v>
      </c>
      <c r="R15" s="70" t="e">
        <f>IF(#REF!=0," ",#REF!)</f>
        <v>#REF!</v>
      </c>
      <c r="S15" s="70" t="e">
        <f>IF(#REF!=0," ",#REF!)</f>
        <v>#REF!</v>
      </c>
      <c r="T15" s="70" t="e">
        <f>IF(#REF!=0," ",#REF!)</f>
        <v>#REF!</v>
      </c>
      <c r="U15" s="70" t="e">
        <f>IF(#REF!=0," ",#REF!)</f>
        <v>#REF!</v>
      </c>
      <c r="V15" s="70" t="e">
        <f>IF(#REF!=0," ",#REF!)</f>
        <v>#REF!</v>
      </c>
      <c r="W15" s="70" t="e">
        <f>IF(#REF!=0," ",#REF!)</f>
        <v>#REF!</v>
      </c>
      <c r="X15" s="70" t="e">
        <f>IF(#REF!=0," ",#REF!)</f>
        <v>#REF!</v>
      </c>
      <c r="Y15" s="64" t="e">
        <f>IF(#REF!&lt;=9," ",INT(#REF!/10))</f>
        <v>#REF!</v>
      </c>
      <c r="Z15" s="68" t="e">
        <f>IF(#REF!=0," ",RIGHT(#REF!,1))</f>
        <v>#REF!</v>
      </c>
      <c r="AA15" s="64" t="e">
        <f>IF(#REF!&lt;=9," ",INT(#REF!/10))</f>
        <v>#REF!</v>
      </c>
      <c r="AB15" s="68" t="e">
        <f>IF(#REF!=0," ",RIGHT(#REF!,1))</f>
        <v>#REF!</v>
      </c>
      <c r="AC15" s="73" t="str">
        <f t="shared" si="0"/>
        <v xml:space="preserve"> </v>
      </c>
      <c r="AD15" s="66"/>
      <c r="AE15" s="66"/>
      <c r="AF15" s="80" t="e">
        <f t="shared" si="1"/>
        <v>#REF!</v>
      </c>
      <c r="AG15" s="80" t="e">
        <f t="shared" si="2"/>
        <v>#REF!</v>
      </c>
      <c r="AH15" s="80"/>
      <c r="AI15" s="80"/>
    </row>
    <row r="16" spans="1:36" ht="12" customHeight="1">
      <c r="A16" s="60" t="e">
        <f>#REF!</f>
        <v>#REF!</v>
      </c>
      <c r="B16" s="60" t="e">
        <f>#REF!</f>
        <v>#REF!</v>
      </c>
      <c r="C16" s="62" t="s">
        <v>25</v>
      </c>
      <c r="D16" s="64" t="e">
        <f>IF(#REF!&lt;=9," ",INT(#REF!/10))</f>
        <v>#REF!</v>
      </c>
      <c r="E16" s="68" t="e">
        <f>IF(#REF!=""," ",RIGHT(#REF!,1))</f>
        <v>#REF!</v>
      </c>
      <c r="F16" s="64" t="e">
        <f>IF(#REF!&lt;=9," ",INT(#REF!/10))</f>
        <v>#REF!</v>
      </c>
      <c r="G16" s="68" t="e">
        <f>IF(#REF!=""," ",RIGHT(#REF!,1))</f>
        <v>#REF!</v>
      </c>
      <c r="H16" s="71" t="e">
        <f>IF(#REF!=""," ",#REF!)</f>
        <v>#REF!</v>
      </c>
      <c r="I16" s="71" t="e">
        <f>IF(#REF!=""," ",#REF!)</f>
        <v>#REF!</v>
      </c>
      <c r="J16" s="71" t="e">
        <f>IF(#REF!=""," ",#REF!)</f>
        <v>#REF!</v>
      </c>
      <c r="K16" s="71" t="e">
        <f>IF(#REF!=""," ",#REF!)</f>
        <v>#REF!</v>
      </c>
      <c r="L16" s="64" t="e">
        <f>IF(#REF!&lt;=9," ",INT(#REF!/10))</f>
        <v>#REF!</v>
      </c>
      <c r="M16" s="68" t="e">
        <f>IF(#REF!=""," ",RIGHT(#REF!,1))</f>
        <v>#REF!</v>
      </c>
      <c r="N16" s="71" t="e">
        <f>IF(#REF!=""," ",#REF!)</f>
        <v>#REF!</v>
      </c>
      <c r="O16" s="64" t="e">
        <f>IF(#REF!&lt;=9," ",INT(#REF!/10))</f>
        <v>#REF!</v>
      </c>
      <c r="P16" s="68" t="e">
        <f>IF(#REF!=""," ",RIGHT(#REF!,1))</f>
        <v>#REF!</v>
      </c>
      <c r="Q16" s="71" t="e">
        <f>IF(#REF!=""," ",#REF!)</f>
        <v>#REF!</v>
      </c>
      <c r="R16" s="71" t="e">
        <f>IF(#REF!=""," ",#REF!)</f>
        <v>#REF!</v>
      </c>
      <c r="S16" s="71" t="e">
        <f>IF(#REF!=""," ",#REF!)</f>
        <v>#REF!</v>
      </c>
      <c r="T16" s="71" t="e">
        <f>IF(#REF!=""," ",#REF!)</f>
        <v>#REF!</v>
      </c>
      <c r="U16" s="71" t="e">
        <f>IF(#REF!=""," ",#REF!)</f>
        <v>#REF!</v>
      </c>
      <c r="V16" s="71" t="e">
        <f>IF(#REF!=""," ",#REF!)</f>
        <v>#REF!</v>
      </c>
      <c r="W16" s="71" t="e">
        <f>IF(#REF!=""," ",#REF!)</f>
        <v>#REF!</v>
      </c>
      <c r="X16" s="71" t="e">
        <f>IF(#REF!=""," ",#REF!)</f>
        <v>#REF!</v>
      </c>
      <c r="Y16" s="64" t="e">
        <f>IF(#REF!&lt;=9," ",INT(#REF!/10))</f>
        <v>#REF!</v>
      </c>
      <c r="Z16" s="68" t="e">
        <f>IF(#REF!=""," ",RIGHT(#REF!,1))</f>
        <v>#REF!</v>
      </c>
      <c r="AA16" s="64" t="e">
        <f>IF(#REF!&lt;=9," ",INT(#REF!/10))</f>
        <v>#REF!</v>
      </c>
      <c r="AB16" s="68" t="e">
        <f>IF(#REF!=""," ",RIGHT(#REF!,1))</f>
        <v>#REF!</v>
      </c>
      <c r="AC16" s="73" t="str">
        <f t="shared" si="0"/>
        <v xml:space="preserve"> </v>
      </c>
      <c r="AD16" s="66"/>
      <c r="AE16" s="66"/>
      <c r="AF16" s="80" t="e">
        <f t="shared" si="1"/>
        <v>#REF!</v>
      </c>
      <c r="AG16" s="80" t="e">
        <f t="shared" si="2"/>
        <v>#REF!</v>
      </c>
      <c r="AH16" s="80"/>
      <c r="AI16" s="80"/>
    </row>
    <row r="17" spans="1:35" ht="12" customHeight="1">
      <c r="A17" s="60" t="e">
        <f>#REF!</f>
        <v>#REF!</v>
      </c>
      <c r="B17" s="60" t="e">
        <f>#REF!</f>
        <v>#REF!</v>
      </c>
      <c r="C17" s="62" t="s">
        <v>15</v>
      </c>
      <c r="D17" s="64" t="e">
        <f>IF(#REF!&lt;=9," ",INT(#REF!/10))</f>
        <v>#REF!</v>
      </c>
      <c r="E17" s="68" t="e">
        <f>IF(#REF!=""," ",RIGHT(#REF!,1))</f>
        <v>#REF!</v>
      </c>
      <c r="F17" s="64" t="e">
        <f>IF(#REF!&lt;=9," ",INT(#REF!/10))</f>
        <v>#REF!</v>
      </c>
      <c r="G17" s="68" t="e">
        <f>IF(#REF!=""," ",RIGHT(#REF!,1))</f>
        <v>#REF!</v>
      </c>
      <c r="H17" s="72" t="str">
        <f>" "</f>
        <v xml:space="preserve"> </v>
      </c>
      <c r="I17" s="72" t="str">
        <f>" "</f>
        <v xml:space="preserve"> </v>
      </c>
      <c r="J17" s="72" t="str">
        <f>" "</f>
        <v xml:space="preserve"> </v>
      </c>
      <c r="K17" s="72" t="str">
        <f>" "</f>
        <v xml:space="preserve"> </v>
      </c>
      <c r="L17" s="64" t="e">
        <f>IF(#REF!&lt;=9," ",INT(#REF!/10))</f>
        <v>#REF!</v>
      </c>
      <c r="M17" s="68" t="e">
        <f>IF(#REF!=""," ",RIGHT(#REF!,1))</f>
        <v>#REF!</v>
      </c>
      <c r="N17" s="72" t="str">
        <f>" "</f>
        <v xml:space="preserve"> </v>
      </c>
      <c r="O17" s="72" t="str">
        <f>" "</f>
        <v xml:space="preserve"> </v>
      </c>
      <c r="P17" s="64" t="e">
        <f>IF(#REF!&lt;=9," ",INT(#REF!/10))</f>
        <v>#REF!</v>
      </c>
      <c r="Q17" s="68" t="e">
        <f>IF(#REF!=""," ",RIGHT(#REF!,1))</f>
        <v>#REF!</v>
      </c>
      <c r="R17" s="73" t="str">
        <f t="shared" ref="R17:AB17" si="3">" "</f>
        <v xml:space="preserve"> </v>
      </c>
      <c r="S17" s="73" t="str">
        <f t="shared" si="3"/>
        <v xml:space="preserve"> </v>
      </c>
      <c r="T17" s="73" t="str">
        <f t="shared" si="3"/>
        <v xml:space="preserve"> </v>
      </c>
      <c r="U17" s="73" t="str">
        <f t="shared" si="3"/>
        <v xml:space="preserve"> </v>
      </c>
      <c r="V17" s="73" t="str">
        <f t="shared" si="3"/>
        <v xml:space="preserve"> </v>
      </c>
      <c r="W17" s="73" t="str">
        <f t="shared" si="3"/>
        <v xml:space="preserve"> </v>
      </c>
      <c r="X17" s="73" t="str">
        <f t="shared" si="3"/>
        <v xml:space="preserve"> </v>
      </c>
      <c r="Y17" s="73" t="str">
        <f t="shared" si="3"/>
        <v xml:space="preserve"> </v>
      </c>
      <c r="Z17" s="73" t="str">
        <f t="shared" si="3"/>
        <v xml:space="preserve"> </v>
      </c>
      <c r="AA17" s="73" t="str">
        <f t="shared" si="3"/>
        <v xml:space="preserve"> </v>
      </c>
      <c r="AB17" s="73" t="str">
        <f t="shared" si="3"/>
        <v xml:space="preserve"> </v>
      </c>
      <c r="AC17" s="73" t="str">
        <f t="shared" si="0"/>
        <v xml:space="preserve"> </v>
      </c>
      <c r="AD17" s="66"/>
      <c r="AE17" s="66"/>
      <c r="AF17" s="80" t="e">
        <f t="shared" si="1"/>
        <v>#REF!</v>
      </c>
      <c r="AG17" s="80" t="e">
        <f t="shared" si="2"/>
        <v>#REF!</v>
      </c>
      <c r="AH17" s="80"/>
      <c r="AI17" s="80"/>
    </row>
    <row r="18" spans="1:35" ht="12" customHeight="1">
      <c r="A18" s="60" t="e">
        <f>#REF!</f>
        <v>#REF!</v>
      </c>
      <c r="B18" s="60" t="e">
        <f>#REF!</f>
        <v>#REF!</v>
      </c>
      <c r="C18" s="62" t="s">
        <v>26</v>
      </c>
      <c r="D18" s="64" t="e">
        <f>IF(#REF!&lt;=9," ",INT(#REF!/10))</f>
        <v>#REF!</v>
      </c>
      <c r="E18" s="68" t="e">
        <f>IF(#REF!=""," ",RIGHT(#REF!,1))</f>
        <v>#REF!</v>
      </c>
      <c r="F18" s="64" t="e">
        <f>IF(#REF!&lt;=9," ",INT(#REF!/10))</f>
        <v>#REF!</v>
      </c>
      <c r="G18" s="68" t="e">
        <f>IF(#REF!=""," ",RIGHT(#REF!,1))</f>
        <v>#REF!</v>
      </c>
      <c r="H18" s="70" t="e">
        <f>IF(#REF!=""," ",#REF!)</f>
        <v>#REF!</v>
      </c>
      <c r="I18" s="71" t="e">
        <f>IF(#REF!=""," ",#REF!)</f>
        <v>#REF!</v>
      </c>
      <c r="J18" s="71" t="e">
        <f>IF(#REF!=""," ",#REF!)</f>
        <v>#REF!</v>
      </c>
      <c r="K18" s="71" t="e">
        <f>IF(#REF!=""," ",#REF!)</f>
        <v>#REF!</v>
      </c>
      <c r="L18" s="64" t="e">
        <f>IF(#REF!&lt;=9," ",INT(#REF!/10))</f>
        <v>#REF!</v>
      </c>
      <c r="M18" s="68" t="e">
        <f>IF(#REF!=""," ",RIGHT(#REF!,1))</f>
        <v>#REF!</v>
      </c>
      <c r="N18" s="71" t="e">
        <f>IF(#REF!=""," ",#REF!)</f>
        <v>#REF!</v>
      </c>
      <c r="O18" s="74" t="e">
        <f>IF(#REF!&lt;=9," ",INT(#REF!/10))</f>
        <v>#REF!</v>
      </c>
      <c r="P18" s="75" t="e">
        <f>IF(#REF!=""," ",RIGHT(#REF!,1))</f>
        <v>#REF!</v>
      </c>
      <c r="Q18" s="70" t="e">
        <f>IF(#REF!=""," ",#REF!)</f>
        <v>#REF!</v>
      </c>
      <c r="R18" s="71" t="e">
        <f>IF(#REF!=""," ",#REF!)</f>
        <v>#REF!</v>
      </c>
      <c r="S18" s="71" t="e">
        <f>IF(#REF!=""," ",#REF!)</f>
        <v>#REF!</v>
      </c>
      <c r="T18" s="71" t="e">
        <f>IF(#REF!=""," ",#REF!)</f>
        <v>#REF!</v>
      </c>
      <c r="U18" s="71" t="e">
        <f>IF(#REF!=""," ",#REF!)</f>
        <v>#REF!</v>
      </c>
      <c r="V18" s="71" t="e">
        <f>IF(#REF!=""," ",#REF!)</f>
        <v>#REF!</v>
      </c>
      <c r="W18" s="71" t="e">
        <f>IF(#REF!=""," ",#REF!)</f>
        <v>#REF!</v>
      </c>
      <c r="X18" s="71" t="e">
        <f>IF(#REF!=""," ",#REF!)</f>
        <v>#REF!</v>
      </c>
      <c r="Y18" s="73" t="str">
        <f t="shared" ref="Y18:AB41" si="4">" "</f>
        <v xml:space="preserve"> </v>
      </c>
      <c r="Z18" s="73" t="str">
        <f t="shared" si="4"/>
        <v xml:space="preserve"> </v>
      </c>
      <c r="AA18" s="73" t="str">
        <f t="shared" si="4"/>
        <v xml:space="preserve"> </v>
      </c>
      <c r="AB18" s="73" t="str">
        <f t="shared" si="4"/>
        <v xml:space="preserve"> </v>
      </c>
      <c r="AC18" s="73" t="str">
        <f t="shared" si="0"/>
        <v xml:space="preserve"> </v>
      </c>
      <c r="AD18" s="66"/>
      <c r="AE18" s="66"/>
      <c r="AF18" s="80" t="e">
        <f t="shared" si="1"/>
        <v>#REF!</v>
      </c>
      <c r="AG18" s="80" t="e">
        <f t="shared" si="2"/>
        <v>#REF!</v>
      </c>
      <c r="AH18" s="80"/>
      <c r="AI18" s="80"/>
    </row>
    <row r="19" spans="1:35" ht="12" customHeight="1">
      <c r="A19" s="60" t="e">
        <f>#REF!</f>
        <v>#REF!</v>
      </c>
      <c r="B19" s="60" t="e">
        <f>#REF!</f>
        <v>#REF!</v>
      </c>
      <c r="C19" s="62" t="s">
        <v>3</v>
      </c>
      <c r="D19" s="64" t="e">
        <f>IF(#REF!&lt;=9," ",INT(#REF!/10))</f>
        <v>#REF!</v>
      </c>
      <c r="E19" s="68" t="e">
        <f>IF(#REF!=""," ",RIGHT(#REF!,1))</f>
        <v>#REF!</v>
      </c>
      <c r="F19" s="64" t="e">
        <f>IF(#REF!&lt;=9," ",INT(#REF!/10))</f>
        <v>#REF!</v>
      </c>
      <c r="G19" s="68" t="e">
        <f>IF(#REF!=""," ",RIGHT(#REF!,1))</f>
        <v>#REF!</v>
      </c>
      <c r="H19" s="70" t="e">
        <f>IF(#REF!=""," ",#REF!)</f>
        <v>#REF!</v>
      </c>
      <c r="I19" s="71" t="e">
        <f>IF(#REF!=""," ",#REF!)</f>
        <v>#REF!</v>
      </c>
      <c r="J19" s="71" t="e">
        <f>IF(#REF!=""," ",#REF!)</f>
        <v>#REF!</v>
      </c>
      <c r="K19" s="71" t="e">
        <f>IF(#REF!=""," ",#REF!)</f>
        <v>#REF!</v>
      </c>
      <c r="L19" s="64" t="e">
        <f>IF(#REF!&lt;=9," ",INT(#REF!/10))</f>
        <v>#REF!</v>
      </c>
      <c r="M19" s="68" t="e">
        <f>IF(#REF!=""," ",RIGHT(#REF!,1))</f>
        <v>#REF!</v>
      </c>
      <c r="N19" s="71" t="e">
        <f>IF(#REF!=""," ",#REF!)</f>
        <v>#REF!</v>
      </c>
      <c r="O19" s="74" t="e">
        <f>IF(#REF!&lt;=9," ",INT(#REF!/10))</f>
        <v>#REF!</v>
      </c>
      <c r="P19" s="75" t="e">
        <f>IF(#REF!=""," ",RIGHT(#REF!,1))</f>
        <v>#REF!</v>
      </c>
      <c r="Q19" s="70" t="e">
        <f>IF(#REF!=""," ",#REF!)</f>
        <v>#REF!</v>
      </c>
      <c r="R19" s="71" t="e">
        <f>IF(#REF!=""," ",#REF!)</f>
        <v>#REF!</v>
      </c>
      <c r="S19" s="71" t="e">
        <f>IF(#REF!=""," ",#REF!)</f>
        <v>#REF!</v>
      </c>
      <c r="T19" s="71" t="e">
        <f>IF(#REF!=""," ",#REF!)</f>
        <v>#REF!</v>
      </c>
      <c r="U19" s="71" t="e">
        <f>IF(#REF!=""," ",#REF!)</f>
        <v>#REF!</v>
      </c>
      <c r="V19" s="71" t="e">
        <f>IF(#REF!=""," ",#REF!)</f>
        <v>#REF!</v>
      </c>
      <c r="W19" s="71" t="e">
        <f>IF(#REF!=""," ",#REF!)</f>
        <v>#REF!</v>
      </c>
      <c r="X19" s="71" t="e">
        <f>IF(#REF!=""," ",#REF!)</f>
        <v>#REF!</v>
      </c>
      <c r="Y19" s="73" t="str">
        <f t="shared" si="4"/>
        <v xml:space="preserve"> </v>
      </c>
      <c r="Z19" s="73" t="str">
        <f t="shared" si="4"/>
        <v xml:space="preserve"> </v>
      </c>
      <c r="AA19" s="73" t="str">
        <f t="shared" si="4"/>
        <v xml:space="preserve"> </v>
      </c>
      <c r="AB19" s="73" t="str">
        <f t="shared" si="4"/>
        <v xml:space="preserve"> </v>
      </c>
      <c r="AC19" s="73" t="str">
        <f t="shared" si="0"/>
        <v xml:space="preserve"> </v>
      </c>
      <c r="AD19" s="66"/>
      <c r="AE19" s="66"/>
      <c r="AF19" s="80" t="e">
        <f t="shared" si="1"/>
        <v>#REF!</v>
      </c>
      <c r="AG19" s="80" t="e">
        <f t="shared" si="2"/>
        <v>#REF!</v>
      </c>
      <c r="AH19" s="80"/>
      <c r="AI19" s="80"/>
    </row>
    <row r="20" spans="1:35" ht="12" customHeight="1">
      <c r="A20" s="60" t="e">
        <f>#REF!</f>
        <v>#REF!</v>
      </c>
      <c r="B20" s="60" t="e">
        <f>#REF!</f>
        <v>#REF!</v>
      </c>
      <c r="C20" s="62" t="s">
        <v>28</v>
      </c>
      <c r="D20" s="64" t="e">
        <f>IF(#REF!&lt;=9," ",INT(#REF!/10))</f>
        <v>#REF!</v>
      </c>
      <c r="E20" s="68" t="e">
        <f>IF(#REF!=""," ",RIGHT(#REF!,1))</f>
        <v>#REF!</v>
      </c>
      <c r="F20" s="64" t="e">
        <f>IF(#REF!&lt;=9," ",INT(#REF!/10))</f>
        <v>#REF!</v>
      </c>
      <c r="G20" s="68" t="e">
        <f>IF(#REF!=""," ",RIGHT(#REF!,1))</f>
        <v>#REF!</v>
      </c>
      <c r="H20" s="71" t="e">
        <f>IF(#REF!=""," ",#REF!)</f>
        <v>#REF!</v>
      </c>
      <c r="I20" s="71" t="e">
        <f>IF(#REF!=""," ",#REF!)</f>
        <v>#REF!</v>
      </c>
      <c r="J20" s="71" t="e">
        <f>IF(#REF!=""," ",#REF!)</f>
        <v>#REF!</v>
      </c>
      <c r="K20" s="71" t="e">
        <f>IF(#REF!=""," ",#REF!)</f>
        <v>#REF!</v>
      </c>
      <c r="L20" s="64" t="e">
        <f>IF(#REF!&lt;=9," ",INT(#REF!/10))</f>
        <v>#REF!</v>
      </c>
      <c r="M20" s="68" t="e">
        <f>IF(#REF!=""," ",RIGHT(#REF!,1))</f>
        <v>#REF!</v>
      </c>
      <c r="N20" s="71" t="e">
        <f>IF(#REF!=""," ",#REF!)</f>
        <v>#REF!</v>
      </c>
      <c r="O20" s="74" t="e">
        <f>IF(#REF!&lt;=9," ",INT(#REF!/10))</f>
        <v>#REF!</v>
      </c>
      <c r="P20" s="75" t="e">
        <f>IF(#REF!=""," ",RIGHT(#REF!,1))</f>
        <v>#REF!</v>
      </c>
      <c r="Q20" s="70" t="e">
        <f>IF(#REF!=""," ",#REF!)</f>
        <v>#REF!</v>
      </c>
      <c r="R20" s="71" t="e">
        <f>IF(#REF!=""," ",#REF!)</f>
        <v>#REF!</v>
      </c>
      <c r="S20" s="71" t="e">
        <f>IF(#REF!=""," ",#REF!)</f>
        <v>#REF!</v>
      </c>
      <c r="T20" s="71" t="e">
        <f>IF(#REF!=""," ",#REF!)</f>
        <v>#REF!</v>
      </c>
      <c r="U20" s="71" t="e">
        <f>IF(#REF!=""," ",#REF!)</f>
        <v>#REF!</v>
      </c>
      <c r="V20" s="71" t="e">
        <f>IF(#REF!=""," ",#REF!)</f>
        <v>#REF!</v>
      </c>
      <c r="W20" s="71" t="e">
        <f>IF(#REF!=""," ",#REF!)</f>
        <v>#REF!</v>
      </c>
      <c r="X20" s="71" t="e">
        <f>IF(#REF!=""," ",#REF!)</f>
        <v>#REF!</v>
      </c>
      <c r="Y20" s="73" t="str">
        <f t="shared" si="4"/>
        <v xml:space="preserve"> </v>
      </c>
      <c r="Z20" s="73" t="str">
        <f t="shared" si="4"/>
        <v xml:space="preserve"> </v>
      </c>
      <c r="AA20" s="73" t="str">
        <f t="shared" si="4"/>
        <v xml:space="preserve"> </v>
      </c>
      <c r="AB20" s="73" t="str">
        <f t="shared" si="4"/>
        <v xml:space="preserve"> </v>
      </c>
      <c r="AC20" s="73" t="str">
        <f t="shared" si="0"/>
        <v xml:space="preserve"> </v>
      </c>
      <c r="AD20" s="66"/>
      <c r="AE20" s="66"/>
      <c r="AF20" s="80" t="e">
        <f t="shared" si="1"/>
        <v>#REF!</v>
      </c>
      <c r="AG20" s="80" t="e">
        <f t="shared" si="2"/>
        <v>#REF!</v>
      </c>
      <c r="AH20" s="80"/>
      <c r="AI20" s="80"/>
    </row>
    <row r="21" spans="1:35" ht="12" customHeight="1">
      <c r="A21" s="60" t="e">
        <f>#REF!</f>
        <v>#REF!</v>
      </c>
      <c r="B21" s="60" t="e">
        <f>#REF!</f>
        <v>#REF!</v>
      </c>
      <c r="C21" s="62" t="s">
        <v>30</v>
      </c>
      <c r="D21" s="64" t="e">
        <f>IF(#REF!&lt;=9," ",INT(#REF!/10))</f>
        <v>#REF!</v>
      </c>
      <c r="E21" s="68" t="e">
        <f>IF(#REF!=""," ",RIGHT(#REF!,1))</f>
        <v>#REF!</v>
      </c>
      <c r="F21" s="64" t="e">
        <f>IF(#REF!&lt;=9," ",INT(#REF!/10))</f>
        <v>#REF!</v>
      </c>
      <c r="G21" s="68" t="e">
        <f>IF(#REF!=""," ",RIGHT(#REF!,1))</f>
        <v>#REF!</v>
      </c>
      <c r="H21" s="71" t="e">
        <f>IF(#REF!=""," ",#REF!)</f>
        <v>#REF!</v>
      </c>
      <c r="I21" s="71" t="e">
        <f>IF(#REF!=""," ",#REF!)</f>
        <v>#REF!</v>
      </c>
      <c r="J21" s="71" t="e">
        <f>IF(#REF!=""," ",#REF!)</f>
        <v>#REF!</v>
      </c>
      <c r="K21" s="71" t="e">
        <f>IF(#REF!=""," ",#REF!)</f>
        <v>#REF!</v>
      </c>
      <c r="L21" s="64" t="e">
        <f>IF(#REF!&lt;=9," ",INT(#REF!/10))</f>
        <v>#REF!</v>
      </c>
      <c r="M21" s="68" t="e">
        <f>IF(#REF!=""," ",RIGHT(#REF!,1))</f>
        <v>#REF!</v>
      </c>
      <c r="N21" s="71" t="e">
        <f>IF(#REF!=""," ",#REF!)</f>
        <v>#REF!</v>
      </c>
      <c r="O21" s="74" t="e">
        <f>IF(#REF!&lt;=9," ",INT(#REF!/10))</f>
        <v>#REF!</v>
      </c>
      <c r="P21" s="75" t="e">
        <f>IF(#REF!=""," ",RIGHT(#REF!,1))</f>
        <v>#REF!</v>
      </c>
      <c r="Q21" s="70" t="e">
        <f>IF(#REF!=""," ",#REF!)</f>
        <v>#REF!</v>
      </c>
      <c r="R21" s="71" t="e">
        <f>IF(#REF!=""," ",#REF!)</f>
        <v>#REF!</v>
      </c>
      <c r="S21" s="71" t="e">
        <f>IF(#REF!=""," ",#REF!)</f>
        <v>#REF!</v>
      </c>
      <c r="T21" s="71" t="e">
        <f>IF(#REF!=""," ",#REF!)</f>
        <v>#REF!</v>
      </c>
      <c r="U21" s="71" t="e">
        <f>IF(#REF!=""," ",#REF!)</f>
        <v>#REF!</v>
      </c>
      <c r="V21" s="71" t="e">
        <f>IF(#REF!=""," ",#REF!)</f>
        <v>#REF!</v>
      </c>
      <c r="W21" s="71" t="e">
        <f>IF(#REF!=""," ",#REF!)</f>
        <v>#REF!</v>
      </c>
      <c r="X21" s="71" t="e">
        <f>IF(#REF!=""," ",#REF!)</f>
        <v>#REF!</v>
      </c>
      <c r="Y21" s="73" t="str">
        <f t="shared" si="4"/>
        <v xml:space="preserve"> </v>
      </c>
      <c r="Z21" s="73" t="str">
        <f t="shared" si="4"/>
        <v xml:space="preserve"> </v>
      </c>
      <c r="AA21" s="73" t="str">
        <f t="shared" si="4"/>
        <v xml:space="preserve"> </v>
      </c>
      <c r="AB21" s="73" t="str">
        <f t="shared" si="4"/>
        <v xml:space="preserve"> </v>
      </c>
      <c r="AC21" s="73" t="str">
        <f t="shared" si="0"/>
        <v xml:space="preserve"> </v>
      </c>
      <c r="AD21" s="66"/>
      <c r="AE21" s="66"/>
      <c r="AF21" s="80" t="e">
        <f t="shared" si="1"/>
        <v>#REF!</v>
      </c>
      <c r="AG21" s="80" t="e">
        <f t="shared" si="2"/>
        <v>#REF!</v>
      </c>
      <c r="AH21" s="80"/>
      <c r="AI21" s="80"/>
    </row>
    <row r="22" spans="1:35" ht="12" customHeight="1">
      <c r="A22" s="60" t="e">
        <f>#REF!</f>
        <v>#REF!</v>
      </c>
      <c r="B22" s="60" t="e">
        <f>#REF!</f>
        <v>#REF!</v>
      </c>
      <c r="C22" s="62" t="s">
        <v>31</v>
      </c>
      <c r="D22" s="64" t="e">
        <f>IF(#REF!&lt;=9," ",INT(#REF!/10))</f>
        <v>#REF!</v>
      </c>
      <c r="E22" s="68" t="e">
        <f>IF(#REF!=""," ",RIGHT(#REF!,1))</f>
        <v>#REF!</v>
      </c>
      <c r="F22" s="64" t="e">
        <f>IF(#REF!&lt;=9," ",INT(#REF!/10))</f>
        <v>#REF!</v>
      </c>
      <c r="G22" s="68" t="e">
        <f>IF(#REF!=""," ",RIGHT(#REF!,1))</f>
        <v>#REF!</v>
      </c>
      <c r="H22" s="71" t="e">
        <f>IF(#REF!=""," ",#REF!)</f>
        <v>#REF!</v>
      </c>
      <c r="I22" s="71" t="e">
        <f>IF(#REF!=""," ",#REF!)</f>
        <v>#REF!</v>
      </c>
      <c r="J22" s="71" t="e">
        <f>IF(#REF!=""," ",#REF!)</f>
        <v>#REF!</v>
      </c>
      <c r="K22" s="71" t="e">
        <f>IF(#REF!=""," ",#REF!)</f>
        <v>#REF!</v>
      </c>
      <c r="L22" s="64" t="e">
        <f>IF(#REF!&lt;=9," ",INT(#REF!/10))</f>
        <v>#REF!</v>
      </c>
      <c r="M22" s="68" t="e">
        <f>IF(#REF!=""," ",RIGHT(#REF!,1))</f>
        <v>#REF!</v>
      </c>
      <c r="N22" s="71" t="e">
        <f>IF(#REF!=""," ",#REF!)</f>
        <v>#REF!</v>
      </c>
      <c r="O22" s="74" t="e">
        <f>IF(#REF!&lt;=9," ",INT(#REF!/10))</f>
        <v>#REF!</v>
      </c>
      <c r="P22" s="75" t="e">
        <f>IF(#REF!=""," ",RIGHT(#REF!,1))</f>
        <v>#REF!</v>
      </c>
      <c r="Q22" s="70" t="e">
        <f>IF(#REF!=""," ",#REF!)</f>
        <v>#REF!</v>
      </c>
      <c r="R22" s="71" t="e">
        <f>IF(#REF!=""," ",#REF!)</f>
        <v>#REF!</v>
      </c>
      <c r="S22" s="71" t="e">
        <f>IF(#REF!=""," ",#REF!)</f>
        <v>#REF!</v>
      </c>
      <c r="T22" s="71" t="e">
        <f>IF(#REF!=""," ",#REF!)</f>
        <v>#REF!</v>
      </c>
      <c r="U22" s="71" t="e">
        <f>IF(#REF!=""," ",#REF!)</f>
        <v>#REF!</v>
      </c>
      <c r="V22" s="71" t="e">
        <f>IF(#REF!=""," ",#REF!)</f>
        <v>#REF!</v>
      </c>
      <c r="W22" s="71" t="e">
        <f>IF(#REF!=""," ",#REF!)</f>
        <v>#REF!</v>
      </c>
      <c r="X22" s="71" t="e">
        <f>IF(#REF!=""," ",#REF!)</f>
        <v>#REF!</v>
      </c>
      <c r="Y22" s="73" t="str">
        <f t="shared" si="4"/>
        <v xml:space="preserve"> </v>
      </c>
      <c r="Z22" s="73" t="str">
        <f t="shared" si="4"/>
        <v xml:space="preserve"> </v>
      </c>
      <c r="AA22" s="73" t="str">
        <f t="shared" si="4"/>
        <v xml:space="preserve"> </v>
      </c>
      <c r="AB22" s="73" t="str">
        <f t="shared" si="4"/>
        <v xml:space="preserve"> </v>
      </c>
      <c r="AC22" s="73" t="str">
        <f t="shared" si="0"/>
        <v xml:space="preserve"> </v>
      </c>
      <c r="AD22" s="66"/>
      <c r="AE22" s="66"/>
      <c r="AF22" s="80" t="e">
        <f t="shared" si="1"/>
        <v>#REF!</v>
      </c>
      <c r="AG22" s="80" t="e">
        <f t="shared" si="2"/>
        <v>#REF!</v>
      </c>
      <c r="AH22" s="80"/>
      <c r="AI22" s="80"/>
    </row>
    <row r="23" spans="1:35" ht="12" customHeight="1">
      <c r="A23" s="60" t="e">
        <f>#REF!</f>
        <v>#REF!</v>
      </c>
      <c r="B23" s="60" t="e">
        <f>#REF!</f>
        <v>#REF!</v>
      </c>
      <c r="C23" s="62" t="s">
        <v>29</v>
      </c>
      <c r="D23" s="64" t="e">
        <f>IF(#REF!&lt;=9," ",INT(#REF!/10))</f>
        <v>#REF!</v>
      </c>
      <c r="E23" s="68" t="e">
        <f>IF(#REF!=""," ",RIGHT(#REF!,1))</f>
        <v>#REF!</v>
      </c>
      <c r="F23" s="64" t="e">
        <f>IF(#REF!&lt;=9," ",INT(#REF!/10))</f>
        <v>#REF!</v>
      </c>
      <c r="G23" s="68" t="e">
        <f>IF(#REF!=""," ",RIGHT(#REF!,1))</f>
        <v>#REF!</v>
      </c>
      <c r="H23" s="71" t="e">
        <f>IF(#REF!=""," ",#REF!)</f>
        <v>#REF!</v>
      </c>
      <c r="I23" s="71" t="e">
        <f>IF(#REF!=""," ",#REF!)</f>
        <v>#REF!</v>
      </c>
      <c r="J23" s="71" t="e">
        <f>IF(#REF!=""," ",#REF!)</f>
        <v>#REF!</v>
      </c>
      <c r="K23" s="71" t="e">
        <f>IF(#REF!=""," ",#REF!)</f>
        <v>#REF!</v>
      </c>
      <c r="L23" s="64" t="e">
        <f>IF(#REF!&lt;=9," ",INT(#REF!/10))</f>
        <v>#REF!</v>
      </c>
      <c r="M23" s="68" t="e">
        <f>IF(#REF!=""," ",RIGHT(#REF!,1))</f>
        <v>#REF!</v>
      </c>
      <c r="N23" s="71" t="e">
        <f>IF(#REF!=""," ",#REF!)</f>
        <v>#REF!</v>
      </c>
      <c r="O23" s="74" t="e">
        <f>IF(#REF!&lt;=9," ",INT(#REF!/10))</f>
        <v>#REF!</v>
      </c>
      <c r="P23" s="75" t="e">
        <f>IF(#REF!=""," ",RIGHT(#REF!,1))</f>
        <v>#REF!</v>
      </c>
      <c r="Q23" s="70" t="e">
        <f>IF(#REF!=""," ",#REF!)</f>
        <v>#REF!</v>
      </c>
      <c r="R23" s="71" t="e">
        <f>IF(#REF!=""," ",#REF!)</f>
        <v>#REF!</v>
      </c>
      <c r="S23" s="71" t="e">
        <f>IF(#REF!=""," ",#REF!)</f>
        <v>#REF!</v>
      </c>
      <c r="T23" s="71" t="e">
        <f>IF(#REF!=""," ",#REF!)</f>
        <v>#REF!</v>
      </c>
      <c r="U23" s="71" t="e">
        <f>IF(#REF!=""," ",#REF!)</f>
        <v>#REF!</v>
      </c>
      <c r="V23" s="71" t="e">
        <f>IF(#REF!=""," ",#REF!)</f>
        <v>#REF!</v>
      </c>
      <c r="W23" s="71" t="e">
        <f>IF(#REF!=""," ",#REF!)</f>
        <v>#REF!</v>
      </c>
      <c r="X23" s="71" t="e">
        <f>IF(#REF!=""," ",#REF!)</f>
        <v>#REF!</v>
      </c>
      <c r="Y23" s="73" t="str">
        <f t="shared" si="4"/>
        <v xml:space="preserve"> </v>
      </c>
      <c r="Z23" s="73" t="str">
        <f t="shared" si="4"/>
        <v xml:space="preserve"> </v>
      </c>
      <c r="AA23" s="73" t="str">
        <f t="shared" si="4"/>
        <v xml:space="preserve"> </v>
      </c>
      <c r="AB23" s="73" t="str">
        <f t="shared" si="4"/>
        <v xml:space="preserve"> </v>
      </c>
      <c r="AC23" s="73" t="str">
        <f t="shared" si="0"/>
        <v xml:space="preserve"> </v>
      </c>
      <c r="AD23" s="66"/>
      <c r="AE23" s="66"/>
      <c r="AF23" s="80" t="e">
        <f t="shared" si="1"/>
        <v>#REF!</v>
      </c>
      <c r="AG23" s="80" t="e">
        <f t="shared" si="2"/>
        <v>#REF!</v>
      </c>
      <c r="AH23" s="80"/>
      <c r="AI23" s="80"/>
    </row>
    <row r="24" spans="1:35" ht="12" customHeight="1">
      <c r="A24" s="60" t="e">
        <f>#REF!</f>
        <v>#REF!</v>
      </c>
      <c r="B24" s="60" t="e">
        <f>#REF!</f>
        <v>#REF!</v>
      </c>
      <c r="C24" s="62" t="s">
        <v>12</v>
      </c>
      <c r="D24" s="64" t="e">
        <f>IF(#REF!&lt;=9," ",INT(#REF!/10))</f>
        <v>#REF!</v>
      </c>
      <c r="E24" s="68" t="e">
        <f>IF(#REF!=""," ",RIGHT(#REF!,1))</f>
        <v>#REF!</v>
      </c>
      <c r="F24" s="64" t="e">
        <f>IF(#REF!&lt;=9," ",INT(#REF!/10))</f>
        <v>#REF!</v>
      </c>
      <c r="G24" s="68" t="e">
        <f>IF(#REF!=""," ",RIGHT(#REF!,1))</f>
        <v>#REF!</v>
      </c>
      <c r="H24" s="71" t="e">
        <f>IF(#REF!=""," ",#REF!)</f>
        <v>#REF!</v>
      </c>
      <c r="I24" s="71" t="e">
        <f>IF(#REF!=""," ",#REF!)</f>
        <v>#REF!</v>
      </c>
      <c r="J24" s="71" t="e">
        <f>IF(#REF!=""," ",#REF!)</f>
        <v>#REF!</v>
      </c>
      <c r="K24" s="71" t="e">
        <f>IF(#REF!=""," ",#REF!)</f>
        <v>#REF!</v>
      </c>
      <c r="L24" s="64" t="e">
        <f>IF(#REF!&lt;=9," ",INT(#REF!/10))</f>
        <v>#REF!</v>
      </c>
      <c r="M24" s="68" t="e">
        <f>IF(#REF!=""," ",RIGHT(#REF!,1))</f>
        <v>#REF!</v>
      </c>
      <c r="N24" s="71" t="e">
        <f>IF(#REF!=""," ",#REF!)</f>
        <v>#REF!</v>
      </c>
      <c r="O24" s="74" t="e">
        <f>IF(#REF!&lt;=9," ",INT(#REF!/10))</f>
        <v>#REF!</v>
      </c>
      <c r="P24" s="75" t="e">
        <f>IF(#REF!=""," ",RIGHT(#REF!,1))</f>
        <v>#REF!</v>
      </c>
      <c r="Q24" s="70" t="e">
        <f>IF(#REF!=""," ",#REF!)</f>
        <v>#REF!</v>
      </c>
      <c r="R24" s="71" t="e">
        <f>IF(#REF!=""," ",#REF!)</f>
        <v>#REF!</v>
      </c>
      <c r="S24" s="71" t="e">
        <f>IF(#REF!=""," ",#REF!)</f>
        <v>#REF!</v>
      </c>
      <c r="T24" s="71" t="e">
        <f>IF(#REF!=""," ",#REF!)</f>
        <v>#REF!</v>
      </c>
      <c r="U24" s="71" t="e">
        <f>IF(#REF!=""," ",#REF!)</f>
        <v>#REF!</v>
      </c>
      <c r="V24" s="71" t="e">
        <f>IF(#REF!=""," ",#REF!)</f>
        <v>#REF!</v>
      </c>
      <c r="W24" s="71" t="e">
        <f>IF(#REF!=""," ",#REF!)</f>
        <v>#REF!</v>
      </c>
      <c r="X24" s="71" t="e">
        <f>IF(#REF!=""," ",#REF!)</f>
        <v>#REF!</v>
      </c>
      <c r="Y24" s="73" t="str">
        <f t="shared" si="4"/>
        <v xml:space="preserve"> </v>
      </c>
      <c r="Z24" s="73" t="str">
        <f t="shared" si="4"/>
        <v xml:space="preserve"> </v>
      </c>
      <c r="AA24" s="73" t="str">
        <f t="shared" si="4"/>
        <v xml:space="preserve"> </v>
      </c>
      <c r="AB24" s="73" t="str">
        <f t="shared" si="4"/>
        <v xml:space="preserve"> </v>
      </c>
      <c r="AC24" s="73" t="str">
        <f t="shared" si="0"/>
        <v xml:space="preserve"> </v>
      </c>
      <c r="AD24" s="66"/>
      <c r="AE24" s="66"/>
      <c r="AF24" s="80" t="e">
        <f t="shared" si="1"/>
        <v>#REF!</v>
      </c>
      <c r="AG24" s="80" t="e">
        <f t="shared" si="2"/>
        <v>#REF!</v>
      </c>
      <c r="AH24" s="80"/>
      <c r="AI24" s="80"/>
    </row>
    <row r="25" spans="1:35" ht="12" customHeight="1">
      <c r="A25" s="60" t="e">
        <f>#REF!</f>
        <v>#REF!</v>
      </c>
      <c r="B25" s="60" t="e">
        <f>#REF!</f>
        <v>#REF!</v>
      </c>
      <c r="C25" s="62" t="s">
        <v>32</v>
      </c>
      <c r="D25" s="64" t="e">
        <f>IF(#REF!&lt;=9," ",INT(#REF!/10))</f>
        <v>#REF!</v>
      </c>
      <c r="E25" s="68" t="e">
        <f>IF(#REF!=""," ",RIGHT(#REF!,1))</f>
        <v>#REF!</v>
      </c>
      <c r="F25" s="64" t="e">
        <f>IF(#REF!&lt;=9," ",INT(#REF!/10))</f>
        <v>#REF!</v>
      </c>
      <c r="G25" s="68" t="e">
        <f>IF(#REF!=""," ",RIGHT(#REF!,1))</f>
        <v>#REF!</v>
      </c>
      <c r="H25" s="71" t="e">
        <f>IF(#REF!=""," ",#REF!)</f>
        <v>#REF!</v>
      </c>
      <c r="I25" s="71" t="e">
        <f>IF(#REF!=""," ",#REF!)</f>
        <v>#REF!</v>
      </c>
      <c r="J25" s="71" t="e">
        <f>IF(#REF!=""," ",#REF!)</f>
        <v>#REF!</v>
      </c>
      <c r="K25" s="71" t="e">
        <f>IF(#REF!=""," ",#REF!)</f>
        <v>#REF!</v>
      </c>
      <c r="L25" s="64" t="e">
        <f>IF(#REF!&lt;=9," ",INT(#REF!/10))</f>
        <v>#REF!</v>
      </c>
      <c r="M25" s="68" t="e">
        <f>IF(#REF!=""," ",RIGHT(#REF!,1))</f>
        <v>#REF!</v>
      </c>
      <c r="N25" s="71" t="e">
        <f>IF(#REF!=""," ",#REF!)</f>
        <v>#REF!</v>
      </c>
      <c r="O25" s="74" t="e">
        <f>IF(#REF!&lt;=9," ",INT(#REF!/10))</f>
        <v>#REF!</v>
      </c>
      <c r="P25" s="75" t="e">
        <f>IF(#REF!=""," ",RIGHT(#REF!,1))</f>
        <v>#REF!</v>
      </c>
      <c r="Q25" s="70" t="e">
        <f>IF(#REF!=""," ",#REF!)</f>
        <v>#REF!</v>
      </c>
      <c r="R25" s="71" t="e">
        <f>IF(#REF!=""," ",#REF!)</f>
        <v>#REF!</v>
      </c>
      <c r="S25" s="71" t="e">
        <f>IF(#REF!=""," ",#REF!)</f>
        <v>#REF!</v>
      </c>
      <c r="T25" s="71" t="e">
        <f>IF(#REF!=""," ",#REF!)</f>
        <v>#REF!</v>
      </c>
      <c r="U25" s="71" t="e">
        <f>IF(#REF!=""," ",#REF!)</f>
        <v>#REF!</v>
      </c>
      <c r="V25" s="71" t="e">
        <f>IF(#REF!=""," ",#REF!)</f>
        <v>#REF!</v>
      </c>
      <c r="W25" s="71" t="e">
        <f>IF(#REF!=""," ",#REF!)</f>
        <v>#REF!</v>
      </c>
      <c r="X25" s="71" t="e">
        <f>IF(#REF!=""," ",#REF!)</f>
        <v>#REF!</v>
      </c>
      <c r="Y25" s="73" t="str">
        <f t="shared" si="4"/>
        <v xml:space="preserve"> </v>
      </c>
      <c r="Z25" s="73" t="str">
        <f t="shared" si="4"/>
        <v xml:space="preserve"> </v>
      </c>
      <c r="AA25" s="73" t="str">
        <f t="shared" si="4"/>
        <v xml:space="preserve"> </v>
      </c>
      <c r="AB25" s="73" t="str">
        <f t="shared" si="4"/>
        <v xml:space="preserve"> </v>
      </c>
      <c r="AC25" s="73" t="str">
        <f t="shared" si="0"/>
        <v xml:space="preserve"> </v>
      </c>
      <c r="AD25" s="66"/>
      <c r="AE25" s="66"/>
      <c r="AF25" s="80" t="e">
        <f t="shared" si="1"/>
        <v>#REF!</v>
      </c>
      <c r="AG25" s="80" t="e">
        <f t="shared" si="2"/>
        <v>#REF!</v>
      </c>
      <c r="AH25" s="80"/>
      <c r="AI25" s="80"/>
    </row>
    <row r="26" spans="1:35" ht="12" customHeight="1">
      <c r="A26" s="60" t="e">
        <f>#REF!</f>
        <v>#REF!</v>
      </c>
      <c r="B26" s="60" t="e">
        <f>#REF!</f>
        <v>#REF!</v>
      </c>
      <c r="C26" s="62" t="s">
        <v>8</v>
      </c>
      <c r="D26" s="64" t="e">
        <f>IF(#REF!&lt;=9," ",INT(#REF!/10))</f>
        <v>#REF!</v>
      </c>
      <c r="E26" s="68" t="e">
        <f>IF(#REF!=""," ",RIGHT(#REF!,1))</f>
        <v>#REF!</v>
      </c>
      <c r="F26" s="64" t="e">
        <f>IF(#REF!&lt;=9," ",INT(#REF!/10))</f>
        <v>#REF!</v>
      </c>
      <c r="G26" s="68" t="e">
        <f>IF(#REF!=""," ",RIGHT(#REF!,1))</f>
        <v>#REF!</v>
      </c>
      <c r="H26" s="71" t="e">
        <f>IF(#REF!=""," ",#REF!)</f>
        <v>#REF!</v>
      </c>
      <c r="I26" s="71" t="e">
        <f>IF(#REF!=""," ",#REF!)</f>
        <v>#REF!</v>
      </c>
      <c r="J26" s="71" t="e">
        <f>IF(#REF!=""," ",#REF!)</f>
        <v>#REF!</v>
      </c>
      <c r="K26" s="71" t="e">
        <f>IF(#REF!=""," ",#REF!)</f>
        <v>#REF!</v>
      </c>
      <c r="L26" s="64" t="e">
        <f>IF(#REF!&lt;=9," ",INT(#REF!/10))</f>
        <v>#REF!</v>
      </c>
      <c r="M26" s="68" t="e">
        <f>IF(#REF!=""," ",RIGHT(#REF!,1))</f>
        <v>#REF!</v>
      </c>
      <c r="N26" s="71" t="e">
        <f>IF(#REF!=""," ",#REF!)</f>
        <v>#REF!</v>
      </c>
      <c r="O26" s="74" t="e">
        <f>IF(#REF!&lt;=9," ",INT(#REF!/10))</f>
        <v>#REF!</v>
      </c>
      <c r="P26" s="75" t="e">
        <f>IF(#REF!=""," ",RIGHT(#REF!,1))</f>
        <v>#REF!</v>
      </c>
      <c r="Q26" s="70" t="e">
        <f>IF(#REF!=""," ",#REF!)</f>
        <v>#REF!</v>
      </c>
      <c r="R26" s="71" t="e">
        <f>IF(#REF!=""," ",#REF!)</f>
        <v>#REF!</v>
      </c>
      <c r="S26" s="71" t="e">
        <f>IF(#REF!=""," ",#REF!)</f>
        <v>#REF!</v>
      </c>
      <c r="T26" s="71" t="e">
        <f>IF(#REF!=""," ",#REF!)</f>
        <v>#REF!</v>
      </c>
      <c r="U26" s="71" t="e">
        <f>IF(#REF!=""," ",#REF!)</f>
        <v>#REF!</v>
      </c>
      <c r="V26" s="71" t="e">
        <f>IF(#REF!=""," ",#REF!)</f>
        <v>#REF!</v>
      </c>
      <c r="W26" s="71" t="e">
        <f>IF(#REF!=""," ",#REF!)</f>
        <v>#REF!</v>
      </c>
      <c r="X26" s="71" t="e">
        <f>IF(#REF!=""," ",#REF!)</f>
        <v>#REF!</v>
      </c>
      <c r="Y26" s="73" t="str">
        <f t="shared" si="4"/>
        <v xml:space="preserve"> </v>
      </c>
      <c r="Z26" s="73" t="str">
        <f t="shared" si="4"/>
        <v xml:space="preserve"> </v>
      </c>
      <c r="AA26" s="73" t="str">
        <f t="shared" si="4"/>
        <v xml:space="preserve"> </v>
      </c>
      <c r="AB26" s="73" t="str">
        <f t="shared" si="4"/>
        <v xml:space="preserve"> </v>
      </c>
      <c r="AC26" s="73" t="str">
        <f t="shared" si="0"/>
        <v xml:space="preserve"> </v>
      </c>
      <c r="AD26" s="66"/>
      <c r="AE26" s="66"/>
      <c r="AF26" s="80" t="e">
        <f t="shared" si="1"/>
        <v>#REF!</v>
      </c>
      <c r="AG26" s="80" t="e">
        <f t="shared" si="2"/>
        <v>#REF!</v>
      </c>
      <c r="AH26" s="80"/>
      <c r="AI26" s="80"/>
    </row>
    <row r="27" spans="1:35" ht="12" customHeight="1">
      <c r="A27" s="60" t="e">
        <f>#REF!</f>
        <v>#REF!</v>
      </c>
      <c r="B27" s="60" t="e">
        <f>#REF!</f>
        <v>#REF!</v>
      </c>
      <c r="C27" s="62" t="s">
        <v>36</v>
      </c>
      <c r="D27" s="64" t="e">
        <f>IF(#REF!&lt;=9," ",INT(#REF!/10))</f>
        <v>#REF!</v>
      </c>
      <c r="E27" s="68" t="e">
        <f>IF(#REF!=""," ",RIGHT(#REF!,1))</f>
        <v>#REF!</v>
      </c>
      <c r="F27" s="64" t="e">
        <f>IF(#REF!&lt;=9," ",INT(#REF!/10))</f>
        <v>#REF!</v>
      </c>
      <c r="G27" s="68" t="e">
        <f>IF(#REF!=""," ",RIGHT(#REF!,1))</f>
        <v>#REF!</v>
      </c>
      <c r="H27" s="71" t="e">
        <f>IF(#REF!=""," ",#REF!)</f>
        <v>#REF!</v>
      </c>
      <c r="I27" s="71" t="e">
        <f>IF(#REF!=""," ",#REF!)</f>
        <v>#REF!</v>
      </c>
      <c r="J27" s="71" t="e">
        <f>IF(#REF!=""," ",#REF!)</f>
        <v>#REF!</v>
      </c>
      <c r="K27" s="71" t="e">
        <f>IF(#REF!=""," ",#REF!)</f>
        <v>#REF!</v>
      </c>
      <c r="L27" s="64" t="e">
        <f>IF(#REF!&lt;=9," ",INT(#REF!/10))</f>
        <v>#REF!</v>
      </c>
      <c r="M27" s="68" t="e">
        <f>IF(#REF!=""," ",RIGHT(#REF!,1))</f>
        <v>#REF!</v>
      </c>
      <c r="N27" s="71" t="e">
        <f>IF(#REF!=""," ",#REF!)</f>
        <v>#REF!</v>
      </c>
      <c r="O27" s="74" t="e">
        <f>IF(#REF!&lt;=9," ",INT(#REF!/10))</f>
        <v>#REF!</v>
      </c>
      <c r="P27" s="75" t="e">
        <f>IF(#REF!=""," ",RIGHT(#REF!,1))</f>
        <v>#REF!</v>
      </c>
      <c r="Q27" s="70" t="e">
        <f>IF(#REF!=""," ",#REF!)</f>
        <v>#REF!</v>
      </c>
      <c r="R27" s="71" t="e">
        <f>IF(#REF!=""," ",#REF!)</f>
        <v>#REF!</v>
      </c>
      <c r="S27" s="71" t="e">
        <f>IF(#REF!=""," ",#REF!)</f>
        <v>#REF!</v>
      </c>
      <c r="T27" s="71" t="e">
        <f>IF(#REF!=""," ",#REF!)</f>
        <v>#REF!</v>
      </c>
      <c r="U27" s="71" t="e">
        <f>IF(#REF!=""," ",#REF!)</f>
        <v>#REF!</v>
      </c>
      <c r="V27" s="71" t="e">
        <f>IF(#REF!=""," ",#REF!)</f>
        <v>#REF!</v>
      </c>
      <c r="W27" s="71" t="e">
        <f>IF(#REF!=""," ",#REF!)</f>
        <v>#REF!</v>
      </c>
      <c r="X27" s="71" t="e">
        <f>IF(#REF!=""," ",#REF!)</f>
        <v>#REF!</v>
      </c>
      <c r="Y27" s="73" t="str">
        <f t="shared" si="4"/>
        <v xml:space="preserve"> </v>
      </c>
      <c r="Z27" s="73" t="str">
        <f t="shared" si="4"/>
        <v xml:space="preserve"> </v>
      </c>
      <c r="AA27" s="73" t="str">
        <f t="shared" si="4"/>
        <v xml:space="preserve"> </v>
      </c>
      <c r="AB27" s="73" t="str">
        <f t="shared" si="4"/>
        <v xml:space="preserve"> </v>
      </c>
      <c r="AC27" s="73" t="str">
        <f t="shared" si="0"/>
        <v xml:space="preserve"> </v>
      </c>
      <c r="AD27" s="66"/>
      <c r="AE27" s="66"/>
      <c r="AF27" s="80" t="e">
        <f t="shared" si="1"/>
        <v>#REF!</v>
      </c>
      <c r="AG27" s="80" t="e">
        <f t="shared" si="2"/>
        <v>#REF!</v>
      </c>
      <c r="AH27" s="80"/>
      <c r="AI27" s="80"/>
    </row>
    <row r="28" spans="1:35" ht="12" customHeight="1">
      <c r="A28" s="60" t="e">
        <f>#REF!</f>
        <v>#REF!</v>
      </c>
      <c r="B28" s="60" t="e">
        <f>#REF!</f>
        <v>#REF!</v>
      </c>
      <c r="C28" s="62" t="s">
        <v>38</v>
      </c>
      <c r="D28" s="64" t="e">
        <f>IF(#REF!&lt;=9," ",INT(#REF!/10))</f>
        <v>#REF!</v>
      </c>
      <c r="E28" s="68" t="e">
        <f>IF(#REF!=""," ",RIGHT(#REF!,1))</f>
        <v>#REF!</v>
      </c>
      <c r="F28" s="64" t="e">
        <f>IF(#REF!&lt;=9," ",INT(#REF!/10))</f>
        <v>#REF!</v>
      </c>
      <c r="G28" s="68" t="e">
        <f>IF(#REF!=""," ",RIGHT(#REF!,1))</f>
        <v>#REF!</v>
      </c>
      <c r="H28" s="71" t="e">
        <f>IF(#REF!=""," ",#REF!)</f>
        <v>#REF!</v>
      </c>
      <c r="I28" s="71" t="e">
        <f>IF(#REF!=""," ",#REF!)</f>
        <v>#REF!</v>
      </c>
      <c r="J28" s="71" t="e">
        <f>IF(#REF!=""," ",#REF!)</f>
        <v>#REF!</v>
      </c>
      <c r="K28" s="71" t="e">
        <f>IF(#REF!=""," ",#REF!)</f>
        <v>#REF!</v>
      </c>
      <c r="L28" s="64" t="e">
        <f>IF(#REF!&lt;=9," ",INT(#REF!/10))</f>
        <v>#REF!</v>
      </c>
      <c r="M28" s="68" t="e">
        <f>IF(#REF!=""," ",RIGHT(#REF!,1))</f>
        <v>#REF!</v>
      </c>
      <c r="N28" s="71" t="e">
        <f>IF(#REF!=""," ",#REF!)</f>
        <v>#REF!</v>
      </c>
      <c r="O28" s="74" t="e">
        <f>IF(#REF!&lt;=9," ",INT(#REF!/10))</f>
        <v>#REF!</v>
      </c>
      <c r="P28" s="75" t="e">
        <f>IF(#REF!=""," ",RIGHT(#REF!,1))</f>
        <v>#REF!</v>
      </c>
      <c r="Q28" s="70" t="e">
        <f>IF(#REF!=""," ",#REF!)</f>
        <v>#REF!</v>
      </c>
      <c r="R28" s="70" t="e">
        <f>IF(#REF!=""," ",#REF!)</f>
        <v>#REF!</v>
      </c>
      <c r="S28" s="71" t="e">
        <f>IF(#REF!=""," ",#REF!)</f>
        <v>#REF!</v>
      </c>
      <c r="T28" s="71" t="e">
        <f>IF(#REF!=""," ",#REF!)</f>
        <v>#REF!</v>
      </c>
      <c r="U28" s="71" t="e">
        <f>IF(#REF!=""," ",#REF!)</f>
        <v>#REF!</v>
      </c>
      <c r="V28" s="71" t="e">
        <f>IF(#REF!=""," ",#REF!)</f>
        <v>#REF!</v>
      </c>
      <c r="W28" s="71" t="e">
        <f>IF(#REF!=""," ",#REF!)</f>
        <v>#REF!</v>
      </c>
      <c r="X28" s="71" t="e">
        <f>IF(#REF!=""," ",#REF!)</f>
        <v>#REF!</v>
      </c>
      <c r="Y28" s="73" t="str">
        <f t="shared" si="4"/>
        <v xml:space="preserve"> </v>
      </c>
      <c r="Z28" s="73" t="str">
        <f t="shared" si="4"/>
        <v xml:space="preserve"> </v>
      </c>
      <c r="AA28" s="73" t="str">
        <f t="shared" si="4"/>
        <v xml:space="preserve"> </v>
      </c>
      <c r="AB28" s="73" t="str">
        <f t="shared" si="4"/>
        <v xml:space="preserve"> </v>
      </c>
      <c r="AC28" s="73" t="str">
        <f t="shared" si="0"/>
        <v xml:space="preserve"> </v>
      </c>
      <c r="AD28" s="66"/>
      <c r="AE28" s="66"/>
      <c r="AF28" s="80" t="e">
        <f t="shared" si="1"/>
        <v>#REF!</v>
      </c>
      <c r="AG28" s="80" t="e">
        <f t="shared" si="2"/>
        <v>#REF!</v>
      </c>
      <c r="AH28" s="80"/>
      <c r="AI28" s="80"/>
    </row>
    <row r="29" spans="1:35" ht="12" customHeight="1">
      <c r="A29" s="60" t="e">
        <f>#REF!</f>
        <v>#REF!</v>
      </c>
      <c r="B29" s="60" t="e">
        <f>#REF!</f>
        <v>#REF!</v>
      </c>
      <c r="C29" s="62" t="s">
        <v>40</v>
      </c>
      <c r="D29" s="64" t="e">
        <f>IF(#REF!&lt;=9," ",INT(#REF!/10))</f>
        <v>#REF!</v>
      </c>
      <c r="E29" s="68" t="e">
        <f>IF(#REF!=""," ",RIGHT(#REF!,1))</f>
        <v>#REF!</v>
      </c>
      <c r="F29" s="64" t="e">
        <f>IF(#REF!&lt;=9," ",INT(#REF!/10))</f>
        <v>#REF!</v>
      </c>
      <c r="G29" s="68" t="e">
        <f>IF(#REF!=""," ",RIGHT(#REF!,1))</f>
        <v>#REF!</v>
      </c>
      <c r="H29" s="71" t="e">
        <f>IF(#REF!=""," ",#REF!)</f>
        <v>#REF!</v>
      </c>
      <c r="I29" s="71" t="e">
        <f>IF(#REF!=""," ",#REF!)</f>
        <v>#REF!</v>
      </c>
      <c r="J29" s="71" t="e">
        <f>IF(#REF!=""," ",#REF!)</f>
        <v>#REF!</v>
      </c>
      <c r="K29" s="71" t="e">
        <f>IF(#REF!=""," ",#REF!)</f>
        <v>#REF!</v>
      </c>
      <c r="L29" s="64" t="e">
        <f>IF(#REF!&lt;=9," ",INT(#REF!/10))</f>
        <v>#REF!</v>
      </c>
      <c r="M29" s="68" t="e">
        <f>IF(#REF!=""," ",RIGHT(#REF!,1))</f>
        <v>#REF!</v>
      </c>
      <c r="N29" s="71" t="e">
        <f>IF(#REF!=""," ",#REF!)</f>
        <v>#REF!</v>
      </c>
      <c r="O29" s="74" t="e">
        <f>IF(#REF!&lt;=9," ",INT(#REF!/10))</f>
        <v>#REF!</v>
      </c>
      <c r="P29" s="75" t="e">
        <f>IF(#REF!=""," ",RIGHT(#REF!,1))</f>
        <v>#REF!</v>
      </c>
      <c r="Q29" s="70" t="e">
        <f>IF(#REF!=""," ",#REF!)</f>
        <v>#REF!</v>
      </c>
      <c r="R29" s="70" t="e">
        <f>IF(#REF!=""," ",#REF!)</f>
        <v>#REF!</v>
      </c>
      <c r="S29" s="71" t="e">
        <f>IF(#REF!=""," ",#REF!)</f>
        <v>#REF!</v>
      </c>
      <c r="T29" s="71" t="e">
        <f>IF(#REF!=""," ",#REF!)</f>
        <v>#REF!</v>
      </c>
      <c r="U29" s="71" t="e">
        <f>IF(#REF!=""," ",#REF!)</f>
        <v>#REF!</v>
      </c>
      <c r="V29" s="71" t="e">
        <f>IF(#REF!=""," ",#REF!)</f>
        <v>#REF!</v>
      </c>
      <c r="W29" s="71" t="e">
        <f>IF(#REF!=""," ",#REF!)</f>
        <v>#REF!</v>
      </c>
      <c r="X29" s="71" t="e">
        <f>IF(#REF!=""," ",#REF!)</f>
        <v>#REF!</v>
      </c>
      <c r="Y29" s="73" t="str">
        <f t="shared" si="4"/>
        <v xml:space="preserve"> </v>
      </c>
      <c r="Z29" s="73" t="str">
        <f t="shared" si="4"/>
        <v xml:space="preserve"> </v>
      </c>
      <c r="AA29" s="73" t="str">
        <f t="shared" si="4"/>
        <v xml:space="preserve"> </v>
      </c>
      <c r="AB29" s="73" t="str">
        <f t="shared" si="4"/>
        <v xml:space="preserve"> </v>
      </c>
      <c r="AC29" s="73" t="str">
        <f t="shared" si="0"/>
        <v xml:space="preserve"> </v>
      </c>
      <c r="AD29" s="66"/>
      <c r="AE29" s="66"/>
      <c r="AF29" s="80" t="e">
        <f t="shared" si="1"/>
        <v>#REF!</v>
      </c>
      <c r="AG29" s="80" t="e">
        <f t="shared" si="2"/>
        <v>#REF!</v>
      </c>
      <c r="AH29" s="80"/>
      <c r="AI29" s="80"/>
    </row>
    <row r="30" spans="1:35" ht="12" customHeight="1">
      <c r="A30" s="60" t="e">
        <f>#REF!</f>
        <v>#REF!</v>
      </c>
      <c r="B30" s="60" t="e">
        <f>#REF!</f>
        <v>#REF!</v>
      </c>
      <c r="C30" s="62" t="s">
        <v>43</v>
      </c>
      <c r="D30" s="64" t="e">
        <f>IF(#REF!&lt;=9," ",INT(#REF!/10))</f>
        <v>#REF!</v>
      </c>
      <c r="E30" s="68" t="e">
        <f>IF(#REF!=""," ",RIGHT(#REF!,1))</f>
        <v>#REF!</v>
      </c>
      <c r="F30" s="64" t="e">
        <f>IF(#REF!&lt;=9," ",INT(#REF!/10))</f>
        <v>#REF!</v>
      </c>
      <c r="G30" s="68" t="e">
        <f>IF(#REF!=""," ",RIGHT(#REF!,1))</f>
        <v>#REF!</v>
      </c>
      <c r="H30" s="71" t="e">
        <f>IF(#REF!=""," ",#REF!)</f>
        <v>#REF!</v>
      </c>
      <c r="I30" s="71" t="e">
        <f>IF(#REF!=""," ",#REF!)</f>
        <v>#REF!</v>
      </c>
      <c r="J30" s="71" t="e">
        <f>IF(#REF!=""," ",#REF!)</f>
        <v>#REF!</v>
      </c>
      <c r="K30" s="71" t="e">
        <f>IF(#REF!=""," ",#REF!)</f>
        <v>#REF!</v>
      </c>
      <c r="L30" s="64" t="e">
        <f>IF(#REF!&lt;=9," ",INT(#REF!/10))</f>
        <v>#REF!</v>
      </c>
      <c r="M30" s="68" t="e">
        <f>IF(#REF!=""," ",RIGHT(#REF!,1))</f>
        <v>#REF!</v>
      </c>
      <c r="N30" s="71" t="e">
        <f>IF(#REF!=""," ",#REF!)</f>
        <v>#REF!</v>
      </c>
      <c r="O30" s="74" t="e">
        <f>IF(#REF!&lt;=9," ",INT(#REF!/10))</f>
        <v>#REF!</v>
      </c>
      <c r="P30" s="75" t="e">
        <f>IF(#REF!=""," ",RIGHT(#REF!,1))</f>
        <v>#REF!</v>
      </c>
      <c r="Q30" s="70" t="e">
        <f>IF(#REF!=""," ",#REF!)</f>
        <v>#REF!</v>
      </c>
      <c r="R30" s="70" t="e">
        <f>IF(#REF!=""," ",#REF!)</f>
        <v>#REF!</v>
      </c>
      <c r="S30" s="71" t="e">
        <f>IF(#REF!=""," ",#REF!)</f>
        <v>#REF!</v>
      </c>
      <c r="T30" s="71" t="e">
        <f>IF(#REF!=""," ",#REF!)</f>
        <v>#REF!</v>
      </c>
      <c r="U30" s="71" t="e">
        <f>IF(#REF!=""," ",#REF!)</f>
        <v>#REF!</v>
      </c>
      <c r="V30" s="71" t="e">
        <f>IF(#REF!=""," ",#REF!)</f>
        <v>#REF!</v>
      </c>
      <c r="W30" s="71" t="e">
        <f>IF(#REF!=""," ",#REF!)</f>
        <v>#REF!</v>
      </c>
      <c r="X30" s="71" t="e">
        <f>IF(#REF!=""," ",#REF!)</f>
        <v>#REF!</v>
      </c>
      <c r="Y30" s="73" t="str">
        <f t="shared" si="4"/>
        <v xml:space="preserve"> </v>
      </c>
      <c r="Z30" s="73" t="str">
        <f t="shared" si="4"/>
        <v xml:space="preserve"> </v>
      </c>
      <c r="AA30" s="73" t="str">
        <f t="shared" si="4"/>
        <v xml:space="preserve"> </v>
      </c>
      <c r="AB30" s="73" t="str">
        <f t="shared" si="4"/>
        <v xml:space="preserve"> </v>
      </c>
      <c r="AC30" s="73" t="str">
        <f t="shared" si="0"/>
        <v xml:space="preserve"> </v>
      </c>
      <c r="AD30" s="66"/>
      <c r="AE30" s="66"/>
      <c r="AF30" s="80" t="e">
        <f t="shared" si="1"/>
        <v>#REF!</v>
      </c>
      <c r="AG30" s="80" t="e">
        <f t="shared" si="2"/>
        <v>#REF!</v>
      </c>
      <c r="AH30" s="80"/>
      <c r="AI30" s="80"/>
    </row>
    <row r="31" spans="1:35" ht="12" customHeight="1">
      <c r="A31" s="60" t="e">
        <f>#REF!</f>
        <v>#REF!</v>
      </c>
      <c r="B31" s="60" t="e">
        <f>#REF!</f>
        <v>#REF!</v>
      </c>
      <c r="C31" s="62" t="s">
        <v>44</v>
      </c>
      <c r="D31" s="64" t="e">
        <f>IF(#REF!&lt;=9," ",INT(#REF!/10))</f>
        <v>#REF!</v>
      </c>
      <c r="E31" s="68" t="e">
        <f>IF(#REF!=""," ",RIGHT(#REF!,1))</f>
        <v>#REF!</v>
      </c>
      <c r="F31" s="64" t="e">
        <f>IF(#REF!&lt;=9," ",INT(#REF!/10))</f>
        <v>#REF!</v>
      </c>
      <c r="G31" s="68" t="e">
        <f>IF(#REF!=""," ",RIGHT(#REF!,1))</f>
        <v>#REF!</v>
      </c>
      <c r="H31" s="71" t="e">
        <f>IF(#REF!=""," ",#REF!)</f>
        <v>#REF!</v>
      </c>
      <c r="I31" s="71" t="e">
        <f>IF(#REF!=""," ",#REF!)</f>
        <v>#REF!</v>
      </c>
      <c r="J31" s="71" t="e">
        <f>IF(#REF!=""," ",#REF!)</f>
        <v>#REF!</v>
      </c>
      <c r="K31" s="71" t="e">
        <f>IF(#REF!=""," ",#REF!)</f>
        <v>#REF!</v>
      </c>
      <c r="L31" s="64" t="e">
        <f>IF(#REF!&lt;=9," ",INT(#REF!/10))</f>
        <v>#REF!</v>
      </c>
      <c r="M31" s="68" t="e">
        <f>IF(#REF!=""," ",RIGHT(#REF!,1))</f>
        <v>#REF!</v>
      </c>
      <c r="N31" s="71" t="e">
        <f>IF(#REF!=""," ",#REF!)</f>
        <v>#REF!</v>
      </c>
      <c r="O31" s="74" t="e">
        <f>IF(#REF!&lt;=9," ",INT(#REF!/10))</f>
        <v>#REF!</v>
      </c>
      <c r="P31" s="75" t="e">
        <f>IF(#REF!=""," ",RIGHT(#REF!,1))</f>
        <v>#REF!</v>
      </c>
      <c r="Q31" s="70" t="e">
        <f>IF(#REF!=""," ",#REF!)</f>
        <v>#REF!</v>
      </c>
      <c r="R31" s="70" t="e">
        <f>IF(#REF!=""," ",#REF!)</f>
        <v>#REF!</v>
      </c>
      <c r="S31" s="71" t="e">
        <f>IF(#REF!=""," ",#REF!)</f>
        <v>#REF!</v>
      </c>
      <c r="T31" s="71" t="e">
        <f>IF(#REF!=""," ",#REF!)</f>
        <v>#REF!</v>
      </c>
      <c r="U31" s="71" t="e">
        <f>IF(#REF!=""," ",#REF!)</f>
        <v>#REF!</v>
      </c>
      <c r="V31" s="71" t="e">
        <f>IF(#REF!=""," ",#REF!)</f>
        <v>#REF!</v>
      </c>
      <c r="W31" s="71" t="e">
        <f>IF(#REF!=""," ",#REF!)</f>
        <v>#REF!</v>
      </c>
      <c r="X31" s="71" t="e">
        <f>IF(#REF!=""," ",#REF!)</f>
        <v>#REF!</v>
      </c>
      <c r="Y31" s="73" t="str">
        <f t="shared" si="4"/>
        <v xml:space="preserve"> </v>
      </c>
      <c r="Z31" s="73" t="str">
        <f t="shared" si="4"/>
        <v xml:space="preserve"> </v>
      </c>
      <c r="AA31" s="73" t="str">
        <f t="shared" si="4"/>
        <v xml:space="preserve"> </v>
      </c>
      <c r="AB31" s="73" t="str">
        <f t="shared" si="4"/>
        <v xml:space="preserve"> </v>
      </c>
      <c r="AC31" s="73" t="str">
        <f t="shared" si="0"/>
        <v xml:space="preserve"> </v>
      </c>
      <c r="AD31" s="66"/>
      <c r="AE31" s="66"/>
      <c r="AF31" s="80" t="e">
        <f t="shared" si="1"/>
        <v>#REF!</v>
      </c>
      <c r="AG31" s="80" t="e">
        <f t="shared" si="2"/>
        <v>#REF!</v>
      </c>
      <c r="AH31" s="80"/>
      <c r="AI31" s="80"/>
    </row>
    <row r="32" spans="1:35" ht="12" customHeight="1">
      <c r="A32" s="60" t="e">
        <f>#REF!</f>
        <v>#REF!</v>
      </c>
      <c r="B32" s="60" t="e">
        <f>#REF!</f>
        <v>#REF!</v>
      </c>
      <c r="C32" s="62" t="s">
        <v>14</v>
      </c>
      <c r="D32" s="64" t="e">
        <f>IF(#REF!&lt;=9," ",INT(#REF!/10))</f>
        <v>#REF!</v>
      </c>
      <c r="E32" s="68" t="e">
        <f>IF(#REF!=""," ",RIGHT(#REF!,1))</f>
        <v>#REF!</v>
      </c>
      <c r="F32" s="64" t="e">
        <f>IF(#REF!&lt;=9," ",INT(#REF!/10))</f>
        <v>#REF!</v>
      </c>
      <c r="G32" s="68" t="e">
        <f>IF(#REF!=""," ",RIGHT(#REF!,1))</f>
        <v>#REF!</v>
      </c>
      <c r="H32" s="71" t="e">
        <f>IF(#REF!=""," ",#REF!)</f>
        <v>#REF!</v>
      </c>
      <c r="I32" s="71" t="e">
        <f>IF(#REF!=""," ",#REF!)</f>
        <v>#REF!</v>
      </c>
      <c r="J32" s="71" t="e">
        <f>IF(#REF!=""," ",#REF!)</f>
        <v>#REF!</v>
      </c>
      <c r="K32" s="71" t="e">
        <f>IF(#REF!=""," ",#REF!)</f>
        <v>#REF!</v>
      </c>
      <c r="L32" s="64" t="e">
        <f>IF(#REF!&lt;=9," ",INT(#REF!/10))</f>
        <v>#REF!</v>
      </c>
      <c r="M32" s="68" t="e">
        <f>IF(#REF!=""," ",RIGHT(#REF!,1))</f>
        <v>#REF!</v>
      </c>
      <c r="N32" s="71" t="e">
        <f>IF(#REF!=""," ",#REF!)</f>
        <v>#REF!</v>
      </c>
      <c r="O32" s="74" t="e">
        <f>IF(#REF!&lt;=9," ",INT(#REF!/10))</f>
        <v>#REF!</v>
      </c>
      <c r="P32" s="75" t="e">
        <f>IF(#REF!=""," ",RIGHT(#REF!,1))</f>
        <v>#REF!</v>
      </c>
      <c r="Q32" s="70" t="e">
        <f>IF(#REF!=""," ",#REF!)</f>
        <v>#REF!</v>
      </c>
      <c r="R32" s="70" t="e">
        <f>IF(#REF!=""," ",#REF!)</f>
        <v>#REF!</v>
      </c>
      <c r="S32" s="71" t="e">
        <f>IF(#REF!=""," ",#REF!)</f>
        <v>#REF!</v>
      </c>
      <c r="T32" s="71" t="e">
        <f>IF(#REF!=""," ",#REF!)</f>
        <v>#REF!</v>
      </c>
      <c r="U32" s="71" t="e">
        <f>IF(#REF!=""," ",#REF!)</f>
        <v>#REF!</v>
      </c>
      <c r="V32" s="71" t="e">
        <f>IF(#REF!=""," ",#REF!)</f>
        <v>#REF!</v>
      </c>
      <c r="W32" s="71" t="e">
        <f>IF(#REF!=""," ",#REF!)</f>
        <v>#REF!</v>
      </c>
      <c r="X32" s="71" t="e">
        <f>IF(#REF!=""," ",#REF!)</f>
        <v>#REF!</v>
      </c>
      <c r="Y32" s="73" t="str">
        <f t="shared" si="4"/>
        <v xml:space="preserve"> </v>
      </c>
      <c r="Z32" s="73" t="str">
        <f t="shared" si="4"/>
        <v xml:space="preserve"> </v>
      </c>
      <c r="AA32" s="73" t="str">
        <f t="shared" si="4"/>
        <v xml:space="preserve"> </v>
      </c>
      <c r="AB32" s="73" t="str">
        <f t="shared" si="4"/>
        <v xml:space="preserve"> </v>
      </c>
      <c r="AC32" s="73" t="str">
        <f t="shared" si="0"/>
        <v xml:space="preserve"> </v>
      </c>
      <c r="AD32" s="66"/>
      <c r="AE32" s="66"/>
      <c r="AF32" s="80" t="e">
        <f t="shared" si="1"/>
        <v>#REF!</v>
      </c>
      <c r="AG32" s="80" t="e">
        <f t="shared" si="2"/>
        <v>#REF!</v>
      </c>
      <c r="AH32" s="80"/>
      <c r="AI32" s="80"/>
    </row>
    <row r="33" spans="1:35" ht="12" customHeight="1">
      <c r="A33" s="60" t="e">
        <f>#REF!</f>
        <v>#REF!</v>
      </c>
      <c r="B33" s="60" t="e">
        <f>#REF!</f>
        <v>#REF!</v>
      </c>
      <c r="C33" s="62" t="s">
        <v>47</v>
      </c>
      <c r="D33" s="64" t="e">
        <f>IF(#REF!&lt;=9," ",INT(#REF!/10))</f>
        <v>#REF!</v>
      </c>
      <c r="E33" s="68" t="e">
        <f>IF(#REF!=""," ",RIGHT(#REF!,1))</f>
        <v>#REF!</v>
      </c>
      <c r="F33" s="64" t="e">
        <f>IF(#REF!&lt;=9," ",INT(#REF!/10))</f>
        <v>#REF!</v>
      </c>
      <c r="G33" s="68" t="e">
        <f>IF(#REF!=""," ",RIGHT(#REF!,1))</f>
        <v>#REF!</v>
      </c>
      <c r="H33" s="71" t="e">
        <f>IF(#REF!=""," ",#REF!)</f>
        <v>#REF!</v>
      </c>
      <c r="I33" s="71" t="e">
        <f>IF(#REF!=""," ",#REF!)</f>
        <v>#REF!</v>
      </c>
      <c r="J33" s="71" t="e">
        <f>IF(#REF!=""," ",#REF!)</f>
        <v>#REF!</v>
      </c>
      <c r="K33" s="71" t="e">
        <f>IF(#REF!=""," ",#REF!)</f>
        <v>#REF!</v>
      </c>
      <c r="L33" s="64" t="e">
        <f>IF(#REF!&lt;=9," ",INT(#REF!/10))</f>
        <v>#REF!</v>
      </c>
      <c r="M33" s="68" t="e">
        <f>IF(#REF!=""," ",RIGHT(#REF!,1))</f>
        <v>#REF!</v>
      </c>
      <c r="N33" s="71" t="e">
        <f>IF(#REF!=""," ",#REF!)</f>
        <v>#REF!</v>
      </c>
      <c r="O33" s="74" t="e">
        <f>IF(#REF!&lt;=9," ",INT(#REF!/10))</f>
        <v>#REF!</v>
      </c>
      <c r="P33" s="75" t="e">
        <f>IF(#REF!=""," ",RIGHT(#REF!,1))</f>
        <v>#REF!</v>
      </c>
      <c r="Q33" s="70" t="e">
        <f>IF(#REF!=""," ",#REF!)</f>
        <v>#REF!</v>
      </c>
      <c r="R33" s="70" t="e">
        <f>IF(#REF!=""," ",#REF!)</f>
        <v>#REF!</v>
      </c>
      <c r="S33" s="71" t="e">
        <f>IF(#REF!=""," ",#REF!)</f>
        <v>#REF!</v>
      </c>
      <c r="T33" s="71" t="e">
        <f>IF(#REF!=""," ",#REF!)</f>
        <v>#REF!</v>
      </c>
      <c r="U33" s="71" t="e">
        <f>IF(#REF!=""," ",#REF!)</f>
        <v>#REF!</v>
      </c>
      <c r="V33" s="71" t="e">
        <f>IF(#REF!=""," ",#REF!)</f>
        <v>#REF!</v>
      </c>
      <c r="W33" s="71" t="e">
        <f>IF(#REF!=""," ",#REF!)</f>
        <v>#REF!</v>
      </c>
      <c r="X33" s="71" t="e">
        <f>IF(#REF!=""," ",#REF!)</f>
        <v>#REF!</v>
      </c>
      <c r="Y33" s="73" t="str">
        <f t="shared" si="4"/>
        <v xml:space="preserve"> </v>
      </c>
      <c r="Z33" s="73" t="str">
        <f t="shared" si="4"/>
        <v xml:space="preserve"> </v>
      </c>
      <c r="AA33" s="73" t="str">
        <f t="shared" si="4"/>
        <v xml:space="preserve"> </v>
      </c>
      <c r="AB33" s="73" t="str">
        <f t="shared" si="4"/>
        <v xml:space="preserve"> </v>
      </c>
      <c r="AC33" s="73" t="str">
        <f t="shared" si="0"/>
        <v xml:space="preserve"> </v>
      </c>
      <c r="AD33" s="66"/>
      <c r="AE33" s="66"/>
      <c r="AF33" s="80" t="e">
        <f t="shared" si="1"/>
        <v>#REF!</v>
      </c>
      <c r="AG33" s="80" t="e">
        <f t="shared" si="2"/>
        <v>#REF!</v>
      </c>
      <c r="AH33" s="80"/>
      <c r="AI33" s="80"/>
    </row>
    <row r="34" spans="1:35" ht="12" customHeight="1">
      <c r="A34" s="60" t="e">
        <f>#REF!</f>
        <v>#REF!</v>
      </c>
      <c r="B34" s="60" t="e">
        <f>#REF!</f>
        <v>#REF!</v>
      </c>
      <c r="C34" s="62" t="s">
        <v>50</v>
      </c>
      <c r="D34" s="64" t="e">
        <f>IF(#REF!&lt;=9," ",INT(#REF!/10))</f>
        <v>#REF!</v>
      </c>
      <c r="E34" s="68" t="e">
        <f>IF(#REF!=0," ",RIGHT(#REF!,1))</f>
        <v>#REF!</v>
      </c>
      <c r="F34" s="64" t="e">
        <f>IF(#REF!&lt;=9," ",INT(#REF!/10))</f>
        <v>#REF!</v>
      </c>
      <c r="G34" s="68" t="e">
        <f>IF(#REF!=0," ",RIGHT(#REF!,1))</f>
        <v>#REF!</v>
      </c>
      <c r="H34" s="70" t="e">
        <f>IF(#REF!=0," ",#REF!)</f>
        <v>#REF!</v>
      </c>
      <c r="I34" s="70" t="e">
        <f>IF(#REF!=0," ",#REF!)</f>
        <v>#REF!</v>
      </c>
      <c r="J34" s="70" t="e">
        <f>IF(#REF!=0," ",#REF!)</f>
        <v>#REF!</v>
      </c>
      <c r="K34" s="70" t="e">
        <f>IF(#REF!=0," ",#REF!)</f>
        <v>#REF!</v>
      </c>
      <c r="L34" s="74" t="e">
        <f>IF(#REF!&lt;=9," ",INT(#REF!/10))</f>
        <v>#REF!</v>
      </c>
      <c r="M34" s="75" t="e">
        <f>IF(#REF!=0," ",RIGHT(#REF!,1))</f>
        <v>#REF!</v>
      </c>
      <c r="N34" s="70" t="e">
        <f>IF(#REF!=0," ",#REF!)</f>
        <v>#REF!</v>
      </c>
      <c r="O34" s="74" t="e">
        <f>IF(#REF!&lt;=9," ",INT(#REF!/10))</f>
        <v>#REF!</v>
      </c>
      <c r="P34" s="75" t="e">
        <f>IF(#REF!=0," ",RIGHT(#REF!,1))</f>
        <v>#REF!</v>
      </c>
      <c r="Q34" s="70" t="e">
        <f>IF(#REF!=0," ",#REF!)</f>
        <v>#REF!</v>
      </c>
      <c r="R34" s="70" t="e">
        <f>IF(#REF!=0," ",#REF!)</f>
        <v>#REF!</v>
      </c>
      <c r="S34" s="70" t="e">
        <f>IF(#REF!=0," ",#REF!)</f>
        <v>#REF!</v>
      </c>
      <c r="T34" s="70" t="e">
        <f>IF(#REF!=0," ",#REF!)</f>
        <v>#REF!</v>
      </c>
      <c r="U34" s="70" t="e">
        <f>IF(#REF!=0," ",#REF!)</f>
        <v>#REF!</v>
      </c>
      <c r="V34" s="70" t="e">
        <f>IF(#REF!=0," ",#REF!)</f>
        <v>#REF!</v>
      </c>
      <c r="W34" s="70" t="e">
        <f>IF(#REF!=0," ",#REF!)</f>
        <v>#REF!</v>
      </c>
      <c r="X34" s="70" t="e">
        <f>IF(#REF!=0," ",#REF!)</f>
        <v>#REF!</v>
      </c>
      <c r="Y34" s="73" t="str">
        <f t="shared" si="4"/>
        <v xml:space="preserve"> </v>
      </c>
      <c r="Z34" s="73" t="str">
        <f t="shared" si="4"/>
        <v xml:space="preserve"> </v>
      </c>
      <c r="AA34" s="73" t="str">
        <f t="shared" si="4"/>
        <v xml:space="preserve"> </v>
      </c>
      <c r="AB34" s="73" t="str">
        <f t="shared" si="4"/>
        <v xml:space="preserve"> </v>
      </c>
      <c r="AC34" s="73" t="str">
        <f t="shared" si="0"/>
        <v xml:space="preserve"> </v>
      </c>
      <c r="AD34" s="66"/>
      <c r="AE34" s="66"/>
      <c r="AF34" s="80" t="e">
        <f t="shared" si="1"/>
        <v>#REF!</v>
      </c>
      <c r="AG34" s="80" t="e">
        <f t="shared" si="2"/>
        <v>#REF!</v>
      </c>
      <c r="AH34" s="80"/>
      <c r="AI34" s="80"/>
    </row>
    <row r="35" spans="1:35" ht="12" customHeight="1">
      <c r="A35" s="60" t="e">
        <f>#REF!</f>
        <v>#REF!</v>
      </c>
      <c r="B35" s="60" t="e">
        <f>#REF!</f>
        <v>#REF!</v>
      </c>
      <c r="C35" s="62" t="s">
        <v>51</v>
      </c>
      <c r="D35" s="64" t="e">
        <f>IF(#REF!&lt;=9," ",INT(#REF!/10))</f>
        <v>#REF!</v>
      </c>
      <c r="E35" s="68" t="e">
        <f>IF(#REF!=""," ",RIGHT(#REF!,1))</f>
        <v>#REF!</v>
      </c>
      <c r="F35" s="64" t="e">
        <f>IF(#REF!&lt;=9," ",INT(#REF!/10))</f>
        <v>#REF!</v>
      </c>
      <c r="G35" s="68" t="e">
        <f>IF(#REF!=""," ",RIGHT(#REF!,1))</f>
        <v>#REF!</v>
      </c>
      <c r="H35" s="73" t="str">
        <f t="shared" ref="H35:X38" si="5">" "</f>
        <v xml:space="preserve"> </v>
      </c>
      <c r="I35" s="73" t="str">
        <f t="shared" si="5"/>
        <v xml:space="preserve"> </v>
      </c>
      <c r="J35" s="73" t="str">
        <f t="shared" si="5"/>
        <v xml:space="preserve"> </v>
      </c>
      <c r="K35" s="73" t="str">
        <f t="shared" si="5"/>
        <v xml:space="preserve"> </v>
      </c>
      <c r="L35" s="73" t="str">
        <f t="shared" si="5"/>
        <v xml:space="preserve"> </v>
      </c>
      <c r="M35" s="73" t="str">
        <f t="shared" si="5"/>
        <v xml:space="preserve"> </v>
      </c>
      <c r="N35" s="73" t="str">
        <f t="shared" si="5"/>
        <v xml:space="preserve"> </v>
      </c>
      <c r="O35" s="73" t="str">
        <f t="shared" si="5"/>
        <v xml:space="preserve"> </v>
      </c>
      <c r="P35" s="73" t="str">
        <f t="shared" si="5"/>
        <v xml:space="preserve"> </v>
      </c>
      <c r="Q35" s="73" t="str">
        <f t="shared" si="5"/>
        <v xml:space="preserve"> </v>
      </c>
      <c r="R35" s="73" t="str">
        <f t="shared" si="5"/>
        <v xml:space="preserve"> </v>
      </c>
      <c r="S35" s="73" t="str">
        <f t="shared" si="5"/>
        <v xml:space="preserve"> </v>
      </c>
      <c r="T35" s="73" t="str">
        <f t="shared" si="5"/>
        <v xml:space="preserve"> </v>
      </c>
      <c r="U35" s="73" t="str">
        <f t="shared" si="5"/>
        <v xml:space="preserve"> </v>
      </c>
      <c r="V35" s="73" t="str">
        <f t="shared" si="5"/>
        <v xml:space="preserve"> </v>
      </c>
      <c r="W35" s="73" t="str">
        <f t="shared" si="5"/>
        <v xml:space="preserve"> </v>
      </c>
      <c r="X35" s="73" t="str">
        <f t="shared" si="5"/>
        <v xml:space="preserve"> </v>
      </c>
      <c r="Y35" s="73" t="str">
        <f t="shared" si="4"/>
        <v xml:space="preserve"> </v>
      </c>
      <c r="Z35" s="73" t="str">
        <f t="shared" si="4"/>
        <v xml:space="preserve"> </v>
      </c>
      <c r="AA35" s="73" t="str">
        <f t="shared" si="4"/>
        <v xml:space="preserve"> </v>
      </c>
      <c r="AB35" s="73" t="str">
        <f t="shared" si="4"/>
        <v xml:space="preserve"> </v>
      </c>
      <c r="AC35" s="73" t="str">
        <f t="shared" si="0"/>
        <v xml:space="preserve"> </v>
      </c>
      <c r="AD35" s="66"/>
      <c r="AE35" s="66"/>
      <c r="AF35" s="80" t="e">
        <f t="shared" si="1"/>
        <v>#REF!</v>
      </c>
      <c r="AG35" s="80" t="e">
        <f t="shared" si="2"/>
        <v>#REF!</v>
      </c>
      <c r="AH35" s="80"/>
      <c r="AI35" s="80"/>
    </row>
    <row r="36" spans="1:35" ht="12" customHeight="1">
      <c r="A36" s="60" t="e">
        <f>#REF!</f>
        <v>#REF!</v>
      </c>
      <c r="B36" s="60" t="e">
        <f>#REF!</f>
        <v>#REF!</v>
      </c>
      <c r="C36" s="62" t="s">
        <v>52</v>
      </c>
      <c r="D36" s="64" t="e">
        <f>IF(#REF!&lt;=9," ",INT(#REF!/10))</f>
        <v>#REF!</v>
      </c>
      <c r="E36" s="68" t="e">
        <f>IF(#REF!=""," ",RIGHT(#REF!,1))</f>
        <v>#REF!</v>
      </c>
      <c r="F36" s="64" t="e">
        <f>IF(#REF!&lt;=9," ",INT(#REF!/10))</f>
        <v>#REF!</v>
      </c>
      <c r="G36" s="68" t="e">
        <f>IF(#REF!=""," ",RIGHT(#REF!,1))</f>
        <v>#REF!</v>
      </c>
      <c r="H36" s="73" t="str">
        <f t="shared" si="5"/>
        <v xml:space="preserve"> </v>
      </c>
      <c r="I36" s="73" t="str">
        <f t="shared" si="5"/>
        <v xml:space="preserve"> </v>
      </c>
      <c r="J36" s="73" t="str">
        <f t="shared" si="5"/>
        <v xml:space="preserve"> </v>
      </c>
      <c r="K36" s="73" t="str">
        <f t="shared" si="5"/>
        <v xml:space="preserve"> </v>
      </c>
      <c r="L36" s="73" t="str">
        <f t="shared" si="5"/>
        <v xml:space="preserve"> </v>
      </c>
      <c r="M36" s="73" t="str">
        <f t="shared" si="5"/>
        <v xml:space="preserve"> </v>
      </c>
      <c r="N36" s="73" t="str">
        <f t="shared" si="5"/>
        <v xml:space="preserve"> </v>
      </c>
      <c r="O36" s="73" t="str">
        <f t="shared" si="5"/>
        <v xml:space="preserve"> </v>
      </c>
      <c r="P36" s="73" t="str">
        <f t="shared" si="5"/>
        <v xml:space="preserve"> </v>
      </c>
      <c r="Q36" s="73" t="str">
        <f t="shared" si="5"/>
        <v xml:space="preserve"> </v>
      </c>
      <c r="R36" s="73" t="str">
        <f t="shared" si="5"/>
        <v xml:space="preserve"> </v>
      </c>
      <c r="S36" s="73" t="str">
        <f t="shared" si="5"/>
        <v xml:space="preserve"> </v>
      </c>
      <c r="T36" s="73" t="str">
        <f t="shared" si="5"/>
        <v xml:space="preserve"> </v>
      </c>
      <c r="U36" s="73" t="str">
        <f t="shared" si="5"/>
        <v xml:space="preserve"> </v>
      </c>
      <c r="V36" s="73" t="str">
        <f t="shared" si="5"/>
        <v xml:space="preserve"> </v>
      </c>
      <c r="W36" s="73" t="str">
        <f t="shared" si="5"/>
        <v xml:space="preserve"> </v>
      </c>
      <c r="X36" s="73" t="str">
        <f t="shared" si="5"/>
        <v xml:space="preserve"> </v>
      </c>
      <c r="Y36" s="73" t="str">
        <f t="shared" si="4"/>
        <v xml:space="preserve"> </v>
      </c>
      <c r="Z36" s="73" t="str">
        <f t="shared" si="4"/>
        <v xml:space="preserve"> </v>
      </c>
      <c r="AA36" s="73" t="str">
        <f t="shared" si="4"/>
        <v xml:space="preserve"> </v>
      </c>
      <c r="AB36" s="73" t="str">
        <f t="shared" si="4"/>
        <v xml:space="preserve"> </v>
      </c>
      <c r="AC36" s="73" t="str">
        <f t="shared" si="0"/>
        <v xml:space="preserve"> </v>
      </c>
      <c r="AD36" s="66"/>
      <c r="AE36" s="66"/>
      <c r="AF36" s="80" t="e">
        <f t="shared" si="1"/>
        <v>#REF!</v>
      </c>
      <c r="AG36" s="80" t="e">
        <f t="shared" si="2"/>
        <v>#REF!</v>
      </c>
      <c r="AH36" s="80"/>
      <c r="AI36" s="80"/>
    </row>
    <row r="37" spans="1:35" ht="12" customHeight="1">
      <c r="A37" s="60" t="e">
        <f>#REF!</f>
        <v>#REF!</v>
      </c>
      <c r="B37" s="60" t="e">
        <f>#REF!</f>
        <v>#REF!</v>
      </c>
      <c r="C37" s="62" t="s">
        <v>53</v>
      </c>
      <c r="D37" s="64" t="e">
        <f>IF(#REF!&lt;=9," ",INT(#REF!/10))</f>
        <v>#REF!</v>
      </c>
      <c r="E37" s="68" t="e">
        <f>IF(#REF!=""," ",RIGHT(#REF!,1))</f>
        <v>#REF!</v>
      </c>
      <c r="F37" s="64" t="e">
        <f>IF(#REF!&lt;=9," ",INT(#REF!/10))</f>
        <v>#REF!</v>
      </c>
      <c r="G37" s="68" t="e">
        <f>IF(#REF!=""," ",RIGHT(#REF!,1))</f>
        <v>#REF!</v>
      </c>
      <c r="H37" s="73" t="str">
        <f t="shared" si="5"/>
        <v xml:space="preserve"> </v>
      </c>
      <c r="I37" s="73" t="str">
        <f t="shared" si="5"/>
        <v xml:space="preserve"> </v>
      </c>
      <c r="J37" s="73" t="str">
        <f t="shared" si="5"/>
        <v xml:space="preserve"> </v>
      </c>
      <c r="K37" s="73" t="str">
        <f t="shared" si="5"/>
        <v xml:space="preserve"> </v>
      </c>
      <c r="L37" s="73" t="str">
        <f t="shared" si="5"/>
        <v xml:space="preserve"> </v>
      </c>
      <c r="M37" s="73" t="str">
        <f t="shared" si="5"/>
        <v xml:space="preserve"> </v>
      </c>
      <c r="N37" s="73" t="str">
        <f t="shared" si="5"/>
        <v xml:space="preserve"> </v>
      </c>
      <c r="O37" s="73" t="str">
        <f t="shared" si="5"/>
        <v xml:space="preserve"> </v>
      </c>
      <c r="P37" s="73" t="str">
        <f t="shared" si="5"/>
        <v xml:space="preserve"> </v>
      </c>
      <c r="Q37" s="73" t="str">
        <f t="shared" si="5"/>
        <v xml:space="preserve"> </v>
      </c>
      <c r="R37" s="73" t="str">
        <f t="shared" si="5"/>
        <v xml:space="preserve"> </v>
      </c>
      <c r="S37" s="73" t="str">
        <f t="shared" si="5"/>
        <v xml:space="preserve"> </v>
      </c>
      <c r="T37" s="73" t="str">
        <f t="shared" si="5"/>
        <v xml:space="preserve"> </v>
      </c>
      <c r="U37" s="73" t="str">
        <f t="shared" si="5"/>
        <v xml:space="preserve"> </v>
      </c>
      <c r="V37" s="73" t="str">
        <f t="shared" si="5"/>
        <v xml:space="preserve"> </v>
      </c>
      <c r="W37" s="73" t="str">
        <f t="shared" si="5"/>
        <v xml:space="preserve"> </v>
      </c>
      <c r="X37" s="73" t="str">
        <f t="shared" si="5"/>
        <v xml:space="preserve"> </v>
      </c>
      <c r="Y37" s="73" t="str">
        <f t="shared" si="4"/>
        <v xml:space="preserve"> </v>
      </c>
      <c r="Z37" s="73" t="str">
        <f t="shared" si="4"/>
        <v xml:space="preserve"> </v>
      </c>
      <c r="AA37" s="73" t="str">
        <f t="shared" si="4"/>
        <v xml:space="preserve"> </v>
      </c>
      <c r="AB37" s="73" t="str">
        <f t="shared" si="4"/>
        <v xml:space="preserve"> </v>
      </c>
      <c r="AC37" s="73" t="str">
        <f t="shared" si="0"/>
        <v xml:space="preserve"> </v>
      </c>
      <c r="AD37" s="66"/>
      <c r="AE37" s="66"/>
      <c r="AF37" s="80" t="e">
        <f t="shared" si="1"/>
        <v>#REF!</v>
      </c>
      <c r="AG37" s="80" t="e">
        <f t="shared" si="2"/>
        <v>#REF!</v>
      </c>
      <c r="AH37" s="80"/>
      <c r="AI37" s="80"/>
    </row>
    <row r="38" spans="1:35" ht="12" customHeight="1">
      <c r="A38" s="60" t="e">
        <f>#REF!</f>
        <v>#REF!</v>
      </c>
      <c r="B38" s="60" t="e">
        <f>#REF!</f>
        <v>#REF!</v>
      </c>
      <c r="C38" s="62" t="s">
        <v>5</v>
      </c>
      <c r="D38" s="64" t="e">
        <f>IF(#REF!&lt;=9," ",INT(#REF!/10))</f>
        <v>#REF!</v>
      </c>
      <c r="E38" s="68" t="e">
        <f>IF(#REF!=""," ",RIGHT(#REF!,1))</f>
        <v>#REF!</v>
      </c>
      <c r="F38" s="64" t="e">
        <f>IF(#REF!&lt;=9," ",INT(#REF!/10))</f>
        <v>#REF!</v>
      </c>
      <c r="G38" s="68" t="e">
        <f>IF(#REF!=""," ",RIGHT(#REF!,1))</f>
        <v>#REF!</v>
      </c>
      <c r="H38" s="73" t="str">
        <f t="shared" si="5"/>
        <v xml:space="preserve"> </v>
      </c>
      <c r="I38" s="73" t="str">
        <f t="shared" si="5"/>
        <v xml:space="preserve"> </v>
      </c>
      <c r="J38" s="73" t="str">
        <f t="shared" si="5"/>
        <v xml:space="preserve"> </v>
      </c>
      <c r="K38" s="73" t="str">
        <f t="shared" si="5"/>
        <v xml:space="preserve"> </v>
      </c>
      <c r="L38" s="73" t="str">
        <f t="shared" si="5"/>
        <v xml:space="preserve"> </v>
      </c>
      <c r="M38" s="73" t="str">
        <f t="shared" si="5"/>
        <v xml:space="preserve"> </v>
      </c>
      <c r="N38" s="73" t="str">
        <f t="shared" si="5"/>
        <v xml:space="preserve"> </v>
      </c>
      <c r="O38" s="73" t="str">
        <f t="shared" si="5"/>
        <v xml:space="preserve"> </v>
      </c>
      <c r="P38" s="73" t="str">
        <f t="shared" si="5"/>
        <v xml:space="preserve"> </v>
      </c>
      <c r="Q38" s="73" t="str">
        <f t="shared" si="5"/>
        <v xml:space="preserve"> </v>
      </c>
      <c r="R38" s="73" t="str">
        <f t="shared" si="5"/>
        <v xml:space="preserve"> </v>
      </c>
      <c r="S38" s="73" t="str">
        <f t="shared" si="5"/>
        <v xml:space="preserve"> </v>
      </c>
      <c r="T38" s="73" t="str">
        <f t="shared" si="5"/>
        <v xml:space="preserve"> </v>
      </c>
      <c r="U38" s="73" t="str">
        <f t="shared" si="5"/>
        <v xml:space="preserve"> </v>
      </c>
      <c r="V38" s="73" t="str">
        <f t="shared" si="5"/>
        <v xml:space="preserve"> </v>
      </c>
      <c r="W38" s="73" t="str">
        <f t="shared" si="5"/>
        <v xml:space="preserve"> </v>
      </c>
      <c r="X38" s="73" t="str">
        <f t="shared" si="5"/>
        <v xml:space="preserve"> </v>
      </c>
      <c r="Y38" s="73" t="str">
        <f t="shared" si="4"/>
        <v xml:space="preserve"> </v>
      </c>
      <c r="Z38" s="73" t="str">
        <f t="shared" si="4"/>
        <v xml:space="preserve"> </v>
      </c>
      <c r="AA38" s="73" t="str">
        <f t="shared" si="4"/>
        <v xml:space="preserve"> </v>
      </c>
      <c r="AB38" s="73" t="str">
        <f t="shared" si="4"/>
        <v xml:space="preserve"> </v>
      </c>
      <c r="AC38" s="73" t="str">
        <f t="shared" si="0"/>
        <v xml:space="preserve"> </v>
      </c>
      <c r="AD38" s="66"/>
      <c r="AE38" s="66"/>
      <c r="AF38" s="80" t="e">
        <f t="shared" si="1"/>
        <v>#REF!</v>
      </c>
      <c r="AG38" s="80" t="e">
        <f t="shared" si="2"/>
        <v>#REF!</v>
      </c>
      <c r="AH38" s="80"/>
      <c r="AI38" s="80"/>
    </row>
    <row r="39" spans="1:35" ht="12" customHeight="1">
      <c r="A39" s="60" t="e">
        <f>#REF!</f>
        <v>#REF!</v>
      </c>
      <c r="B39" s="60" t="e">
        <f>#REF!</f>
        <v>#REF!</v>
      </c>
      <c r="C39" s="62" t="s">
        <v>33</v>
      </c>
      <c r="D39" s="64" t="e">
        <f>IF(#REF!&lt;=9," ",INT(#REF!/10))</f>
        <v>#REF!</v>
      </c>
      <c r="E39" s="68" t="e">
        <f>IF(#REF!=""," ",RIGHT(#REF!,1))</f>
        <v>#REF!</v>
      </c>
      <c r="F39" s="64" t="e">
        <f>IF(#REF!&lt;=9," ",INT(#REF!/10))</f>
        <v>#REF!</v>
      </c>
      <c r="G39" s="68" t="e">
        <f>IF(#REF!=""," ",RIGHT(#REF!,1))</f>
        <v>#REF!</v>
      </c>
      <c r="H39" s="64" t="e">
        <f>IF(#REF!&lt;=9," ",INT(#REF!/10))</f>
        <v>#REF!</v>
      </c>
      <c r="I39" s="68" t="e">
        <f>IF(#REF!=""," ",RIGHT(#REF!,1))</f>
        <v>#REF!</v>
      </c>
      <c r="J39" s="64" t="e">
        <f>IF(#REF!&lt;=9," ",INT(#REF!/10))</f>
        <v>#REF!</v>
      </c>
      <c r="K39" s="68" t="e">
        <f>IF(#REF!=""," ",RIGHT(#REF!,1))</f>
        <v>#REF!</v>
      </c>
      <c r="L39" s="64" t="e">
        <f>IF(#REF!&lt;=9," ",INT(#REF!/10))</f>
        <v>#REF!</v>
      </c>
      <c r="M39" s="68" t="e">
        <f>IF(#REF!=""," ",RIGHT(#REF!,1))</f>
        <v>#REF!</v>
      </c>
      <c r="N39" s="64" t="e">
        <f>IF(#REF!&lt;=9," ",INT(#REF!/10))</f>
        <v>#REF!</v>
      </c>
      <c r="O39" s="68" t="e">
        <f>IF(#REF!=""," ",RIGHT(#REF!,1))</f>
        <v>#REF!</v>
      </c>
      <c r="P39" s="64" t="e">
        <f>IF(#REF!&lt;=9," ",INT(#REF!/10))</f>
        <v>#REF!</v>
      </c>
      <c r="Q39" s="68" t="e">
        <f>IF(#REF!=""," ",RIGHT(#REF!,1))</f>
        <v>#REF!</v>
      </c>
      <c r="R39" s="64" t="e">
        <f>IF(#REF!&lt;=9," ",INT(#REF!/10))</f>
        <v>#REF!</v>
      </c>
      <c r="S39" s="68" t="e">
        <f>IF(#REF!=""," ",RIGHT(#REF!,1))</f>
        <v>#REF!</v>
      </c>
      <c r="T39" s="64" t="e">
        <f>IF(#REF!&lt;=9," ",INT(#REF!/10))</f>
        <v>#REF!</v>
      </c>
      <c r="U39" s="68" t="e">
        <f>IF(#REF!=0," ",RIGHT(#REF!,1))</f>
        <v>#REF!</v>
      </c>
      <c r="V39" s="73" t="str">
        <f t="shared" ref="V39:X41" si="6">" "</f>
        <v xml:space="preserve"> </v>
      </c>
      <c r="W39" s="73" t="str">
        <f t="shared" si="6"/>
        <v xml:space="preserve"> </v>
      </c>
      <c r="X39" s="73" t="str">
        <f t="shared" si="6"/>
        <v xml:space="preserve"> </v>
      </c>
      <c r="Y39" s="73" t="str">
        <f t="shared" si="4"/>
        <v xml:space="preserve"> </v>
      </c>
      <c r="Z39" s="73" t="str">
        <f t="shared" si="4"/>
        <v xml:space="preserve"> </v>
      </c>
      <c r="AA39" s="73" t="str">
        <f t="shared" si="4"/>
        <v xml:space="preserve"> </v>
      </c>
      <c r="AB39" s="73" t="str">
        <f t="shared" si="4"/>
        <v xml:space="preserve"> </v>
      </c>
      <c r="AC39" s="73" t="str">
        <f t="shared" si="0"/>
        <v xml:space="preserve"> </v>
      </c>
      <c r="AD39" s="66"/>
      <c r="AE39" s="66"/>
      <c r="AF39" s="80" t="e">
        <f t="shared" si="1"/>
        <v>#REF!</v>
      </c>
      <c r="AG39" s="80" t="e">
        <f t="shared" si="2"/>
        <v>#REF!</v>
      </c>
      <c r="AH39" s="80"/>
      <c r="AI39" s="80"/>
    </row>
    <row r="40" spans="1:35" ht="12" customHeight="1">
      <c r="A40" s="60" t="e">
        <f>#REF!</f>
        <v>#REF!</v>
      </c>
      <c r="B40" s="60" t="e">
        <f>#REF!</f>
        <v>#REF!</v>
      </c>
      <c r="C40" s="62" t="s">
        <v>49</v>
      </c>
      <c r="D40" s="64" t="e">
        <f>IF(#REF!&lt;=9," ",INT(#REF!/10))</f>
        <v>#REF!</v>
      </c>
      <c r="E40" s="68" t="e">
        <f>IF(#REF!=""," ",RIGHT(#REF!,1))</f>
        <v>#REF!</v>
      </c>
      <c r="F40" s="64" t="e">
        <f>IF(#REF!&lt;=9," ",INT(#REF!/10))</f>
        <v>#REF!</v>
      </c>
      <c r="G40" s="68" t="e">
        <f>IF(#REF!=""," ",RIGHT(#REF!,1))</f>
        <v>#REF!</v>
      </c>
      <c r="H40" s="64" t="e">
        <f>IF(#REF!&lt;=9," ",INT(#REF!/10))</f>
        <v>#REF!</v>
      </c>
      <c r="I40" s="68" t="e">
        <f>IF(#REF!=""," ",RIGHT(#REF!,1))</f>
        <v>#REF!</v>
      </c>
      <c r="J40" s="64" t="e">
        <f>IF(#REF!&lt;=9," ",INT(#REF!/10))</f>
        <v>#REF!</v>
      </c>
      <c r="K40" s="68" t="e">
        <f>IF(#REF!=""," ",RIGHT(#REF!,1))</f>
        <v>#REF!</v>
      </c>
      <c r="L40" s="64" t="e">
        <f>IF(#REF!&lt;=9," ",INT(#REF!/10))</f>
        <v>#REF!</v>
      </c>
      <c r="M40" s="68" t="e">
        <f>IF(#REF!=""," ",RIGHT(#REF!,1))</f>
        <v>#REF!</v>
      </c>
      <c r="N40" s="64" t="e">
        <f>IF(#REF!&lt;=9," ",INT(#REF!/10))</f>
        <v>#REF!</v>
      </c>
      <c r="O40" s="68" t="e">
        <f>IF(#REF!=""," ",RIGHT(#REF!,1))</f>
        <v>#REF!</v>
      </c>
      <c r="P40" s="64" t="e">
        <f>IF(#REF!&lt;=9," ",INT(#REF!/10))</f>
        <v>#REF!</v>
      </c>
      <c r="Q40" s="68" t="e">
        <f>IF(#REF!=""," ",RIGHT(#REF!,1))</f>
        <v>#REF!</v>
      </c>
      <c r="R40" s="64" t="e">
        <f>IF(#REF!&lt;=9," ",INT(#REF!/10))</f>
        <v>#REF!</v>
      </c>
      <c r="S40" s="68" t="e">
        <f>IF(#REF!=""," ",RIGHT(#REF!,1))</f>
        <v>#REF!</v>
      </c>
      <c r="T40" s="64" t="e">
        <f>IF(#REF!&lt;=9," ",INT(#REF!/10))</f>
        <v>#REF!</v>
      </c>
      <c r="U40" s="68" t="e">
        <f>IF(#REF!=0," ",RIGHT(#REF!,1))</f>
        <v>#REF!</v>
      </c>
      <c r="V40" s="73" t="str">
        <f t="shared" si="6"/>
        <v xml:space="preserve"> </v>
      </c>
      <c r="W40" s="73" t="str">
        <f t="shared" si="6"/>
        <v xml:space="preserve"> </v>
      </c>
      <c r="X40" s="73" t="str">
        <f t="shared" si="6"/>
        <v xml:space="preserve"> </v>
      </c>
      <c r="Y40" s="73" t="str">
        <f t="shared" si="4"/>
        <v xml:space="preserve"> </v>
      </c>
      <c r="Z40" s="73" t="str">
        <f t="shared" si="4"/>
        <v xml:space="preserve"> </v>
      </c>
      <c r="AA40" s="73" t="str">
        <f t="shared" si="4"/>
        <v xml:space="preserve"> </v>
      </c>
      <c r="AB40" s="73" t="str">
        <f t="shared" si="4"/>
        <v xml:space="preserve"> </v>
      </c>
      <c r="AC40" s="73" t="str">
        <f t="shared" si="0"/>
        <v xml:space="preserve"> </v>
      </c>
      <c r="AD40" s="66"/>
      <c r="AE40" s="66"/>
      <c r="AF40" s="80" t="e">
        <f t="shared" si="1"/>
        <v>#REF!</v>
      </c>
      <c r="AG40" s="80" t="e">
        <f t="shared" si="2"/>
        <v>#REF!</v>
      </c>
      <c r="AH40" s="80"/>
      <c r="AI40" s="80"/>
    </row>
    <row r="41" spans="1:35" ht="12" customHeight="1">
      <c r="A41" s="60" t="e">
        <f>#REF!</f>
        <v>#REF!</v>
      </c>
      <c r="B41" s="60" t="e">
        <f>#REF!</f>
        <v>#REF!</v>
      </c>
      <c r="C41" s="62" t="s">
        <v>55</v>
      </c>
      <c r="D41" s="64" t="e">
        <f>IF(#REF!&lt;=9," ",INT(#REF!/10))</f>
        <v>#REF!</v>
      </c>
      <c r="E41" s="68" t="e">
        <f>IF(#REF!=""," ",RIGHT(#REF!,1))</f>
        <v>#REF!</v>
      </c>
      <c r="F41" s="64" t="e">
        <f>IF(#REF!&lt;=9," ",INT(#REF!/10))</f>
        <v>#REF!</v>
      </c>
      <c r="G41" s="68" t="e">
        <f>IF(#REF!=""," ",RIGHT(#REF!,1))</f>
        <v>#REF!</v>
      </c>
      <c r="H41" s="64" t="e">
        <f>IF(#REF!&lt;=9," ",INT(#REF!/10))</f>
        <v>#REF!</v>
      </c>
      <c r="I41" s="68" t="e">
        <f>IF(#REF!=""," ",RIGHT(#REF!,1))</f>
        <v>#REF!</v>
      </c>
      <c r="J41" s="64" t="e">
        <f>IF(#REF!&lt;=9," ",INT(#REF!/10))</f>
        <v>#REF!</v>
      </c>
      <c r="K41" s="68" t="e">
        <f>IF(#REF!=""," ",RIGHT(#REF!,1))</f>
        <v>#REF!</v>
      </c>
      <c r="L41" s="64" t="e">
        <f>IF(#REF!&lt;=9," ",INT(#REF!/10))</f>
        <v>#REF!</v>
      </c>
      <c r="M41" s="68" t="e">
        <f>IF(#REF!=""," ",RIGHT(#REF!,1))</f>
        <v>#REF!</v>
      </c>
      <c r="N41" s="64" t="e">
        <f>IF(#REF!&lt;=9," ",INT(#REF!/10))</f>
        <v>#REF!</v>
      </c>
      <c r="O41" s="68" t="e">
        <f>IF(#REF!=""," ",RIGHT(#REF!,1))</f>
        <v>#REF!</v>
      </c>
      <c r="P41" s="64" t="e">
        <f>IF(#REF!&lt;=9," ",INT(#REF!/10))</f>
        <v>#REF!</v>
      </c>
      <c r="Q41" s="68" t="e">
        <f>IF(#REF!=""," ",RIGHT(#REF!,1))</f>
        <v>#REF!</v>
      </c>
      <c r="R41" s="64" t="e">
        <f>IF(#REF!&lt;=9," ",INT(#REF!/10))</f>
        <v>#REF!</v>
      </c>
      <c r="S41" s="68" t="e">
        <f>IF(#REF!=""," ",RIGHT(#REF!,1))</f>
        <v>#REF!</v>
      </c>
      <c r="T41" s="64" t="e">
        <f>IF(#REF!&lt;=9," ",INT(#REF!/10))</f>
        <v>#REF!</v>
      </c>
      <c r="U41" s="68" t="e">
        <f>IF(#REF!=0," ",RIGHT(#REF!,1))</f>
        <v>#REF!</v>
      </c>
      <c r="V41" s="73" t="str">
        <f t="shared" si="6"/>
        <v xml:space="preserve"> </v>
      </c>
      <c r="W41" s="73" t="str">
        <f t="shared" si="6"/>
        <v xml:space="preserve"> </v>
      </c>
      <c r="X41" s="73" t="str">
        <f t="shared" si="6"/>
        <v xml:space="preserve"> </v>
      </c>
      <c r="Y41" s="73" t="str">
        <f t="shared" si="4"/>
        <v xml:space="preserve"> </v>
      </c>
      <c r="Z41" s="73" t="str">
        <f t="shared" si="4"/>
        <v xml:space="preserve"> </v>
      </c>
      <c r="AA41" s="73" t="str">
        <f t="shared" si="4"/>
        <v xml:space="preserve"> </v>
      </c>
      <c r="AB41" s="73" t="str">
        <f t="shared" si="4"/>
        <v xml:space="preserve"> </v>
      </c>
      <c r="AC41" s="73" t="str">
        <f t="shared" si="0"/>
        <v xml:space="preserve"> </v>
      </c>
      <c r="AD41" s="66"/>
      <c r="AE41" s="66"/>
      <c r="AF41" s="80" t="e">
        <f t="shared" si="1"/>
        <v>#REF!</v>
      </c>
      <c r="AG41" s="80" t="e">
        <f t="shared" si="2"/>
        <v>#REF!</v>
      </c>
      <c r="AH41" s="80"/>
      <c r="AI41" s="80"/>
    </row>
    <row r="42" spans="1:35" ht="12" customHeight="1">
      <c r="A42" s="60" t="e">
        <f>#REF!</f>
        <v>#REF!</v>
      </c>
      <c r="B42" s="60" t="e">
        <f>#REF!</f>
        <v>#REF!</v>
      </c>
      <c r="C42" s="62" t="s">
        <v>42</v>
      </c>
      <c r="D42" s="64" t="e">
        <f>IF(#REF!&gt;99,LEFT(#REF!,1)," ")</f>
        <v>#REF!</v>
      </c>
      <c r="E42" s="69" t="e">
        <f>IF(#REF!&gt;9,MID(#REF!,LEN(#REF!)-1,1)," ")</f>
        <v>#REF!</v>
      </c>
      <c r="F42" s="68" t="e">
        <f>IF(#REF!=""," ",RIGHT(#REF!,1))</f>
        <v>#REF!</v>
      </c>
      <c r="G42" s="64" t="e">
        <f>IF(#REF!&gt;99,LEFT(#REF!,1)," ")</f>
        <v>#REF!</v>
      </c>
      <c r="H42" s="69" t="e">
        <f>IF(#REF!&gt;9,MID(#REF!,LEN(#REF!)-1,1)," ")</f>
        <v>#REF!</v>
      </c>
      <c r="I42" s="68" t="e">
        <f>IF(#REF!=""," ",RIGHT(#REF!,1))</f>
        <v>#REF!</v>
      </c>
      <c r="J42" s="64" t="e">
        <f>IF(#REF!&gt;99,LEFT(#REF!,1)," ")</f>
        <v>#REF!</v>
      </c>
      <c r="K42" s="69" t="e">
        <f>IF(#REF!&gt;9,MID(#REF!,LEN(#REF!)-1,1)," ")</f>
        <v>#REF!</v>
      </c>
      <c r="L42" s="68" t="e">
        <f>IF(#REF!=""," ",RIGHT(#REF!,1))</f>
        <v>#REF!</v>
      </c>
      <c r="M42" s="64" t="e">
        <f>IF(#REF!&gt;99,LEFT(#REF!,1)," ")</f>
        <v>#REF!</v>
      </c>
      <c r="N42" s="69" t="e">
        <f>IF(#REF!&gt;9,MID(#REF!,LEN(#REF!)-1,1)," ")</f>
        <v>#REF!</v>
      </c>
      <c r="O42" s="68" t="e">
        <f>IF(#REF!=""," ",RIGHT(#REF!,1))</f>
        <v>#REF!</v>
      </c>
      <c r="P42" s="64" t="e">
        <f>IF(#REF!&gt;999,LEFT(#REF!,1)," ")</f>
        <v>#REF!</v>
      </c>
      <c r="Q42" s="69" t="e">
        <f>IF(#REF!&gt;99,MID(#REF!,LEN(#REF!)-2,1)," ")</f>
        <v>#REF!</v>
      </c>
      <c r="R42" s="69" t="e">
        <f>IF(#REF!&gt;9,MID(#REF!,LEN(#REF!)-1,1)," ")</f>
        <v>#REF!</v>
      </c>
      <c r="S42" s="68" t="e">
        <f>IF(#REF!=0," ",RIGHT(#REF!,1))</f>
        <v>#REF!</v>
      </c>
      <c r="T42" s="64" t="e">
        <f>IF(#REF!&gt;99,LEFT(#REF!,1)," ")</f>
        <v>#REF!</v>
      </c>
      <c r="U42" s="69" t="e">
        <f>IF(#REF!&gt;9,MID(#REF!,LEN(#REF!)-1,1)," ")</f>
        <v>#REF!</v>
      </c>
      <c r="V42" s="68" t="e">
        <f>IF(#REF!=""," ",RIGHT(#REF!,1))</f>
        <v>#REF!</v>
      </c>
      <c r="W42" s="64" t="e">
        <f>IF(#REF!&gt;99,LEFT(#REF!,1)," ")</f>
        <v>#REF!</v>
      </c>
      <c r="X42" s="69" t="e">
        <f>IF(#REF!&gt;9,MID(#REF!,LEN(#REF!)-1,1)," ")</f>
        <v>#REF!</v>
      </c>
      <c r="Y42" s="68" t="e">
        <f>IF(#REF!=""," ",RIGHT(#REF!,1))</f>
        <v>#REF!</v>
      </c>
      <c r="Z42" s="64" t="e">
        <f>IF(#REF!&gt;99,LEFT(#REF!,1)," ")</f>
        <v>#REF!</v>
      </c>
      <c r="AA42" s="69" t="e">
        <f>IF(#REF!&gt;9,MID(#REF!,LEN(#REF!)-1,1)," ")</f>
        <v>#REF!</v>
      </c>
      <c r="AB42" s="68" t="e">
        <f>IF(#REF!=""," ",RIGHT(#REF!,1))</f>
        <v>#REF!</v>
      </c>
      <c r="AD42" s="66"/>
      <c r="AE42" s="66"/>
      <c r="AF42" s="80" t="e">
        <f t="shared" si="1"/>
        <v>#REF!</v>
      </c>
      <c r="AG42" s="80" t="e">
        <f t="shared" si="2"/>
        <v>#REF!</v>
      </c>
      <c r="AH42" s="80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80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63">
        <v>33</v>
      </c>
      <c r="E43" s="65">
        <v>34</v>
      </c>
      <c r="F43" s="67">
        <v>35</v>
      </c>
      <c r="G43" s="63">
        <v>36</v>
      </c>
      <c r="H43" s="65">
        <v>37</v>
      </c>
      <c r="I43" s="65">
        <v>38</v>
      </c>
      <c r="J43" s="67">
        <v>39</v>
      </c>
      <c r="K43" s="63">
        <v>40</v>
      </c>
      <c r="L43" s="65">
        <v>41</v>
      </c>
      <c r="M43" s="65">
        <v>42</v>
      </c>
      <c r="N43" s="63">
        <v>43</v>
      </c>
      <c r="O43" s="65">
        <v>44</v>
      </c>
      <c r="P43" s="67">
        <v>45</v>
      </c>
      <c r="Q43" s="63">
        <v>46</v>
      </c>
      <c r="R43" s="65">
        <v>47</v>
      </c>
      <c r="S43" s="67">
        <v>48</v>
      </c>
      <c r="T43" s="63">
        <v>49</v>
      </c>
      <c r="U43" s="65">
        <v>50</v>
      </c>
      <c r="V43" s="67">
        <v>51</v>
      </c>
      <c r="W43" s="63">
        <v>52</v>
      </c>
      <c r="X43" s="65">
        <v>53</v>
      </c>
      <c r="Y43" s="65">
        <v>54</v>
      </c>
      <c r="Z43" s="67">
        <v>55</v>
      </c>
      <c r="AA43" s="63">
        <v>56</v>
      </c>
      <c r="AB43" s="65">
        <v>57</v>
      </c>
      <c r="AC43" s="65">
        <v>58</v>
      </c>
      <c r="AD43" s="66"/>
      <c r="AE43" s="66"/>
    </row>
    <row r="44" spans="1:35" ht="12" customHeight="1">
      <c r="D44" s="64" t="e">
        <f>IF(#REF!&gt;99,LEFT(#REF!,1)," ")</f>
        <v>#REF!</v>
      </c>
      <c r="E44" s="69" t="e">
        <f>IF(#REF!&gt;9,MID(#REF!,LEN(#REF!)-1,1)," ")</f>
        <v>#REF!</v>
      </c>
      <c r="F44" s="68" t="e">
        <f>IF(#REF!=""," ",RIGHT(#REF!,1))</f>
        <v>#REF!</v>
      </c>
      <c r="G44" s="64" t="e">
        <f>IF(#REF!&gt;999,LEFT(#REF!,1)," ")</f>
        <v>#REF!</v>
      </c>
      <c r="H44" s="69" t="e">
        <f>IF(#REF!&gt;99,MID(#REF!,LEN(#REF!)-2,1)," ")</f>
        <v>#REF!</v>
      </c>
      <c r="I44" s="69" t="e">
        <f>IF(#REF!&gt;9,MID(#REF!,LEN(#REF!)-1,1)," ")</f>
        <v>#REF!</v>
      </c>
      <c r="J44" s="68" t="e">
        <f>IF(#REF!=0," ",RIGHT(#REF!,1))</f>
        <v>#REF!</v>
      </c>
      <c r="K44" s="64" t="e">
        <f>IF(#REF!&gt;99,LEFT(#REF!,1)," ")</f>
        <v>#REF!</v>
      </c>
      <c r="L44" s="69" t="e">
        <f>IF(#REF!&gt;9,MID(#REF!,LEN(#REF!)-1,1)," ")</f>
        <v>#REF!</v>
      </c>
      <c r="M44" s="68" t="e">
        <f>IF(#REF!=""," ",RIGHT(#REF!,1))</f>
        <v>#REF!</v>
      </c>
      <c r="N44" s="64" t="e">
        <f>IF(#REF!&gt;99,LEFT(#REF!,1)," ")</f>
        <v>#REF!</v>
      </c>
      <c r="O44" s="69" t="e">
        <f>IF(#REF!&gt;9,MID(#REF!,LEN(#REF!)-1,1)," ")</f>
        <v>#REF!</v>
      </c>
      <c r="P44" s="68" t="e">
        <f>IF(#REF!=""," ",RIGHT(#REF!,1))</f>
        <v>#REF!</v>
      </c>
      <c r="Q44" s="64" t="e">
        <f>IF(#REF!&gt;99,LEFT(#REF!,1)," ")</f>
        <v>#REF!</v>
      </c>
      <c r="R44" s="69" t="e">
        <f>IF(#REF!&gt;9,MID(#REF!,LEN(#REF!)-1,1)," ")</f>
        <v>#REF!</v>
      </c>
      <c r="S44" s="68" t="e">
        <f>IF(#REF!=""," ",RIGHT(#REF!,1))</f>
        <v>#REF!</v>
      </c>
      <c r="T44" s="64" t="e">
        <f>IF(#REF!&gt;99,LEFT(#REF!,1)," ")</f>
        <v>#REF!</v>
      </c>
      <c r="U44" s="69" t="e">
        <f>IF(#REF!&gt;9,MID(#REF!,LEN(#REF!)-1,1)," ")</f>
        <v>#REF!</v>
      </c>
      <c r="V44" s="68" t="e">
        <f>IF(#REF!=""," ",RIGHT(#REF!,1))</f>
        <v>#REF!</v>
      </c>
      <c r="W44" s="77" t="e">
        <f>IF(#REF!&gt;999,LEFT(#REF!,1)," ")</f>
        <v>#REF!</v>
      </c>
      <c r="X44" s="76" t="e">
        <f>IF(#REF!&gt;99,MID(#REF!,LEN(#REF!)-2,1)," ")</f>
        <v>#REF!</v>
      </c>
      <c r="Y44" s="76" t="e">
        <f>IF(#REF!&gt;9,MID(#REF!,LEN(#REF!)-1,1)," ")</f>
        <v>#REF!</v>
      </c>
      <c r="Z44" s="78" t="e">
        <f>IF(#REF!=0," ",RIGHT(#REF!,1))</f>
        <v>#REF!</v>
      </c>
      <c r="AA44" s="64" t="e">
        <f>IF(#REF!&gt;99,LEFT(#REF!,1)," ")</f>
        <v>#REF!</v>
      </c>
      <c r="AB44" s="69" t="e">
        <f>IF(#REF!&gt;9,MID(#REF!,LEN(#REF!)-1,1)," ")</f>
        <v>#REF!</v>
      </c>
      <c r="AC44" s="68" t="e">
        <f>IF(#REF!=""," ",RIGHT(#REF!,1))</f>
        <v>#REF!</v>
      </c>
      <c r="AD44" s="66"/>
      <c r="AE44" s="66"/>
    </row>
    <row r="45" spans="1:35" ht="12" customHeight="1">
      <c r="D45" s="65">
        <v>59</v>
      </c>
      <c r="E45" s="65">
        <v>60</v>
      </c>
      <c r="F45" s="65">
        <v>61</v>
      </c>
      <c r="G45" s="65">
        <v>62</v>
      </c>
      <c r="H45" s="65">
        <v>63</v>
      </c>
      <c r="I45" s="65">
        <v>64</v>
      </c>
      <c r="J45" s="65">
        <v>65</v>
      </c>
      <c r="K45" s="65">
        <v>66</v>
      </c>
      <c r="L45" s="67">
        <v>67</v>
      </c>
      <c r="M45" s="63">
        <v>68</v>
      </c>
      <c r="N45" s="65">
        <v>69</v>
      </c>
      <c r="O45" s="65">
        <v>70</v>
      </c>
      <c r="P45" s="65">
        <v>71</v>
      </c>
      <c r="Q45" s="61">
        <v>72</v>
      </c>
      <c r="R45" s="61">
        <v>73</v>
      </c>
      <c r="S45" s="61">
        <v>74</v>
      </c>
      <c r="T45" s="61">
        <v>75</v>
      </c>
      <c r="U45" s="61">
        <v>76</v>
      </c>
      <c r="V45" s="61">
        <v>77</v>
      </c>
      <c r="W45" s="66"/>
      <c r="X45" s="66"/>
      <c r="Y45" s="66"/>
      <c r="Z45" s="66"/>
      <c r="AA45" s="66"/>
      <c r="AB45" s="66"/>
      <c r="AC45" s="66"/>
      <c r="AD45" s="66"/>
      <c r="AE45" s="66"/>
    </row>
    <row r="46" spans="1:35" ht="12" customHeight="1">
      <c r="D46" s="64" t="e">
        <f>IF(#REF!&gt;99,LEFT(#REF!,1)," ")</f>
        <v>#REF!</v>
      </c>
      <c r="E46" s="69" t="e">
        <f>IF(#REF!&gt;9,MID(#REF!,LEN(#REF!)-1,1)," ")</f>
        <v>#REF!</v>
      </c>
      <c r="F46" s="68" t="e">
        <f>IF(#REF!=""," ",RIGHT(#REF!,1))</f>
        <v>#REF!</v>
      </c>
      <c r="G46" s="64" t="e">
        <f>IF(#REF!&gt;99,LEFT(#REF!,1)," ")</f>
        <v>#REF!</v>
      </c>
      <c r="H46" s="69" t="e">
        <f>IF(#REF!&gt;9,MID(#REF!,LEN(#REF!)-1,1)," ")</f>
        <v>#REF!</v>
      </c>
      <c r="I46" s="68" t="e">
        <f>IF(#REF!=""," ",RIGHT(#REF!,1))</f>
        <v>#REF!</v>
      </c>
      <c r="J46" s="64" t="e">
        <f>IF(#REF!&gt;99,LEFT(#REF!,1)," ")</f>
        <v>#REF!</v>
      </c>
      <c r="K46" s="69" t="e">
        <f>IF(#REF!&gt;9,MID(#REF!,LEN(#REF!)-1,1)," ")</f>
        <v>#REF!</v>
      </c>
      <c r="L46" s="68" t="e">
        <f>IF(#REF!=""," ",RIGHT(#REF!,1))</f>
        <v>#REF!</v>
      </c>
      <c r="M46" s="64" t="e">
        <f>IF(#REF!&gt;999,LEFT(#REF!,1)," ")</f>
        <v>#REF!</v>
      </c>
      <c r="N46" s="76" t="e">
        <f>IF(#REF!&gt;99,MID(#REF!,LEN(#REF!)-2,1)," ")</f>
        <v>#REF!</v>
      </c>
      <c r="O46" s="69" t="e">
        <f>IF(#REF!&gt;9,MID(#REF!,LEN(#REF!)-1,1)," ")</f>
        <v>#REF!</v>
      </c>
      <c r="P46" s="68" t="e">
        <f>IF(#REF!=0," ",RIGHT(#REF!,1))</f>
        <v>#REF!</v>
      </c>
      <c r="Q46" s="71" t="e">
        <f>IF(#REF!=""," ",#REF!)</f>
        <v>#REF!</v>
      </c>
      <c r="R46" s="71" t="e">
        <f>IF(#REF!=""," ",#REF!)</f>
        <v>#REF!</v>
      </c>
      <c r="S46" s="71" t="e">
        <f>IF(#REF!=""," ",#REF!)</f>
        <v>#REF!</v>
      </c>
      <c r="T46" s="71" t="e">
        <f>IF(#REF!=""," ",#REF!)</f>
        <v>#REF!</v>
      </c>
      <c r="U46" s="71" t="e">
        <f>IF(#REF!=""," ",#REF!)</f>
        <v>#REF!</v>
      </c>
      <c r="V46" s="71" t="e">
        <f>IF(#REF!=""," ",#REF!)</f>
        <v>#REF!</v>
      </c>
      <c r="W46" s="66"/>
      <c r="X46" s="66"/>
      <c r="Y46" s="66"/>
      <c r="Z46" s="66"/>
      <c r="AA46" s="66"/>
      <c r="AB46" s="66"/>
      <c r="AC46" s="66"/>
      <c r="AD46" s="66"/>
      <c r="AE46" s="66"/>
    </row>
    <row r="47" spans="1:35" ht="12" customHeight="1"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</row>
    <row r="48" spans="1:35" ht="12" customHeight="1"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</row>
    <row r="49" spans="4:31" ht="12" customHeight="1"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</row>
    <row r="50" spans="4:31" ht="12" customHeight="1"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</row>
    <row r="51" spans="4:31" ht="12" customHeight="1"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</row>
    <row r="52" spans="4:31" ht="12" customHeight="1"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</row>
    <row r="53" spans="4:31" ht="12" customHeight="1"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</row>
    <row r="54" spans="4:31" ht="12" customHeight="1"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</row>
    <row r="55" spans="4:31" ht="12" customHeight="1"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</row>
    <row r="56" spans="4:31" ht="12" customHeight="1"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</row>
    <row r="57" spans="4:31" ht="12" customHeight="1"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</row>
    <row r="58" spans="4:31" ht="12" customHeight="1"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</row>
    <row r="59" spans="4:31" ht="12" customHeight="1"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</row>
    <row r="60" spans="4:31" ht="12" customHeight="1"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</row>
    <row r="61" spans="4:31" ht="12" customHeight="1"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</row>
  </sheetData>
  <phoneticPr fontId="14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83" t="e">
        <f>data1!AF2</f>
        <v>#REF!</v>
      </c>
    </row>
    <row r="2" spans="1:1">
      <c r="A2" s="83" t="e">
        <f>data1!AF3</f>
        <v>#REF!</v>
      </c>
    </row>
    <row r="3" spans="1:1">
      <c r="A3" s="83" t="e">
        <f>data1!AF4</f>
        <v>#REF!</v>
      </c>
    </row>
    <row r="4" spans="1:1">
      <c r="A4" s="83" t="e">
        <f>data1!AF5</f>
        <v>#REF!</v>
      </c>
    </row>
    <row r="5" spans="1:1">
      <c r="A5" s="83" t="e">
        <f>data1!AF6</f>
        <v>#REF!</v>
      </c>
    </row>
    <row r="6" spans="1:1">
      <c r="A6" s="83" t="e">
        <f>data1!AF7</f>
        <v>#REF!</v>
      </c>
    </row>
    <row r="7" spans="1:1">
      <c r="A7" s="83" t="e">
        <f>data1!AF8</f>
        <v>#REF!</v>
      </c>
    </row>
    <row r="8" spans="1:1">
      <c r="A8" s="83" t="e">
        <f>data1!AF9</f>
        <v>#REF!</v>
      </c>
    </row>
    <row r="9" spans="1:1">
      <c r="A9" s="83" t="e">
        <f>data1!AF10</f>
        <v>#REF!</v>
      </c>
    </row>
    <row r="10" spans="1:1">
      <c r="A10" s="83" t="e">
        <f>data1!AF11</f>
        <v>#REF!</v>
      </c>
    </row>
    <row r="11" spans="1:1">
      <c r="A11" s="83" t="e">
        <f>data1!AF12</f>
        <v>#REF!</v>
      </c>
    </row>
    <row r="12" spans="1:1">
      <c r="A12" s="83" t="e">
        <f>data1!AF13</f>
        <v>#REF!</v>
      </c>
    </row>
    <row r="13" spans="1:1">
      <c r="A13" s="83" t="e">
        <f>data1!AF14</f>
        <v>#REF!</v>
      </c>
    </row>
    <row r="14" spans="1:1">
      <c r="A14" s="83" t="e">
        <f>data1!AF15</f>
        <v>#REF!</v>
      </c>
    </row>
    <row r="15" spans="1:1">
      <c r="A15" s="83" t="e">
        <f>data1!AF16</f>
        <v>#REF!</v>
      </c>
    </row>
    <row r="16" spans="1:1">
      <c r="A16" s="83" t="e">
        <f>data1!AF17</f>
        <v>#REF!</v>
      </c>
    </row>
    <row r="17" spans="1:1">
      <c r="A17" s="83" t="e">
        <f>data1!AF18</f>
        <v>#REF!</v>
      </c>
    </row>
    <row r="18" spans="1:1">
      <c r="A18" s="83" t="e">
        <f>data1!AF19</f>
        <v>#REF!</v>
      </c>
    </row>
    <row r="19" spans="1:1">
      <c r="A19" s="83" t="e">
        <f>data1!AF20</f>
        <v>#REF!</v>
      </c>
    </row>
    <row r="20" spans="1:1">
      <c r="A20" s="83" t="e">
        <f>data1!AF21</f>
        <v>#REF!</v>
      </c>
    </row>
    <row r="21" spans="1:1">
      <c r="A21" s="83" t="e">
        <f>data1!AF22</f>
        <v>#REF!</v>
      </c>
    </row>
    <row r="22" spans="1:1">
      <c r="A22" s="83" t="e">
        <f>data1!AF23</f>
        <v>#REF!</v>
      </c>
    </row>
    <row r="23" spans="1:1">
      <c r="A23" s="83" t="e">
        <f>data1!AF24</f>
        <v>#REF!</v>
      </c>
    </row>
    <row r="24" spans="1:1">
      <c r="A24" s="83" t="e">
        <f>data1!AF25</f>
        <v>#REF!</v>
      </c>
    </row>
    <row r="25" spans="1:1">
      <c r="A25" s="83" t="e">
        <f>data1!AF26</f>
        <v>#REF!</v>
      </c>
    </row>
    <row r="26" spans="1:1">
      <c r="A26" s="83" t="e">
        <f>data1!AF27</f>
        <v>#REF!</v>
      </c>
    </row>
    <row r="27" spans="1:1">
      <c r="A27" s="83" t="e">
        <f>data1!AF28</f>
        <v>#REF!</v>
      </c>
    </row>
    <row r="28" spans="1:1">
      <c r="A28" s="83" t="e">
        <f>data1!AF29</f>
        <v>#REF!</v>
      </c>
    </row>
    <row r="29" spans="1:1">
      <c r="A29" s="83" t="e">
        <f>data1!AF30</f>
        <v>#REF!</v>
      </c>
    </row>
    <row r="30" spans="1:1">
      <c r="A30" s="83" t="e">
        <f>data1!AF31</f>
        <v>#REF!</v>
      </c>
    </row>
    <row r="31" spans="1:1">
      <c r="A31" s="83" t="e">
        <f>data1!AF32</f>
        <v>#REF!</v>
      </c>
    </row>
    <row r="32" spans="1:1">
      <c r="A32" s="83" t="e">
        <f>data1!AF33</f>
        <v>#REF!</v>
      </c>
    </row>
    <row r="33" spans="1:1">
      <c r="A33" s="83" t="e">
        <f>data1!AF34</f>
        <v>#REF!</v>
      </c>
    </row>
    <row r="34" spans="1:1">
      <c r="A34" s="83" t="e">
        <f>data1!AF35</f>
        <v>#REF!</v>
      </c>
    </row>
    <row r="35" spans="1:1">
      <c r="A35" s="83" t="e">
        <f>data1!AF36</f>
        <v>#REF!</v>
      </c>
    </row>
    <row r="36" spans="1:1">
      <c r="A36" s="83" t="e">
        <f>data1!AF37</f>
        <v>#REF!</v>
      </c>
    </row>
    <row r="37" spans="1:1">
      <c r="A37" s="83" t="e">
        <f>data1!AF38</f>
        <v>#REF!</v>
      </c>
    </row>
    <row r="38" spans="1:1">
      <c r="A38" s="83" t="e">
        <f>data1!AF39</f>
        <v>#REF!</v>
      </c>
    </row>
    <row r="39" spans="1:1">
      <c r="A39" s="83" t="e">
        <f>data1!AF40</f>
        <v>#REF!</v>
      </c>
    </row>
    <row r="40" spans="1:1">
      <c r="A40" s="83" t="e">
        <f>data1!AF41</f>
        <v>#REF!</v>
      </c>
    </row>
    <row r="41" spans="1:1">
      <c r="A41" s="83" t="e">
        <f>data1!AF42</f>
        <v>#REF!</v>
      </c>
    </row>
  </sheetData>
  <phoneticPr fontId="14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60" customWidth="1"/>
    <col min="2" max="2" width="1.6640625" style="60"/>
    <col min="3" max="3" width="3.6640625" style="60" customWidth="1"/>
    <col min="4" max="4" width="2.109375" style="60" customWidth="1"/>
    <col min="5" max="67" width="2.88671875" style="60" customWidth="1"/>
    <col min="68" max="68" width="2.109375" style="60" customWidth="1"/>
    <col min="69" max="69" width="77.109375" style="60" bestFit="1" customWidth="1"/>
    <col min="70" max="70" width="35" style="60" bestFit="1" customWidth="1"/>
    <col min="71" max="71" width="26.109375" style="60" bestFit="1" customWidth="1"/>
    <col min="72" max="72" width="21.109375" style="60" customWidth="1"/>
    <col min="73" max="16384" width="1.6640625" style="60"/>
  </cols>
  <sheetData>
    <row r="1" spans="1:72" ht="12" customHeight="1">
      <c r="A1" s="61">
        <v>1234</v>
      </c>
      <c r="B1" s="61">
        <v>5</v>
      </c>
      <c r="C1" s="61">
        <v>678</v>
      </c>
      <c r="D1" s="63">
        <v>9</v>
      </c>
      <c r="E1" s="65">
        <v>10</v>
      </c>
      <c r="F1" s="67">
        <v>11</v>
      </c>
      <c r="G1" s="63">
        <v>12</v>
      </c>
      <c r="H1" s="65">
        <v>13</v>
      </c>
      <c r="I1" s="67">
        <v>14</v>
      </c>
      <c r="J1" s="63">
        <v>15</v>
      </c>
      <c r="K1" s="65">
        <v>16</v>
      </c>
      <c r="L1" s="67">
        <v>17</v>
      </c>
      <c r="M1" s="63">
        <v>18</v>
      </c>
      <c r="N1" s="65">
        <v>19</v>
      </c>
      <c r="O1" s="67">
        <v>20</v>
      </c>
      <c r="P1" s="65">
        <v>21</v>
      </c>
      <c r="Q1" s="65">
        <v>22</v>
      </c>
      <c r="R1" s="65">
        <v>23</v>
      </c>
      <c r="S1" s="67">
        <v>24</v>
      </c>
      <c r="T1" s="63">
        <v>25</v>
      </c>
      <c r="U1" s="65">
        <v>26</v>
      </c>
      <c r="V1" s="67">
        <v>27</v>
      </c>
      <c r="W1" s="63">
        <v>28</v>
      </c>
      <c r="X1" s="65">
        <v>29</v>
      </c>
      <c r="Y1" s="67">
        <v>30</v>
      </c>
      <c r="Z1" s="63">
        <v>31</v>
      </c>
      <c r="AA1" s="65">
        <v>32</v>
      </c>
      <c r="AB1" s="67">
        <v>33</v>
      </c>
      <c r="AC1" s="63">
        <v>34</v>
      </c>
      <c r="AD1" s="65">
        <v>35</v>
      </c>
      <c r="AE1" s="67">
        <v>36</v>
      </c>
      <c r="AF1" s="65">
        <v>37</v>
      </c>
      <c r="AG1" s="65">
        <v>38</v>
      </c>
      <c r="AH1" s="65">
        <v>39</v>
      </c>
      <c r="AI1" s="67">
        <v>40</v>
      </c>
      <c r="AJ1" s="63">
        <v>41</v>
      </c>
      <c r="AK1" s="65">
        <v>42</v>
      </c>
      <c r="AL1" s="67">
        <v>43</v>
      </c>
      <c r="AM1" s="63">
        <v>44</v>
      </c>
      <c r="AN1" s="65">
        <v>45</v>
      </c>
      <c r="AO1" s="67">
        <v>46</v>
      </c>
      <c r="AP1" s="63">
        <v>47</v>
      </c>
      <c r="AQ1" s="65">
        <v>48</v>
      </c>
      <c r="AR1" s="67">
        <v>49</v>
      </c>
      <c r="AS1" s="63">
        <v>50</v>
      </c>
      <c r="AT1" s="65">
        <v>51</v>
      </c>
      <c r="AU1" s="67">
        <v>52</v>
      </c>
      <c r="AV1" s="65">
        <v>53</v>
      </c>
      <c r="AW1" s="65">
        <v>54</v>
      </c>
      <c r="AX1" s="65">
        <v>55</v>
      </c>
      <c r="AY1" s="67">
        <v>56</v>
      </c>
      <c r="AZ1" s="63">
        <v>57</v>
      </c>
      <c r="BA1" s="65">
        <v>58</v>
      </c>
      <c r="BB1" s="67">
        <v>59</v>
      </c>
      <c r="BC1" s="63">
        <v>60</v>
      </c>
      <c r="BD1" s="65">
        <v>61</v>
      </c>
      <c r="BE1" s="67">
        <v>62</v>
      </c>
      <c r="BF1" s="63">
        <v>63</v>
      </c>
      <c r="BG1" s="65">
        <v>64</v>
      </c>
      <c r="BH1" s="67">
        <v>65</v>
      </c>
      <c r="BI1" s="63">
        <v>66</v>
      </c>
      <c r="BJ1" s="65">
        <v>67</v>
      </c>
      <c r="BK1" s="67">
        <v>68</v>
      </c>
      <c r="BL1" s="65">
        <v>69</v>
      </c>
      <c r="BM1" s="65">
        <v>70</v>
      </c>
      <c r="BN1" s="65">
        <v>71</v>
      </c>
      <c r="BO1" s="67">
        <v>72</v>
      </c>
      <c r="BQ1" s="79" t="s">
        <v>48</v>
      </c>
      <c r="BR1" s="79" t="s">
        <v>16</v>
      </c>
      <c r="BS1" s="79" t="s">
        <v>45</v>
      </c>
      <c r="BT1" s="79" t="s">
        <v>4</v>
      </c>
    </row>
    <row r="2" spans="1:72" ht="12" customHeight="1">
      <c r="A2" s="60" t="e">
        <f>IF(#REF!=""," ",#REF!)</f>
        <v>#REF!</v>
      </c>
      <c r="B2" s="60" t="e">
        <f>IF(#REF!=""," ",#REF!)</f>
        <v>#REF!</v>
      </c>
      <c r="C2" s="62" t="e">
        <f>IF(#REF!=""," ",#REF!)</f>
        <v>#REF!</v>
      </c>
      <c r="D2" s="64" t="e">
        <f>IF(#REF!&gt;99,LEFT(#REF!,1)," ")</f>
        <v>#REF!</v>
      </c>
      <c r="E2" s="69" t="e">
        <f>IF(#REF!&gt;9,MID(#REF!,LEN(#REF!)-1,1)," ")</f>
        <v>#REF!</v>
      </c>
      <c r="F2" s="68" t="e">
        <f>IF(#REF!=""," ",RIGHT(#REF!,1))</f>
        <v>#REF!</v>
      </c>
      <c r="G2" s="64" t="e">
        <f>IF(#REF!&gt;99,LEFT(#REF!,1)," ")</f>
        <v>#REF!</v>
      </c>
      <c r="H2" s="69" t="e">
        <f>IF(#REF!&gt;9,MID(#REF!,LEN(#REF!)-1,1)," ")</f>
        <v>#REF!</v>
      </c>
      <c r="I2" s="68" t="e">
        <f>IF(#REF!=""," ",RIGHT(#REF!,1))</f>
        <v>#REF!</v>
      </c>
      <c r="J2" s="64" t="e">
        <f>IF(#REF!&gt;99,LEFT(#REF!,1)," ")</f>
        <v>#REF!</v>
      </c>
      <c r="K2" s="69" t="e">
        <f>IF(#REF!&gt;9,MID(#REF!,LEN(#REF!)-1,1)," ")</f>
        <v>#REF!</v>
      </c>
      <c r="L2" s="68" t="e">
        <f>IF(#REF!=""," ",RIGHT(#REF!,1))</f>
        <v>#REF!</v>
      </c>
      <c r="M2" s="64" t="e">
        <f>IF(#REF!&gt;99,LEFT(#REF!,1)," ")</f>
        <v>#REF!</v>
      </c>
      <c r="N2" s="69" t="e">
        <f>IF(#REF!&gt;9,MID(#REF!,LEN(#REF!)-1,1)," ")</f>
        <v>#REF!</v>
      </c>
      <c r="O2" s="68" t="e">
        <f>IF(#REF!=""," ",RIGHT(#REF!,1))</f>
        <v>#REF!</v>
      </c>
      <c r="P2" s="69" t="e">
        <f>IF(#REF!&gt;999,LEFT(#REF!,1)," ")</f>
        <v>#REF!</v>
      </c>
      <c r="Q2" s="69" t="e">
        <f>IF(#REF!&gt;99,MID(#REF!,LEN(#REF!)-2,1)," ")</f>
        <v>#REF!</v>
      </c>
      <c r="R2" s="69" t="e">
        <f>IF(#REF!&gt;9,MID(#REF!,LEN(#REF!)-1,1)," ")</f>
        <v>#REF!</v>
      </c>
      <c r="S2" s="68" t="e">
        <f>IF(#REF!=0," ",RIGHT(#REF!,1))</f>
        <v>#REF!</v>
      </c>
      <c r="T2" s="64" t="e">
        <f>IF(#REF!&gt;99,LEFT(#REF!,1)," ")</f>
        <v>#REF!</v>
      </c>
      <c r="U2" s="69" t="e">
        <f>IF(#REF!&gt;9,MID(#REF!,LEN(#REF!)-1,1)," ")</f>
        <v>#REF!</v>
      </c>
      <c r="V2" s="68" t="e">
        <f>IF(#REF!=""," ",RIGHT(#REF!,1))</f>
        <v>#REF!</v>
      </c>
      <c r="W2" s="64" t="e">
        <f>IF(#REF!&gt;99,LEFT(#REF!,1)," ")</f>
        <v>#REF!</v>
      </c>
      <c r="X2" s="69" t="e">
        <f>IF(#REF!&gt;9,MID(#REF!,LEN(#REF!)-1,1)," ")</f>
        <v>#REF!</v>
      </c>
      <c r="Y2" s="68" t="e">
        <f>IF(#REF!=""," ",RIGHT(#REF!,1))</f>
        <v>#REF!</v>
      </c>
      <c r="Z2" s="64" t="e">
        <f>IF(#REF!&gt;99,LEFT(#REF!,1)," ")</f>
        <v>#REF!</v>
      </c>
      <c r="AA2" s="69" t="e">
        <f>IF(#REF!&gt;9,MID(#REF!,LEN(#REF!)-1,1)," ")</f>
        <v>#REF!</v>
      </c>
      <c r="AB2" s="68" t="e">
        <f>IF(#REF!=""," ",RIGHT(#REF!,1))</f>
        <v>#REF!</v>
      </c>
      <c r="AC2" s="64" t="e">
        <f>IF(#REF!&gt;99,LEFT(#REF!,1)," ")</f>
        <v>#REF!</v>
      </c>
      <c r="AD2" s="69" t="e">
        <f>IF(#REF!&gt;9,MID(#REF!,LEN(#REF!)-1,1)," ")</f>
        <v>#REF!</v>
      </c>
      <c r="AE2" s="68" t="e">
        <f>IF(#REF!=""," ",RIGHT(#REF!,1))</f>
        <v>#REF!</v>
      </c>
      <c r="AF2" s="69" t="e">
        <f>IF(#REF!&gt;999,LEFT(#REF!,1)," ")</f>
        <v>#REF!</v>
      </c>
      <c r="AG2" s="69" t="e">
        <f>IF(#REF!&gt;99,MID(#REF!,LEN(#REF!)-2,1)," ")</f>
        <v>#REF!</v>
      </c>
      <c r="AH2" s="69" t="e">
        <f>IF(#REF!&gt;9,MID(#REF!,LEN(#REF!)-1,1)," ")</f>
        <v>#REF!</v>
      </c>
      <c r="AI2" s="68" t="e">
        <f>IF(#REF!=0," ",RIGHT(#REF!,1))</f>
        <v>#REF!</v>
      </c>
      <c r="AJ2" s="64" t="e">
        <f>IF(#REF!&gt;99,LEFT(#REF!,1)," ")</f>
        <v>#REF!</v>
      </c>
      <c r="AK2" s="69" t="e">
        <f>IF(#REF!&gt;9,MID(#REF!,LEN(#REF!)-1,1)," ")</f>
        <v>#REF!</v>
      </c>
      <c r="AL2" s="68" t="e">
        <f>IF(#REF!=""," ",RIGHT(#REF!,1))</f>
        <v>#REF!</v>
      </c>
      <c r="AM2" s="64" t="e">
        <f>IF(#REF!&gt;99,LEFT(#REF!,1)," ")</f>
        <v>#REF!</v>
      </c>
      <c r="AN2" s="69" t="e">
        <f>IF(#REF!&gt;9,MID(#REF!,LEN(#REF!)-1,1)," ")</f>
        <v>#REF!</v>
      </c>
      <c r="AO2" s="68" t="e">
        <f>IF(#REF!=""," ",RIGHT(#REF!,1))</f>
        <v>#REF!</v>
      </c>
      <c r="AP2" s="64" t="e">
        <f>IF(#REF!&gt;99,LEFT(#REF!,1)," ")</f>
        <v>#REF!</v>
      </c>
      <c r="AQ2" s="69" t="e">
        <f>IF(#REF!&gt;9,MID(#REF!,LEN(#REF!)-1,1)," ")</f>
        <v>#REF!</v>
      </c>
      <c r="AR2" s="68" t="e">
        <f>IF(#REF!=""," ",RIGHT(#REF!,1))</f>
        <v>#REF!</v>
      </c>
      <c r="AS2" s="64" t="e">
        <f>IF(#REF!&gt;99,LEFT(#REF!,1)," ")</f>
        <v>#REF!</v>
      </c>
      <c r="AT2" s="69" t="e">
        <f>IF(#REF!&gt;9,MID(#REF!,LEN(#REF!)-1,1)," ")</f>
        <v>#REF!</v>
      </c>
      <c r="AU2" s="68" t="e">
        <f>IF(#REF!=""," ",RIGHT(#REF!,1))</f>
        <v>#REF!</v>
      </c>
      <c r="AV2" s="69" t="e">
        <f>IF(#REF!&gt;999,LEFT(#REF!,1)," ")</f>
        <v>#REF!</v>
      </c>
      <c r="AW2" s="69" t="e">
        <f>IF(#REF!&gt;99,MID(#REF!,LEN(#REF!)-2,1)," ")</f>
        <v>#REF!</v>
      </c>
      <c r="AX2" s="69" t="e">
        <f>IF(#REF!&gt;9,MID(#REF!,LEN(#REF!)-1,1)," ")</f>
        <v>#REF!</v>
      </c>
      <c r="AY2" s="68" t="e">
        <f>IF(#REF!=0," ",RIGHT(#REF!,1))</f>
        <v>#REF!</v>
      </c>
      <c r="AZ2" s="64" t="e">
        <f>IF(#REF!&gt;99,LEFT(#REF!,1)," ")</f>
        <v>#REF!</v>
      </c>
      <c r="BA2" s="69" t="e">
        <f>IF(#REF!&gt;9,MID(#REF!,LEN(#REF!)-1,1)," ")</f>
        <v>#REF!</v>
      </c>
      <c r="BB2" s="68" t="e">
        <f>IF(#REF!=0," ",RIGHT(#REF!,1))</f>
        <v>#REF!</v>
      </c>
      <c r="BC2" s="64" t="e">
        <f>IF(#REF!&gt;99,LEFT(#REF!,1)," ")</f>
        <v>#REF!</v>
      </c>
      <c r="BD2" s="69" t="e">
        <f>IF(#REF!&gt;9,MID(#REF!,LEN(#REF!)-1,1)," ")</f>
        <v>#REF!</v>
      </c>
      <c r="BE2" s="68" t="e">
        <f>IF(#REF!=0," ",RIGHT(#REF!,1))</f>
        <v>#REF!</v>
      </c>
      <c r="BF2" s="64" t="e">
        <f>IF(#REF!&gt;99,LEFT(#REF!,1)," ")</f>
        <v>#REF!</v>
      </c>
      <c r="BG2" s="69" t="e">
        <f>IF(#REF!&gt;9,MID(#REF!,LEN(#REF!)-1,1)," ")</f>
        <v>#REF!</v>
      </c>
      <c r="BH2" s="68" t="e">
        <f>IF(#REF!=0," ",RIGHT(#REF!,1))</f>
        <v>#REF!</v>
      </c>
      <c r="BI2" s="64" t="e">
        <f>IF(#REF!&gt;99,LEFT(#REF!,1)," ")</f>
        <v>#REF!</v>
      </c>
      <c r="BJ2" s="69" t="e">
        <f>IF(#REF!&gt;9,MID(#REF!,LEN(#REF!)-1,1)," ")</f>
        <v>#REF!</v>
      </c>
      <c r="BK2" s="68" t="e">
        <f>IF(#REF!=0," ",RIGHT(#REF!,1))</f>
        <v>#REF!</v>
      </c>
      <c r="BL2" s="69" t="e">
        <f>IF(#REF!&gt;999,LEFT(#REF!,1)," ")</f>
        <v>#REF!</v>
      </c>
      <c r="BM2" s="69" t="e">
        <f>IF(#REF!&gt;99,MID(#REF!,LEN(#REF!)-2,1)," ")</f>
        <v>#REF!</v>
      </c>
      <c r="BN2" s="69" t="e">
        <f>IF(#REF!&gt;9,MID(#REF!,LEN(#REF!)-1,1)," ")</f>
        <v>#REF!</v>
      </c>
      <c r="BO2" s="68" t="e">
        <f>IF(#REF!=0," ",RIGHT(#REF!,1))</f>
        <v>#REF!</v>
      </c>
      <c r="BP2" s="66"/>
      <c r="BQ2" s="80" t="e">
        <f t="shared" ref="BQ2:BQ7" si="0">BR2&amp;BS2&amp;BT2</f>
        <v>#REF!</v>
      </c>
      <c r="BR2" s="80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80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80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60" t="e">
        <f>IF(#REF!=""," ",#REF!)</f>
        <v>#REF!</v>
      </c>
      <c r="B3" s="60" t="e">
        <f>IF(#REF!=""," ",#REF!)</f>
        <v>#REF!</v>
      </c>
      <c r="C3" s="62" t="e">
        <f>IF(#REF!=""," ",#REF!)</f>
        <v>#REF!</v>
      </c>
      <c r="D3" s="84" t="e">
        <f>IF(#REF!&gt;99,LEFT(#REF!,1)," ")</f>
        <v>#REF!</v>
      </c>
      <c r="E3" s="69" t="e">
        <f>IF(#REF!&gt;9,MID(#REF!,LEN(#REF!)-1,1)," ")</f>
        <v>#REF!</v>
      </c>
      <c r="F3" s="68" t="e">
        <f>IF(#REF!=""," ",RIGHT(#REF!,1))</f>
        <v>#REF!</v>
      </c>
      <c r="G3" s="64" t="e">
        <f>IF(#REF!&gt;99,LEFT(#REF!,1)," ")</f>
        <v>#REF!</v>
      </c>
      <c r="H3" s="69" t="e">
        <f>IF(#REF!&gt;9,MID(#REF!,LEN(#REF!)-1,1)," ")</f>
        <v>#REF!</v>
      </c>
      <c r="I3" s="68" t="e">
        <f>IF(#REF!=""," ",RIGHT(#REF!,1))</f>
        <v>#REF!</v>
      </c>
      <c r="J3" s="64" t="e">
        <f>IF(#REF!&gt;99,LEFT(#REF!,1)," ")</f>
        <v>#REF!</v>
      </c>
      <c r="K3" s="69" t="e">
        <f>IF(#REF!&gt;9,MID(#REF!,LEN(#REF!)-1,1)," ")</f>
        <v>#REF!</v>
      </c>
      <c r="L3" s="68" t="e">
        <f>IF(#REF!=""," ",RIGHT(#REF!,1))</f>
        <v>#REF!</v>
      </c>
      <c r="M3" s="64" t="e">
        <f>IF(#REF!&gt;99,LEFT(#REF!,1)," ")</f>
        <v>#REF!</v>
      </c>
      <c r="N3" s="69" t="e">
        <f>IF(#REF!&gt;9,MID(#REF!,LEN(#REF!)-1,1)," ")</f>
        <v>#REF!</v>
      </c>
      <c r="O3" s="68" t="e">
        <f>IF(#REF!=""," ",RIGHT(#REF!,1))</f>
        <v>#REF!</v>
      </c>
      <c r="P3" s="69" t="e">
        <f>IF(#REF!&gt;999,LEFT(#REF!,1)," ")</f>
        <v>#REF!</v>
      </c>
      <c r="Q3" s="69" t="e">
        <f>IF(#REF!&gt;99,MID(#REF!,LEN(#REF!)-2,1)," ")</f>
        <v>#REF!</v>
      </c>
      <c r="R3" s="69" t="e">
        <f>IF(#REF!&gt;9,MID(#REF!,LEN(#REF!)-1,1)," ")</f>
        <v>#REF!</v>
      </c>
      <c r="S3" s="68" t="e">
        <f>IF(#REF!=0," ",RIGHT(#REF!,1))</f>
        <v>#REF!</v>
      </c>
      <c r="T3" s="64" t="e">
        <f>IF(#REF!&gt;99,LEFT(#REF!,1)," ")</f>
        <v>#REF!</v>
      </c>
      <c r="U3" s="69" t="e">
        <f>IF(#REF!&gt;9,MID(#REF!,LEN(#REF!)-1,1)," ")</f>
        <v>#REF!</v>
      </c>
      <c r="V3" s="68" t="e">
        <f>IF(#REF!=""," ",RIGHT(#REF!,1))</f>
        <v>#REF!</v>
      </c>
      <c r="W3" s="64" t="e">
        <f>IF(#REF!&gt;99,LEFT(#REF!,1)," ")</f>
        <v>#REF!</v>
      </c>
      <c r="X3" s="69" t="e">
        <f>IF(#REF!&gt;9,MID(#REF!,LEN(#REF!)-1,1)," ")</f>
        <v>#REF!</v>
      </c>
      <c r="Y3" s="68" t="e">
        <f>IF(#REF!=""," ",RIGHT(#REF!,1))</f>
        <v>#REF!</v>
      </c>
      <c r="Z3" s="64" t="e">
        <f>IF(#REF!&gt;99,LEFT(#REF!,1)," ")</f>
        <v>#REF!</v>
      </c>
      <c r="AA3" s="69" t="e">
        <f>IF(#REF!&gt;9,MID(#REF!,LEN(#REF!)-1,1)," ")</f>
        <v>#REF!</v>
      </c>
      <c r="AB3" s="68" t="e">
        <f>IF(#REF!=""," ",RIGHT(#REF!,1))</f>
        <v>#REF!</v>
      </c>
      <c r="AC3" s="64" t="e">
        <f>IF(#REF!&gt;99,LEFT(#REF!,1)," ")</f>
        <v>#REF!</v>
      </c>
      <c r="AD3" s="69" t="e">
        <f>IF(#REF!&gt;9,MID(#REF!,LEN(#REF!)-1,1)," ")</f>
        <v>#REF!</v>
      </c>
      <c r="AE3" s="68" t="e">
        <f>IF(#REF!=""," ",RIGHT(#REF!,1))</f>
        <v>#REF!</v>
      </c>
      <c r="AF3" s="69" t="e">
        <f>IF(#REF!&gt;999,LEFT(#REF!,1)," ")</f>
        <v>#REF!</v>
      </c>
      <c r="AG3" s="69" t="e">
        <f>IF(#REF!&gt;99,MID(#REF!,LEN(#REF!)-2,1)," ")</f>
        <v>#REF!</v>
      </c>
      <c r="AH3" s="69" t="e">
        <f>IF(#REF!&gt;9,MID(#REF!,LEN(#REF!)-1,1)," ")</f>
        <v>#REF!</v>
      </c>
      <c r="AI3" s="68" t="e">
        <f>IF(#REF!=0," ",RIGHT(#REF!,1))</f>
        <v>#REF!</v>
      </c>
      <c r="AJ3" s="64" t="e">
        <f>IF(#REF!&gt;99,LEFT(#REF!,1)," ")</f>
        <v>#REF!</v>
      </c>
      <c r="AK3" s="69" t="e">
        <f>IF(#REF!&gt;9,MID(#REF!,LEN(#REF!)-1,1)," ")</f>
        <v>#REF!</v>
      </c>
      <c r="AL3" s="68" t="e">
        <f>IF(#REF!=""," ",RIGHT(#REF!,1))</f>
        <v>#REF!</v>
      </c>
      <c r="AM3" s="64" t="e">
        <f>IF(#REF!&gt;99,LEFT(#REF!,1)," ")</f>
        <v>#REF!</v>
      </c>
      <c r="AN3" s="69" t="e">
        <f>IF(#REF!&gt;9,MID(#REF!,LEN(#REF!)-1,1)," ")</f>
        <v>#REF!</v>
      </c>
      <c r="AO3" s="68" t="e">
        <f>IF(#REF!=""," ",RIGHT(#REF!,1))</f>
        <v>#REF!</v>
      </c>
      <c r="AP3" s="64" t="e">
        <f>IF(#REF!&gt;99,LEFT(#REF!,1)," ")</f>
        <v>#REF!</v>
      </c>
      <c r="AQ3" s="69" t="e">
        <f>IF(#REF!&gt;9,MID(#REF!,LEN(#REF!)-1,1)," ")</f>
        <v>#REF!</v>
      </c>
      <c r="AR3" s="68" t="e">
        <f>IF(#REF!=""," ",RIGHT(#REF!,1))</f>
        <v>#REF!</v>
      </c>
      <c r="AS3" s="64" t="e">
        <f>IF(#REF!&gt;99,LEFT(#REF!,1)," ")</f>
        <v>#REF!</v>
      </c>
      <c r="AT3" s="69" t="e">
        <f>IF(#REF!&gt;9,MID(#REF!,LEN(#REF!)-1,1)," ")</f>
        <v>#REF!</v>
      </c>
      <c r="AU3" s="68" t="e">
        <f>IF(#REF!=""," ",RIGHT(#REF!,1))</f>
        <v>#REF!</v>
      </c>
      <c r="AV3" s="69" t="e">
        <f>IF(#REF!&gt;999,LEFT(#REF!,1)," ")</f>
        <v>#REF!</v>
      </c>
      <c r="AW3" s="69" t="e">
        <f>IF(#REF!&gt;99,MID(#REF!,LEN(#REF!)-2,1)," ")</f>
        <v>#REF!</v>
      </c>
      <c r="AX3" s="69" t="e">
        <f>IF(#REF!&gt;9,MID(#REF!,LEN(#REF!)-1,1)," ")</f>
        <v>#REF!</v>
      </c>
      <c r="AY3" s="68" t="e">
        <f>IF(#REF!=0," ",RIGHT(#REF!,1))</f>
        <v>#REF!</v>
      </c>
      <c r="AZ3" s="64" t="e">
        <f>IF(#REF!&gt;99,LEFT(#REF!,1)," ")</f>
        <v>#REF!</v>
      </c>
      <c r="BA3" s="69" t="e">
        <f>IF(#REF!&gt;9,MID(#REF!,LEN(#REF!)-1,1)," ")</f>
        <v>#REF!</v>
      </c>
      <c r="BB3" s="68" t="e">
        <f>IF(#REF!=0," ",RIGHT(#REF!,1))</f>
        <v>#REF!</v>
      </c>
      <c r="BC3" s="64" t="e">
        <f>IF(#REF!&gt;99,LEFT(#REF!,1)," ")</f>
        <v>#REF!</v>
      </c>
      <c r="BD3" s="69" t="e">
        <f>IF(#REF!&gt;9,MID(#REF!,LEN(#REF!)-1,1)," ")</f>
        <v>#REF!</v>
      </c>
      <c r="BE3" s="68" t="e">
        <f>IF(#REF!=0," ",RIGHT(#REF!,1))</f>
        <v>#REF!</v>
      </c>
      <c r="BF3" s="64" t="e">
        <f>IF(#REF!&gt;99,LEFT(#REF!,1)," ")</f>
        <v>#REF!</v>
      </c>
      <c r="BG3" s="69" t="e">
        <f>IF(#REF!&gt;9,MID(#REF!,LEN(#REF!)-1,1)," ")</f>
        <v>#REF!</v>
      </c>
      <c r="BH3" s="68" t="e">
        <f>IF(#REF!=0," ",RIGHT(#REF!,1))</f>
        <v>#REF!</v>
      </c>
      <c r="BI3" s="64" t="e">
        <f>IF(#REF!&gt;99,LEFT(#REF!,1)," ")</f>
        <v>#REF!</v>
      </c>
      <c r="BJ3" s="69" t="e">
        <f>IF(#REF!&gt;9,MID(#REF!,LEN(#REF!)-1,1)," ")</f>
        <v>#REF!</v>
      </c>
      <c r="BK3" s="68" t="e">
        <f>IF(#REF!=0," ",RIGHT(#REF!,1))</f>
        <v>#REF!</v>
      </c>
      <c r="BL3" s="69" t="e">
        <f>IF(#REF!&gt;999,LEFT(#REF!,1)," ")</f>
        <v>#REF!</v>
      </c>
      <c r="BM3" s="69" t="e">
        <f>IF(#REF!&gt;99,MID(#REF!,LEN(#REF!)-2,1)," ")</f>
        <v>#REF!</v>
      </c>
      <c r="BN3" s="69" t="e">
        <f>IF(#REF!&gt;9,MID(#REF!,LEN(#REF!)-1,1)," ")</f>
        <v>#REF!</v>
      </c>
      <c r="BO3" s="68" t="e">
        <f>IF(#REF!=0," ",RIGHT(#REF!,1))</f>
        <v>#REF!</v>
      </c>
      <c r="BQ3" s="80" t="e">
        <f t="shared" si="0"/>
        <v>#REF!</v>
      </c>
      <c r="BR3" s="80" t="e">
        <f t="shared" si="1"/>
        <v>#REF!</v>
      </c>
      <c r="BS3" s="80" t="e">
        <f t="shared" si="2"/>
        <v>#REF!</v>
      </c>
      <c r="BT3" s="80" t="e">
        <f t="shared" si="3"/>
        <v>#REF!</v>
      </c>
    </row>
    <row r="4" spans="1:72" ht="12" customHeight="1">
      <c r="A4" s="60" t="e">
        <f>IF(#REF!=""," ",#REF!)</f>
        <v>#REF!</v>
      </c>
      <c r="B4" s="60" t="e">
        <f>IF(#REF!=""," ",#REF!)</f>
        <v>#REF!</v>
      </c>
      <c r="C4" s="62" t="e">
        <f>IF(#REF!=""," ",#REF!)</f>
        <v>#REF!</v>
      </c>
      <c r="D4" s="84" t="e">
        <f>IF(#REF!&gt;99,LEFT(#REF!,1)," ")</f>
        <v>#REF!</v>
      </c>
      <c r="E4" s="69" t="e">
        <f>IF(#REF!&gt;9,MID(#REF!,LEN(#REF!)-1,1)," ")</f>
        <v>#REF!</v>
      </c>
      <c r="F4" s="68" t="e">
        <f>IF(#REF!=""," ",RIGHT(#REF!,1))</f>
        <v>#REF!</v>
      </c>
      <c r="G4" s="64" t="e">
        <f>IF(#REF!&gt;99,LEFT(#REF!,1)," ")</f>
        <v>#REF!</v>
      </c>
      <c r="H4" s="69" t="e">
        <f>IF(#REF!&gt;9,MID(#REF!,LEN(#REF!)-1,1)," ")</f>
        <v>#REF!</v>
      </c>
      <c r="I4" s="68" t="e">
        <f>IF(#REF!=""," ",RIGHT(#REF!,1))</f>
        <v>#REF!</v>
      </c>
      <c r="J4" s="64" t="e">
        <f>IF(#REF!&gt;99,LEFT(#REF!,1)," ")</f>
        <v>#REF!</v>
      </c>
      <c r="K4" s="69" t="e">
        <f>IF(#REF!&gt;9,MID(#REF!,LEN(#REF!)-1,1)," ")</f>
        <v>#REF!</v>
      </c>
      <c r="L4" s="68" t="e">
        <f>IF(#REF!=""," ",RIGHT(#REF!,1))</f>
        <v>#REF!</v>
      </c>
      <c r="M4" s="64" t="e">
        <f>IF(#REF!&gt;99,LEFT(#REF!,1)," ")</f>
        <v>#REF!</v>
      </c>
      <c r="N4" s="69" t="e">
        <f>IF(#REF!&gt;9,MID(#REF!,LEN(#REF!)-1,1)," ")</f>
        <v>#REF!</v>
      </c>
      <c r="O4" s="68" t="e">
        <f>IF(#REF!=""," ",RIGHT(#REF!,1))</f>
        <v>#REF!</v>
      </c>
      <c r="P4" s="69" t="e">
        <f>IF(#REF!&gt;999,LEFT(#REF!,1)," ")</f>
        <v>#REF!</v>
      </c>
      <c r="Q4" s="69" t="e">
        <f>IF(#REF!&gt;99,MID(#REF!,LEN(#REF!)-2,1)," ")</f>
        <v>#REF!</v>
      </c>
      <c r="R4" s="69" t="e">
        <f>IF(#REF!&gt;9,MID(#REF!,LEN(#REF!)-1,1)," ")</f>
        <v>#REF!</v>
      </c>
      <c r="S4" s="68" t="e">
        <f>IF(#REF!=0," ",RIGHT(#REF!,1))</f>
        <v>#REF!</v>
      </c>
      <c r="T4" s="64" t="e">
        <f>IF(#REF!&gt;99,LEFT(#REF!,1)," ")</f>
        <v>#REF!</v>
      </c>
      <c r="U4" s="69" t="e">
        <f>IF(#REF!&gt;9,MID(#REF!,LEN(#REF!)-1,1)," ")</f>
        <v>#REF!</v>
      </c>
      <c r="V4" s="68" t="e">
        <f>IF(#REF!=""," ",RIGHT(#REF!,1))</f>
        <v>#REF!</v>
      </c>
      <c r="W4" s="64" t="e">
        <f>IF(#REF!&gt;99,LEFT(#REF!,1)," ")</f>
        <v>#REF!</v>
      </c>
      <c r="X4" s="69" t="e">
        <f>IF(#REF!&gt;9,MID(#REF!,LEN(#REF!)-1,1)," ")</f>
        <v>#REF!</v>
      </c>
      <c r="Y4" s="68" t="e">
        <f>IF(#REF!=""," ",RIGHT(#REF!,1))</f>
        <v>#REF!</v>
      </c>
      <c r="Z4" s="64" t="e">
        <f>IF(#REF!&gt;99,LEFT(#REF!,1)," ")</f>
        <v>#REF!</v>
      </c>
      <c r="AA4" s="69" t="e">
        <f>IF(#REF!&gt;9,MID(#REF!,LEN(#REF!)-1,1)," ")</f>
        <v>#REF!</v>
      </c>
      <c r="AB4" s="68" t="e">
        <f>IF(#REF!=""," ",RIGHT(#REF!,1))</f>
        <v>#REF!</v>
      </c>
      <c r="AC4" s="64" t="e">
        <f>IF(#REF!&gt;99,LEFT(#REF!,1)," ")</f>
        <v>#REF!</v>
      </c>
      <c r="AD4" s="69" t="e">
        <f>IF(#REF!&gt;9,MID(#REF!,LEN(#REF!)-1,1)," ")</f>
        <v>#REF!</v>
      </c>
      <c r="AE4" s="68" t="e">
        <f>IF(#REF!=""," ",RIGHT(#REF!,1))</f>
        <v>#REF!</v>
      </c>
      <c r="AF4" s="69" t="e">
        <f>IF(#REF!&gt;999,LEFT(#REF!,1)," ")</f>
        <v>#REF!</v>
      </c>
      <c r="AG4" s="69" t="e">
        <f>IF(#REF!&gt;99,MID(#REF!,LEN(#REF!)-2,1)," ")</f>
        <v>#REF!</v>
      </c>
      <c r="AH4" s="69" t="e">
        <f>IF(#REF!&gt;9,MID(#REF!,LEN(#REF!)-1,1)," ")</f>
        <v>#REF!</v>
      </c>
      <c r="AI4" s="68" t="e">
        <f>IF(#REF!=0," ",RIGHT(#REF!,1))</f>
        <v>#REF!</v>
      </c>
      <c r="AJ4" s="64" t="e">
        <f>IF(#REF!&gt;99,LEFT(#REF!,1)," ")</f>
        <v>#REF!</v>
      </c>
      <c r="AK4" s="69" t="e">
        <f>IF(#REF!&gt;9,MID(#REF!,LEN(#REF!)-1,1)," ")</f>
        <v>#REF!</v>
      </c>
      <c r="AL4" s="68" t="e">
        <f>IF(#REF!=""," ",RIGHT(#REF!,1))</f>
        <v>#REF!</v>
      </c>
      <c r="AM4" s="64" t="e">
        <f>IF(#REF!&gt;99,LEFT(#REF!,1)," ")</f>
        <v>#REF!</v>
      </c>
      <c r="AN4" s="69" t="e">
        <f>IF(#REF!&gt;9,MID(#REF!,LEN(#REF!)-1,1)," ")</f>
        <v>#REF!</v>
      </c>
      <c r="AO4" s="68" t="e">
        <f>IF(#REF!=""," ",RIGHT(#REF!,1))</f>
        <v>#REF!</v>
      </c>
      <c r="AP4" s="64" t="e">
        <f>IF(#REF!&gt;99,LEFT(#REF!,1)," ")</f>
        <v>#REF!</v>
      </c>
      <c r="AQ4" s="69" t="e">
        <f>IF(#REF!&gt;9,MID(#REF!,LEN(#REF!)-1,1)," ")</f>
        <v>#REF!</v>
      </c>
      <c r="AR4" s="68" t="e">
        <f>IF(#REF!=""," ",RIGHT(#REF!,1))</f>
        <v>#REF!</v>
      </c>
      <c r="AS4" s="64" t="e">
        <f>IF(#REF!&gt;99,LEFT(#REF!,1)," ")</f>
        <v>#REF!</v>
      </c>
      <c r="AT4" s="69" t="e">
        <f>IF(#REF!&gt;9,MID(#REF!,LEN(#REF!)-1,1)," ")</f>
        <v>#REF!</v>
      </c>
      <c r="AU4" s="68" t="e">
        <f>IF(#REF!=""," ",RIGHT(#REF!,1))</f>
        <v>#REF!</v>
      </c>
      <c r="AV4" s="69" t="e">
        <f>IF(#REF!&gt;999,LEFT(#REF!,1)," ")</f>
        <v>#REF!</v>
      </c>
      <c r="AW4" s="69" t="e">
        <f>IF(#REF!&gt;99,MID(#REF!,LEN(#REF!)-2,1)," ")</f>
        <v>#REF!</v>
      </c>
      <c r="AX4" s="69" t="e">
        <f>IF(#REF!&gt;9,MID(#REF!,LEN(#REF!)-1,1)," ")</f>
        <v>#REF!</v>
      </c>
      <c r="AY4" s="68" t="e">
        <f>IF(#REF!=0," ",RIGHT(#REF!,1))</f>
        <v>#REF!</v>
      </c>
      <c r="AZ4" s="64" t="e">
        <f>IF(#REF!&gt;99,LEFT(#REF!,1)," ")</f>
        <v>#REF!</v>
      </c>
      <c r="BA4" s="69" t="e">
        <f>IF(#REF!&gt;9,MID(#REF!,LEN(#REF!)-1,1)," ")</f>
        <v>#REF!</v>
      </c>
      <c r="BB4" s="68" t="e">
        <f>IF(#REF!=0," ",RIGHT(#REF!,1))</f>
        <v>#REF!</v>
      </c>
      <c r="BC4" s="64" t="e">
        <f>IF(#REF!&gt;99,LEFT(#REF!,1)," ")</f>
        <v>#REF!</v>
      </c>
      <c r="BD4" s="69" t="e">
        <f>IF(#REF!&gt;9,MID(#REF!,LEN(#REF!)-1,1)," ")</f>
        <v>#REF!</v>
      </c>
      <c r="BE4" s="68" t="e">
        <f>IF(#REF!=0," ",RIGHT(#REF!,1))</f>
        <v>#REF!</v>
      </c>
      <c r="BF4" s="64" t="e">
        <f>IF(#REF!&gt;99,LEFT(#REF!,1)," ")</f>
        <v>#REF!</v>
      </c>
      <c r="BG4" s="69" t="e">
        <f>IF(#REF!&gt;9,MID(#REF!,LEN(#REF!)-1,1)," ")</f>
        <v>#REF!</v>
      </c>
      <c r="BH4" s="68" t="e">
        <f>IF(#REF!=0," ",RIGHT(#REF!,1))</f>
        <v>#REF!</v>
      </c>
      <c r="BI4" s="64" t="e">
        <f>IF(#REF!&gt;99,LEFT(#REF!,1)," ")</f>
        <v>#REF!</v>
      </c>
      <c r="BJ4" s="69" t="e">
        <f>IF(#REF!&gt;9,MID(#REF!,LEN(#REF!)-1,1)," ")</f>
        <v>#REF!</v>
      </c>
      <c r="BK4" s="68" t="e">
        <f>IF(#REF!=0," ",RIGHT(#REF!,1))</f>
        <v>#REF!</v>
      </c>
      <c r="BL4" s="69" t="e">
        <f>IF(#REF!&gt;999,LEFT(#REF!,1)," ")</f>
        <v>#REF!</v>
      </c>
      <c r="BM4" s="69" t="e">
        <f>IF(#REF!&gt;99,MID(#REF!,LEN(#REF!)-2,1)," ")</f>
        <v>#REF!</v>
      </c>
      <c r="BN4" s="69" t="e">
        <f>IF(#REF!&gt;9,MID(#REF!,LEN(#REF!)-1,1)," ")</f>
        <v>#REF!</v>
      </c>
      <c r="BO4" s="68" t="e">
        <f>IF(#REF!=0," ",RIGHT(#REF!,1))</f>
        <v>#REF!</v>
      </c>
      <c r="BQ4" s="80" t="e">
        <f t="shared" si="0"/>
        <v>#REF!</v>
      </c>
      <c r="BR4" s="80" t="e">
        <f t="shared" si="1"/>
        <v>#REF!</v>
      </c>
      <c r="BS4" s="80" t="e">
        <f t="shared" si="2"/>
        <v>#REF!</v>
      </c>
      <c r="BT4" s="80" t="e">
        <f t="shared" si="3"/>
        <v>#REF!</v>
      </c>
    </row>
    <row r="5" spans="1:72" ht="12" customHeight="1">
      <c r="A5" s="60" t="e">
        <f>IF(#REF!=""," ",#REF!)</f>
        <v>#REF!</v>
      </c>
      <c r="B5" s="60" t="e">
        <f>IF(#REF!=""," ",#REF!)</f>
        <v>#REF!</v>
      </c>
      <c r="C5" s="62" t="e">
        <f>IF(#REF!=""," ",#REF!)</f>
        <v>#REF!</v>
      </c>
      <c r="D5" s="84" t="e">
        <f>IF(#REF!&gt;99,LEFT(#REF!,1)," ")</f>
        <v>#REF!</v>
      </c>
      <c r="E5" s="69" t="e">
        <f>IF(#REF!&gt;9,MID(#REF!,LEN(#REF!)-1,1)," ")</f>
        <v>#REF!</v>
      </c>
      <c r="F5" s="68" t="e">
        <f>IF(#REF!=""," ",RIGHT(#REF!,1))</f>
        <v>#REF!</v>
      </c>
      <c r="G5" s="64" t="e">
        <f>IF(#REF!&gt;99,LEFT(#REF!,1)," ")</f>
        <v>#REF!</v>
      </c>
      <c r="H5" s="69" t="e">
        <f>IF(#REF!&gt;9,MID(#REF!,LEN(#REF!)-1,1)," ")</f>
        <v>#REF!</v>
      </c>
      <c r="I5" s="68" t="e">
        <f>IF(#REF!=""," ",RIGHT(#REF!,1))</f>
        <v>#REF!</v>
      </c>
      <c r="J5" s="64" t="e">
        <f>IF(#REF!&gt;99,LEFT(#REF!,1)," ")</f>
        <v>#REF!</v>
      </c>
      <c r="K5" s="69" t="e">
        <f>IF(#REF!&gt;9,MID(#REF!,LEN(#REF!)-1,1)," ")</f>
        <v>#REF!</v>
      </c>
      <c r="L5" s="68" t="e">
        <f>IF(#REF!=""," ",RIGHT(#REF!,1))</f>
        <v>#REF!</v>
      </c>
      <c r="M5" s="64" t="e">
        <f>IF(#REF!&gt;99,LEFT(#REF!,1)," ")</f>
        <v>#REF!</v>
      </c>
      <c r="N5" s="69" t="e">
        <f>IF(#REF!&gt;9,MID(#REF!,LEN(#REF!)-1,1)," ")</f>
        <v>#REF!</v>
      </c>
      <c r="O5" s="68" t="e">
        <f>IF(#REF!=""," ",RIGHT(#REF!,1))</f>
        <v>#REF!</v>
      </c>
      <c r="P5" s="69" t="e">
        <f>IF(#REF!&gt;999,LEFT(#REF!,1)," ")</f>
        <v>#REF!</v>
      </c>
      <c r="Q5" s="69" t="e">
        <f>IF(#REF!&gt;99,MID(#REF!,LEN(#REF!)-2,1)," ")</f>
        <v>#REF!</v>
      </c>
      <c r="R5" s="69" t="e">
        <f>IF(#REF!&gt;9,MID(#REF!,LEN(#REF!)-1,1)," ")</f>
        <v>#REF!</v>
      </c>
      <c r="S5" s="68" t="e">
        <f>IF(#REF!=0," ",RIGHT(#REF!,1))</f>
        <v>#REF!</v>
      </c>
      <c r="T5" s="64" t="e">
        <f>IF(#REF!&gt;99,LEFT(#REF!,1)," ")</f>
        <v>#REF!</v>
      </c>
      <c r="U5" s="69" t="e">
        <f>IF(#REF!&gt;9,MID(#REF!,LEN(#REF!)-1,1)," ")</f>
        <v>#REF!</v>
      </c>
      <c r="V5" s="68" t="e">
        <f>IF(#REF!=""," ",RIGHT(#REF!,1))</f>
        <v>#REF!</v>
      </c>
      <c r="W5" s="64" t="e">
        <f>IF(#REF!&gt;99,LEFT(#REF!,1)," ")</f>
        <v>#REF!</v>
      </c>
      <c r="X5" s="69" t="e">
        <f>IF(#REF!&gt;9,MID(#REF!,LEN(#REF!)-1,1)," ")</f>
        <v>#REF!</v>
      </c>
      <c r="Y5" s="68" t="e">
        <f>IF(#REF!=""," ",RIGHT(#REF!,1))</f>
        <v>#REF!</v>
      </c>
      <c r="Z5" s="64" t="e">
        <f>IF(#REF!&gt;99,LEFT(#REF!,1)," ")</f>
        <v>#REF!</v>
      </c>
      <c r="AA5" s="69" t="e">
        <f>IF(#REF!&gt;9,MID(#REF!,LEN(#REF!)-1,1)," ")</f>
        <v>#REF!</v>
      </c>
      <c r="AB5" s="68" t="e">
        <f>IF(#REF!=""," ",RIGHT(#REF!,1))</f>
        <v>#REF!</v>
      </c>
      <c r="AC5" s="64" t="e">
        <f>IF(#REF!&gt;99,LEFT(#REF!,1)," ")</f>
        <v>#REF!</v>
      </c>
      <c r="AD5" s="69" t="e">
        <f>IF(#REF!&gt;9,MID(#REF!,LEN(#REF!)-1,1)," ")</f>
        <v>#REF!</v>
      </c>
      <c r="AE5" s="68" t="e">
        <f>IF(#REF!=""," ",RIGHT(#REF!,1))</f>
        <v>#REF!</v>
      </c>
      <c r="AF5" s="69" t="e">
        <f>IF(#REF!&gt;999,LEFT(#REF!,1)," ")</f>
        <v>#REF!</v>
      </c>
      <c r="AG5" s="69" t="e">
        <f>IF(#REF!&gt;99,MID(#REF!,LEN(#REF!)-2,1)," ")</f>
        <v>#REF!</v>
      </c>
      <c r="AH5" s="69" t="e">
        <f>IF(#REF!&gt;9,MID(#REF!,LEN(#REF!)-1,1)," ")</f>
        <v>#REF!</v>
      </c>
      <c r="AI5" s="68" t="e">
        <f>IF(#REF!=0," ",RIGHT(#REF!,1))</f>
        <v>#REF!</v>
      </c>
      <c r="AJ5" s="64" t="e">
        <f>IF(#REF!&gt;99,LEFT(#REF!,1)," ")</f>
        <v>#REF!</v>
      </c>
      <c r="AK5" s="69" t="e">
        <f>IF(#REF!&gt;9,MID(#REF!,LEN(#REF!)-1,1)," ")</f>
        <v>#REF!</v>
      </c>
      <c r="AL5" s="68" t="e">
        <f>IF(#REF!=""," ",RIGHT(#REF!,1))</f>
        <v>#REF!</v>
      </c>
      <c r="AM5" s="64" t="e">
        <f>IF(#REF!&gt;99,LEFT(#REF!,1)," ")</f>
        <v>#REF!</v>
      </c>
      <c r="AN5" s="69" t="e">
        <f>IF(#REF!&gt;9,MID(#REF!,LEN(#REF!)-1,1)," ")</f>
        <v>#REF!</v>
      </c>
      <c r="AO5" s="68" t="e">
        <f>IF(#REF!=""," ",RIGHT(#REF!,1))</f>
        <v>#REF!</v>
      </c>
      <c r="AP5" s="64" t="e">
        <f>IF(#REF!&gt;99,LEFT(#REF!,1)," ")</f>
        <v>#REF!</v>
      </c>
      <c r="AQ5" s="69" t="e">
        <f>IF(#REF!&gt;9,MID(#REF!,LEN(#REF!)-1,1)," ")</f>
        <v>#REF!</v>
      </c>
      <c r="AR5" s="68" t="e">
        <f>IF(#REF!=""," ",RIGHT(#REF!,1))</f>
        <v>#REF!</v>
      </c>
      <c r="AS5" s="64" t="e">
        <f>IF(#REF!&gt;99,LEFT(#REF!,1)," ")</f>
        <v>#REF!</v>
      </c>
      <c r="AT5" s="69" t="e">
        <f>IF(#REF!&gt;9,MID(#REF!,LEN(#REF!)-1,1)," ")</f>
        <v>#REF!</v>
      </c>
      <c r="AU5" s="68" t="e">
        <f>IF(#REF!=""," ",RIGHT(#REF!,1))</f>
        <v>#REF!</v>
      </c>
      <c r="AV5" s="69" t="e">
        <f>IF(#REF!&gt;999,LEFT(#REF!,1)," ")</f>
        <v>#REF!</v>
      </c>
      <c r="AW5" s="69" t="e">
        <f>IF(#REF!&gt;99,MID(#REF!,LEN(#REF!)-2,1)," ")</f>
        <v>#REF!</v>
      </c>
      <c r="AX5" s="69" t="e">
        <f>IF(#REF!&gt;9,MID(#REF!,LEN(#REF!)-1,1)," ")</f>
        <v>#REF!</v>
      </c>
      <c r="AY5" s="68" t="e">
        <f>IF(#REF!=0," ",RIGHT(#REF!,1))</f>
        <v>#REF!</v>
      </c>
      <c r="AZ5" s="64" t="e">
        <f>IF(#REF!&gt;99,LEFT(#REF!,1)," ")</f>
        <v>#REF!</v>
      </c>
      <c r="BA5" s="69" t="e">
        <f>IF(#REF!&gt;9,MID(#REF!,LEN(#REF!)-1,1)," ")</f>
        <v>#REF!</v>
      </c>
      <c r="BB5" s="68" t="e">
        <f>IF(#REF!=0," ",RIGHT(#REF!,1))</f>
        <v>#REF!</v>
      </c>
      <c r="BC5" s="64" t="e">
        <f>IF(#REF!&gt;99,LEFT(#REF!,1)," ")</f>
        <v>#REF!</v>
      </c>
      <c r="BD5" s="69" t="e">
        <f>IF(#REF!&gt;9,MID(#REF!,LEN(#REF!)-1,1)," ")</f>
        <v>#REF!</v>
      </c>
      <c r="BE5" s="68" t="e">
        <f>IF(#REF!=0," ",RIGHT(#REF!,1))</f>
        <v>#REF!</v>
      </c>
      <c r="BF5" s="64" t="e">
        <f>IF(#REF!&gt;99,LEFT(#REF!,1)," ")</f>
        <v>#REF!</v>
      </c>
      <c r="BG5" s="69" t="e">
        <f>IF(#REF!&gt;9,MID(#REF!,LEN(#REF!)-1,1)," ")</f>
        <v>#REF!</v>
      </c>
      <c r="BH5" s="68" t="e">
        <f>IF(#REF!=0," ",RIGHT(#REF!,1))</f>
        <v>#REF!</v>
      </c>
      <c r="BI5" s="64" t="e">
        <f>IF(#REF!&gt;99,LEFT(#REF!,1)," ")</f>
        <v>#REF!</v>
      </c>
      <c r="BJ5" s="69" t="e">
        <f>IF(#REF!&gt;9,MID(#REF!,LEN(#REF!)-1,1)," ")</f>
        <v>#REF!</v>
      </c>
      <c r="BK5" s="68" t="e">
        <f>IF(#REF!=0," ",RIGHT(#REF!,1))</f>
        <v>#REF!</v>
      </c>
      <c r="BL5" s="69" t="e">
        <f>IF(#REF!&gt;999,LEFT(#REF!,1)," ")</f>
        <v>#REF!</v>
      </c>
      <c r="BM5" s="69" t="e">
        <f>IF(#REF!&gt;99,MID(#REF!,LEN(#REF!)-2,1)," ")</f>
        <v>#REF!</v>
      </c>
      <c r="BN5" s="69" t="e">
        <f>IF(#REF!&gt;9,MID(#REF!,LEN(#REF!)-1,1)," ")</f>
        <v>#REF!</v>
      </c>
      <c r="BO5" s="68" t="e">
        <f>IF(#REF!=0," ",RIGHT(#REF!,1))</f>
        <v>#REF!</v>
      </c>
      <c r="BQ5" s="80" t="e">
        <f t="shared" si="0"/>
        <v>#REF!</v>
      </c>
      <c r="BR5" s="80" t="e">
        <f t="shared" si="1"/>
        <v>#REF!</v>
      </c>
      <c r="BS5" s="80" t="e">
        <f t="shared" si="2"/>
        <v>#REF!</v>
      </c>
      <c r="BT5" s="80" t="e">
        <f t="shared" si="3"/>
        <v>#REF!</v>
      </c>
    </row>
    <row r="6" spans="1:72" ht="12" customHeight="1">
      <c r="A6" s="60" t="e">
        <f>IF(#REF!=""," ",#REF!)</f>
        <v>#REF!</v>
      </c>
      <c r="B6" s="60" t="e">
        <f>IF(#REF!=""," ",#REF!)</f>
        <v>#REF!</v>
      </c>
      <c r="C6" s="62" t="e">
        <f>IF(#REF!=""," ",#REF!)</f>
        <v>#REF!</v>
      </c>
      <c r="D6" s="84" t="e">
        <f>IF(#REF!&gt;99,LEFT(#REF!,1)," ")</f>
        <v>#REF!</v>
      </c>
      <c r="E6" s="69" t="e">
        <f>IF(#REF!&gt;9,MID(#REF!,LEN(#REF!)-1,1)," ")</f>
        <v>#REF!</v>
      </c>
      <c r="F6" s="68" t="e">
        <f>IF(#REF!=""," ",RIGHT(#REF!,1))</f>
        <v>#REF!</v>
      </c>
      <c r="G6" s="64" t="e">
        <f>IF(#REF!&gt;99,LEFT(#REF!,1)," ")</f>
        <v>#REF!</v>
      </c>
      <c r="H6" s="69" t="e">
        <f>IF(#REF!&gt;9,MID(#REF!,LEN(#REF!)-1,1)," ")</f>
        <v>#REF!</v>
      </c>
      <c r="I6" s="68" t="e">
        <f>IF(#REF!=""," ",RIGHT(#REF!,1))</f>
        <v>#REF!</v>
      </c>
      <c r="J6" s="64" t="e">
        <f>IF(#REF!&gt;99,LEFT(#REF!,1)," ")</f>
        <v>#REF!</v>
      </c>
      <c r="K6" s="69" t="e">
        <f>IF(#REF!&gt;9,MID(#REF!,LEN(#REF!)-1,1)," ")</f>
        <v>#REF!</v>
      </c>
      <c r="L6" s="68" t="e">
        <f>IF(#REF!=""," ",RIGHT(#REF!,1))</f>
        <v>#REF!</v>
      </c>
      <c r="M6" s="64" t="e">
        <f>IF(#REF!&gt;99,LEFT(#REF!,1)," ")</f>
        <v>#REF!</v>
      </c>
      <c r="N6" s="69" t="e">
        <f>IF(#REF!&gt;9,MID(#REF!,LEN(#REF!)-1,1)," ")</f>
        <v>#REF!</v>
      </c>
      <c r="O6" s="68" t="e">
        <f>IF(#REF!=""," ",RIGHT(#REF!,1))</f>
        <v>#REF!</v>
      </c>
      <c r="P6" s="69" t="e">
        <f>IF(#REF!&gt;999,LEFT(#REF!,1)," ")</f>
        <v>#REF!</v>
      </c>
      <c r="Q6" s="69" t="e">
        <f>IF(#REF!&gt;99,MID(#REF!,LEN(#REF!)-2,1)," ")</f>
        <v>#REF!</v>
      </c>
      <c r="R6" s="69" t="e">
        <f>IF(#REF!&gt;9,MID(#REF!,LEN(#REF!)-1,1)," ")</f>
        <v>#REF!</v>
      </c>
      <c r="S6" s="68" t="e">
        <f>IF(#REF!=0," ",RIGHT(#REF!,1))</f>
        <v>#REF!</v>
      </c>
      <c r="T6" s="64" t="e">
        <f>IF(#REF!&gt;99,LEFT(#REF!,1)," ")</f>
        <v>#REF!</v>
      </c>
      <c r="U6" s="69" t="e">
        <f>IF(#REF!&gt;9,MID(#REF!,LEN(#REF!)-1,1)," ")</f>
        <v>#REF!</v>
      </c>
      <c r="V6" s="68" t="e">
        <f>IF(#REF!=""," ",RIGHT(#REF!,1))</f>
        <v>#REF!</v>
      </c>
      <c r="W6" s="64" t="e">
        <f>IF(#REF!&gt;99,LEFT(#REF!,1)," ")</f>
        <v>#REF!</v>
      </c>
      <c r="X6" s="69" t="e">
        <f>IF(#REF!&gt;9,MID(#REF!,LEN(#REF!)-1,1)," ")</f>
        <v>#REF!</v>
      </c>
      <c r="Y6" s="68" t="e">
        <f>IF(#REF!=""," ",RIGHT(#REF!,1))</f>
        <v>#REF!</v>
      </c>
      <c r="Z6" s="64" t="e">
        <f>IF(#REF!&gt;99,LEFT(#REF!,1)," ")</f>
        <v>#REF!</v>
      </c>
      <c r="AA6" s="69" t="e">
        <f>IF(#REF!&gt;9,MID(#REF!,LEN(#REF!)-1,1)," ")</f>
        <v>#REF!</v>
      </c>
      <c r="AB6" s="68" t="e">
        <f>IF(#REF!=""," ",RIGHT(#REF!,1))</f>
        <v>#REF!</v>
      </c>
      <c r="AC6" s="64" t="e">
        <f>IF(#REF!&gt;99,LEFT(#REF!,1)," ")</f>
        <v>#REF!</v>
      </c>
      <c r="AD6" s="69" t="e">
        <f>IF(#REF!&gt;9,MID(#REF!,LEN(#REF!)-1,1)," ")</f>
        <v>#REF!</v>
      </c>
      <c r="AE6" s="68" t="e">
        <f>IF(#REF!=""," ",RIGHT(#REF!,1))</f>
        <v>#REF!</v>
      </c>
      <c r="AF6" s="69" t="e">
        <f>IF(#REF!&gt;999,LEFT(#REF!,1)," ")</f>
        <v>#REF!</v>
      </c>
      <c r="AG6" s="69" t="e">
        <f>IF(#REF!&gt;99,MID(#REF!,LEN(#REF!)-2,1)," ")</f>
        <v>#REF!</v>
      </c>
      <c r="AH6" s="69" t="e">
        <f>IF(#REF!&gt;9,MID(#REF!,LEN(#REF!)-1,1)," ")</f>
        <v>#REF!</v>
      </c>
      <c r="AI6" s="68" t="e">
        <f>IF(#REF!=0," ",RIGHT(#REF!,1))</f>
        <v>#REF!</v>
      </c>
      <c r="AJ6" s="64" t="e">
        <f>IF(#REF!&gt;99,LEFT(#REF!,1)," ")</f>
        <v>#REF!</v>
      </c>
      <c r="AK6" s="69" t="e">
        <f>IF(#REF!&gt;9,MID(#REF!,LEN(#REF!)-1,1)," ")</f>
        <v>#REF!</v>
      </c>
      <c r="AL6" s="68" t="e">
        <f>IF(#REF!=""," ",RIGHT(#REF!,1))</f>
        <v>#REF!</v>
      </c>
      <c r="AM6" s="64" t="e">
        <f>IF(#REF!&gt;99,LEFT(#REF!,1)," ")</f>
        <v>#REF!</v>
      </c>
      <c r="AN6" s="69" t="e">
        <f>IF(#REF!&gt;9,MID(#REF!,LEN(#REF!)-1,1)," ")</f>
        <v>#REF!</v>
      </c>
      <c r="AO6" s="68" t="e">
        <f>IF(#REF!=""," ",RIGHT(#REF!,1))</f>
        <v>#REF!</v>
      </c>
      <c r="AP6" s="64" t="e">
        <f>IF(#REF!&gt;99,LEFT(#REF!,1)," ")</f>
        <v>#REF!</v>
      </c>
      <c r="AQ6" s="69" t="e">
        <f>IF(#REF!&gt;9,MID(#REF!,LEN(#REF!)-1,1)," ")</f>
        <v>#REF!</v>
      </c>
      <c r="AR6" s="68" t="e">
        <f>IF(#REF!=""," ",RIGHT(#REF!,1))</f>
        <v>#REF!</v>
      </c>
      <c r="AS6" s="64" t="e">
        <f>IF(#REF!&gt;99,LEFT(#REF!,1)," ")</f>
        <v>#REF!</v>
      </c>
      <c r="AT6" s="69" t="e">
        <f>IF(#REF!&gt;9,MID(#REF!,LEN(#REF!)-1,1)," ")</f>
        <v>#REF!</v>
      </c>
      <c r="AU6" s="68" t="e">
        <f>IF(#REF!=""," ",RIGHT(#REF!,1))</f>
        <v>#REF!</v>
      </c>
      <c r="AV6" s="69" t="e">
        <f>IF(#REF!&gt;999,LEFT(#REF!,1)," ")</f>
        <v>#REF!</v>
      </c>
      <c r="AW6" s="69" t="e">
        <f>IF(#REF!&gt;99,MID(#REF!,LEN(#REF!)-2,1)," ")</f>
        <v>#REF!</v>
      </c>
      <c r="AX6" s="69" t="e">
        <f>IF(#REF!&gt;9,MID(#REF!,LEN(#REF!)-1,1)," ")</f>
        <v>#REF!</v>
      </c>
      <c r="AY6" s="68" t="e">
        <f>IF(#REF!=0," ",RIGHT(#REF!,1))</f>
        <v>#REF!</v>
      </c>
      <c r="AZ6" s="64" t="e">
        <f>IF(#REF!&gt;99,LEFT(#REF!,1)," ")</f>
        <v>#REF!</v>
      </c>
      <c r="BA6" s="69" t="e">
        <f>IF(#REF!&gt;9,MID(#REF!,LEN(#REF!)-1,1)," ")</f>
        <v>#REF!</v>
      </c>
      <c r="BB6" s="68" t="e">
        <f>IF(#REF!=0," ",RIGHT(#REF!,1))</f>
        <v>#REF!</v>
      </c>
      <c r="BC6" s="64" t="e">
        <f>IF(#REF!&gt;99,LEFT(#REF!,1)," ")</f>
        <v>#REF!</v>
      </c>
      <c r="BD6" s="69" t="e">
        <f>IF(#REF!&gt;9,MID(#REF!,LEN(#REF!)-1,1)," ")</f>
        <v>#REF!</v>
      </c>
      <c r="BE6" s="68" t="e">
        <f>IF(#REF!=0," ",RIGHT(#REF!,1))</f>
        <v>#REF!</v>
      </c>
      <c r="BF6" s="64" t="e">
        <f>IF(#REF!&gt;99,LEFT(#REF!,1)," ")</f>
        <v>#REF!</v>
      </c>
      <c r="BG6" s="69" t="e">
        <f>IF(#REF!&gt;9,MID(#REF!,LEN(#REF!)-1,1)," ")</f>
        <v>#REF!</v>
      </c>
      <c r="BH6" s="68" t="e">
        <f>IF(#REF!=0," ",RIGHT(#REF!,1))</f>
        <v>#REF!</v>
      </c>
      <c r="BI6" s="64" t="e">
        <f>IF(#REF!&gt;99,LEFT(#REF!,1)," ")</f>
        <v>#REF!</v>
      </c>
      <c r="BJ6" s="69" t="e">
        <f>IF(#REF!&gt;9,MID(#REF!,LEN(#REF!)-1,1)," ")</f>
        <v>#REF!</v>
      </c>
      <c r="BK6" s="68" t="e">
        <f>IF(#REF!=0," ",RIGHT(#REF!,1))</f>
        <v>#REF!</v>
      </c>
      <c r="BL6" s="69" t="e">
        <f>IF(#REF!&gt;999,LEFT(#REF!,1)," ")</f>
        <v>#REF!</v>
      </c>
      <c r="BM6" s="69" t="e">
        <f>IF(#REF!&gt;99,MID(#REF!,LEN(#REF!)-2,1)," ")</f>
        <v>#REF!</v>
      </c>
      <c r="BN6" s="69" t="e">
        <f>IF(#REF!&gt;9,MID(#REF!,LEN(#REF!)-1,1)," ")</f>
        <v>#REF!</v>
      </c>
      <c r="BO6" s="68" t="e">
        <f>IF(#REF!=0," ",RIGHT(#REF!,1))</f>
        <v>#REF!</v>
      </c>
      <c r="BQ6" s="80" t="e">
        <f t="shared" si="0"/>
        <v>#REF!</v>
      </c>
      <c r="BR6" s="80" t="e">
        <f t="shared" si="1"/>
        <v>#REF!</v>
      </c>
      <c r="BS6" s="80" t="e">
        <f t="shared" si="2"/>
        <v>#REF!</v>
      </c>
      <c r="BT6" s="80" t="e">
        <f t="shared" si="3"/>
        <v>#REF!</v>
      </c>
    </row>
    <row r="7" spans="1:72" ht="12" customHeight="1">
      <c r="A7" s="60" t="e">
        <f>IF(#REF!=""," ",#REF!)</f>
        <v>#REF!</v>
      </c>
      <c r="B7" s="60" t="e">
        <f>IF(#REF!=""," ",#REF!)</f>
        <v>#REF!</v>
      </c>
      <c r="C7" s="62" t="e">
        <f>IF(#REF!=""," ",#REF!)</f>
        <v>#REF!</v>
      </c>
      <c r="D7" s="84" t="e">
        <f>IF(#REF!&gt;99,LEFT(#REF!,1)," ")</f>
        <v>#REF!</v>
      </c>
      <c r="E7" s="69" t="e">
        <f>IF(#REF!&gt;9,MID(#REF!,LEN(#REF!)-1,1)," ")</f>
        <v>#REF!</v>
      </c>
      <c r="F7" s="68" t="e">
        <f>IF(#REF!=""," ",RIGHT(#REF!,1))</f>
        <v>#REF!</v>
      </c>
      <c r="G7" s="64" t="e">
        <f>IF(#REF!&gt;99,LEFT(#REF!,1)," ")</f>
        <v>#REF!</v>
      </c>
      <c r="H7" s="69" t="e">
        <f>IF(#REF!&gt;9,MID(#REF!,LEN(#REF!)-1,1)," ")</f>
        <v>#REF!</v>
      </c>
      <c r="I7" s="68" t="e">
        <f>IF(#REF!=""," ",RIGHT(#REF!,1))</f>
        <v>#REF!</v>
      </c>
      <c r="J7" s="64" t="e">
        <f>IF(#REF!&gt;99,LEFT(#REF!,1)," ")</f>
        <v>#REF!</v>
      </c>
      <c r="K7" s="69" t="e">
        <f>IF(#REF!&gt;9,MID(#REF!,LEN(#REF!)-1,1)," ")</f>
        <v>#REF!</v>
      </c>
      <c r="L7" s="68" t="e">
        <f>IF(#REF!=""," ",RIGHT(#REF!,1))</f>
        <v>#REF!</v>
      </c>
      <c r="M7" s="64" t="e">
        <f>IF(#REF!&gt;99,LEFT(#REF!,1)," ")</f>
        <v>#REF!</v>
      </c>
      <c r="N7" s="69" t="e">
        <f>IF(#REF!&gt;9,MID(#REF!,LEN(#REF!)-1,1)," ")</f>
        <v>#REF!</v>
      </c>
      <c r="O7" s="68" t="e">
        <f>IF(#REF!=""," ",RIGHT(#REF!,1))</f>
        <v>#REF!</v>
      </c>
      <c r="P7" s="69" t="e">
        <f>IF(#REF!&gt;999,LEFT(#REF!,1)," ")</f>
        <v>#REF!</v>
      </c>
      <c r="Q7" s="69" t="e">
        <f>IF(#REF!&gt;99,MID(#REF!,LEN(#REF!)-2,1)," ")</f>
        <v>#REF!</v>
      </c>
      <c r="R7" s="69" t="e">
        <f>IF(#REF!&gt;9,MID(#REF!,LEN(#REF!)-1,1)," ")</f>
        <v>#REF!</v>
      </c>
      <c r="S7" s="68" t="e">
        <f>IF(#REF!=0," ",RIGHT(#REF!,1))</f>
        <v>#REF!</v>
      </c>
      <c r="T7" s="64" t="e">
        <f>IF(#REF!&gt;99,LEFT(#REF!,1)," ")</f>
        <v>#REF!</v>
      </c>
      <c r="U7" s="69" t="e">
        <f>IF(#REF!&gt;9,MID(#REF!,LEN(#REF!)-1,1)," ")</f>
        <v>#REF!</v>
      </c>
      <c r="V7" s="68" t="e">
        <f>IF(#REF!=""," ",RIGHT(#REF!,1))</f>
        <v>#REF!</v>
      </c>
      <c r="W7" s="64" t="e">
        <f>IF(#REF!&gt;99,LEFT(#REF!,1)," ")</f>
        <v>#REF!</v>
      </c>
      <c r="X7" s="69" t="e">
        <f>IF(#REF!&gt;9,MID(#REF!,LEN(#REF!)-1,1)," ")</f>
        <v>#REF!</v>
      </c>
      <c r="Y7" s="68" t="e">
        <f>IF(#REF!=""," ",RIGHT(#REF!,1))</f>
        <v>#REF!</v>
      </c>
      <c r="Z7" s="64" t="e">
        <f>IF(#REF!&gt;99,LEFT(#REF!,1)," ")</f>
        <v>#REF!</v>
      </c>
      <c r="AA7" s="69" t="e">
        <f>IF(#REF!&gt;9,MID(#REF!,LEN(#REF!)-1,1)," ")</f>
        <v>#REF!</v>
      </c>
      <c r="AB7" s="68" t="e">
        <f>IF(#REF!=""," ",RIGHT(#REF!,1))</f>
        <v>#REF!</v>
      </c>
      <c r="AC7" s="64" t="e">
        <f>IF(#REF!&gt;99,LEFT(#REF!,1)," ")</f>
        <v>#REF!</v>
      </c>
      <c r="AD7" s="69" t="e">
        <f>IF(#REF!&gt;9,MID(#REF!,LEN(#REF!)-1,1)," ")</f>
        <v>#REF!</v>
      </c>
      <c r="AE7" s="68" t="e">
        <f>IF(#REF!=""," ",RIGHT(#REF!,1))</f>
        <v>#REF!</v>
      </c>
      <c r="AF7" s="69" t="e">
        <f>IF(#REF!&gt;999,LEFT(#REF!,1)," ")</f>
        <v>#REF!</v>
      </c>
      <c r="AG7" s="69" t="e">
        <f>IF(#REF!&gt;99,MID(#REF!,LEN(#REF!)-2,1)," ")</f>
        <v>#REF!</v>
      </c>
      <c r="AH7" s="69" t="e">
        <f>IF(#REF!&gt;9,MID(#REF!,LEN(#REF!)-1,1)," ")</f>
        <v>#REF!</v>
      </c>
      <c r="AI7" s="68" t="e">
        <f>IF(#REF!=0," ",RIGHT(#REF!,1))</f>
        <v>#REF!</v>
      </c>
      <c r="AJ7" s="64" t="e">
        <f>IF(#REF!&gt;99,LEFT(#REF!,1)," ")</f>
        <v>#REF!</v>
      </c>
      <c r="AK7" s="69" t="e">
        <f>IF(#REF!&gt;9,MID(#REF!,LEN(#REF!)-1,1)," ")</f>
        <v>#REF!</v>
      </c>
      <c r="AL7" s="68" t="e">
        <f>IF(#REF!=""," ",RIGHT(#REF!,1))</f>
        <v>#REF!</v>
      </c>
      <c r="AM7" s="64" t="e">
        <f>IF(#REF!&gt;99,LEFT(#REF!,1)," ")</f>
        <v>#REF!</v>
      </c>
      <c r="AN7" s="69" t="e">
        <f>IF(#REF!&gt;9,MID(#REF!,LEN(#REF!)-1,1)," ")</f>
        <v>#REF!</v>
      </c>
      <c r="AO7" s="68" t="e">
        <f>IF(#REF!=""," ",RIGHT(#REF!,1))</f>
        <v>#REF!</v>
      </c>
      <c r="AP7" s="64" t="e">
        <f>IF(#REF!&gt;99,LEFT(#REF!,1)," ")</f>
        <v>#REF!</v>
      </c>
      <c r="AQ7" s="69" t="e">
        <f>IF(#REF!&gt;9,MID(#REF!,LEN(#REF!)-1,1)," ")</f>
        <v>#REF!</v>
      </c>
      <c r="AR7" s="68" t="e">
        <f>IF(#REF!=""," ",RIGHT(#REF!,1))</f>
        <v>#REF!</v>
      </c>
      <c r="AS7" s="64" t="e">
        <f>IF(#REF!&gt;99,LEFT(#REF!,1)," ")</f>
        <v>#REF!</v>
      </c>
      <c r="AT7" s="69" t="e">
        <f>IF(#REF!&gt;9,MID(#REF!,LEN(#REF!)-1,1)," ")</f>
        <v>#REF!</v>
      </c>
      <c r="AU7" s="68" t="e">
        <f>IF(#REF!=""," ",RIGHT(#REF!,1))</f>
        <v>#REF!</v>
      </c>
      <c r="AV7" s="69" t="e">
        <f>IF(#REF!&gt;999,LEFT(#REF!,1)," ")</f>
        <v>#REF!</v>
      </c>
      <c r="AW7" s="69" t="e">
        <f>IF(#REF!&gt;99,MID(#REF!,LEN(#REF!)-2,1)," ")</f>
        <v>#REF!</v>
      </c>
      <c r="AX7" s="69" t="e">
        <f>IF(#REF!&gt;9,MID(#REF!,LEN(#REF!)-1,1)," ")</f>
        <v>#REF!</v>
      </c>
      <c r="AY7" s="68" t="e">
        <f>IF(#REF!=0," ",RIGHT(#REF!,1))</f>
        <v>#REF!</v>
      </c>
      <c r="AZ7" s="64" t="e">
        <f>IF(#REF!&gt;99,LEFT(#REF!,1)," ")</f>
        <v>#REF!</v>
      </c>
      <c r="BA7" s="69" t="e">
        <f>IF(#REF!&gt;9,MID(#REF!,LEN(#REF!)-1,1)," ")</f>
        <v>#REF!</v>
      </c>
      <c r="BB7" s="68" t="e">
        <f>IF(#REF!=0," ",RIGHT(#REF!,1))</f>
        <v>#REF!</v>
      </c>
      <c r="BC7" s="64" t="e">
        <f>IF(#REF!&gt;99,LEFT(#REF!,1)," ")</f>
        <v>#REF!</v>
      </c>
      <c r="BD7" s="69" t="e">
        <f>IF(#REF!&gt;9,MID(#REF!,LEN(#REF!)-1,1)," ")</f>
        <v>#REF!</v>
      </c>
      <c r="BE7" s="68" t="e">
        <f>IF(#REF!=0," ",RIGHT(#REF!,1))</f>
        <v>#REF!</v>
      </c>
      <c r="BF7" s="64" t="e">
        <f>IF(#REF!&gt;99,LEFT(#REF!,1)," ")</f>
        <v>#REF!</v>
      </c>
      <c r="BG7" s="69" t="e">
        <f>IF(#REF!&gt;9,MID(#REF!,LEN(#REF!)-1,1)," ")</f>
        <v>#REF!</v>
      </c>
      <c r="BH7" s="68" t="e">
        <f>IF(#REF!=0," ",RIGHT(#REF!,1))</f>
        <v>#REF!</v>
      </c>
      <c r="BI7" s="64" t="e">
        <f>IF(#REF!&gt;99,LEFT(#REF!,1)," ")</f>
        <v>#REF!</v>
      </c>
      <c r="BJ7" s="69" t="e">
        <f>IF(#REF!&gt;9,MID(#REF!,LEN(#REF!)-1,1)," ")</f>
        <v>#REF!</v>
      </c>
      <c r="BK7" s="68" t="e">
        <f>IF(#REF!=0," ",RIGHT(#REF!,1))</f>
        <v>#REF!</v>
      </c>
      <c r="BL7" s="69" t="e">
        <f>IF(#REF!&gt;999,LEFT(#REF!,1)," ")</f>
        <v>#REF!</v>
      </c>
      <c r="BM7" s="69" t="e">
        <f>IF(#REF!&gt;99,MID(#REF!,LEN(#REF!)-2,1)," ")</f>
        <v>#REF!</v>
      </c>
      <c r="BN7" s="69" t="e">
        <f>IF(#REF!&gt;9,MID(#REF!,LEN(#REF!)-1,1)," ")</f>
        <v>#REF!</v>
      </c>
      <c r="BO7" s="68" t="e">
        <f>IF(#REF!=0," ",RIGHT(#REF!,1))</f>
        <v>#REF!</v>
      </c>
      <c r="BQ7" s="80" t="e">
        <f t="shared" si="0"/>
        <v>#REF!</v>
      </c>
      <c r="BR7" s="80" t="e">
        <f t="shared" si="1"/>
        <v>#REF!</v>
      </c>
      <c r="BS7" s="80" t="e">
        <f t="shared" si="2"/>
        <v>#REF!</v>
      </c>
      <c r="BT7" s="80" t="e">
        <f t="shared" si="3"/>
        <v>#REF!</v>
      </c>
    </row>
  </sheetData>
  <phoneticPr fontId="14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83" t="e">
        <f>data2!BQ2</f>
        <v>#REF!</v>
      </c>
    </row>
    <row r="2" spans="1:1">
      <c r="A2" s="83" t="e">
        <f>data2!BQ3</f>
        <v>#REF!</v>
      </c>
    </row>
    <row r="3" spans="1:1">
      <c r="A3" s="83" t="e">
        <f>data2!BQ4</f>
        <v>#REF!</v>
      </c>
    </row>
    <row r="4" spans="1:1">
      <c r="A4" s="83" t="e">
        <f>data2!BQ5</f>
        <v>#REF!</v>
      </c>
    </row>
    <row r="5" spans="1:1">
      <c r="A5" s="83" t="e">
        <f>data2!BQ6</f>
        <v>#REF!</v>
      </c>
    </row>
    <row r="6" spans="1:1">
      <c r="A6" s="83" t="e">
        <f>data2!BQ7</f>
        <v>#REF!</v>
      </c>
    </row>
  </sheetData>
  <phoneticPr fontId="14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18</vt:lpstr>
      <vt:lpstr>data1</vt:lpstr>
      <vt:lpstr>output_data</vt:lpstr>
      <vt:lpstr>data2</vt:lpstr>
      <vt:lpstr>output_data2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2026-01-19T01:54:58Z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2026-01-19T01:54:58Z</vt:filetime>
  </property>
</Properties>
</file>