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070商工労働局\050イノベーション推進チーム\006 医工連携推進担当\06 健康・医療関連産業創出支援事業費補助金（旧医療関連産業創出支援補助金）\R06年度\01 公募\第1次\01 起案\02 施行用\人件費細則\"/>
    </mc:Choice>
  </mc:AlternateContent>
  <bookViews>
    <workbookView xWindow="0" yWindow="0" windowWidth="19200" windowHeight="7320"/>
  </bookViews>
  <sheets>
    <sheet name="従事日誌" sheetId="6" r:id="rId1"/>
  </sheets>
  <definedNames>
    <definedName name="_xlnm.Print_Area" localSheetId="0">従事日誌!$C:$J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6" l="1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H41" i="6"/>
  <c r="D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D28" i="6"/>
  <c r="H27" i="6"/>
  <c r="D27" i="6"/>
  <c r="H26" i="6"/>
  <c r="D26" i="6"/>
  <c r="H25" i="6"/>
  <c r="D25" i="6"/>
  <c r="H24" i="6"/>
  <c r="D24" i="6"/>
  <c r="H23" i="6"/>
  <c r="D23" i="6"/>
  <c r="H22" i="6"/>
  <c r="D22" i="6"/>
  <c r="H21" i="6"/>
  <c r="D21" i="6"/>
  <c r="H20" i="6"/>
  <c r="D20" i="6"/>
  <c r="H19" i="6"/>
  <c r="D19" i="6"/>
  <c r="H18" i="6"/>
  <c r="H49" i="6" s="1"/>
  <c r="D18" i="6"/>
  <c r="C16" i="6"/>
  <c r="J49" i="6" l="1"/>
  <c r="G49" i="6"/>
  <c r="B1" i="6"/>
  <c r="B2" i="6" s="1"/>
  <c r="B5" i="6" s="1"/>
  <c r="B8" i="6" l="1"/>
  <c r="B7" i="6"/>
  <c r="P10" i="6"/>
  <c r="B3" i="6"/>
  <c r="B47" i="6" l="1"/>
  <c r="B39" i="6"/>
  <c r="B31" i="6"/>
  <c r="B23" i="6"/>
  <c r="B42" i="6"/>
  <c r="B44" i="6"/>
  <c r="B36" i="6"/>
  <c r="B28" i="6"/>
  <c r="B20" i="6"/>
  <c r="B19" i="6"/>
  <c r="B48" i="6"/>
  <c r="B24" i="6"/>
  <c r="B21" i="6"/>
  <c r="B26" i="6"/>
  <c r="B41" i="6"/>
  <c r="B33" i="6"/>
  <c r="B25" i="6"/>
  <c r="B34" i="6"/>
  <c r="B46" i="6"/>
  <c r="B38" i="6"/>
  <c r="B30" i="6"/>
  <c r="B22" i="6"/>
  <c r="B40" i="6"/>
  <c r="B32" i="6"/>
  <c r="B43" i="6"/>
  <c r="B35" i="6"/>
  <c r="B27" i="6"/>
  <c r="B18" i="6"/>
  <c r="B45" i="6"/>
  <c r="B37" i="6"/>
  <c r="B29" i="6"/>
</calcChain>
</file>

<file path=xl/sharedStrings.xml><?xml version="1.0" encoding="utf-8"?>
<sst xmlns="http://schemas.openxmlformats.org/spreadsheetml/2006/main" count="51" uniqueCount="46">
  <si>
    <t>役職</t>
    <rPh sb="0" eb="2">
      <t>ヤクショク</t>
    </rPh>
    <phoneticPr fontId="2"/>
  </si>
  <si>
    <t>氏名</t>
    <rPh sb="0" eb="2">
      <t>シメイ</t>
    </rPh>
    <phoneticPr fontId="2"/>
  </si>
  <si>
    <t>引数</t>
    <rPh sb="0" eb="2">
      <t>ヒキスウ</t>
    </rPh>
    <phoneticPr fontId="2"/>
  </si>
  <si>
    <t>曜</t>
    <rPh sb="0" eb="1">
      <t>ヒカリ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</si>
  <si>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</si>
  <si>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</si>
  <si>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</si>
  <si>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</si>
  <si>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</si>
  <si>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</si>
  <si>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</si>
  <si>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様式第３</t>
    <rPh sb="0" eb="2">
      <t>ヨウシキ</t>
    </rPh>
    <rPh sb="2" eb="3">
      <t>ダイ</t>
    </rPh>
    <phoneticPr fontId="2"/>
  </si>
  <si>
    <t>作成月</t>
    <rPh sb="0" eb="2">
      <t>サクセイ</t>
    </rPh>
    <rPh sb="2" eb="3">
      <t>ツキ</t>
    </rPh>
    <phoneticPr fontId="8"/>
  </si>
  <si>
    <t>補助事業 業務従事日誌</t>
    <rPh sb="0" eb="2">
      <t>ホジョ</t>
    </rPh>
    <rPh sb="2" eb="4">
      <t>ジギョウ</t>
    </rPh>
    <rPh sb="5" eb="7">
      <t>ギョウム</t>
    </rPh>
    <rPh sb="7" eb="9">
      <t>ジュウジ</t>
    </rPh>
    <rPh sb="9" eb="11">
      <t>ニッシ</t>
    </rPh>
    <phoneticPr fontId="2"/>
  </si>
  <si>
    <t xml:space="preserve"> </t>
  </si>
  <si>
    <t>■作成手順</t>
    <rPh sb="1" eb="3">
      <t>サクセイ</t>
    </rPh>
    <rPh sb="3" eb="5">
      <t>テジュン</t>
    </rPh>
    <phoneticPr fontId="8"/>
  </si>
  <si>
    <t>月</t>
    <rPh sb="0" eb="1">
      <t>ツキ</t>
    </rPh>
    <phoneticPr fontId="8"/>
  </si>
  <si>
    <t>勤務時間(24:00)</t>
    <rPh sb="0" eb="2">
      <t>キンム</t>
    </rPh>
    <rPh sb="2" eb="4">
      <t>ジカン</t>
    </rPh>
    <phoneticPr fontId="2"/>
  </si>
  <si>
    <t>除外する
時間数</t>
    <rPh sb="0" eb="2">
      <t>ジョガイ</t>
    </rPh>
    <rPh sb="5" eb="8">
      <t>ジカンスウ</t>
    </rPh>
    <phoneticPr fontId="2"/>
  </si>
  <si>
    <t>従事した
時間数</t>
    <rPh sb="0" eb="2">
      <t>ジュウジ</t>
    </rPh>
    <rPh sb="5" eb="8">
      <t>ジカンスウ</t>
    </rPh>
    <phoneticPr fontId="2"/>
  </si>
  <si>
    <t>具体的な業務従事内容
（独自の休日を設定する場合は「休日」と記載）</t>
    <rPh sb="4" eb="6">
      <t>ギョウム</t>
    </rPh>
    <rPh sb="6" eb="8">
      <t>ジュウジ</t>
    </rPh>
    <rPh sb="30" eb="32">
      <t>キサイ</t>
    </rPh>
    <phoneticPr fontId="2"/>
  </si>
  <si>
    <t>日・曜日</t>
    <rPh sb="0" eb="1">
      <t>ニチ</t>
    </rPh>
    <rPh sb="2" eb="4">
      <t>ヨウビ</t>
    </rPh>
    <phoneticPr fontId="2"/>
  </si>
  <si>
    <t>開始時刻</t>
    <rPh sb="0" eb="2">
      <t>カイシ</t>
    </rPh>
    <rPh sb="2" eb="4">
      <t>ジコク</t>
    </rPh>
    <phoneticPr fontId="2"/>
  </si>
  <si>
    <t>終了時刻</t>
    <rPh sb="0" eb="2">
      <t>シュウリョウ</t>
    </rPh>
    <rPh sb="2" eb="4">
      <t>ジコク</t>
    </rPh>
    <phoneticPr fontId="2"/>
  </si>
  <si>
    <t>合計</t>
    <rPh sb="0" eb="2">
      <t>ゴウケイ</t>
    </rPh>
    <phoneticPr fontId="2"/>
  </si>
  <si>
    <t>数値表示に変換した右の時間数を
補助事業従事時間として記入</t>
    <rPh sb="0" eb="2">
      <t>スウチ</t>
    </rPh>
    <rPh sb="2" eb="4">
      <t>ヒョウジ</t>
    </rPh>
    <rPh sb="5" eb="7">
      <t>ヘンカン</t>
    </rPh>
    <rPh sb="9" eb="10">
      <t>ミギ</t>
    </rPh>
    <rPh sb="11" eb="14">
      <t>ジカンスウ</t>
    </rPh>
    <rPh sb="16" eb="18">
      <t>ホジョ</t>
    </rPh>
    <rPh sb="18" eb="20">
      <t>ジギョウ</t>
    </rPh>
    <rPh sb="20" eb="22">
      <t>ジュウジ</t>
    </rPh>
    <rPh sb="22" eb="24">
      <t>ジカン</t>
    </rPh>
    <rPh sb="27" eb="29">
      <t>キニュウ</t>
    </rPh>
    <phoneticPr fontId="2"/>
  </si>
  <si>
    <t>①業務従事日誌を作成する研究開発担当者の「役職」「氏名」を記入します。</t>
    <rPh sb="1" eb="3">
      <t>ギョウム</t>
    </rPh>
    <rPh sb="3" eb="5">
      <t>ジュウジ</t>
    </rPh>
    <rPh sb="5" eb="7">
      <t>ニッシ</t>
    </rPh>
    <rPh sb="8" eb="10">
      <t>サクセイ</t>
    </rPh>
    <rPh sb="12" eb="14">
      <t>ケンキュウ</t>
    </rPh>
    <rPh sb="14" eb="16">
      <t>カイハツ</t>
    </rPh>
    <rPh sb="16" eb="19">
      <t>タントウシャ</t>
    </rPh>
    <rPh sb="21" eb="23">
      <t>ヤクショク</t>
    </rPh>
    <rPh sb="25" eb="27">
      <t>シメイ</t>
    </rPh>
    <rPh sb="29" eb="31">
      <t>キニュウ</t>
    </rPh>
    <phoneticPr fontId="8"/>
  </si>
  <si>
    <t>　のように記入します。</t>
    <rPh sb="5" eb="7">
      <t>キニュウ</t>
    </rPh>
    <phoneticPr fontId="2"/>
  </si>
  <si>
    <t>本日</t>
    <rPh sb="0" eb="2">
      <t>ホンジツ</t>
    </rPh>
    <phoneticPr fontId="2"/>
  </si>
  <si>
    <t>②上記「作成月」欄に業務従事日誌を作成する月を半角数字で記入します。</t>
    <rPh sb="1" eb="3">
      <t>ジョウキ</t>
    </rPh>
    <rPh sb="4" eb="6">
      <t>サクセイ</t>
    </rPh>
    <rPh sb="6" eb="7">
      <t>ツキ</t>
    </rPh>
    <rPh sb="8" eb="9">
      <t>ラン</t>
    </rPh>
    <rPh sb="10" eb="12">
      <t>ギョウム</t>
    </rPh>
    <rPh sb="12" eb="14">
      <t>ジュウジ</t>
    </rPh>
    <rPh sb="14" eb="16">
      <t>ニッシ</t>
    </rPh>
    <rPh sb="17" eb="19">
      <t>サクセイ</t>
    </rPh>
    <rPh sb="21" eb="22">
      <t>ツキ</t>
    </rPh>
    <rPh sb="23" eb="25">
      <t>ハンカク</t>
    </rPh>
    <rPh sb="25" eb="27">
      <t>スウジ</t>
    </rPh>
    <rPh sb="28" eb="30">
      <t>キニュウ</t>
    </rPh>
    <phoneticPr fontId="8"/>
  </si>
  <si>
    <t>本日の西暦年</t>
    <rPh sb="0" eb="2">
      <t>ホンジツ</t>
    </rPh>
    <rPh sb="3" eb="5">
      <t>セイレキ</t>
    </rPh>
    <rPh sb="5" eb="6">
      <t>ネン</t>
    </rPh>
    <phoneticPr fontId="2"/>
  </si>
  <si>
    <t>本日の月</t>
    <rPh sb="0" eb="2">
      <t>ホンジツ</t>
    </rPh>
    <rPh sb="3" eb="4">
      <t>ツキ</t>
    </rPh>
    <phoneticPr fontId="2"/>
  </si>
  <si>
    <t>6～12月分</t>
    <rPh sb="4" eb="5">
      <t>ガツ</t>
    </rPh>
    <rPh sb="5" eb="6">
      <t>ブン</t>
    </rPh>
    <phoneticPr fontId="2"/>
  </si>
  <si>
    <t>年内作成：年=本日の西暦年</t>
    <rPh sb="0" eb="2">
      <t>ネンナイ</t>
    </rPh>
    <rPh sb="2" eb="4">
      <t>サクセイ</t>
    </rPh>
    <rPh sb="5" eb="6">
      <t>ネン</t>
    </rPh>
    <rPh sb="7" eb="9">
      <t>ホンジツ</t>
    </rPh>
    <rPh sb="10" eb="12">
      <t>セイレキ</t>
    </rPh>
    <rPh sb="12" eb="13">
      <t>ネン</t>
    </rPh>
    <phoneticPr fontId="2"/>
  </si>
  <si>
    <t>1～5月分</t>
    <rPh sb="3" eb="4">
      <t>ガツ</t>
    </rPh>
    <rPh sb="4" eb="5">
      <t>ブン</t>
    </rPh>
    <phoneticPr fontId="2"/>
  </si>
  <si>
    <t>年明作成：作成月により次の通り</t>
    <rPh sb="0" eb="1">
      <t>トシ</t>
    </rPh>
    <rPh sb="1" eb="2">
      <t>アキラ</t>
    </rPh>
    <rPh sb="2" eb="4">
      <t>サクセイ</t>
    </rPh>
    <rPh sb="5" eb="7">
      <t>サクセイ</t>
    </rPh>
    <rPh sb="7" eb="8">
      <t>ツキ</t>
    </rPh>
    <rPh sb="11" eb="12">
      <t>ツギ</t>
    </rPh>
    <rPh sb="13" eb="14">
      <t>トオ</t>
    </rPh>
    <phoneticPr fontId="2"/>
  </si>
  <si>
    <t>　　 ↑ 作成する月を半角数字で入力。</t>
    <rPh sb="5" eb="7">
      <t>サクセイ</t>
    </rPh>
    <rPh sb="9" eb="10">
      <t>ツキ</t>
    </rPh>
    <rPh sb="11" eb="13">
      <t>ハンカク</t>
    </rPh>
    <rPh sb="13" eb="15">
      <t>スウジ</t>
    </rPh>
    <rPh sb="16" eb="18">
      <t>ニュウリョク</t>
    </rPh>
    <phoneticPr fontId="2"/>
  </si>
  <si>
    <t>　“9:00”“18:00”のように24時制で記入します。</t>
    <rPh sb="20" eb="21">
      <t>ジ</t>
    </rPh>
    <rPh sb="21" eb="22">
      <t>セイ</t>
    </rPh>
    <rPh sb="23" eb="25">
      <t>キニュウ</t>
    </rPh>
    <phoneticPr fontId="2"/>
  </si>
  <si>
    <t>　します。</t>
    <phoneticPr fontId="2"/>
  </si>
  <si>
    <t>転記する値</t>
    <rPh sb="0" eb="2">
      <t>テンキ</t>
    </rPh>
    <rPh sb="4" eb="5">
      <t>アタイ</t>
    </rPh>
    <phoneticPr fontId="8"/>
  </si>
  <si>
    <t>　　↑ この数値を様式第2ｰ2「直接人件費積算明細書」に転記。</t>
    <rPh sb="6" eb="8">
      <t>スウチ</t>
    </rPh>
    <rPh sb="9" eb="11">
      <t>ヨウシキ</t>
    </rPh>
    <phoneticPr fontId="2"/>
  </si>
  <si>
    <t>③カレンダーに曜日が表示されますので、曜日に誤りがないことを確認します。</t>
    <rPh sb="7" eb="9">
      <t>ヨウビ</t>
    </rPh>
    <rPh sb="10" eb="12">
      <t>ヒョウジ</t>
    </rPh>
    <rPh sb="19" eb="21">
      <t>ヨウビ</t>
    </rPh>
    <rPh sb="22" eb="23">
      <t>アヤマ</t>
    </rPh>
    <rPh sb="30" eb="32">
      <t>カクニン</t>
    </rPh>
    <phoneticPr fontId="8"/>
  </si>
  <si>
    <t xml:space="preserve"> 　※土日に網掛がかかりますが、祝日には対応しておりません。</t>
    <rPh sb="3" eb="5">
      <t>ドニチ</t>
    </rPh>
    <rPh sb="6" eb="8">
      <t>アミカ</t>
    </rPh>
    <rPh sb="16" eb="18">
      <t>シュクジツ</t>
    </rPh>
    <rPh sb="20" eb="22">
      <t>タイオウ</t>
    </rPh>
    <phoneticPr fontId="2"/>
  </si>
  <si>
    <t>④補助事業に従事した日の「開始時刻」「終了時刻」欄に、業務開始/終了時刻を半角文字で</t>
    <rPh sb="1" eb="3">
      <t>ホジョ</t>
    </rPh>
    <rPh sb="3" eb="5">
      <t>ジギョウ</t>
    </rPh>
    <rPh sb="6" eb="8">
      <t>ジュウジ</t>
    </rPh>
    <rPh sb="10" eb="11">
      <t>ヒ</t>
    </rPh>
    <rPh sb="13" eb="15">
      <t>カイシ</t>
    </rPh>
    <rPh sb="15" eb="17">
      <t>ジコク</t>
    </rPh>
    <rPh sb="19" eb="21">
      <t>シュウリョウ</t>
    </rPh>
    <rPh sb="21" eb="23">
      <t>ジコク</t>
    </rPh>
    <rPh sb="24" eb="25">
      <t>ラン</t>
    </rPh>
    <rPh sb="27" eb="29">
      <t>ギョウム</t>
    </rPh>
    <rPh sb="29" eb="31">
      <t>カイシ</t>
    </rPh>
    <rPh sb="32" eb="34">
      <t>シュウリョウ</t>
    </rPh>
    <rPh sb="34" eb="36">
      <t>ジコク</t>
    </rPh>
    <rPh sb="37" eb="39">
      <t>ハンカク</t>
    </rPh>
    <rPh sb="39" eb="41">
      <t>モジ</t>
    </rPh>
    <phoneticPr fontId="8"/>
  </si>
  <si>
    <t>⑤「除外する時間数」欄に補助事業に従事中の昼休み、休憩時間の合計を半角文字で“1:00”</t>
    <rPh sb="2" eb="4">
      <t>ジョガイ</t>
    </rPh>
    <rPh sb="6" eb="9">
      <t>ジカンスウ</t>
    </rPh>
    <rPh sb="10" eb="11">
      <t>ラン</t>
    </rPh>
    <rPh sb="12" eb="14">
      <t>ホジョ</t>
    </rPh>
    <rPh sb="14" eb="16">
      <t>ジギョウ</t>
    </rPh>
    <rPh sb="17" eb="19">
      <t>ジュウジ</t>
    </rPh>
    <rPh sb="19" eb="20">
      <t>チュウ</t>
    </rPh>
    <rPh sb="21" eb="23">
      <t>ヒルヤス</t>
    </rPh>
    <rPh sb="25" eb="27">
      <t>キュウケイ</t>
    </rPh>
    <rPh sb="27" eb="29">
      <t>ジカン</t>
    </rPh>
    <rPh sb="30" eb="32">
      <t>ゴウケイ</t>
    </rPh>
    <phoneticPr fontId="8"/>
  </si>
  <si>
    <t>⑥右の様式第3を印刷し、上記「転記値」の数値を様式第2ｰ2「直接人件費積算明細書」に転記</t>
    <rPh sb="1" eb="2">
      <t>ミギ</t>
    </rPh>
    <rPh sb="3" eb="5">
      <t>ヨウシキ</t>
    </rPh>
    <rPh sb="5" eb="6">
      <t>ダイ</t>
    </rPh>
    <rPh sb="8" eb="10">
      <t>インサツ</t>
    </rPh>
    <rPh sb="12" eb="14">
      <t>ジョウキ</t>
    </rPh>
    <rPh sb="15" eb="17">
      <t>テンキ</t>
    </rPh>
    <rPh sb="17" eb="18">
      <t>アタイ</t>
    </rPh>
    <rPh sb="20" eb="22">
      <t>スウチ</t>
    </rPh>
    <rPh sb="23" eb="25">
      <t>ヨウシキ</t>
    </rPh>
    <rPh sb="25" eb="26">
      <t>ダイ</t>
    </rPh>
    <rPh sb="42" eb="44">
      <t>テンキ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</si>
</sst>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;[Red]\-0\ "/>
    <numFmt numFmtId="177" formatCode="0000\/0\/0"/>
    <numFmt numFmtId="178" formatCode="h:mm;@"/>
    <numFmt numFmtId="179" formatCode="#&quot;:00 +&quot;"/>
  </numFmts>
  <fonts count="17">
    <font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0000FF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4" fillId="0" borderId="0"/>
  </cellStyleXfs>
  <cellXfs count="49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2" xfId="1" applyFont="1" applyBorder="1">
      <alignment vertical="center"/>
    </xf>
    <xf numFmtId="0" fontId="10" fillId="0" borderId="4" xfId="1" applyFont="1" applyBorder="1" applyAlignment="1">
      <alignment horizontal="right" vertical="center"/>
    </xf>
    <xf numFmtId="0" fontId="10" fillId="0" borderId="2" xfId="1" applyFont="1" applyBorder="1" applyAlignment="1">
      <alignment horizontal="centerContinuous" vertical="center"/>
    </xf>
    <xf numFmtId="0" fontId="10" fillId="0" borderId="4" xfId="1" applyFont="1" applyBorder="1" applyAlignment="1">
      <alignment horizontal="centerContinuous" vertical="center"/>
    </xf>
    <xf numFmtId="0" fontId="11" fillId="0" borderId="2" xfId="1" applyFont="1" applyBorder="1">
      <alignment vertical="center"/>
    </xf>
    <xf numFmtId="0" fontId="5" fillId="0" borderId="4" xfId="1" applyFont="1" applyBorder="1">
      <alignment vertical="center"/>
    </xf>
    <xf numFmtId="0" fontId="10" fillId="0" borderId="1" xfId="1" applyFont="1" applyBorder="1" applyAlignment="1">
      <alignment horizontal="center" vertical="center"/>
    </xf>
    <xf numFmtId="177" fontId="5" fillId="0" borderId="0" xfId="1" applyNumberFormat="1" applyFo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20" fontId="12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179" fontId="13" fillId="0" borderId="1" xfId="1" applyNumberFormat="1" applyFont="1" applyBorder="1" applyAlignment="1">
      <alignment vertical="center" shrinkToFit="1"/>
    </xf>
    <xf numFmtId="178" fontId="15" fillId="0" borderId="1" xfId="2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wrapText="1"/>
    </xf>
    <xf numFmtId="40" fontId="15" fillId="2" borderId="1" xfId="2" applyNumberFormat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>
      <alignment vertical="center"/>
    </xf>
    <xf numFmtId="0" fontId="3" fillId="0" borderId="9" xfId="1" applyFont="1" applyBorder="1">
      <alignment vertical="center"/>
    </xf>
    <xf numFmtId="0" fontId="16" fillId="2" borderId="1" xfId="1" applyFont="1" applyFill="1" applyBorder="1" applyAlignment="1">
      <alignment horizontal="center" vertical="center"/>
    </xf>
    <xf numFmtId="40" fontId="16" fillId="2" borderId="1" xfId="1" applyNumberFormat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2 2" xfId="2"/>
  </cellStyles>
  <dxfs count="1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ECFF"/>
      <color rgb="FFDDDDD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0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ECFF"/>
  </sheetPr>
  <dimension ref="A1:V49"/>
  <sheetViews>
    <sheetView showGridLines="0" tabSelected="1" topLeftCell="C9" workbookViewId="0">
      <selection activeCell="H20" sqref="H20"/>
    </sheetView>
  </sheetViews>
  <sheetFormatPr defaultRowHeight="14" customHeight="1"/>
  <cols>
    <col min="1" max="1" width="10.08203125" style="1" hidden="1" customWidth="1"/>
    <col min="2" max="2" width="9.75" style="1" hidden="1" customWidth="1"/>
    <col min="3" max="4" width="3.83203125" style="1" customWidth="1"/>
    <col min="5" max="8" width="8.58203125" style="1" customWidth="1"/>
    <col min="9" max="9" width="30.58203125" style="1" customWidth="1"/>
    <col min="10" max="10" width="8.58203125" style="1" customWidth="1"/>
    <col min="11" max="11" width="1.1640625" style="1" customWidth="1"/>
    <col min="12" max="12" width="9.4140625" style="1" bestFit="1" customWidth="1"/>
    <col min="13" max="14" width="8" style="1" customWidth="1"/>
    <col min="15" max="15" width="1.58203125" style="1" customWidth="1"/>
    <col min="16" max="17" width="8" style="1" customWidth="1"/>
    <col min="18" max="16384" width="8.6640625" style="1"/>
  </cols>
  <sheetData>
    <row r="1" spans="1:22" ht="14" hidden="1" customHeight="1">
      <c r="A1" s="35" t="s">
        <v>28</v>
      </c>
      <c r="B1" s="32">
        <f ca="1">TODAY()</f>
        <v>45362</v>
      </c>
      <c r="U1" s="2" t="s">
        <v>2</v>
      </c>
      <c r="V1" s="3" t="s">
        <v>3</v>
      </c>
    </row>
    <row r="2" spans="1:22" ht="14" hidden="1" customHeight="1">
      <c r="A2" s="35" t="s">
        <v>30</v>
      </c>
      <c r="B2" s="33">
        <f ca="1">YEAR(B1)</f>
        <v>2024</v>
      </c>
      <c r="U2" s="4">
        <v>1</v>
      </c>
      <c r="V2" s="5" t="s">
        <v>4</v>
      </c>
    </row>
    <row r="3" spans="1:22" ht="14" hidden="1" customHeight="1">
      <c r="A3" s="35" t="s">
        <v>31</v>
      </c>
      <c r="B3" s="34">
        <f ca="1">MONTH(B1)</f>
        <v>3</v>
      </c>
      <c r="U3" s="7">
        <v>2</v>
      </c>
      <c r="V3" s="8" t="s">
        <v>5</v>
      </c>
    </row>
    <row r="4" spans="1:22" ht="14" hidden="1" customHeight="1">
      <c r="A4" s="36" t="s">
        <v>33</v>
      </c>
      <c r="U4" s="7">
        <v>3</v>
      </c>
      <c r="V4" s="8" t="s">
        <v>6</v>
      </c>
    </row>
    <row r="5" spans="1:22" ht="14" hidden="1" customHeight="1">
      <c r="A5" s="35" t="s">
        <v>32</v>
      </c>
      <c r="B5" s="33">
        <f ca="1">B2</f>
        <v>2024</v>
      </c>
      <c r="U5" s="7">
        <v>4</v>
      </c>
      <c r="V5" s="8" t="s">
        <v>7</v>
      </c>
    </row>
    <row r="6" spans="1:22" ht="14" hidden="1" customHeight="1">
      <c r="A6" s="37" t="s">
        <v>35</v>
      </c>
      <c r="U6" s="7">
        <v>5</v>
      </c>
      <c r="V6" s="8" t="s">
        <v>8</v>
      </c>
    </row>
    <row r="7" spans="1:22" ht="14" hidden="1" customHeight="1">
      <c r="A7" s="35" t="s">
        <v>32</v>
      </c>
      <c r="B7" s="33">
        <f ca="1">B2-1</f>
        <v>2023</v>
      </c>
      <c r="U7" s="7">
        <v>6</v>
      </c>
      <c r="V7" s="8" t="s">
        <v>9</v>
      </c>
    </row>
    <row r="8" spans="1:22" ht="14" hidden="1" customHeight="1">
      <c r="A8" s="35" t="s">
        <v>34</v>
      </c>
      <c r="B8" s="33">
        <f ca="1">B2</f>
        <v>2024</v>
      </c>
      <c r="U8" s="9">
        <v>7</v>
      </c>
      <c r="V8" s="10" t="s">
        <v>10</v>
      </c>
    </row>
    <row r="9" spans="1:22" ht="20" customHeight="1">
      <c r="C9" s="11" t="s">
        <v>11</v>
      </c>
      <c r="L9" s="34" t="s">
        <v>12</v>
      </c>
      <c r="P9" s="34" t="s">
        <v>39</v>
      </c>
    </row>
    <row r="10" spans="1:22" ht="30" customHeight="1">
      <c r="C10" s="12" t="s">
        <v>13</v>
      </c>
      <c r="D10" s="13"/>
      <c r="E10" s="13"/>
      <c r="F10" s="13"/>
      <c r="G10" s="13"/>
      <c r="H10" s="13"/>
      <c r="I10" s="13"/>
      <c r="J10" s="13"/>
      <c r="L10" s="38"/>
      <c r="P10" s="39" t="str">
        <f>J49</f>
        <v/>
      </c>
    </row>
    <row r="11" spans="1:22" ht="19" customHeight="1">
      <c r="F11" s="1" t="s">
        <v>14</v>
      </c>
      <c r="L11" s="14" t="s">
        <v>36</v>
      </c>
      <c r="P11" s="14" t="s">
        <v>40</v>
      </c>
    </row>
    <row r="12" spans="1:22" ht="19" customHeight="1"/>
    <row r="13" spans="1:22" ht="19" customHeight="1">
      <c r="F13" s="1" t="s">
        <v>14</v>
      </c>
      <c r="J13" s="1" t="s">
        <v>14</v>
      </c>
    </row>
    <row r="14" spans="1:22" ht="25" customHeight="1">
      <c r="D14" s="15" t="s">
        <v>0</v>
      </c>
      <c r="E14" s="48"/>
      <c r="F14" s="48"/>
      <c r="G14" s="48"/>
      <c r="H14" s="15" t="s">
        <v>1</v>
      </c>
      <c r="I14" s="48"/>
      <c r="J14" s="48"/>
      <c r="L14" s="14" t="s">
        <v>15</v>
      </c>
    </row>
    <row r="15" spans="1:22" ht="19" customHeight="1">
      <c r="F15" s="1" t="s">
        <v>14</v>
      </c>
      <c r="J15" s="1" t="s">
        <v>14</v>
      </c>
      <c r="L15" s="14" t="s">
        <v>26</v>
      </c>
    </row>
    <row r="16" spans="1:22" ht="19" customHeight="1">
      <c r="C16" s="16" t="str">
        <f>IF(L10&lt;&gt;"",L10,"")</f>
        <v/>
      </c>
      <c r="D16" s="17" t="s">
        <v>16</v>
      </c>
      <c r="E16" s="18" t="s">
        <v>17</v>
      </c>
      <c r="F16" s="19"/>
      <c r="G16" s="42" t="s">
        <v>18</v>
      </c>
      <c r="H16" s="42" t="s">
        <v>19</v>
      </c>
      <c r="I16" s="44" t="s">
        <v>20</v>
      </c>
      <c r="J16" s="45"/>
      <c r="L16" s="14" t="s">
        <v>29</v>
      </c>
    </row>
    <row r="17" spans="2:12" ht="19" customHeight="1">
      <c r="C17" s="20" t="s">
        <v>21</v>
      </c>
      <c r="D17" s="21"/>
      <c r="E17" s="22" t="s">
        <v>22</v>
      </c>
      <c r="F17" s="22" t="s">
        <v>23</v>
      </c>
      <c r="G17" s="43"/>
      <c r="H17" s="43"/>
      <c r="I17" s="46"/>
      <c r="J17" s="47"/>
      <c r="L17" s="14" t="s">
        <v>41</v>
      </c>
    </row>
    <row r="18" spans="2:12" ht="19" customHeight="1">
      <c r="B18" s="23" t="str">
        <f t="shared" ref="B18:B48" ca="1" si="0">IF(B$3&lt;6,IF(L$10&gt;=6,B$7&amp;"/"&amp;L$10&amp;"/"&amp;C18,B$8&amp;"/"&amp;L$10&amp;"/"&amp;C18),B$5&amp;"/"&amp;L$10&amp;"/"&amp;C18)</f>
        <v>2024//1</v>
      </c>
      <c r="C18" s="22">
        <v>1</v>
      </c>
      <c r="D18" s="6" t="str">
        <f t="shared" ref="D18:D48" si="1">IF(L$10&lt;&gt;"",VLOOKUP(WEEKDAY(B18),U:V,2,0),"")</f>
        <v/>
      </c>
      <c r="E18" s="24"/>
      <c r="F18" s="24"/>
      <c r="G18" s="25"/>
      <c r="H18" s="24" t="str">
        <f t="shared" ref="H18:H48" si="2">IF((F18-E18-G18)&lt;&gt;0,F18-E18-G18,"")</f>
        <v/>
      </c>
      <c r="I18" s="40"/>
      <c r="J18" s="41"/>
      <c r="L18" s="14" t="s">
        <v>42</v>
      </c>
    </row>
    <row r="19" spans="2:12" ht="19" customHeight="1">
      <c r="B19" s="23" t="str">
        <f t="shared" ca="1" si="0"/>
        <v>2024//2</v>
      </c>
      <c r="C19" s="22">
        <v>2</v>
      </c>
      <c r="D19" s="6" t="str">
        <f t="shared" si="1"/>
        <v/>
      </c>
      <c r="E19" s="24"/>
      <c r="F19" s="24"/>
      <c r="G19" s="24"/>
      <c r="H19" s="24" t="str">
        <f t="shared" si="2"/>
        <v/>
      </c>
      <c r="I19" s="40"/>
      <c r="J19" s="41"/>
      <c r="L19" s="14" t="s">
        <v>43</v>
      </c>
    </row>
    <row r="20" spans="2:12" ht="19" customHeight="1">
      <c r="B20" s="23" t="str">
        <f t="shared" ca="1" si="0"/>
        <v>2024//3</v>
      </c>
      <c r="C20" s="22">
        <v>3</v>
      </c>
      <c r="D20" s="6" t="str">
        <f t="shared" si="1"/>
        <v/>
      </c>
      <c r="E20" s="24"/>
      <c r="F20" s="24"/>
      <c r="G20" s="24"/>
      <c r="H20" s="24" t="str">
        <f t="shared" si="2"/>
        <v/>
      </c>
      <c r="I20" s="40"/>
      <c r="J20" s="41"/>
      <c r="L20" s="14" t="s">
        <v>37</v>
      </c>
    </row>
    <row r="21" spans="2:12" ht="19" customHeight="1">
      <c r="B21" s="23" t="str">
        <f t="shared" ca="1" si="0"/>
        <v>2024//4</v>
      </c>
      <c r="C21" s="22">
        <v>4</v>
      </c>
      <c r="D21" s="6" t="str">
        <f t="shared" si="1"/>
        <v/>
      </c>
      <c r="E21" s="24"/>
      <c r="F21" s="24"/>
      <c r="G21" s="24"/>
      <c r="H21" s="24" t="str">
        <f t="shared" si="2"/>
        <v/>
      </c>
      <c r="I21" s="40"/>
      <c r="J21" s="41"/>
      <c r="L21" s="14" t="s">
        <v>44</v>
      </c>
    </row>
    <row r="22" spans="2:12" ht="19" customHeight="1">
      <c r="B22" s="23" t="str">
        <f t="shared" ca="1" si="0"/>
        <v>2024//5</v>
      </c>
      <c r="C22" s="22">
        <v>5</v>
      </c>
      <c r="D22" s="6" t="str">
        <f t="shared" si="1"/>
        <v/>
      </c>
      <c r="E22" s="24"/>
      <c r="F22" s="24"/>
      <c r="G22" s="24"/>
      <c r="H22" s="24" t="str">
        <f t="shared" si="2"/>
        <v/>
      </c>
      <c r="I22" s="40"/>
      <c r="J22" s="41"/>
      <c r="L22" s="14" t="s">
        <v>27</v>
      </c>
    </row>
    <row r="23" spans="2:12" ht="19" customHeight="1">
      <c r="B23" s="23" t="str">
        <f t="shared" ca="1" si="0"/>
        <v>2024//6</v>
      </c>
      <c r="C23" s="22">
        <v>6</v>
      </c>
      <c r="D23" s="6" t="str">
        <f t="shared" si="1"/>
        <v/>
      </c>
      <c r="E23" s="24"/>
      <c r="F23" s="24"/>
      <c r="G23" s="24"/>
      <c r="H23" s="24" t="str">
        <f t="shared" si="2"/>
        <v/>
      </c>
      <c r="I23" s="40"/>
      <c r="J23" s="41"/>
      <c r="L23" s="14" t="s">
        <v>45</v>
      </c>
    </row>
    <row r="24" spans="2:12" ht="19" customHeight="1">
      <c r="B24" s="23" t="str">
        <f t="shared" ca="1" si="0"/>
        <v>2024//7</v>
      </c>
      <c r="C24" s="22">
        <v>7</v>
      </c>
      <c r="D24" s="6" t="str">
        <f t="shared" si="1"/>
        <v/>
      </c>
      <c r="E24" s="24"/>
      <c r="F24" s="24"/>
      <c r="G24" s="24"/>
      <c r="H24" s="24" t="str">
        <f t="shared" si="2"/>
        <v/>
      </c>
      <c r="I24" s="40"/>
      <c r="J24" s="41"/>
      <c r="L24" s="14" t="s">
        <v>38</v>
      </c>
    </row>
    <row r="25" spans="2:12" ht="19" customHeight="1">
      <c r="B25" s="23" t="str">
        <f t="shared" ca="1" si="0"/>
        <v>2024//8</v>
      </c>
      <c r="C25" s="22">
        <v>8</v>
      </c>
      <c r="D25" s="6" t="str">
        <f t="shared" si="1"/>
        <v/>
      </c>
      <c r="E25" s="24"/>
      <c r="F25" s="24"/>
      <c r="G25" s="24"/>
      <c r="H25" s="24" t="str">
        <f t="shared" si="2"/>
        <v/>
      </c>
      <c r="I25" s="40"/>
      <c r="J25" s="41"/>
    </row>
    <row r="26" spans="2:12" ht="19" customHeight="1">
      <c r="B26" s="23" t="str">
        <f t="shared" ca="1" si="0"/>
        <v>2024//9</v>
      </c>
      <c r="C26" s="22">
        <v>9</v>
      </c>
      <c r="D26" s="6" t="str">
        <f t="shared" si="1"/>
        <v/>
      </c>
      <c r="E26" s="24"/>
      <c r="F26" s="24"/>
      <c r="G26" s="24"/>
      <c r="H26" s="24" t="str">
        <f t="shared" si="2"/>
        <v/>
      </c>
      <c r="I26" s="40"/>
      <c r="J26" s="41"/>
    </row>
    <row r="27" spans="2:12" ht="19" customHeight="1">
      <c r="B27" s="23" t="str">
        <f t="shared" ca="1" si="0"/>
        <v>2024//10</v>
      </c>
      <c r="C27" s="22">
        <v>10</v>
      </c>
      <c r="D27" s="6" t="str">
        <f t="shared" si="1"/>
        <v/>
      </c>
      <c r="E27" s="24"/>
      <c r="F27" s="24"/>
      <c r="G27" s="24"/>
      <c r="H27" s="24" t="str">
        <f t="shared" si="2"/>
        <v/>
      </c>
      <c r="I27" s="40"/>
      <c r="J27" s="41"/>
    </row>
    <row r="28" spans="2:12" ht="19" customHeight="1">
      <c r="B28" s="23" t="str">
        <f t="shared" ca="1" si="0"/>
        <v>2024//11</v>
      </c>
      <c r="C28" s="22">
        <v>11</v>
      </c>
      <c r="D28" s="6" t="str">
        <f t="shared" si="1"/>
        <v/>
      </c>
      <c r="E28" s="24"/>
      <c r="F28" s="24"/>
      <c r="G28" s="24"/>
      <c r="H28" s="24" t="str">
        <f t="shared" si="2"/>
        <v/>
      </c>
      <c r="I28" s="40"/>
      <c r="J28" s="41"/>
    </row>
    <row r="29" spans="2:12" ht="19" customHeight="1">
      <c r="B29" s="23" t="str">
        <f t="shared" ca="1" si="0"/>
        <v>2024//12</v>
      </c>
      <c r="C29" s="22">
        <v>12</v>
      </c>
      <c r="D29" s="6" t="str">
        <f t="shared" si="1"/>
        <v/>
      </c>
      <c r="E29" s="24"/>
      <c r="F29" s="24"/>
      <c r="G29" s="24"/>
      <c r="H29" s="24" t="str">
        <f t="shared" si="2"/>
        <v/>
      </c>
      <c r="I29" s="40"/>
      <c r="J29" s="41"/>
    </row>
    <row r="30" spans="2:12" ht="19" customHeight="1">
      <c r="B30" s="23" t="str">
        <f t="shared" ca="1" si="0"/>
        <v>2024//13</v>
      </c>
      <c r="C30" s="22">
        <v>13</v>
      </c>
      <c r="D30" s="6" t="str">
        <f t="shared" si="1"/>
        <v/>
      </c>
      <c r="E30" s="24"/>
      <c r="F30" s="24"/>
      <c r="G30" s="24"/>
      <c r="H30" s="24" t="str">
        <f t="shared" si="2"/>
        <v/>
      </c>
      <c r="I30" s="40"/>
      <c r="J30" s="41"/>
    </row>
    <row r="31" spans="2:12" ht="19" customHeight="1">
      <c r="B31" s="23" t="str">
        <f t="shared" ca="1" si="0"/>
        <v>2024//14</v>
      </c>
      <c r="C31" s="22">
        <v>14</v>
      </c>
      <c r="D31" s="6" t="str">
        <f t="shared" si="1"/>
        <v/>
      </c>
      <c r="E31" s="24"/>
      <c r="F31" s="24"/>
      <c r="G31" s="24"/>
      <c r="H31" s="24" t="str">
        <f t="shared" si="2"/>
        <v/>
      </c>
      <c r="I31" s="40"/>
      <c r="J31" s="41"/>
    </row>
    <row r="32" spans="2:12" ht="19" customHeight="1">
      <c r="B32" s="23" t="str">
        <f t="shared" ca="1" si="0"/>
        <v>2024//15</v>
      </c>
      <c r="C32" s="22">
        <v>15</v>
      </c>
      <c r="D32" s="6" t="str">
        <f t="shared" si="1"/>
        <v/>
      </c>
      <c r="E32" s="24"/>
      <c r="F32" s="24"/>
      <c r="G32" s="24"/>
      <c r="H32" s="24" t="str">
        <f t="shared" si="2"/>
        <v/>
      </c>
      <c r="I32" s="40"/>
      <c r="J32" s="41"/>
    </row>
    <row r="33" spans="2:10" ht="19" customHeight="1">
      <c r="B33" s="23" t="str">
        <f t="shared" ca="1" si="0"/>
        <v>2024//16</v>
      </c>
      <c r="C33" s="22">
        <v>16</v>
      </c>
      <c r="D33" s="6" t="str">
        <f t="shared" si="1"/>
        <v/>
      </c>
      <c r="E33" s="24"/>
      <c r="F33" s="24"/>
      <c r="G33" s="24"/>
      <c r="H33" s="24" t="str">
        <f t="shared" si="2"/>
        <v/>
      </c>
      <c r="I33" s="40"/>
      <c r="J33" s="41"/>
    </row>
    <row r="34" spans="2:10" ht="19" customHeight="1">
      <c r="B34" s="23" t="str">
        <f t="shared" ca="1" si="0"/>
        <v>2024//17</v>
      </c>
      <c r="C34" s="22">
        <v>17</v>
      </c>
      <c r="D34" s="6" t="str">
        <f t="shared" si="1"/>
        <v/>
      </c>
      <c r="E34" s="24"/>
      <c r="F34" s="24"/>
      <c r="G34" s="24"/>
      <c r="H34" s="24" t="str">
        <f t="shared" si="2"/>
        <v/>
      </c>
      <c r="I34" s="40"/>
      <c r="J34" s="41"/>
    </row>
    <row r="35" spans="2:10" ht="19" customHeight="1">
      <c r="B35" s="23" t="str">
        <f t="shared" ca="1" si="0"/>
        <v>2024//18</v>
      </c>
      <c r="C35" s="22">
        <v>18</v>
      </c>
      <c r="D35" s="6" t="str">
        <f t="shared" si="1"/>
        <v/>
      </c>
      <c r="E35" s="24"/>
      <c r="F35" s="24"/>
      <c r="G35" s="24"/>
      <c r="H35" s="24" t="str">
        <f t="shared" si="2"/>
        <v/>
      </c>
      <c r="I35" s="40"/>
      <c r="J35" s="41"/>
    </row>
    <row r="36" spans="2:10" ht="19" customHeight="1">
      <c r="B36" s="23" t="str">
        <f t="shared" ca="1" si="0"/>
        <v>2024//19</v>
      </c>
      <c r="C36" s="22">
        <v>19</v>
      </c>
      <c r="D36" s="6" t="str">
        <f t="shared" si="1"/>
        <v/>
      </c>
      <c r="E36" s="24"/>
      <c r="F36" s="24"/>
      <c r="G36" s="24"/>
      <c r="H36" s="24" t="str">
        <f t="shared" si="2"/>
        <v/>
      </c>
      <c r="I36" s="40"/>
      <c r="J36" s="41"/>
    </row>
    <row r="37" spans="2:10" ht="19" customHeight="1">
      <c r="B37" s="23" t="str">
        <f t="shared" ca="1" si="0"/>
        <v>2024//20</v>
      </c>
      <c r="C37" s="22">
        <v>20</v>
      </c>
      <c r="D37" s="6" t="str">
        <f t="shared" si="1"/>
        <v/>
      </c>
      <c r="E37" s="24"/>
      <c r="F37" s="24"/>
      <c r="G37" s="24"/>
      <c r="H37" s="24" t="str">
        <f t="shared" si="2"/>
        <v/>
      </c>
      <c r="I37" s="40"/>
      <c r="J37" s="41"/>
    </row>
    <row r="38" spans="2:10" ht="19" customHeight="1">
      <c r="B38" s="23" t="str">
        <f t="shared" ca="1" si="0"/>
        <v>2024//21</v>
      </c>
      <c r="C38" s="22">
        <v>21</v>
      </c>
      <c r="D38" s="6" t="str">
        <f t="shared" si="1"/>
        <v/>
      </c>
      <c r="E38" s="24"/>
      <c r="F38" s="24"/>
      <c r="G38" s="24"/>
      <c r="H38" s="24" t="str">
        <f t="shared" si="2"/>
        <v/>
      </c>
      <c r="I38" s="40"/>
      <c r="J38" s="41"/>
    </row>
    <row r="39" spans="2:10" ht="19" customHeight="1">
      <c r="B39" s="23" t="str">
        <f t="shared" ca="1" si="0"/>
        <v>2024//22</v>
      </c>
      <c r="C39" s="22">
        <v>22</v>
      </c>
      <c r="D39" s="6" t="str">
        <f t="shared" si="1"/>
        <v/>
      </c>
      <c r="E39" s="24"/>
      <c r="F39" s="24"/>
      <c r="G39" s="24"/>
      <c r="H39" s="24" t="str">
        <f t="shared" si="2"/>
        <v/>
      </c>
      <c r="I39" s="40"/>
      <c r="J39" s="41"/>
    </row>
    <row r="40" spans="2:10" ht="19" customHeight="1">
      <c r="B40" s="23" t="str">
        <f t="shared" ca="1" si="0"/>
        <v>2024//23</v>
      </c>
      <c r="C40" s="22">
        <v>23</v>
      </c>
      <c r="D40" s="6" t="str">
        <f t="shared" si="1"/>
        <v/>
      </c>
      <c r="E40" s="24"/>
      <c r="F40" s="24"/>
      <c r="G40" s="24"/>
      <c r="H40" s="24" t="str">
        <f t="shared" si="2"/>
        <v/>
      </c>
      <c r="I40" s="40"/>
      <c r="J40" s="41"/>
    </row>
    <row r="41" spans="2:10" ht="19" customHeight="1">
      <c r="B41" s="23" t="str">
        <f t="shared" ca="1" si="0"/>
        <v>2024//24</v>
      </c>
      <c r="C41" s="22">
        <v>24</v>
      </c>
      <c r="D41" s="6" t="str">
        <f t="shared" si="1"/>
        <v/>
      </c>
      <c r="E41" s="24"/>
      <c r="F41" s="24"/>
      <c r="G41" s="24"/>
      <c r="H41" s="24" t="str">
        <f t="shared" si="2"/>
        <v/>
      </c>
      <c r="I41" s="40"/>
      <c r="J41" s="41"/>
    </row>
    <row r="42" spans="2:10" ht="19" customHeight="1">
      <c r="B42" s="23" t="str">
        <f t="shared" ca="1" si="0"/>
        <v>2024//25</v>
      </c>
      <c r="C42" s="22">
        <v>25</v>
      </c>
      <c r="D42" s="6" t="str">
        <f t="shared" si="1"/>
        <v/>
      </c>
      <c r="E42" s="24"/>
      <c r="F42" s="24"/>
      <c r="G42" s="24"/>
      <c r="H42" s="24" t="str">
        <f t="shared" si="2"/>
        <v/>
      </c>
      <c r="I42" s="40"/>
      <c r="J42" s="41"/>
    </row>
    <row r="43" spans="2:10" ht="19" customHeight="1">
      <c r="B43" s="23" t="str">
        <f t="shared" ca="1" si="0"/>
        <v>2024//26</v>
      </c>
      <c r="C43" s="22">
        <v>26</v>
      </c>
      <c r="D43" s="6" t="str">
        <f t="shared" si="1"/>
        <v/>
      </c>
      <c r="E43" s="24"/>
      <c r="F43" s="24"/>
      <c r="G43" s="24"/>
      <c r="H43" s="24" t="str">
        <f t="shared" si="2"/>
        <v/>
      </c>
      <c r="I43" s="40"/>
      <c r="J43" s="41"/>
    </row>
    <row r="44" spans="2:10" ht="19" customHeight="1">
      <c r="B44" s="23" t="str">
        <f t="shared" ca="1" si="0"/>
        <v>2024//27</v>
      </c>
      <c r="C44" s="22">
        <v>27</v>
      </c>
      <c r="D44" s="6" t="str">
        <f t="shared" si="1"/>
        <v/>
      </c>
      <c r="E44" s="24"/>
      <c r="F44" s="24"/>
      <c r="G44" s="24"/>
      <c r="H44" s="24" t="str">
        <f t="shared" si="2"/>
        <v/>
      </c>
      <c r="I44" s="40"/>
      <c r="J44" s="41"/>
    </row>
    <row r="45" spans="2:10" ht="19" customHeight="1">
      <c r="B45" s="23" t="str">
        <f t="shared" ca="1" si="0"/>
        <v>2024//28</v>
      </c>
      <c r="C45" s="22">
        <v>28</v>
      </c>
      <c r="D45" s="6" t="str">
        <f t="shared" si="1"/>
        <v/>
      </c>
      <c r="E45" s="24"/>
      <c r="F45" s="24"/>
      <c r="G45" s="24"/>
      <c r="H45" s="24" t="str">
        <f t="shared" si="2"/>
        <v/>
      </c>
      <c r="I45" s="40"/>
      <c r="J45" s="41"/>
    </row>
    <row r="46" spans="2:10" ht="19" customHeight="1">
      <c r="B46" s="23" t="str">
        <f t="shared" ca="1" si="0"/>
        <v>2024//29</v>
      </c>
      <c r="C46" s="22">
        <v>29</v>
      </c>
      <c r="D46" s="6" t="str">
        <f t="shared" si="1"/>
        <v/>
      </c>
      <c r="E46" s="24"/>
      <c r="F46" s="24"/>
      <c r="G46" s="24"/>
      <c r="H46" s="24" t="str">
        <f t="shared" si="2"/>
        <v/>
      </c>
      <c r="I46" s="40"/>
      <c r="J46" s="41"/>
    </row>
    <row r="47" spans="2:10" ht="19" customHeight="1">
      <c r="B47" s="23" t="str">
        <f t="shared" ca="1" si="0"/>
        <v>2024//30</v>
      </c>
      <c r="C47" s="22">
        <v>30</v>
      </c>
      <c r="D47" s="6" t="str">
        <f t="shared" si="1"/>
        <v/>
      </c>
      <c r="E47" s="24"/>
      <c r="F47" s="24"/>
      <c r="G47" s="24"/>
      <c r="H47" s="24" t="str">
        <f t="shared" si="2"/>
        <v/>
      </c>
      <c r="I47" s="40"/>
      <c r="J47" s="41"/>
    </row>
    <row r="48" spans="2:10" ht="19" customHeight="1">
      <c r="B48" s="23" t="str">
        <f t="shared" ca="1" si="0"/>
        <v>2024//31</v>
      </c>
      <c r="C48" s="22">
        <v>31</v>
      </c>
      <c r="D48" s="6" t="str">
        <f t="shared" si="1"/>
        <v/>
      </c>
      <c r="E48" s="24"/>
      <c r="F48" s="24"/>
      <c r="G48" s="24"/>
      <c r="H48" s="24" t="str">
        <f t="shared" si="2"/>
        <v/>
      </c>
      <c r="I48" s="40"/>
      <c r="J48" s="41"/>
    </row>
    <row r="49" spans="3:10" ht="25" customHeight="1">
      <c r="C49" s="26" t="s">
        <v>24</v>
      </c>
      <c r="D49" s="27"/>
      <c r="E49" s="27"/>
      <c r="F49" s="27"/>
      <c r="G49" s="28" t="str">
        <f>IF(H49&lt;&gt;"",DAY(H49)*24,"")</f>
        <v/>
      </c>
      <c r="H49" s="29" t="str">
        <f>IF(SUM(H18:H48)&lt;&gt;0,SUM(H18:H48),"")</f>
        <v/>
      </c>
      <c r="I49" s="30" t="s">
        <v>25</v>
      </c>
      <c r="J49" s="31" t="str">
        <f>IF(H49&lt;&gt;"",ROUNDDOWN(ROUND(H49*24*60,1)/60,2),"")</f>
        <v/>
      </c>
    </row>
  </sheetData>
  <mergeCells count="36">
    <mergeCell ref="I45:J45"/>
    <mergeCell ref="I46:J46"/>
    <mergeCell ref="I47:J47"/>
    <mergeCell ref="I48:J48"/>
    <mergeCell ref="E14:G14"/>
    <mergeCell ref="I14:J14"/>
    <mergeCell ref="I39:J39"/>
    <mergeCell ref="I40:J40"/>
    <mergeCell ref="I41:J41"/>
    <mergeCell ref="I42:J42"/>
    <mergeCell ref="I43:J43"/>
    <mergeCell ref="I44:J44"/>
    <mergeCell ref="I33:J33"/>
    <mergeCell ref="I34:J34"/>
    <mergeCell ref="I35:J35"/>
    <mergeCell ref="I36:J36"/>
    <mergeCell ref="I37:J37"/>
    <mergeCell ref="I38:J38"/>
    <mergeCell ref="I27:J27"/>
    <mergeCell ref="I28:J28"/>
    <mergeCell ref="I29:J29"/>
    <mergeCell ref="I30:J30"/>
    <mergeCell ref="I31:J31"/>
    <mergeCell ref="I32:J32"/>
    <mergeCell ref="I26:J26"/>
    <mergeCell ref="G16:G17"/>
    <mergeCell ref="H16:H17"/>
    <mergeCell ref="I16:J17"/>
    <mergeCell ref="I18:J18"/>
    <mergeCell ref="I19:J19"/>
    <mergeCell ref="I20:J20"/>
    <mergeCell ref="I21:J21"/>
    <mergeCell ref="I22:J22"/>
    <mergeCell ref="I23:J23"/>
    <mergeCell ref="I24:J24"/>
    <mergeCell ref="I25:J25"/>
  </mergeCells>
  <phoneticPr fontId="2"/>
  <conditionalFormatting sqref="C18:C48">
    <cfRule type="expression" dxfId="15" priority="15">
      <formula>D18="日"</formula>
    </cfRule>
    <cfRule type="expression" dxfId="14" priority="16">
      <formula>D18="土"</formula>
    </cfRule>
  </conditionalFormatting>
  <conditionalFormatting sqref="D18:D48">
    <cfRule type="expression" dxfId="13" priority="13">
      <formula>D18="日"</formula>
    </cfRule>
    <cfRule type="expression" dxfId="12" priority="14">
      <formula>D18="土"</formula>
    </cfRule>
  </conditionalFormatting>
  <conditionalFormatting sqref="E18:E48">
    <cfRule type="expression" dxfId="11" priority="11">
      <formula>D18="日"</formula>
    </cfRule>
    <cfRule type="expression" dxfId="10" priority="12">
      <formula>D18="土"</formula>
    </cfRule>
  </conditionalFormatting>
  <conditionalFormatting sqref="F18:F48">
    <cfRule type="expression" dxfId="9" priority="9">
      <formula>D18="日"</formula>
    </cfRule>
    <cfRule type="expression" dxfId="8" priority="10">
      <formula>D18="土"</formula>
    </cfRule>
  </conditionalFormatting>
  <conditionalFormatting sqref="G18:G48">
    <cfRule type="expression" dxfId="7" priority="7">
      <formula>D18="日"</formula>
    </cfRule>
    <cfRule type="expression" dxfId="6" priority="8">
      <formula>D18="土"</formula>
    </cfRule>
  </conditionalFormatting>
  <conditionalFormatting sqref="H18:H48">
    <cfRule type="expression" dxfId="5" priority="5">
      <formula>D18="日"</formula>
    </cfRule>
    <cfRule type="expression" dxfId="4" priority="6">
      <formula>D18="土"</formula>
    </cfRule>
  </conditionalFormatting>
  <conditionalFormatting sqref="I18:J18">
    <cfRule type="expression" dxfId="3" priority="3">
      <formula>D18="日"</formula>
    </cfRule>
    <cfRule type="expression" dxfId="2" priority="4">
      <formula>D18="土"</formula>
    </cfRule>
  </conditionalFormatting>
  <conditionalFormatting sqref="I19:J48">
    <cfRule type="expression" dxfId="1" priority="1">
      <formula>D19="日"</formula>
    </cfRule>
    <cfRule type="expression" dxfId="0" priority="2">
      <formula>D19="土"</formula>
    </cfRule>
  </conditionalFormatting>
  <pageMargins left="0.70866141732283472" right="0.51181102362204722" top="0.51181102362204722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従事日誌</vt:lpstr>
      <vt:lpstr>従事日誌!Print_Area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広島県</cp:lastModifiedBy>
  <cp:lastPrinted>2023-03-06T10:00:49Z</cp:lastPrinted>
  <dcterms:created xsi:type="dcterms:W3CDTF">2023-02-28T19:27:06Z</dcterms:created>
  <dcterms:modified xsi:type="dcterms:W3CDTF">2024-03-11T07:41:59Z</dcterms:modified>
</cp:coreProperties>
</file>