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ate1904="1" codeName="ThisWorkbook" checkCompatibility="1"/>
  <mc:AlternateContent xmlns:mc="http://schemas.openxmlformats.org/markup-compatibility/2006">
    <mc:Choice Requires="x15">
      <x15ac:absPath xmlns:x15ac="http://schemas.microsoft.com/office/spreadsheetml/2010/11/ac" url="T:\070商工労働局\030職業能力開発課\職業訓練GP\02_校・訓練運営\06_外部委託（委託訓練等）\04_キャリア形成支援アドバイザー\Ｒ8\02 執行伺・公告\01_2 業務 執行・入札執行伺い（障害者校）\"/>
    </mc:Choice>
  </mc:AlternateContent>
  <xr:revisionPtr revIDLastSave="0" documentId="13_ncr:1_{51F26FC2-A014-47A5-BA00-1BA10176EC30}" xr6:coauthVersionLast="47" xr6:coauthVersionMax="47" xr10:uidLastSave="{00000000-0000-0000-0000-000000000000}"/>
  <bookViews>
    <workbookView xWindow="2685" yWindow="2685" windowWidth="21600" windowHeight="11235" tabRatio="732" firstSheet="5" activeTab="5" xr2:uid="{00000000-000D-0000-FFFF-FFFF00000000}"/>
  </bookViews>
  <sheets>
    <sheet name="01技術短期大学校" sheetId="41" state="hidden" r:id="rId1"/>
    <sheet name="02広島校" sheetId="52" state="hidden" r:id="rId2"/>
    <sheet name="03呉校" sheetId="53" state="hidden" r:id="rId3"/>
    <sheet name="04福山校" sheetId="55" state="hidden" r:id="rId4"/>
    <sheet name="05三次校" sheetId="54" state="hidden" r:id="rId5"/>
    <sheet name="06障害者校" sheetId="56" r:id="rId6"/>
    <sheet name="科別集計表" sheetId="58" r:id="rId7"/>
    <sheet name="校別集計表" sheetId="57" r:id="rId8"/>
    <sheet name="校別集計表（ 一般校) " sheetId="59" state="hidden" r:id="rId9"/>
    <sheet name="校別集計表 (障害者校) " sheetId="60" r:id="rId10"/>
  </sheets>
  <definedNames>
    <definedName name="_xlnm.Print_Area" localSheetId="0">'01技術短期大学校'!$A$1:$AK$132</definedName>
    <definedName name="_xlnm.Print_Area" localSheetId="1">'02広島校'!$A$1:$AJ$223</definedName>
    <definedName name="_xlnm.Print_Area" localSheetId="2">'03呉校'!$A$1:$AJ$223</definedName>
    <definedName name="_xlnm.Print_Area" localSheetId="3">'04福山校'!$A$1:$AJ$315</definedName>
    <definedName name="_xlnm.Print_Area" localSheetId="4">'05三次校'!$A$1:$AJ$222</definedName>
    <definedName name="_xlnm.Print_Area" localSheetId="5">'06障害者校'!$A$1:$AJ$476</definedName>
    <definedName name="_xlnm.Print_Area" localSheetId="7">校別集計表!$A$1:$J$29</definedName>
    <definedName name="_xlnm.Print_Area" localSheetId="9">'校別集計表 (障害者校) '!$A$1:$D$17</definedName>
    <definedName name="_xlnm.Print_Area" localSheetId="8">'校別集計表（ 一般校) '!$A$1:$H$20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57" l="1"/>
  <c r="G479" i="56"/>
  <c r="H479" i="56"/>
  <c r="I479" i="56"/>
  <c r="J479" i="56"/>
  <c r="K479" i="56"/>
  <c r="L479" i="56"/>
  <c r="M479" i="56"/>
  <c r="N479" i="56"/>
  <c r="O479" i="56"/>
  <c r="P479" i="56"/>
  <c r="Q479" i="56"/>
  <c r="F479" i="56"/>
  <c r="P478" i="56"/>
  <c r="O478" i="56"/>
  <c r="N478" i="56"/>
  <c r="I478" i="56"/>
  <c r="G287" i="56" l="1"/>
  <c r="E69" i="58" l="1"/>
  <c r="O64" i="58"/>
  <c r="N64" i="58"/>
  <c r="M64" i="58"/>
  <c r="J64" i="58"/>
  <c r="I64" i="58"/>
  <c r="H64" i="58"/>
  <c r="G64" i="58"/>
  <c r="F64" i="58"/>
  <c r="E63" i="58"/>
  <c r="E70" i="58"/>
  <c r="E71" i="58"/>
  <c r="P471" i="56"/>
  <c r="O471" i="56"/>
  <c r="N471" i="56"/>
  <c r="L471" i="56"/>
  <c r="K64" i="58" s="1"/>
  <c r="K471" i="56"/>
  <c r="J471" i="56"/>
  <c r="I471" i="56"/>
  <c r="H471" i="56"/>
  <c r="AI453" i="56"/>
  <c r="AH453" i="56"/>
  <c r="AG453" i="56"/>
  <c r="AF453" i="56"/>
  <c r="AE453" i="56"/>
  <c r="AD453" i="56"/>
  <c r="AC453" i="56"/>
  <c r="AB453" i="56"/>
  <c r="AA453" i="56"/>
  <c r="Z453" i="56"/>
  <c r="Y453" i="56"/>
  <c r="X453" i="56"/>
  <c r="W453" i="56"/>
  <c r="V453" i="56"/>
  <c r="U453" i="56"/>
  <c r="T453" i="56"/>
  <c r="S453" i="56"/>
  <c r="R453" i="56"/>
  <c r="Q453" i="56"/>
  <c r="P453" i="56"/>
  <c r="O453" i="56"/>
  <c r="N453" i="56"/>
  <c r="M453" i="56"/>
  <c r="L453" i="56"/>
  <c r="K453" i="56"/>
  <c r="J453" i="56"/>
  <c r="I453" i="56"/>
  <c r="H453" i="56"/>
  <c r="G453" i="56"/>
  <c r="F453" i="56"/>
  <c r="E453" i="56"/>
  <c r="K451" i="56"/>
  <c r="E451" i="56"/>
  <c r="AF412" i="56"/>
  <c r="AE412" i="56"/>
  <c r="AD412" i="56"/>
  <c r="AC412" i="56"/>
  <c r="AB412" i="56"/>
  <c r="AA412" i="56"/>
  <c r="Z412" i="56"/>
  <c r="Y412" i="56"/>
  <c r="X412" i="56"/>
  <c r="W412" i="56"/>
  <c r="V412" i="56"/>
  <c r="U412" i="56"/>
  <c r="T412" i="56"/>
  <c r="S412" i="56"/>
  <c r="R412" i="56"/>
  <c r="Q412" i="56"/>
  <c r="P412" i="56"/>
  <c r="O412" i="56"/>
  <c r="N412" i="56"/>
  <c r="M412" i="56"/>
  <c r="L412" i="56"/>
  <c r="K412" i="56"/>
  <c r="J412" i="56"/>
  <c r="I412" i="56"/>
  <c r="H412" i="56"/>
  <c r="G412" i="56"/>
  <c r="F412" i="56"/>
  <c r="E412" i="56"/>
  <c r="AF410" i="56"/>
  <c r="AE410" i="56"/>
  <c r="AD410" i="56"/>
  <c r="AC410" i="56"/>
  <c r="AB410" i="56"/>
  <c r="AA410" i="56"/>
  <c r="Z410" i="56"/>
  <c r="Y410" i="56"/>
  <c r="X410" i="56"/>
  <c r="W410" i="56"/>
  <c r="V410" i="56"/>
  <c r="U410" i="56"/>
  <c r="T410" i="56"/>
  <c r="S410" i="56"/>
  <c r="R410" i="56"/>
  <c r="Q410" i="56"/>
  <c r="P410" i="56"/>
  <c r="O410" i="56"/>
  <c r="N410" i="56"/>
  <c r="M410" i="56"/>
  <c r="L410" i="56"/>
  <c r="K410" i="56"/>
  <c r="J410" i="56"/>
  <c r="I410" i="56"/>
  <c r="H410" i="56"/>
  <c r="G410" i="56"/>
  <c r="F410" i="56"/>
  <c r="E410" i="56"/>
  <c r="AI371" i="56"/>
  <c r="AH371" i="56"/>
  <c r="AG371" i="56"/>
  <c r="AF371" i="56"/>
  <c r="AE371" i="56"/>
  <c r="AD371" i="56"/>
  <c r="AC371" i="56"/>
  <c r="AB371" i="56"/>
  <c r="AA371" i="56"/>
  <c r="Z371" i="56"/>
  <c r="Y371" i="56"/>
  <c r="X371" i="56"/>
  <c r="W371" i="56"/>
  <c r="V371" i="56"/>
  <c r="U371" i="56"/>
  <c r="T371" i="56"/>
  <c r="S371" i="56"/>
  <c r="R371" i="56"/>
  <c r="Q371" i="56"/>
  <c r="P371" i="56"/>
  <c r="O371" i="56"/>
  <c r="N371" i="56"/>
  <c r="M371" i="56"/>
  <c r="L371" i="56"/>
  <c r="K371" i="56"/>
  <c r="J371" i="56"/>
  <c r="I371" i="56"/>
  <c r="H371" i="56"/>
  <c r="G371" i="56"/>
  <c r="F371" i="56"/>
  <c r="E371" i="56"/>
  <c r="AI369" i="56"/>
  <c r="AH369" i="56"/>
  <c r="AG369" i="56"/>
  <c r="AF369" i="56"/>
  <c r="AE369" i="56"/>
  <c r="AD369" i="56"/>
  <c r="AC369" i="56"/>
  <c r="AB369" i="56"/>
  <c r="AA369" i="56"/>
  <c r="Z369" i="56"/>
  <c r="Y369" i="56"/>
  <c r="X369" i="56"/>
  <c r="W369" i="56"/>
  <c r="V369" i="56"/>
  <c r="U369" i="56"/>
  <c r="T369" i="56"/>
  <c r="S369" i="56"/>
  <c r="R369" i="56"/>
  <c r="Q369" i="56"/>
  <c r="P369" i="56"/>
  <c r="O369" i="56"/>
  <c r="N369" i="56"/>
  <c r="M369" i="56"/>
  <c r="L369" i="56"/>
  <c r="K369" i="56"/>
  <c r="J369" i="56"/>
  <c r="I369" i="56"/>
  <c r="H369" i="56"/>
  <c r="G369" i="56"/>
  <c r="F369" i="56"/>
  <c r="E369" i="56"/>
  <c r="AI330" i="56"/>
  <c r="AH330" i="56"/>
  <c r="AG330" i="56"/>
  <c r="AF330" i="56"/>
  <c r="AE330" i="56"/>
  <c r="AD330" i="56"/>
  <c r="AC330" i="56"/>
  <c r="AB330" i="56"/>
  <c r="AA330" i="56"/>
  <c r="Z330" i="56"/>
  <c r="Y330" i="56"/>
  <c r="X330" i="56"/>
  <c r="W330" i="56"/>
  <c r="V330" i="56"/>
  <c r="U330" i="56"/>
  <c r="T330" i="56"/>
  <c r="S330" i="56"/>
  <c r="R330" i="56"/>
  <c r="Q330" i="56"/>
  <c r="P330" i="56"/>
  <c r="O330" i="56"/>
  <c r="N330" i="56"/>
  <c r="M330" i="56"/>
  <c r="L330" i="56"/>
  <c r="K330" i="56"/>
  <c r="J330" i="56"/>
  <c r="I330" i="56"/>
  <c r="H330" i="56"/>
  <c r="G330" i="56"/>
  <c r="F330" i="56"/>
  <c r="E330" i="56"/>
  <c r="AI328" i="56"/>
  <c r="AH328" i="56"/>
  <c r="AG328" i="56"/>
  <c r="AF328" i="56"/>
  <c r="AE328" i="56"/>
  <c r="AD328" i="56"/>
  <c r="AC328" i="56"/>
  <c r="AB328" i="56"/>
  <c r="AA328" i="56"/>
  <c r="Z328" i="56"/>
  <c r="Y328" i="56"/>
  <c r="X328" i="56"/>
  <c r="W328" i="56"/>
  <c r="V328" i="56"/>
  <c r="U328" i="56"/>
  <c r="T328" i="56"/>
  <c r="S328" i="56"/>
  <c r="R328" i="56"/>
  <c r="Q328" i="56"/>
  <c r="P328" i="56"/>
  <c r="O328" i="56"/>
  <c r="N328" i="56"/>
  <c r="M328" i="56"/>
  <c r="L328" i="56"/>
  <c r="K328" i="56"/>
  <c r="J328" i="56"/>
  <c r="I328" i="56"/>
  <c r="H328" i="56"/>
  <c r="G328" i="56"/>
  <c r="F328" i="56"/>
  <c r="E328" i="56"/>
  <c r="AH289" i="56"/>
  <c r="AG289" i="56"/>
  <c r="AF289" i="56"/>
  <c r="AE289" i="56"/>
  <c r="AD289" i="56"/>
  <c r="AC289" i="56"/>
  <c r="AB289" i="56"/>
  <c r="AA289" i="56"/>
  <c r="Z289" i="56"/>
  <c r="Y289" i="56"/>
  <c r="X289" i="56"/>
  <c r="W289" i="56"/>
  <c r="V289" i="56"/>
  <c r="U289" i="56"/>
  <c r="T289" i="56"/>
  <c r="S289" i="56"/>
  <c r="R289" i="56"/>
  <c r="Q289" i="56"/>
  <c r="P289" i="56"/>
  <c r="O289" i="56"/>
  <c r="N289" i="56"/>
  <c r="M289" i="56"/>
  <c r="L289" i="56"/>
  <c r="K289" i="56"/>
  <c r="J289" i="56"/>
  <c r="I289" i="56"/>
  <c r="H289" i="56"/>
  <c r="G289" i="56"/>
  <c r="F289" i="56"/>
  <c r="E289" i="56"/>
  <c r="E287" i="56"/>
  <c r="AI248" i="56"/>
  <c r="AH248" i="56"/>
  <c r="AG248" i="56"/>
  <c r="AF248" i="56"/>
  <c r="AE248" i="56"/>
  <c r="AD248" i="56"/>
  <c r="AC248" i="56"/>
  <c r="AB248" i="56"/>
  <c r="AA248" i="56"/>
  <c r="Z248" i="56"/>
  <c r="Y248" i="56"/>
  <c r="X248" i="56"/>
  <c r="W248" i="56"/>
  <c r="V248" i="56"/>
  <c r="U248" i="56"/>
  <c r="T248" i="56"/>
  <c r="S248" i="56"/>
  <c r="R248" i="56"/>
  <c r="Q248" i="56"/>
  <c r="P248" i="56"/>
  <c r="O248" i="56"/>
  <c r="N248" i="56"/>
  <c r="M248" i="56"/>
  <c r="L248" i="56"/>
  <c r="K248" i="56"/>
  <c r="J248" i="56"/>
  <c r="I248" i="56"/>
  <c r="H248" i="56"/>
  <c r="G248" i="56"/>
  <c r="F248" i="56"/>
  <c r="E248" i="56"/>
  <c r="AI246" i="56"/>
  <c r="AH246" i="56"/>
  <c r="AG246" i="56"/>
  <c r="AF246" i="56"/>
  <c r="AE246" i="56"/>
  <c r="AD246" i="56"/>
  <c r="AC246" i="56"/>
  <c r="AB246" i="56"/>
  <c r="AA246" i="56"/>
  <c r="Z246" i="56"/>
  <c r="Y246" i="56"/>
  <c r="X246" i="56"/>
  <c r="W246" i="56"/>
  <c r="V246" i="56"/>
  <c r="U246" i="56"/>
  <c r="T246" i="56"/>
  <c r="S246" i="56"/>
  <c r="R246" i="56"/>
  <c r="Q246" i="56"/>
  <c r="P246" i="56"/>
  <c r="O246" i="56"/>
  <c r="N246" i="56"/>
  <c r="M246" i="56"/>
  <c r="L246" i="56"/>
  <c r="K246" i="56"/>
  <c r="J246" i="56"/>
  <c r="I246" i="56"/>
  <c r="H246" i="56"/>
  <c r="G246" i="56"/>
  <c r="F246" i="56"/>
  <c r="E246" i="56"/>
  <c r="AH207" i="56"/>
  <c r="AG207" i="56"/>
  <c r="AF207" i="56"/>
  <c r="AE207" i="56"/>
  <c r="AD207" i="56"/>
  <c r="AC207" i="56"/>
  <c r="AB207" i="56"/>
  <c r="AA207" i="56"/>
  <c r="Z207" i="56"/>
  <c r="Y207" i="56"/>
  <c r="X207" i="56"/>
  <c r="W207" i="56"/>
  <c r="V207" i="56"/>
  <c r="U207" i="56"/>
  <c r="T207" i="56"/>
  <c r="S207" i="56"/>
  <c r="R207" i="56"/>
  <c r="Q207" i="56"/>
  <c r="P207" i="56"/>
  <c r="O207" i="56"/>
  <c r="N207" i="56"/>
  <c r="M207" i="56"/>
  <c r="L207" i="56"/>
  <c r="K207" i="56"/>
  <c r="J207" i="56"/>
  <c r="I207" i="56"/>
  <c r="H207" i="56"/>
  <c r="G207" i="56"/>
  <c r="F207" i="56"/>
  <c r="E207" i="56"/>
  <c r="E205" i="56"/>
  <c r="Y166" i="56"/>
  <c r="F166" i="56"/>
  <c r="E166" i="56"/>
  <c r="E164" i="56"/>
  <c r="AI166" i="56"/>
  <c r="AH166" i="56"/>
  <c r="AG166" i="56"/>
  <c r="AF166" i="56"/>
  <c r="AE166" i="56"/>
  <c r="AD166" i="56"/>
  <c r="AC166" i="56"/>
  <c r="AB166" i="56"/>
  <c r="AA166" i="56"/>
  <c r="Z166" i="56"/>
  <c r="X166" i="56"/>
  <c r="W166" i="56"/>
  <c r="V166" i="56"/>
  <c r="U166" i="56"/>
  <c r="T166" i="56"/>
  <c r="S166" i="56"/>
  <c r="R166" i="56"/>
  <c r="Q166" i="56"/>
  <c r="P166" i="56"/>
  <c r="O166" i="56"/>
  <c r="N166" i="56"/>
  <c r="M166" i="56"/>
  <c r="L166" i="56"/>
  <c r="K166" i="56"/>
  <c r="J166" i="56"/>
  <c r="I166" i="56"/>
  <c r="H166" i="56"/>
  <c r="G166" i="56"/>
  <c r="O125" i="56"/>
  <c r="AI125" i="56"/>
  <c r="AH125" i="56"/>
  <c r="AG125" i="56"/>
  <c r="AF125" i="56"/>
  <c r="AE125" i="56"/>
  <c r="AD125" i="56"/>
  <c r="AC125" i="56"/>
  <c r="AB125" i="56"/>
  <c r="AA125" i="56"/>
  <c r="Z125" i="56"/>
  <c r="Y125" i="56"/>
  <c r="X125" i="56"/>
  <c r="W125" i="56"/>
  <c r="V125" i="56"/>
  <c r="U125" i="56"/>
  <c r="T125" i="56"/>
  <c r="S125" i="56"/>
  <c r="R125" i="56"/>
  <c r="Q125" i="56"/>
  <c r="P125" i="56"/>
  <c r="N125" i="56"/>
  <c r="M125" i="56"/>
  <c r="L125" i="56"/>
  <c r="K125" i="56"/>
  <c r="J125" i="56"/>
  <c r="I125" i="56"/>
  <c r="H125" i="56"/>
  <c r="G125" i="56"/>
  <c r="F125" i="56"/>
  <c r="E125" i="56"/>
  <c r="E123" i="56"/>
  <c r="AB84" i="56"/>
  <c r="F84" i="56"/>
  <c r="E84" i="56"/>
  <c r="AH84" i="56"/>
  <c r="AG84" i="56"/>
  <c r="AF84" i="56"/>
  <c r="AE84" i="56"/>
  <c r="AD84" i="56"/>
  <c r="AC84" i="56"/>
  <c r="AA84" i="56"/>
  <c r="Z84" i="56"/>
  <c r="Y84" i="56"/>
  <c r="X84" i="56"/>
  <c r="W84" i="56"/>
  <c r="V84" i="56"/>
  <c r="U84" i="56"/>
  <c r="T84" i="56"/>
  <c r="S84" i="56"/>
  <c r="R84" i="56"/>
  <c r="Q84" i="56"/>
  <c r="P84" i="56"/>
  <c r="O84" i="56"/>
  <c r="N84" i="56"/>
  <c r="M84" i="56"/>
  <c r="L84" i="56"/>
  <c r="K84" i="56"/>
  <c r="J84" i="56"/>
  <c r="I84" i="56"/>
  <c r="H84" i="56"/>
  <c r="G84" i="56"/>
  <c r="E82" i="56"/>
  <c r="E43" i="56"/>
  <c r="L41" i="56"/>
  <c r="E41" i="56"/>
  <c r="AI451" i="56"/>
  <c r="AH451" i="56"/>
  <c r="AG451" i="56"/>
  <c r="AF451" i="56"/>
  <c r="AE451" i="56"/>
  <c r="AD451" i="56"/>
  <c r="AC451" i="56"/>
  <c r="AB451" i="56"/>
  <c r="AA451" i="56"/>
  <c r="Z451" i="56"/>
  <c r="Y451" i="56"/>
  <c r="X451" i="56"/>
  <c r="W451" i="56"/>
  <c r="V451" i="56"/>
  <c r="U451" i="56"/>
  <c r="T451" i="56"/>
  <c r="S451" i="56"/>
  <c r="R451" i="56"/>
  <c r="Q451" i="56"/>
  <c r="P451" i="56"/>
  <c r="O451" i="56"/>
  <c r="N451" i="56"/>
  <c r="M451" i="56"/>
  <c r="L451" i="56"/>
  <c r="J451" i="56"/>
  <c r="I451" i="56"/>
  <c r="H451" i="56"/>
  <c r="G451" i="56"/>
  <c r="F451" i="56"/>
  <c r="AJ448" i="56"/>
  <c r="AG407" i="56"/>
  <c r="AJ366" i="56"/>
  <c r="AJ325" i="56"/>
  <c r="M471" i="56" s="1"/>
  <c r="L64" i="58" s="1"/>
  <c r="AJ327" i="56"/>
  <c r="AH287" i="56"/>
  <c r="AG287" i="56"/>
  <c r="AF287" i="56"/>
  <c r="AE287" i="56"/>
  <c r="AD287" i="56"/>
  <c r="AC287" i="56"/>
  <c r="AB287" i="56"/>
  <c r="AA287" i="56"/>
  <c r="Z287" i="56"/>
  <c r="Y287" i="56"/>
  <c r="X287" i="56"/>
  <c r="W287" i="56"/>
  <c r="V287" i="56"/>
  <c r="U287" i="56"/>
  <c r="T287" i="56"/>
  <c r="S287" i="56"/>
  <c r="R287" i="56"/>
  <c r="Q287" i="56"/>
  <c r="P287" i="56"/>
  <c r="O287" i="56"/>
  <c r="N287" i="56"/>
  <c r="M287" i="56"/>
  <c r="L287" i="56"/>
  <c r="K287" i="56"/>
  <c r="J287" i="56"/>
  <c r="I287" i="56"/>
  <c r="H287" i="56"/>
  <c r="F287" i="56"/>
  <c r="AI284" i="56"/>
  <c r="AJ243" i="56"/>
  <c r="AH205" i="56"/>
  <c r="AG205" i="56"/>
  <c r="AF205" i="56"/>
  <c r="AE205" i="56"/>
  <c r="AD205" i="56"/>
  <c r="AC205" i="56"/>
  <c r="AB205" i="56"/>
  <c r="AA205" i="56"/>
  <c r="Z205" i="56"/>
  <c r="Y205" i="56"/>
  <c r="X205" i="56"/>
  <c r="W205" i="56"/>
  <c r="V205" i="56"/>
  <c r="U205" i="56"/>
  <c r="T205" i="56"/>
  <c r="S205" i="56"/>
  <c r="R205" i="56"/>
  <c r="Q205" i="56"/>
  <c r="P205" i="56"/>
  <c r="O205" i="56"/>
  <c r="N205" i="56"/>
  <c r="M205" i="56"/>
  <c r="L205" i="56"/>
  <c r="K205" i="56"/>
  <c r="J205" i="56"/>
  <c r="I205" i="56"/>
  <c r="H205" i="56"/>
  <c r="G205" i="56"/>
  <c r="F205" i="56"/>
  <c r="AI202" i="56"/>
  <c r="AI164" i="56"/>
  <c r="AH164" i="56"/>
  <c r="AG164" i="56"/>
  <c r="AF164" i="56"/>
  <c r="AE164" i="56"/>
  <c r="AD164" i="56"/>
  <c r="AC164" i="56"/>
  <c r="AB164" i="56"/>
  <c r="AA164" i="56"/>
  <c r="Z164" i="56"/>
  <c r="Y164" i="56"/>
  <c r="X164" i="56"/>
  <c r="W164" i="56"/>
  <c r="V164" i="56"/>
  <c r="U164" i="56"/>
  <c r="T164" i="56"/>
  <c r="S164" i="56"/>
  <c r="R164" i="56"/>
  <c r="Q164" i="56"/>
  <c r="P164" i="56"/>
  <c r="O164" i="56"/>
  <c r="N164" i="56"/>
  <c r="M164" i="56"/>
  <c r="L164" i="56"/>
  <c r="K164" i="56"/>
  <c r="J164" i="56"/>
  <c r="I164" i="56"/>
  <c r="H164" i="56"/>
  <c r="G164" i="56"/>
  <c r="F164" i="56"/>
  <c r="AJ161" i="56"/>
  <c r="AJ163" i="56"/>
  <c r="AI123" i="56"/>
  <c r="AH123" i="56"/>
  <c r="AG123" i="56"/>
  <c r="AF123" i="56"/>
  <c r="AE123" i="56"/>
  <c r="AD123" i="56"/>
  <c r="AC123" i="56"/>
  <c r="AB123" i="56"/>
  <c r="AA123" i="56"/>
  <c r="Z123" i="56"/>
  <c r="Y123" i="56"/>
  <c r="X123" i="56"/>
  <c r="W123" i="56"/>
  <c r="V123" i="56"/>
  <c r="U123" i="56"/>
  <c r="T123" i="56"/>
  <c r="S123" i="56"/>
  <c r="R123" i="56"/>
  <c r="Q123" i="56"/>
  <c r="P123" i="56"/>
  <c r="O123" i="56"/>
  <c r="N123" i="56"/>
  <c r="M123" i="56"/>
  <c r="L123" i="56"/>
  <c r="K123" i="56"/>
  <c r="J123" i="56"/>
  <c r="I123" i="56"/>
  <c r="H123" i="56"/>
  <c r="G123" i="56"/>
  <c r="F123" i="56"/>
  <c r="E124" i="56"/>
  <c r="AJ120" i="56"/>
  <c r="AH82" i="56"/>
  <c r="F82" i="56"/>
  <c r="AG82" i="56"/>
  <c r="AF82" i="56"/>
  <c r="AE82" i="56"/>
  <c r="AD82" i="56"/>
  <c r="AC82" i="56"/>
  <c r="AB82" i="56"/>
  <c r="AA82" i="56"/>
  <c r="Z82" i="56"/>
  <c r="Y82" i="56"/>
  <c r="X82" i="56"/>
  <c r="W82" i="56"/>
  <c r="V82" i="56"/>
  <c r="U82" i="56"/>
  <c r="T82" i="56"/>
  <c r="S82" i="56"/>
  <c r="R82" i="56"/>
  <c r="Q82" i="56"/>
  <c r="P82" i="56"/>
  <c r="O82" i="56"/>
  <c r="N82" i="56"/>
  <c r="M82" i="56"/>
  <c r="L82" i="56"/>
  <c r="K82" i="56"/>
  <c r="J82" i="56"/>
  <c r="I82" i="56"/>
  <c r="H82" i="56"/>
  <c r="G82" i="56"/>
  <c r="AI79" i="56"/>
  <c r="G471" i="56" s="1"/>
  <c r="AI43" i="56"/>
  <c r="AH43" i="56"/>
  <c r="AG43" i="56"/>
  <c r="AF43" i="56"/>
  <c r="AE43" i="56"/>
  <c r="AD43" i="56"/>
  <c r="AC43" i="56"/>
  <c r="AB43" i="56"/>
  <c r="AA43" i="56"/>
  <c r="Z43" i="56"/>
  <c r="Y43" i="56"/>
  <c r="X43" i="56"/>
  <c r="W43" i="56"/>
  <c r="V43" i="56"/>
  <c r="U43" i="56"/>
  <c r="T43" i="56"/>
  <c r="S43" i="56"/>
  <c r="R43" i="56"/>
  <c r="Q43" i="56"/>
  <c r="P43" i="56"/>
  <c r="O43" i="56"/>
  <c r="N43" i="56"/>
  <c r="M43" i="56"/>
  <c r="L43" i="56"/>
  <c r="K43" i="56"/>
  <c r="J43" i="56"/>
  <c r="I43" i="56"/>
  <c r="H43" i="56"/>
  <c r="G43" i="56"/>
  <c r="F43" i="56"/>
  <c r="AI41" i="56"/>
  <c r="AH41" i="56"/>
  <c r="AG41" i="56"/>
  <c r="AF41" i="56"/>
  <c r="AE41" i="56"/>
  <c r="AD41" i="56"/>
  <c r="AC41" i="56"/>
  <c r="AB41" i="56"/>
  <c r="AA41" i="56"/>
  <c r="Z41" i="56"/>
  <c r="Y41" i="56"/>
  <c r="X41" i="56"/>
  <c r="W41" i="56"/>
  <c r="V41" i="56"/>
  <c r="U41" i="56"/>
  <c r="T41" i="56"/>
  <c r="S41" i="56"/>
  <c r="R41" i="56"/>
  <c r="Q41" i="56"/>
  <c r="P41" i="56"/>
  <c r="O41" i="56"/>
  <c r="N41" i="56"/>
  <c r="M41" i="56"/>
  <c r="K41" i="56"/>
  <c r="J41" i="56"/>
  <c r="I41" i="56"/>
  <c r="H41" i="56"/>
  <c r="G41" i="56"/>
  <c r="F41" i="56"/>
  <c r="AJ38" i="56"/>
  <c r="F471" i="56" s="1"/>
  <c r="AI415" i="56"/>
  <c r="AH415" i="56"/>
  <c r="AG415" i="56"/>
  <c r="AF415" i="56"/>
  <c r="AE415" i="56"/>
  <c r="AD415" i="56"/>
  <c r="AC415" i="56"/>
  <c r="AB415" i="56"/>
  <c r="AA415" i="56"/>
  <c r="Z415" i="56"/>
  <c r="Y415" i="56"/>
  <c r="X415" i="56"/>
  <c r="W415" i="56"/>
  <c r="V415" i="56"/>
  <c r="U415" i="56"/>
  <c r="T415" i="56"/>
  <c r="S415" i="56"/>
  <c r="R415" i="56"/>
  <c r="Q415" i="56"/>
  <c r="P415" i="56"/>
  <c r="O415" i="56"/>
  <c r="N415" i="56"/>
  <c r="M415" i="56"/>
  <c r="L415" i="56"/>
  <c r="K415" i="56"/>
  <c r="J415" i="56"/>
  <c r="I415" i="56"/>
  <c r="H415" i="56"/>
  <c r="G415" i="56"/>
  <c r="F415" i="56"/>
  <c r="E415" i="56"/>
  <c r="AI195" i="54"/>
  <c r="AH195" i="54"/>
  <c r="AG195" i="54"/>
  <c r="AF195" i="54"/>
  <c r="AE195" i="54"/>
  <c r="AD195" i="54"/>
  <c r="AC195" i="54"/>
  <c r="AB195" i="54"/>
  <c r="AA195" i="54"/>
  <c r="Z195" i="54"/>
  <c r="Y195" i="54"/>
  <c r="X195" i="54"/>
  <c r="W195" i="54"/>
  <c r="V195" i="54"/>
  <c r="U195" i="54"/>
  <c r="T195" i="54"/>
  <c r="S195" i="54"/>
  <c r="R195" i="54"/>
  <c r="Q195" i="54"/>
  <c r="P195" i="54"/>
  <c r="O195" i="54"/>
  <c r="N195" i="54"/>
  <c r="M195" i="54"/>
  <c r="L195" i="54"/>
  <c r="K195" i="54"/>
  <c r="J195" i="54"/>
  <c r="I195" i="54"/>
  <c r="H195" i="54"/>
  <c r="G195" i="54"/>
  <c r="F195" i="54"/>
  <c r="E195" i="54"/>
  <c r="AI275" i="55"/>
  <c r="AH275" i="55"/>
  <c r="AG275" i="55"/>
  <c r="AF275" i="55"/>
  <c r="AE275" i="55"/>
  <c r="AD275" i="55"/>
  <c r="AC275" i="55"/>
  <c r="AB275" i="55"/>
  <c r="AA275" i="55"/>
  <c r="Z275" i="55"/>
  <c r="Y275" i="55"/>
  <c r="X275" i="55"/>
  <c r="W275" i="55"/>
  <c r="V275" i="55"/>
  <c r="U275" i="55"/>
  <c r="T275" i="55"/>
  <c r="S275" i="55"/>
  <c r="R275" i="55"/>
  <c r="Q275" i="55"/>
  <c r="P275" i="55"/>
  <c r="O275" i="55"/>
  <c r="N275" i="55"/>
  <c r="M275" i="55"/>
  <c r="L275" i="55"/>
  <c r="K275" i="55"/>
  <c r="J275" i="55"/>
  <c r="I275" i="55"/>
  <c r="H275" i="55"/>
  <c r="G275" i="55"/>
  <c r="F275" i="55"/>
  <c r="E275" i="55"/>
  <c r="AI195" i="53"/>
  <c r="AH195" i="53"/>
  <c r="AG195" i="53"/>
  <c r="AF195" i="53"/>
  <c r="AE195" i="53"/>
  <c r="AD195" i="53"/>
  <c r="AC195" i="53"/>
  <c r="AB195" i="53"/>
  <c r="AA195" i="53"/>
  <c r="Z195" i="53"/>
  <c r="Y195" i="53"/>
  <c r="X195" i="53"/>
  <c r="W195" i="53"/>
  <c r="V195" i="53"/>
  <c r="U195" i="53"/>
  <c r="T195" i="53"/>
  <c r="S195" i="53"/>
  <c r="R195" i="53"/>
  <c r="Q195" i="53"/>
  <c r="P195" i="53"/>
  <c r="O195" i="53"/>
  <c r="N195" i="53"/>
  <c r="M195" i="53"/>
  <c r="L195" i="53"/>
  <c r="K195" i="53"/>
  <c r="J195" i="53"/>
  <c r="I195" i="53"/>
  <c r="H195" i="53"/>
  <c r="G195" i="53"/>
  <c r="F195" i="53"/>
  <c r="E195" i="53"/>
  <c r="AI195" i="52"/>
  <c r="AH195" i="52"/>
  <c r="AG195" i="52"/>
  <c r="AF195" i="52"/>
  <c r="AE195" i="52"/>
  <c r="AD195" i="52"/>
  <c r="AC195" i="52"/>
  <c r="AB195" i="52"/>
  <c r="AA195" i="52"/>
  <c r="Z195" i="52"/>
  <c r="Y195" i="52"/>
  <c r="X195" i="52"/>
  <c r="W195" i="52"/>
  <c r="V195" i="52"/>
  <c r="U195" i="52"/>
  <c r="T195" i="52"/>
  <c r="S195" i="52"/>
  <c r="R195" i="52"/>
  <c r="Q195" i="52"/>
  <c r="P195" i="52"/>
  <c r="O195" i="52"/>
  <c r="N195" i="52"/>
  <c r="M195" i="52"/>
  <c r="L195" i="52"/>
  <c r="K195" i="52"/>
  <c r="J195" i="52"/>
  <c r="I195" i="52"/>
  <c r="H195" i="52"/>
  <c r="G195" i="52"/>
  <c r="F195" i="52"/>
  <c r="E195" i="52"/>
  <c r="AF374" i="56"/>
  <c r="AE374" i="56"/>
  <c r="AD374" i="56"/>
  <c r="AC374" i="56"/>
  <c r="AB374" i="56"/>
  <c r="AA374" i="56"/>
  <c r="Z374" i="56"/>
  <c r="Y374" i="56"/>
  <c r="X374" i="56"/>
  <c r="W374" i="56"/>
  <c r="V374" i="56"/>
  <c r="U374" i="56"/>
  <c r="T374" i="56"/>
  <c r="S374" i="56"/>
  <c r="R374" i="56"/>
  <c r="Q374" i="56"/>
  <c r="P374" i="56"/>
  <c r="O374" i="56"/>
  <c r="N374" i="56"/>
  <c r="M374" i="56"/>
  <c r="L374" i="56"/>
  <c r="K374" i="56"/>
  <c r="J374" i="56"/>
  <c r="I374" i="56"/>
  <c r="H374" i="56"/>
  <c r="G374" i="56"/>
  <c r="F374" i="56"/>
  <c r="E374" i="56"/>
  <c r="AF176" i="54"/>
  <c r="AE176" i="54"/>
  <c r="AD176" i="54"/>
  <c r="AC176" i="54"/>
  <c r="AB176" i="54"/>
  <c r="AA176" i="54"/>
  <c r="Z176" i="54"/>
  <c r="Y176" i="54"/>
  <c r="X176" i="54"/>
  <c r="W176" i="54"/>
  <c r="V176" i="54"/>
  <c r="U176" i="54"/>
  <c r="T176" i="54"/>
  <c r="S176" i="54"/>
  <c r="R176" i="54"/>
  <c r="Q176" i="54"/>
  <c r="P176" i="54"/>
  <c r="O176" i="54"/>
  <c r="N176" i="54"/>
  <c r="M176" i="54"/>
  <c r="L176" i="54"/>
  <c r="K176" i="54"/>
  <c r="J176" i="54"/>
  <c r="I176" i="54"/>
  <c r="H176" i="54"/>
  <c r="G176" i="54"/>
  <c r="F176" i="54"/>
  <c r="E176" i="54"/>
  <c r="AF248" i="55"/>
  <c r="AE248" i="55"/>
  <c r="AD248" i="55"/>
  <c r="AC248" i="55"/>
  <c r="AB248" i="55"/>
  <c r="AA248" i="55"/>
  <c r="Z248" i="55"/>
  <c r="Y248" i="55"/>
  <c r="X248" i="55"/>
  <c r="W248" i="55"/>
  <c r="V248" i="55"/>
  <c r="U248" i="55"/>
  <c r="T248" i="55"/>
  <c r="S248" i="55"/>
  <c r="R248" i="55"/>
  <c r="Q248" i="55"/>
  <c r="P248" i="55"/>
  <c r="O248" i="55"/>
  <c r="N248" i="55"/>
  <c r="M248" i="55"/>
  <c r="L248" i="55"/>
  <c r="K248" i="55"/>
  <c r="J248" i="55"/>
  <c r="I248" i="55"/>
  <c r="H248" i="55"/>
  <c r="G248" i="55"/>
  <c r="F248" i="55"/>
  <c r="E248" i="55"/>
  <c r="AF176" i="53"/>
  <c r="AE176" i="53"/>
  <c r="AD176" i="53"/>
  <c r="AC176" i="53"/>
  <c r="AB176" i="53"/>
  <c r="AA176" i="53"/>
  <c r="Z176" i="53"/>
  <c r="Y176" i="53"/>
  <c r="X176" i="53"/>
  <c r="W176" i="53"/>
  <c r="V176" i="53"/>
  <c r="U176" i="53"/>
  <c r="T176" i="53"/>
  <c r="S176" i="53"/>
  <c r="R176" i="53"/>
  <c r="Q176" i="53"/>
  <c r="P176" i="53"/>
  <c r="O176" i="53"/>
  <c r="N176" i="53"/>
  <c r="M176" i="53"/>
  <c r="L176" i="53"/>
  <c r="K176" i="53"/>
  <c r="J176" i="53"/>
  <c r="I176" i="53"/>
  <c r="H176" i="53"/>
  <c r="G176" i="53"/>
  <c r="F176" i="53"/>
  <c r="E176" i="53"/>
  <c r="AF176" i="52"/>
  <c r="AE176" i="52"/>
  <c r="AD176" i="52"/>
  <c r="AC176" i="52"/>
  <c r="AB176" i="52"/>
  <c r="AA176" i="52"/>
  <c r="Z176" i="52"/>
  <c r="Y176" i="52"/>
  <c r="X176" i="52"/>
  <c r="W176" i="52"/>
  <c r="V176" i="52"/>
  <c r="U176" i="52"/>
  <c r="T176" i="52"/>
  <c r="S176" i="52"/>
  <c r="R176" i="52"/>
  <c r="Q176" i="52"/>
  <c r="P176" i="52"/>
  <c r="O176" i="52"/>
  <c r="N176" i="52"/>
  <c r="M176" i="52"/>
  <c r="L176" i="52"/>
  <c r="K176" i="52"/>
  <c r="J176" i="52"/>
  <c r="I176" i="52"/>
  <c r="H176" i="52"/>
  <c r="G176" i="52"/>
  <c r="F176" i="52"/>
  <c r="E176" i="52"/>
  <c r="AI333" i="56"/>
  <c r="AH333" i="56"/>
  <c r="AG333" i="56"/>
  <c r="AF333" i="56"/>
  <c r="AE333" i="56"/>
  <c r="AD333" i="56"/>
  <c r="AC333" i="56"/>
  <c r="AB333" i="56"/>
  <c r="AA333" i="56"/>
  <c r="Z333" i="56"/>
  <c r="Y333" i="56"/>
  <c r="X333" i="56"/>
  <c r="W333" i="56"/>
  <c r="V333" i="56"/>
  <c r="U333" i="56"/>
  <c r="T333" i="56"/>
  <c r="S333" i="56"/>
  <c r="R333" i="56"/>
  <c r="Q333" i="56"/>
  <c r="P333" i="56"/>
  <c r="O333" i="56"/>
  <c r="N333" i="56"/>
  <c r="M333" i="56"/>
  <c r="L333" i="56"/>
  <c r="K333" i="56"/>
  <c r="J333" i="56"/>
  <c r="I333" i="56"/>
  <c r="H333" i="56"/>
  <c r="G333" i="56"/>
  <c r="F333" i="56"/>
  <c r="E333" i="56"/>
  <c r="AI157" i="54"/>
  <c r="AH157" i="54"/>
  <c r="AG157" i="54"/>
  <c r="AF157" i="54"/>
  <c r="AE157" i="54"/>
  <c r="AD157" i="54"/>
  <c r="AC157" i="54"/>
  <c r="AB157" i="54"/>
  <c r="AA157" i="54"/>
  <c r="Z157" i="54"/>
  <c r="Y157" i="54"/>
  <c r="X157" i="54"/>
  <c r="W157" i="54"/>
  <c r="V157" i="54"/>
  <c r="U157" i="54"/>
  <c r="T157" i="54"/>
  <c r="S157" i="54"/>
  <c r="R157" i="54"/>
  <c r="Q157" i="54"/>
  <c r="P157" i="54"/>
  <c r="O157" i="54"/>
  <c r="N157" i="54"/>
  <c r="M157" i="54"/>
  <c r="L157" i="54"/>
  <c r="K157" i="54"/>
  <c r="J157" i="54"/>
  <c r="I157" i="54"/>
  <c r="H157" i="54"/>
  <c r="G157" i="54"/>
  <c r="F157" i="54"/>
  <c r="E157" i="54"/>
  <c r="AI221" i="55"/>
  <c r="AH221" i="55"/>
  <c r="AG221" i="55"/>
  <c r="AF221" i="55"/>
  <c r="AE221" i="55"/>
  <c r="AD221" i="55"/>
  <c r="AC221" i="55"/>
  <c r="AB221" i="55"/>
  <c r="AA221" i="55"/>
  <c r="Z221" i="55"/>
  <c r="Y221" i="55"/>
  <c r="X221" i="55"/>
  <c r="W221" i="55"/>
  <c r="V221" i="55"/>
  <c r="U221" i="55"/>
  <c r="T221" i="55"/>
  <c r="S221" i="55"/>
  <c r="R221" i="55"/>
  <c r="Q221" i="55"/>
  <c r="P221" i="55"/>
  <c r="O221" i="55"/>
  <c r="N221" i="55"/>
  <c r="M221" i="55"/>
  <c r="L221" i="55"/>
  <c r="K221" i="55"/>
  <c r="J221" i="55"/>
  <c r="I221" i="55"/>
  <c r="H221" i="55"/>
  <c r="G221" i="55"/>
  <c r="F221" i="55"/>
  <c r="E221" i="55"/>
  <c r="AI157" i="53"/>
  <c r="AH157" i="53"/>
  <c r="AG157" i="53"/>
  <c r="AF157" i="53"/>
  <c r="AE157" i="53"/>
  <c r="AD157" i="53"/>
  <c r="AC157" i="53"/>
  <c r="AB157" i="53"/>
  <c r="AA157" i="53"/>
  <c r="Z157" i="53"/>
  <c r="Y157" i="53"/>
  <c r="X157" i="53"/>
  <c r="W157" i="53"/>
  <c r="V157" i="53"/>
  <c r="U157" i="53"/>
  <c r="T157" i="53"/>
  <c r="S157" i="53"/>
  <c r="R157" i="53"/>
  <c r="Q157" i="53"/>
  <c r="P157" i="53"/>
  <c r="O157" i="53"/>
  <c r="N157" i="53"/>
  <c r="M157" i="53"/>
  <c r="L157" i="53"/>
  <c r="K157" i="53"/>
  <c r="J157" i="53"/>
  <c r="I157" i="53"/>
  <c r="H157" i="53"/>
  <c r="G157" i="53"/>
  <c r="F157" i="53"/>
  <c r="E157" i="53"/>
  <c r="AI157" i="52"/>
  <c r="AH157" i="52"/>
  <c r="AG157" i="52"/>
  <c r="AF157" i="52"/>
  <c r="AE157" i="52"/>
  <c r="AD157" i="52"/>
  <c r="AC157" i="52"/>
  <c r="AB157" i="52"/>
  <c r="AA157" i="52"/>
  <c r="Z157" i="52"/>
  <c r="Y157" i="52"/>
  <c r="X157" i="52"/>
  <c r="W157" i="52"/>
  <c r="V157" i="52"/>
  <c r="U157" i="52"/>
  <c r="T157" i="52"/>
  <c r="S157" i="52"/>
  <c r="R157" i="52"/>
  <c r="Q157" i="52"/>
  <c r="P157" i="52"/>
  <c r="O157" i="52"/>
  <c r="N157" i="52"/>
  <c r="M157" i="52"/>
  <c r="L157" i="52"/>
  <c r="K157" i="52"/>
  <c r="J157" i="52"/>
  <c r="I157" i="52"/>
  <c r="H157" i="52"/>
  <c r="G157" i="52"/>
  <c r="F157" i="52"/>
  <c r="E157" i="52"/>
  <c r="AI292" i="56"/>
  <c r="AH292" i="56"/>
  <c r="AG292" i="56"/>
  <c r="AF292" i="56"/>
  <c r="AE292" i="56"/>
  <c r="AD292" i="56"/>
  <c r="AC292" i="56"/>
  <c r="AB292" i="56"/>
  <c r="AA292" i="56"/>
  <c r="Z292" i="56"/>
  <c r="Y292" i="56"/>
  <c r="X292" i="56"/>
  <c r="W292" i="56"/>
  <c r="V292" i="56"/>
  <c r="U292" i="56"/>
  <c r="T292" i="56"/>
  <c r="S292" i="56"/>
  <c r="R292" i="56"/>
  <c r="Q292" i="56"/>
  <c r="P292" i="56"/>
  <c r="O292" i="56"/>
  <c r="N292" i="56"/>
  <c r="M292" i="56"/>
  <c r="L292" i="56"/>
  <c r="K292" i="56"/>
  <c r="J292" i="56"/>
  <c r="I292" i="56"/>
  <c r="H292" i="56"/>
  <c r="G292" i="56"/>
  <c r="F292" i="56"/>
  <c r="E292" i="56"/>
  <c r="AI138" i="54"/>
  <c r="AH138" i="54"/>
  <c r="AG138" i="54"/>
  <c r="AF138" i="54"/>
  <c r="AE138" i="54"/>
  <c r="AD138" i="54"/>
  <c r="AC138" i="54"/>
  <c r="AB138" i="54"/>
  <c r="AA138" i="54"/>
  <c r="Z138" i="54"/>
  <c r="Y138" i="54"/>
  <c r="X138" i="54"/>
  <c r="W138" i="54"/>
  <c r="V138" i="54"/>
  <c r="U138" i="54"/>
  <c r="T138" i="54"/>
  <c r="S138" i="54"/>
  <c r="R138" i="54"/>
  <c r="Q138" i="54"/>
  <c r="P138" i="54"/>
  <c r="O138" i="54"/>
  <c r="N138" i="54"/>
  <c r="M138" i="54"/>
  <c r="L138" i="54"/>
  <c r="K138" i="54"/>
  <c r="J138" i="54"/>
  <c r="I138" i="54"/>
  <c r="H138" i="54"/>
  <c r="G138" i="54"/>
  <c r="F138" i="54"/>
  <c r="E138" i="54"/>
  <c r="AI194" i="55"/>
  <c r="AH194" i="55"/>
  <c r="AG194" i="55"/>
  <c r="AF194" i="55"/>
  <c r="AE194" i="55"/>
  <c r="AD194" i="55"/>
  <c r="AC194" i="55"/>
  <c r="AB194" i="55"/>
  <c r="AA194" i="55"/>
  <c r="Z194" i="55"/>
  <c r="Y194" i="55"/>
  <c r="X194" i="55"/>
  <c r="W194" i="55"/>
  <c r="V194" i="55"/>
  <c r="U194" i="55"/>
  <c r="T194" i="55"/>
  <c r="S194" i="55"/>
  <c r="R194" i="55"/>
  <c r="Q194" i="55"/>
  <c r="P194" i="55"/>
  <c r="O194" i="55"/>
  <c r="N194" i="55"/>
  <c r="M194" i="55"/>
  <c r="L194" i="55"/>
  <c r="K194" i="55"/>
  <c r="J194" i="55"/>
  <c r="I194" i="55"/>
  <c r="H194" i="55"/>
  <c r="G194" i="55"/>
  <c r="F194" i="55"/>
  <c r="E194" i="55"/>
  <c r="AI138" i="53"/>
  <c r="AH138" i="53"/>
  <c r="AG138" i="53"/>
  <c r="AF138" i="53"/>
  <c r="AE138" i="53"/>
  <c r="AD138" i="53"/>
  <c r="AC138" i="53"/>
  <c r="AB138" i="53"/>
  <c r="AA138" i="53"/>
  <c r="Z138" i="53"/>
  <c r="Y138" i="53"/>
  <c r="X138" i="53"/>
  <c r="W138" i="53"/>
  <c r="V138" i="53"/>
  <c r="U138" i="53"/>
  <c r="T138" i="53"/>
  <c r="S138" i="53"/>
  <c r="R138" i="53"/>
  <c r="Q138" i="53"/>
  <c r="P138" i="53"/>
  <c r="O138" i="53"/>
  <c r="N138" i="53"/>
  <c r="M138" i="53"/>
  <c r="L138" i="53"/>
  <c r="K138" i="53"/>
  <c r="J138" i="53"/>
  <c r="I138" i="53"/>
  <c r="H138" i="53"/>
  <c r="G138" i="53"/>
  <c r="F138" i="53"/>
  <c r="E138" i="53"/>
  <c r="AI138" i="52"/>
  <c r="AH138" i="52"/>
  <c r="AG138" i="52"/>
  <c r="AF138" i="52"/>
  <c r="AE138" i="52"/>
  <c r="AD138" i="52"/>
  <c r="AC138" i="52"/>
  <c r="AB138" i="52"/>
  <c r="AA138" i="52"/>
  <c r="Z138" i="52"/>
  <c r="Y138" i="52"/>
  <c r="X138" i="52"/>
  <c r="W138" i="52"/>
  <c r="V138" i="52"/>
  <c r="U138" i="52"/>
  <c r="T138" i="52"/>
  <c r="S138" i="52"/>
  <c r="R138" i="52"/>
  <c r="Q138" i="52"/>
  <c r="P138" i="52"/>
  <c r="O138" i="52"/>
  <c r="N138" i="52"/>
  <c r="M138" i="52"/>
  <c r="L138" i="52"/>
  <c r="K138" i="52"/>
  <c r="J138" i="52"/>
  <c r="I138" i="52"/>
  <c r="H138" i="52"/>
  <c r="G138" i="52"/>
  <c r="F138" i="52"/>
  <c r="E138" i="52"/>
  <c r="AH251" i="56"/>
  <c r="AG251" i="56"/>
  <c r="AF251" i="56"/>
  <c r="AE251" i="56"/>
  <c r="AD251" i="56"/>
  <c r="AC251" i="56"/>
  <c r="AB251" i="56"/>
  <c r="AA251" i="56"/>
  <c r="Z251" i="56"/>
  <c r="Y251" i="56"/>
  <c r="X251" i="56"/>
  <c r="W251" i="56"/>
  <c r="V251" i="56"/>
  <c r="U251" i="56"/>
  <c r="T251" i="56"/>
  <c r="S251" i="56"/>
  <c r="R251" i="56"/>
  <c r="Q251" i="56"/>
  <c r="P251" i="56"/>
  <c r="O251" i="56"/>
  <c r="N251" i="56"/>
  <c r="M251" i="56"/>
  <c r="L251" i="56"/>
  <c r="K251" i="56"/>
  <c r="J251" i="56"/>
  <c r="I251" i="56"/>
  <c r="H251" i="56"/>
  <c r="G251" i="56"/>
  <c r="F251" i="56"/>
  <c r="E251" i="56"/>
  <c r="AH119" i="54"/>
  <c r="AG119" i="54"/>
  <c r="AF119" i="54"/>
  <c r="AE119" i="54"/>
  <c r="AD119" i="54"/>
  <c r="AC119" i="54"/>
  <c r="AB119" i="54"/>
  <c r="AA119" i="54"/>
  <c r="Z119" i="54"/>
  <c r="Y119" i="54"/>
  <c r="X119" i="54"/>
  <c r="W119" i="54"/>
  <c r="V119" i="54"/>
  <c r="U119" i="54"/>
  <c r="T119" i="54"/>
  <c r="S119" i="54"/>
  <c r="R119" i="54"/>
  <c r="Q119" i="54"/>
  <c r="P119" i="54"/>
  <c r="O119" i="54"/>
  <c r="N119" i="54"/>
  <c r="M119" i="54"/>
  <c r="L119" i="54"/>
  <c r="K119" i="54"/>
  <c r="J119" i="54"/>
  <c r="I119" i="54"/>
  <c r="H119" i="54"/>
  <c r="G119" i="54"/>
  <c r="F119" i="54"/>
  <c r="E119" i="54"/>
  <c r="AH167" i="55"/>
  <c r="AG167" i="55"/>
  <c r="AF167" i="55"/>
  <c r="AE167" i="55"/>
  <c r="AD167" i="55"/>
  <c r="AC167" i="55"/>
  <c r="AB167" i="55"/>
  <c r="AA167" i="55"/>
  <c r="Z167" i="55"/>
  <c r="Y167" i="55"/>
  <c r="X167" i="55"/>
  <c r="W167" i="55"/>
  <c r="V167" i="55"/>
  <c r="U167" i="55"/>
  <c r="T167" i="55"/>
  <c r="S167" i="55"/>
  <c r="R167" i="55"/>
  <c r="Q167" i="55"/>
  <c r="P167" i="55"/>
  <c r="O167" i="55"/>
  <c r="N167" i="55"/>
  <c r="M167" i="55"/>
  <c r="L167" i="55"/>
  <c r="K167" i="55"/>
  <c r="J167" i="55"/>
  <c r="I167" i="55"/>
  <c r="H167" i="55"/>
  <c r="G167" i="55"/>
  <c r="F167" i="55"/>
  <c r="E167" i="55"/>
  <c r="AH119" i="53"/>
  <c r="AG119" i="53"/>
  <c r="AF119" i="53"/>
  <c r="AE119" i="53"/>
  <c r="AD119" i="53"/>
  <c r="AC119" i="53"/>
  <c r="AB119" i="53"/>
  <c r="AA119" i="53"/>
  <c r="Z119" i="53"/>
  <c r="Y119" i="53"/>
  <c r="X119" i="53"/>
  <c r="W119" i="53"/>
  <c r="V119" i="53"/>
  <c r="U119" i="53"/>
  <c r="T119" i="53"/>
  <c r="S119" i="53"/>
  <c r="R119" i="53"/>
  <c r="Q119" i="53"/>
  <c r="P119" i="53"/>
  <c r="O119" i="53"/>
  <c r="N119" i="53"/>
  <c r="M119" i="53"/>
  <c r="L119" i="53"/>
  <c r="K119" i="53"/>
  <c r="J119" i="53"/>
  <c r="I119" i="53"/>
  <c r="H119" i="53"/>
  <c r="G119" i="53"/>
  <c r="F119" i="53"/>
  <c r="E119" i="53"/>
  <c r="AH119" i="52"/>
  <c r="AG119" i="52"/>
  <c r="AF119" i="52"/>
  <c r="AE119" i="52"/>
  <c r="AD119" i="52"/>
  <c r="AC119" i="52"/>
  <c r="AB119" i="52"/>
  <c r="AA119" i="52"/>
  <c r="Z119" i="52"/>
  <c r="Y119" i="52"/>
  <c r="X119" i="52"/>
  <c r="W119" i="52"/>
  <c r="V119" i="52"/>
  <c r="U119" i="52"/>
  <c r="T119" i="52"/>
  <c r="S119" i="52"/>
  <c r="R119" i="52"/>
  <c r="Q119" i="52"/>
  <c r="P119" i="52"/>
  <c r="O119" i="52"/>
  <c r="N119" i="52"/>
  <c r="M119" i="52"/>
  <c r="L119" i="52"/>
  <c r="K119" i="52"/>
  <c r="J119" i="52"/>
  <c r="I119" i="52"/>
  <c r="H119" i="52"/>
  <c r="G119" i="52"/>
  <c r="F119" i="52"/>
  <c r="E119" i="52"/>
  <c r="AI210" i="56"/>
  <c r="AH210" i="56"/>
  <c r="AG210" i="56"/>
  <c r="AF210" i="56"/>
  <c r="AE210" i="56"/>
  <c r="AD210" i="56"/>
  <c r="AC210" i="56"/>
  <c r="AB210" i="56"/>
  <c r="AA210" i="56"/>
  <c r="Z210" i="56"/>
  <c r="Y210" i="56"/>
  <c r="X210" i="56"/>
  <c r="W210" i="56"/>
  <c r="V210" i="56"/>
  <c r="U210" i="56"/>
  <c r="T210" i="56"/>
  <c r="S210" i="56"/>
  <c r="R210" i="56"/>
  <c r="Q210" i="56"/>
  <c r="P210" i="56"/>
  <c r="O210" i="56"/>
  <c r="N210" i="56"/>
  <c r="M210" i="56"/>
  <c r="L210" i="56"/>
  <c r="K210" i="56"/>
  <c r="J210" i="56"/>
  <c r="I210" i="56"/>
  <c r="H210" i="56"/>
  <c r="G210" i="56"/>
  <c r="F210" i="56"/>
  <c r="E210" i="56"/>
  <c r="AI100" i="54"/>
  <c r="AH100" i="54"/>
  <c r="AG100" i="54"/>
  <c r="AF100" i="54"/>
  <c r="AE100" i="54"/>
  <c r="AD100" i="54"/>
  <c r="AC100" i="54"/>
  <c r="AB100" i="54"/>
  <c r="AA100" i="54"/>
  <c r="Z100" i="54"/>
  <c r="Y100" i="54"/>
  <c r="X100" i="54"/>
  <c r="W100" i="54"/>
  <c r="V100" i="54"/>
  <c r="U100" i="54"/>
  <c r="T100" i="54"/>
  <c r="S100" i="54"/>
  <c r="R100" i="54"/>
  <c r="Q100" i="54"/>
  <c r="P100" i="54"/>
  <c r="O100" i="54"/>
  <c r="N100" i="54"/>
  <c r="M100" i="54"/>
  <c r="L100" i="54"/>
  <c r="K100" i="54"/>
  <c r="J100" i="54"/>
  <c r="I100" i="54"/>
  <c r="H100" i="54"/>
  <c r="G100" i="54"/>
  <c r="F100" i="54"/>
  <c r="E100" i="54"/>
  <c r="AI140" i="55"/>
  <c r="AH140" i="55"/>
  <c r="AG140" i="55"/>
  <c r="AF140" i="55"/>
  <c r="AE140" i="55"/>
  <c r="AD140" i="55"/>
  <c r="AC140" i="55"/>
  <c r="AB140" i="55"/>
  <c r="AA140" i="55"/>
  <c r="Z140" i="55"/>
  <c r="Y140" i="55"/>
  <c r="X140" i="55"/>
  <c r="W140" i="55"/>
  <c r="V140" i="55"/>
  <c r="U140" i="55"/>
  <c r="T140" i="55"/>
  <c r="S140" i="55"/>
  <c r="R140" i="55"/>
  <c r="Q140" i="55"/>
  <c r="P140" i="55"/>
  <c r="O140" i="55"/>
  <c r="N140" i="55"/>
  <c r="M140" i="55"/>
  <c r="L140" i="55"/>
  <c r="K140" i="55"/>
  <c r="J140" i="55"/>
  <c r="I140" i="55"/>
  <c r="H140" i="55"/>
  <c r="G140" i="55"/>
  <c r="F140" i="55"/>
  <c r="E140" i="55"/>
  <c r="AI100" i="53"/>
  <c r="AH100" i="53"/>
  <c r="AG100" i="53"/>
  <c r="AF100" i="53"/>
  <c r="AE100" i="53"/>
  <c r="AD100" i="53"/>
  <c r="AC100" i="53"/>
  <c r="AB100" i="53"/>
  <c r="AA100" i="53"/>
  <c r="Z100" i="53"/>
  <c r="Y100" i="53"/>
  <c r="X100" i="53"/>
  <c r="W100" i="53"/>
  <c r="V100" i="53"/>
  <c r="U100" i="53"/>
  <c r="T100" i="53"/>
  <c r="S100" i="53"/>
  <c r="R100" i="53"/>
  <c r="Q100" i="53"/>
  <c r="P100" i="53"/>
  <c r="O100" i="53"/>
  <c r="N100" i="53"/>
  <c r="M100" i="53"/>
  <c r="L100" i="53"/>
  <c r="K100" i="53"/>
  <c r="J100" i="53"/>
  <c r="I100" i="53"/>
  <c r="H100" i="53"/>
  <c r="G100" i="53"/>
  <c r="F100" i="53"/>
  <c r="E100" i="53"/>
  <c r="AI100" i="52"/>
  <c r="AH100" i="52"/>
  <c r="AG100" i="52"/>
  <c r="AF100" i="52"/>
  <c r="AE100" i="52"/>
  <c r="AD100" i="52"/>
  <c r="AC100" i="52"/>
  <c r="AB100" i="52"/>
  <c r="AA100" i="52"/>
  <c r="Z100" i="52"/>
  <c r="Y100" i="52"/>
  <c r="X100" i="52"/>
  <c r="W100" i="52"/>
  <c r="V100" i="52"/>
  <c r="U100" i="52"/>
  <c r="T100" i="52"/>
  <c r="S100" i="52"/>
  <c r="R100" i="52"/>
  <c r="Q100" i="52"/>
  <c r="P100" i="52"/>
  <c r="O100" i="52"/>
  <c r="N100" i="52"/>
  <c r="M100" i="52"/>
  <c r="L100" i="52"/>
  <c r="K100" i="52"/>
  <c r="J100" i="52"/>
  <c r="I100" i="52"/>
  <c r="H100" i="52"/>
  <c r="G100" i="52"/>
  <c r="F100" i="52"/>
  <c r="E100" i="52"/>
  <c r="AH169" i="56"/>
  <c r="AG169" i="56"/>
  <c r="AF169" i="56"/>
  <c r="AE169" i="56"/>
  <c r="AD169" i="56"/>
  <c r="AC169" i="56"/>
  <c r="AB169" i="56"/>
  <c r="AA169" i="56"/>
  <c r="Z169" i="56"/>
  <c r="Y169" i="56"/>
  <c r="X169" i="56"/>
  <c r="W169" i="56"/>
  <c r="V169" i="56"/>
  <c r="U169" i="56"/>
  <c r="T169" i="56"/>
  <c r="S169" i="56"/>
  <c r="R169" i="56"/>
  <c r="Q169" i="56"/>
  <c r="P169" i="56"/>
  <c r="O169" i="56"/>
  <c r="N169" i="56"/>
  <c r="M169" i="56"/>
  <c r="L169" i="56"/>
  <c r="K169" i="56"/>
  <c r="J169" i="56"/>
  <c r="I169" i="56"/>
  <c r="H169" i="56"/>
  <c r="G169" i="56"/>
  <c r="F169" i="56"/>
  <c r="E169" i="56"/>
  <c r="AH81" i="54"/>
  <c r="AG81" i="54"/>
  <c r="AF81" i="54"/>
  <c r="AE81" i="54"/>
  <c r="AD81" i="54"/>
  <c r="AC81" i="54"/>
  <c r="AB81" i="54"/>
  <c r="AA81" i="54"/>
  <c r="Z81" i="54"/>
  <c r="Y81" i="54"/>
  <c r="X81" i="54"/>
  <c r="W81" i="54"/>
  <c r="V81" i="54"/>
  <c r="U81" i="54"/>
  <c r="T81" i="54"/>
  <c r="S81" i="54"/>
  <c r="R81" i="54"/>
  <c r="Q81" i="54"/>
  <c r="P81" i="54"/>
  <c r="O81" i="54"/>
  <c r="N81" i="54"/>
  <c r="M81" i="54"/>
  <c r="L81" i="54"/>
  <c r="K81" i="54"/>
  <c r="J81" i="54"/>
  <c r="I81" i="54"/>
  <c r="H81" i="54"/>
  <c r="G81" i="54"/>
  <c r="F81" i="54"/>
  <c r="E81" i="54"/>
  <c r="AH113" i="55"/>
  <c r="AG113" i="55"/>
  <c r="AF113" i="55"/>
  <c r="AE113" i="55"/>
  <c r="AD113" i="55"/>
  <c r="AC113" i="55"/>
  <c r="AB113" i="55"/>
  <c r="AA113" i="55"/>
  <c r="Z113" i="55"/>
  <c r="Y113" i="55"/>
  <c r="X113" i="55"/>
  <c r="W113" i="55"/>
  <c r="V113" i="55"/>
  <c r="U113" i="55"/>
  <c r="T113" i="55"/>
  <c r="S113" i="55"/>
  <c r="R113" i="55"/>
  <c r="Q113" i="55"/>
  <c r="P113" i="55"/>
  <c r="O113" i="55"/>
  <c r="N113" i="55"/>
  <c r="M113" i="55"/>
  <c r="L113" i="55"/>
  <c r="K113" i="55"/>
  <c r="J113" i="55"/>
  <c r="I113" i="55"/>
  <c r="H113" i="55"/>
  <c r="G113" i="55"/>
  <c r="F113" i="55"/>
  <c r="E113" i="55"/>
  <c r="AH81" i="53"/>
  <c r="AG81" i="53"/>
  <c r="AF81" i="53"/>
  <c r="AE81" i="53"/>
  <c r="AD81" i="53"/>
  <c r="AC81" i="53"/>
  <c r="AB81" i="53"/>
  <c r="AA81" i="53"/>
  <c r="Z81" i="53"/>
  <c r="Y81" i="53"/>
  <c r="X81" i="53"/>
  <c r="W81" i="53"/>
  <c r="V81" i="53"/>
  <c r="U81" i="53"/>
  <c r="T81" i="53"/>
  <c r="S81" i="53"/>
  <c r="R81" i="53"/>
  <c r="Q81" i="53"/>
  <c r="P81" i="53"/>
  <c r="O81" i="53"/>
  <c r="N81" i="53"/>
  <c r="M81" i="53"/>
  <c r="L81" i="53"/>
  <c r="K81" i="53"/>
  <c r="J81" i="53"/>
  <c r="I81" i="53"/>
  <c r="H81" i="53"/>
  <c r="G81" i="53"/>
  <c r="F81" i="53"/>
  <c r="E81" i="53"/>
  <c r="AH81" i="52"/>
  <c r="AG81" i="52"/>
  <c r="AF81" i="52"/>
  <c r="AE81" i="52"/>
  <c r="AD81" i="52"/>
  <c r="AC81" i="52"/>
  <c r="AB81" i="52"/>
  <c r="AA81" i="52"/>
  <c r="Z81" i="52"/>
  <c r="Y81" i="52"/>
  <c r="X81" i="52"/>
  <c r="W81" i="52"/>
  <c r="V81" i="52"/>
  <c r="U81" i="52"/>
  <c r="T81" i="52"/>
  <c r="S81" i="52"/>
  <c r="R81" i="52"/>
  <c r="Q81" i="52"/>
  <c r="P81" i="52"/>
  <c r="O81" i="52"/>
  <c r="N81" i="52"/>
  <c r="M81" i="52"/>
  <c r="L81" i="52"/>
  <c r="K81" i="52"/>
  <c r="J81" i="52"/>
  <c r="I81" i="52"/>
  <c r="H81" i="52"/>
  <c r="G81" i="52"/>
  <c r="F81" i="52"/>
  <c r="E81" i="52"/>
  <c r="AI128" i="56"/>
  <c r="AH128" i="56"/>
  <c r="AG128" i="56"/>
  <c r="AF128" i="56"/>
  <c r="AE128" i="56"/>
  <c r="AD128" i="56"/>
  <c r="AC128" i="56"/>
  <c r="AB128" i="56"/>
  <c r="AA128" i="56"/>
  <c r="Z128" i="56"/>
  <c r="Y128" i="56"/>
  <c r="X128" i="56"/>
  <c r="W128" i="56"/>
  <c r="V128" i="56"/>
  <c r="U128" i="56"/>
  <c r="T128" i="56"/>
  <c r="S128" i="56"/>
  <c r="R128" i="56"/>
  <c r="Q128" i="56"/>
  <c r="P128" i="56"/>
  <c r="O128" i="56"/>
  <c r="N128" i="56"/>
  <c r="M128" i="56"/>
  <c r="L128" i="56"/>
  <c r="K128" i="56"/>
  <c r="J128" i="56"/>
  <c r="I128" i="56"/>
  <c r="H128" i="56"/>
  <c r="G128" i="56"/>
  <c r="F128" i="56"/>
  <c r="E128" i="56"/>
  <c r="AI62" i="54"/>
  <c r="AH62" i="54"/>
  <c r="AG62" i="54"/>
  <c r="AF62" i="54"/>
  <c r="AE62" i="54"/>
  <c r="AD62" i="54"/>
  <c r="AC62" i="54"/>
  <c r="AB62" i="54"/>
  <c r="AA62" i="54"/>
  <c r="Z62" i="54"/>
  <c r="Y62" i="54"/>
  <c r="X62" i="54"/>
  <c r="W62" i="54"/>
  <c r="V62" i="54"/>
  <c r="U62" i="54"/>
  <c r="T62" i="54"/>
  <c r="S62" i="54"/>
  <c r="R62" i="54"/>
  <c r="Q62" i="54"/>
  <c r="P62" i="54"/>
  <c r="O62" i="54"/>
  <c r="N62" i="54"/>
  <c r="M62" i="54"/>
  <c r="L62" i="54"/>
  <c r="K62" i="54"/>
  <c r="J62" i="54"/>
  <c r="I62" i="54"/>
  <c r="H62" i="54"/>
  <c r="G62" i="54"/>
  <c r="F62" i="54"/>
  <c r="E62" i="54"/>
  <c r="AI86" i="55"/>
  <c r="AH86" i="55"/>
  <c r="AG86" i="55"/>
  <c r="AF86" i="55"/>
  <c r="AE86" i="55"/>
  <c r="AD86" i="55"/>
  <c r="AC86" i="55"/>
  <c r="AB86" i="55"/>
  <c r="AA86" i="55"/>
  <c r="Z86" i="55"/>
  <c r="Y86" i="55"/>
  <c r="X86" i="55"/>
  <c r="W86" i="55"/>
  <c r="V86" i="55"/>
  <c r="U86" i="55"/>
  <c r="T86" i="55"/>
  <c r="S86" i="55"/>
  <c r="R86" i="55"/>
  <c r="Q86" i="55"/>
  <c r="P86" i="55"/>
  <c r="O86" i="55"/>
  <c r="N86" i="55"/>
  <c r="M86" i="55"/>
  <c r="L86" i="55"/>
  <c r="K86" i="55"/>
  <c r="J86" i="55"/>
  <c r="I86" i="55"/>
  <c r="H86" i="55"/>
  <c r="G86" i="55"/>
  <c r="F86" i="55"/>
  <c r="E86" i="55"/>
  <c r="AI62" i="53"/>
  <c r="AH62" i="53"/>
  <c r="AG62" i="53"/>
  <c r="AF62" i="53"/>
  <c r="AE62" i="53"/>
  <c r="AD62" i="53"/>
  <c r="AC62" i="53"/>
  <c r="AB62" i="53"/>
  <c r="AA62" i="53"/>
  <c r="Z62" i="53"/>
  <c r="Y62" i="53"/>
  <c r="X62" i="53"/>
  <c r="W62" i="53"/>
  <c r="V62" i="53"/>
  <c r="U62" i="53"/>
  <c r="T62" i="53"/>
  <c r="S62" i="53"/>
  <c r="R62" i="53"/>
  <c r="Q62" i="53"/>
  <c r="P62" i="53"/>
  <c r="O62" i="53"/>
  <c r="N62" i="53"/>
  <c r="M62" i="53"/>
  <c r="L62" i="53"/>
  <c r="K62" i="53"/>
  <c r="J62" i="53"/>
  <c r="I62" i="53"/>
  <c r="H62" i="53"/>
  <c r="G62" i="53"/>
  <c r="F62" i="53"/>
  <c r="E62" i="53"/>
  <c r="AI59" i="55"/>
  <c r="AH59" i="55"/>
  <c r="AG59" i="55"/>
  <c r="AF59" i="55"/>
  <c r="AE59" i="55"/>
  <c r="AD59" i="55"/>
  <c r="AC59" i="55"/>
  <c r="AB59" i="55"/>
  <c r="AA59" i="55"/>
  <c r="Z59" i="55"/>
  <c r="Y59" i="55"/>
  <c r="X59" i="55"/>
  <c r="W59" i="55"/>
  <c r="V59" i="55"/>
  <c r="U59" i="55"/>
  <c r="T59" i="55"/>
  <c r="S59" i="55"/>
  <c r="R59" i="55"/>
  <c r="Q59" i="55"/>
  <c r="P59" i="55"/>
  <c r="O59" i="55"/>
  <c r="N59" i="55"/>
  <c r="M59" i="55"/>
  <c r="L59" i="55"/>
  <c r="K59" i="55"/>
  <c r="J59" i="55"/>
  <c r="I59" i="55"/>
  <c r="H59" i="55"/>
  <c r="G59" i="55"/>
  <c r="F59" i="55"/>
  <c r="E59" i="55"/>
  <c r="AI62" i="52"/>
  <c r="AH62" i="52"/>
  <c r="AG62" i="52"/>
  <c r="AF62" i="52"/>
  <c r="AE62" i="52"/>
  <c r="AD62" i="52"/>
  <c r="AC62" i="52"/>
  <c r="AB62" i="52"/>
  <c r="AA62" i="52"/>
  <c r="Z62" i="52"/>
  <c r="Y62" i="52"/>
  <c r="X62" i="52"/>
  <c r="W62" i="52"/>
  <c r="V62" i="52"/>
  <c r="U62" i="52"/>
  <c r="T62" i="52"/>
  <c r="S62" i="52"/>
  <c r="R62" i="52"/>
  <c r="Q62" i="52"/>
  <c r="P62" i="52"/>
  <c r="O62" i="52"/>
  <c r="N62" i="52"/>
  <c r="M62" i="52"/>
  <c r="L62" i="52"/>
  <c r="K62" i="52"/>
  <c r="J62" i="52"/>
  <c r="I62" i="52"/>
  <c r="H62" i="52"/>
  <c r="G62" i="52"/>
  <c r="F62" i="52"/>
  <c r="E62" i="52"/>
  <c r="AI87" i="56"/>
  <c r="AH87" i="56"/>
  <c r="AG87" i="56"/>
  <c r="AF87" i="56"/>
  <c r="AE87" i="56"/>
  <c r="AD87" i="56"/>
  <c r="AC87" i="56"/>
  <c r="AB87" i="56"/>
  <c r="AA87" i="56"/>
  <c r="Z87" i="56"/>
  <c r="Y87" i="56"/>
  <c r="X87" i="56"/>
  <c r="W87" i="56"/>
  <c r="V87" i="56"/>
  <c r="U87" i="56"/>
  <c r="T87" i="56"/>
  <c r="S87" i="56"/>
  <c r="R87" i="56"/>
  <c r="Q87" i="56"/>
  <c r="P87" i="56"/>
  <c r="O87" i="56"/>
  <c r="N87" i="56"/>
  <c r="M87" i="56"/>
  <c r="L87" i="56"/>
  <c r="K87" i="56"/>
  <c r="J87" i="56"/>
  <c r="I87" i="56"/>
  <c r="H87" i="56"/>
  <c r="G87" i="56"/>
  <c r="F87" i="56"/>
  <c r="E87" i="56"/>
  <c r="AI43" i="54"/>
  <c r="AH43" i="54"/>
  <c r="AG43" i="54"/>
  <c r="AF43" i="54"/>
  <c r="AE43" i="54"/>
  <c r="AD43" i="54"/>
  <c r="AC43" i="54"/>
  <c r="AB43" i="54"/>
  <c r="AA43" i="54"/>
  <c r="Z43" i="54"/>
  <c r="Y43" i="54"/>
  <c r="X43" i="54"/>
  <c r="W43" i="54"/>
  <c r="V43" i="54"/>
  <c r="U43" i="54"/>
  <c r="T43" i="54"/>
  <c r="S43" i="54"/>
  <c r="R43" i="54"/>
  <c r="Q43" i="54"/>
  <c r="P43" i="54"/>
  <c r="O43" i="54"/>
  <c r="N43" i="54"/>
  <c r="M43" i="54"/>
  <c r="L43" i="54"/>
  <c r="K43" i="54"/>
  <c r="J43" i="54"/>
  <c r="I43" i="54"/>
  <c r="H43" i="54"/>
  <c r="G43" i="54"/>
  <c r="F43" i="54"/>
  <c r="E43" i="54"/>
  <c r="AI43" i="53"/>
  <c r="AH43" i="53"/>
  <c r="AG43" i="53"/>
  <c r="AF43" i="53"/>
  <c r="AE43" i="53"/>
  <c r="AD43" i="53"/>
  <c r="AC43" i="53"/>
  <c r="AB43" i="53"/>
  <c r="AA43" i="53"/>
  <c r="Z43" i="53"/>
  <c r="Y43" i="53"/>
  <c r="X43" i="53"/>
  <c r="W43" i="53"/>
  <c r="V43" i="53"/>
  <c r="U43" i="53"/>
  <c r="T43" i="53"/>
  <c r="S43" i="53"/>
  <c r="R43" i="53"/>
  <c r="Q43" i="53"/>
  <c r="P43" i="53"/>
  <c r="O43" i="53"/>
  <c r="N43" i="53"/>
  <c r="M43" i="53"/>
  <c r="L43" i="53"/>
  <c r="K43" i="53"/>
  <c r="J43" i="53"/>
  <c r="I43" i="53"/>
  <c r="H43" i="53"/>
  <c r="G43" i="53"/>
  <c r="F43" i="53"/>
  <c r="E43" i="53"/>
  <c r="AI43" i="52"/>
  <c r="AH43" i="52"/>
  <c r="AG43" i="52"/>
  <c r="AF43" i="52"/>
  <c r="AE43" i="52"/>
  <c r="AD43" i="52"/>
  <c r="AC43" i="52"/>
  <c r="AB43" i="52"/>
  <c r="AA43" i="52"/>
  <c r="Z43" i="52"/>
  <c r="Y43" i="52"/>
  <c r="X43" i="52"/>
  <c r="W43" i="52"/>
  <c r="V43" i="52"/>
  <c r="U43" i="52"/>
  <c r="T43" i="52"/>
  <c r="S43" i="52"/>
  <c r="R43" i="52"/>
  <c r="Q43" i="52"/>
  <c r="P43" i="52"/>
  <c r="O43" i="52"/>
  <c r="N43" i="52"/>
  <c r="M43" i="52"/>
  <c r="L43" i="52"/>
  <c r="K43" i="52"/>
  <c r="J43" i="52"/>
  <c r="I43" i="52"/>
  <c r="H43" i="52"/>
  <c r="G43" i="52"/>
  <c r="F43" i="52"/>
  <c r="E43" i="52"/>
  <c r="AH46" i="56"/>
  <c r="AG46" i="56"/>
  <c r="AF46" i="56"/>
  <c r="AE46" i="56"/>
  <c r="AD46" i="56"/>
  <c r="AC46" i="56"/>
  <c r="AB46" i="56"/>
  <c r="AA46" i="56"/>
  <c r="Z46" i="56"/>
  <c r="Y46" i="56"/>
  <c r="X46" i="56"/>
  <c r="W46" i="56"/>
  <c r="V46" i="56"/>
  <c r="U46" i="56"/>
  <c r="T46" i="56"/>
  <c r="S46" i="56"/>
  <c r="R46" i="56"/>
  <c r="Q46" i="56"/>
  <c r="P46" i="56"/>
  <c r="O46" i="56"/>
  <c r="N46" i="56"/>
  <c r="M46" i="56"/>
  <c r="L46" i="56"/>
  <c r="K46" i="56"/>
  <c r="J46" i="56"/>
  <c r="I46" i="56"/>
  <c r="H46" i="56"/>
  <c r="G46" i="56"/>
  <c r="F46" i="56"/>
  <c r="E46" i="56"/>
  <c r="AH24" i="54"/>
  <c r="AG24" i="54"/>
  <c r="AF24" i="54"/>
  <c r="AE24" i="54"/>
  <c r="AD24" i="54"/>
  <c r="AC24" i="54"/>
  <c r="AB24" i="54"/>
  <c r="AA24" i="54"/>
  <c r="Z24" i="54"/>
  <c r="Y24" i="54"/>
  <c r="X24" i="54"/>
  <c r="W24" i="54"/>
  <c r="V24" i="54"/>
  <c r="U24" i="54"/>
  <c r="T24" i="54"/>
  <c r="S24" i="54"/>
  <c r="R24" i="54"/>
  <c r="Q24" i="54"/>
  <c r="P24" i="54"/>
  <c r="O24" i="54"/>
  <c r="N24" i="54"/>
  <c r="M24" i="54"/>
  <c r="L24" i="54"/>
  <c r="K24" i="54"/>
  <c r="J24" i="54"/>
  <c r="I24" i="54"/>
  <c r="H24" i="54"/>
  <c r="G24" i="54"/>
  <c r="F24" i="54"/>
  <c r="E24" i="54"/>
  <c r="AH32" i="55"/>
  <c r="AG32" i="55"/>
  <c r="AF32" i="55"/>
  <c r="AE32" i="55"/>
  <c r="AD32" i="55"/>
  <c r="AC32" i="55"/>
  <c r="AB32" i="55"/>
  <c r="AA32" i="55"/>
  <c r="Z32" i="55"/>
  <c r="Y32" i="55"/>
  <c r="X32" i="55"/>
  <c r="W32" i="55"/>
  <c r="V32" i="55"/>
  <c r="U32" i="55"/>
  <c r="T32" i="55"/>
  <c r="S32" i="55"/>
  <c r="R32" i="55"/>
  <c r="Q32" i="55"/>
  <c r="P32" i="55"/>
  <c r="O32" i="55"/>
  <c r="N32" i="55"/>
  <c r="M32" i="55"/>
  <c r="L32" i="55"/>
  <c r="K32" i="55"/>
  <c r="J32" i="55"/>
  <c r="I32" i="55"/>
  <c r="H32" i="55"/>
  <c r="G32" i="55"/>
  <c r="F32" i="55"/>
  <c r="E32" i="55"/>
  <c r="AH24" i="53"/>
  <c r="AG24" i="53"/>
  <c r="AF24" i="53"/>
  <c r="AE24" i="53"/>
  <c r="AD24" i="53"/>
  <c r="AC24" i="53"/>
  <c r="AB24" i="53"/>
  <c r="AA24" i="53"/>
  <c r="Z24" i="53"/>
  <c r="Y24" i="53"/>
  <c r="X24" i="53"/>
  <c r="W24" i="53"/>
  <c r="V24" i="53"/>
  <c r="U24" i="53"/>
  <c r="T24" i="53"/>
  <c r="S24" i="53"/>
  <c r="R24" i="53"/>
  <c r="Q24" i="53"/>
  <c r="P24" i="53"/>
  <c r="O24" i="53"/>
  <c r="N24" i="53"/>
  <c r="M24" i="53"/>
  <c r="L24" i="53"/>
  <c r="K24" i="53"/>
  <c r="J24" i="53"/>
  <c r="I24" i="53"/>
  <c r="H24" i="53"/>
  <c r="G24" i="53"/>
  <c r="F24" i="53"/>
  <c r="E24" i="53"/>
  <c r="AH24" i="52"/>
  <c r="AG24" i="52"/>
  <c r="AF24" i="52"/>
  <c r="AE24" i="52"/>
  <c r="AD24" i="52"/>
  <c r="AC24" i="52"/>
  <c r="AB24" i="52"/>
  <c r="AA24" i="52"/>
  <c r="Z24" i="52"/>
  <c r="Y24" i="52"/>
  <c r="X24" i="52"/>
  <c r="W24" i="52"/>
  <c r="V24" i="52"/>
  <c r="U24" i="52"/>
  <c r="T24" i="52"/>
  <c r="S24" i="52"/>
  <c r="R24" i="52"/>
  <c r="Q24" i="52"/>
  <c r="P24" i="52"/>
  <c r="O24" i="52"/>
  <c r="N24" i="52"/>
  <c r="M24" i="52"/>
  <c r="L24" i="52"/>
  <c r="K24" i="52"/>
  <c r="J24" i="52"/>
  <c r="I24" i="52"/>
  <c r="H24" i="52"/>
  <c r="G24" i="52"/>
  <c r="F24" i="52"/>
  <c r="E24" i="52"/>
  <c r="AI5" i="56"/>
  <c r="AH5" i="56"/>
  <c r="AG5" i="56"/>
  <c r="AF5" i="56"/>
  <c r="AE5" i="56"/>
  <c r="AD5" i="56"/>
  <c r="AC5" i="56"/>
  <c r="AB5" i="56"/>
  <c r="AA5" i="56"/>
  <c r="Z5" i="56"/>
  <c r="Y5" i="56"/>
  <c r="X5" i="56"/>
  <c r="W5" i="56"/>
  <c r="V5" i="56"/>
  <c r="U5" i="56"/>
  <c r="T5" i="56"/>
  <c r="S5" i="56"/>
  <c r="R5" i="56"/>
  <c r="Q5" i="56"/>
  <c r="P5" i="56"/>
  <c r="O5" i="56"/>
  <c r="N5" i="56"/>
  <c r="M5" i="56"/>
  <c r="L5" i="56"/>
  <c r="K5" i="56"/>
  <c r="J5" i="56"/>
  <c r="I5" i="56"/>
  <c r="H5" i="56"/>
  <c r="G5" i="56"/>
  <c r="F5" i="56"/>
  <c r="E5" i="56"/>
  <c r="AI5" i="54"/>
  <c r="AH5" i="54"/>
  <c r="AG5" i="54"/>
  <c r="AF5" i="54"/>
  <c r="AE5" i="54"/>
  <c r="AD5" i="54"/>
  <c r="AC5" i="54"/>
  <c r="AB5" i="54"/>
  <c r="AA5" i="54"/>
  <c r="Z5" i="54"/>
  <c r="Y5" i="54"/>
  <c r="X5" i="54"/>
  <c r="W5" i="54"/>
  <c r="V5" i="54"/>
  <c r="U5" i="54"/>
  <c r="T5" i="54"/>
  <c r="S5" i="54"/>
  <c r="R5" i="54"/>
  <c r="Q5" i="54"/>
  <c r="P5" i="54"/>
  <c r="O5" i="54"/>
  <c r="N5" i="54"/>
  <c r="M5" i="54"/>
  <c r="L5" i="54"/>
  <c r="K5" i="54"/>
  <c r="J5" i="54"/>
  <c r="I5" i="54"/>
  <c r="H5" i="54"/>
  <c r="G5" i="54"/>
  <c r="F5" i="54"/>
  <c r="E5" i="54"/>
  <c r="AI5" i="55"/>
  <c r="AH5" i="55"/>
  <c r="AG5" i="55"/>
  <c r="AF5" i="55"/>
  <c r="AE5" i="55"/>
  <c r="AD5" i="55"/>
  <c r="AC5" i="55"/>
  <c r="AB5" i="55"/>
  <c r="AA5" i="55"/>
  <c r="Z5" i="55"/>
  <c r="Y5" i="55"/>
  <c r="X5" i="55"/>
  <c r="W5" i="55"/>
  <c r="V5" i="55"/>
  <c r="U5" i="55"/>
  <c r="T5" i="55"/>
  <c r="S5" i="55"/>
  <c r="R5" i="55"/>
  <c r="Q5" i="55"/>
  <c r="P5" i="55"/>
  <c r="O5" i="55"/>
  <c r="N5" i="55"/>
  <c r="M5" i="55"/>
  <c r="L5" i="55"/>
  <c r="K5" i="55"/>
  <c r="J5" i="55"/>
  <c r="I5" i="55"/>
  <c r="H5" i="55"/>
  <c r="G5" i="55"/>
  <c r="F5" i="55"/>
  <c r="E5" i="55"/>
  <c r="AI5" i="53"/>
  <c r="AH5" i="53"/>
  <c r="AG5" i="53"/>
  <c r="AF5" i="53"/>
  <c r="AE5" i="53"/>
  <c r="AD5" i="53"/>
  <c r="AC5" i="53"/>
  <c r="AB5" i="53"/>
  <c r="AA5" i="53"/>
  <c r="Z5" i="53"/>
  <c r="Y5" i="53"/>
  <c r="X5" i="53"/>
  <c r="W5" i="53"/>
  <c r="V5" i="53"/>
  <c r="U5" i="53"/>
  <c r="T5" i="53"/>
  <c r="S5" i="53"/>
  <c r="R5" i="53"/>
  <c r="Q5" i="53"/>
  <c r="P5" i="53"/>
  <c r="O5" i="53"/>
  <c r="N5" i="53"/>
  <c r="M5" i="53"/>
  <c r="L5" i="53"/>
  <c r="K5" i="53"/>
  <c r="J5" i="53"/>
  <c r="I5" i="53"/>
  <c r="H5" i="53"/>
  <c r="G5" i="53"/>
  <c r="F5" i="53"/>
  <c r="E5" i="53"/>
  <c r="AI5" i="52"/>
  <c r="AH5" i="52"/>
  <c r="AG5" i="52"/>
  <c r="AF5" i="52"/>
  <c r="AE5" i="52"/>
  <c r="AD5" i="52"/>
  <c r="AC5" i="52"/>
  <c r="AB5" i="52"/>
  <c r="AA5" i="52"/>
  <c r="Z5" i="52"/>
  <c r="Y5" i="52"/>
  <c r="X5" i="52"/>
  <c r="W5" i="52"/>
  <c r="V5" i="52"/>
  <c r="U5" i="52"/>
  <c r="T5" i="52"/>
  <c r="S5" i="52"/>
  <c r="R5" i="52"/>
  <c r="Q5" i="52"/>
  <c r="P5" i="52"/>
  <c r="O5" i="52"/>
  <c r="N5" i="52"/>
  <c r="M5" i="52"/>
  <c r="L5" i="52"/>
  <c r="K5" i="52"/>
  <c r="J5" i="52"/>
  <c r="I5" i="52"/>
  <c r="H5" i="52"/>
  <c r="G5" i="52"/>
  <c r="F5" i="52"/>
  <c r="E5" i="52"/>
  <c r="E5" i="41"/>
  <c r="F5" i="41"/>
  <c r="AJ125" i="56" l="1"/>
  <c r="AI84" i="56"/>
  <c r="Q471" i="56"/>
  <c r="E64" i="58"/>
  <c r="P64" i="58" s="1"/>
  <c r="AJ41" i="56"/>
  <c r="AH55" i="41"/>
  <c r="AI211" i="53" l="1"/>
  <c r="AH211" i="53"/>
  <c r="AG211" i="53"/>
  <c r="AF211" i="53"/>
  <c r="AE211" i="53"/>
  <c r="AD211" i="53"/>
  <c r="AC211" i="53"/>
  <c r="AB211" i="53"/>
  <c r="AA211" i="53"/>
  <c r="Z211" i="53"/>
  <c r="Y211" i="53"/>
  <c r="X211" i="53"/>
  <c r="W211" i="53"/>
  <c r="V211" i="53"/>
  <c r="U211" i="53"/>
  <c r="T211" i="53"/>
  <c r="S211" i="53"/>
  <c r="R211" i="53"/>
  <c r="Q211" i="53"/>
  <c r="P211" i="53"/>
  <c r="O211" i="53"/>
  <c r="N211" i="53"/>
  <c r="M211" i="53"/>
  <c r="L211" i="53"/>
  <c r="K211" i="53"/>
  <c r="J211" i="53"/>
  <c r="I211" i="53"/>
  <c r="H211" i="53"/>
  <c r="G211" i="53"/>
  <c r="F211" i="53"/>
  <c r="E211" i="53"/>
  <c r="AI210" i="53"/>
  <c r="AH210" i="53"/>
  <c r="AG210" i="53"/>
  <c r="AF210" i="53"/>
  <c r="AE210" i="53"/>
  <c r="AD210" i="53"/>
  <c r="AC210" i="53"/>
  <c r="AB210" i="53"/>
  <c r="AA210" i="53"/>
  <c r="Z210" i="53"/>
  <c r="Y210" i="53"/>
  <c r="X210" i="53"/>
  <c r="W210" i="53"/>
  <c r="V210" i="53"/>
  <c r="U210" i="53"/>
  <c r="T210" i="53"/>
  <c r="S210" i="53"/>
  <c r="R210" i="53"/>
  <c r="Q210" i="53"/>
  <c r="P210" i="53"/>
  <c r="O210" i="53"/>
  <c r="N210" i="53"/>
  <c r="M210" i="53"/>
  <c r="L210" i="53"/>
  <c r="K210" i="53"/>
  <c r="J210" i="53"/>
  <c r="I210" i="53"/>
  <c r="H210" i="53"/>
  <c r="G210" i="53"/>
  <c r="F210" i="53"/>
  <c r="E210" i="53"/>
  <c r="AI209" i="53"/>
  <c r="AH209" i="53"/>
  <c r="AG209" i="53"/>
  <c r="AF209" i="53"/>
  <c r="AE209" i="53"/>
  <c r="AD209" i="53"/>
  <c r="AC209" i="53"/>
  <c r="AB209" i="53"/>
  <c r="AA209" i="53"/>
  <c r="Z209" i="53"/>
  <c r="Y209" i="53"/>
  <c r="X209" i="53"/>
  <c r="W209" i="53"/>
  <c r="V209" i="53"/>
  <c r="U209" i="53"/>
  <c r="T209" i="53"/>
  <c r="S209" i="53"/>
  <c r="R209" i="53"/>
  <c r="Q209" i="53"/>
  <c r="P209" i="53"/>
  <c r="O209" i="53"/>
  <c r="N209" i="53"/>
  <c r="M209" i="53"/>
  <c r="L209" i="53"/>
  <c r="K209" i="53"/>
  <c r="J209" i="53"/>
  <c r="I209" i="53"/>
  <c r="H209" i="53"/>
  <c r="G209" i="53"/>
  <c r="F209" i="53"/>
  <c r="E209" i="53"/>
  <c r="AF192" i="53"/>
  <c r="AE192" i="53"/>
  <c r="AD192" i="53"/>
  <c r="AC192" i="53"/>
  <c r="AB192" i="53"/>
  <c r="AA192" i="53"/>
  <c r="Z192" i="53"/>
  <c r="Y192" i="53"/>
  <c r="X192" i="53"/>
  <c r="W192" i="53"/>
  <c r="V192" i="53"/>
  <c r="U192" i="53"/>
  <c r="T192" i="53"/>
  <c r="S192" i="53"/>
  <c r="R192" i="53"/>
  <c r="Q192" i="53"/>
  <c r="P192" i="53"/>
  <c r="O192" i="53"/>
  <c r="N192" i="53"/>
  <c r="M192" i="53"/>
  <c r="L192" i="53"/>
  <c r="K192" i="53"/>
  <c r="J192" i="53"/>
  <c r="I192" i="53"/>
  <c r="H192" i="53"/>
  <c r="G192" i="53"/>
  <c r="F192" i="53"/>
  <c r="E192" i="53"/>
  <c r="AF191" i="53"/>
  <c r="AE191" i="53"/>
  <c r="AD191" i="53"/>
  <c r="AC191" i="53"/>
  <c r="AB191" i="53"/>
  <c r="AA191" i="53"/>
  <c r="Z191" i="53"/>
  <c r="Y191" i="53"/>
  <c r="X191" i="53"/>
  <c r="W191" i="53"/>
  <c r="V191" i="53"/>
  <c r="U191" i="53"/>
  <c r="T191" i="53"/>
  <c r="S191" i="53"/>
  <c r="R191" i="53"/>
  <c r="Q191" i="53"/>
  <c r="P191" i="53"/>
  <c r="O191" i="53"/>
  <c r="N191" i="53"/>
  <c r="M191" i="53"/>
  <c r="L191" i="53"/>
  <c r="K191" i="53"/>
  <c r="J191" i="53"/>
  <c r="I191" i="53"/>
  <c r="H191" i="53"/>
  <c r="G191" i="53"/>
  <c r="F191" i="53"/>
  <c r="E191" i="53"/>
  <c r="AF190" i="53"/>
  <c r="AE190" i="53"/>
  <c r="AD190" i="53"/>
  <c r="AC190" i="53"/>
  <c r="AB190" i="53"/>
  <c r="AA190" i="53"/>
  <c r="Z190" i="53"/>
  <c r="Y190" i="53"/>
  <c r="X190" i="53"/>
  <c r="W190" i="53"/>
  <c r="V190" i="53"/>
  <c r="U190" i="53"/>
  <c r="T190" i="53"/>
  <c r="S190" i="53"/>
  <c r="R190" i="53"/>
  <c r="Q190" i="53"/>
  <c r="P190" i="53"/>
  <c r="O190" i="53"/>
  <c r="N190" i="53"/>
  <c r="M190" i="53"/>
  <c r="L190" i="53"/>
  <c r="K190" i="53"/>
  <c r="J190" i="53"/>
  <c r="I190" i="53"/>
  <c r="H190" i="53"/>
  <c r="G190" i="53"/>
  <c r="F190" i="53"/>
  <c r="E190" i="53"/>
  <c r="AI173" i="53"/>
  <c r="AH173" i="53"/>
  <c r="AG173" i="53"/>
  <c r="AF173" i="53"/>
  <c r="AE173" i="53"/>
  <c r="AD173" i="53"/>
  <c r="AC173" i="53"/>
  <c r="AB173" i="53"/>
  <c r="AA173" i="53"/>
  <c r="Z173" i="53"/>
  <c r="Y173" i="53"/>
  <c r="X173" i="53"/>
  <c r="W173" i="53"/>
  <c r="V173" i="53"/>
  <c r="U173" i="53"/>
  <c r="T173" i="53"/>
  <c r="S173" i="53"/>
  <c r="R173" i="53"/>
  <c r="Q173" i="53"/>
  <c r="P173" i="53"/>
  <c r="O173" i="53"/>
  <c r="N173" i="53"/>
  <c r="M173" i="53"/>
  <c r="L173" i="53"/>
  <c r="K173" i="53"/>
  <c r="J173" i="53"/>
  <c r="I173" i="53"/>
  <c r="H173" i="53"/>
  <c r="G173" i="53"/>
  <c r="F173" i="53"/>
  <c r="E173" i="53"/>
  <c r="AI172" i="53"/>
  <c r="AH172" i="53"/>
  <c r="AG172" i="53"/>
  <c r="AF172" i="53"/>
  <c r="AE172" i="53"/>
  <c r="AD172" i="53"/>
  <c r="AC172" i="53"/>
  <c r="AB172" i="53"/>
  <c r="AA172" i="53"/>
  <c r="Z172" i="53"/>
  <c r="Y172" i="53"/>
  <c r="X172" i="53"/>
  <c r="W172" i="53"/>
  <c r="V172" i="53"/>
  <c r="U172" i="53"/>
  <c r="T172" i="53"/>
  <c r="S172" i="53"/>
  <c r="R172" i="53"/>
  <c r="Q172" i="53"/>
  <c r="P172" i="53"/>
  <c r="O172" i="53"/>
  <c r="N172" i="53"/>
  <c r="M172" i="53"/>
  <c r="L172" i="53"/>
  <c r="K172" i="53"/>
  <c r="J172" i="53"/>
  <c r="I172" i="53"/>
  <c r="H172" i="53"/>
  <c r="G172" i="53"/>
  <c r="F172" i="53"/>
  <c r="E172" i="53"/>
  <c r="AI171" i="53"/>
  <c r="AH171" i="53"/>
  <c r="AG171" i="53"/>
  <c r="AF171" i="53"/>
  <c r="AE171" i="53"/>
  <c r="AD171" i="53"/>
  <c r="AC171" i="53"/>
  <c r="AB171" i="53"/>
  <c r="AA171" i="53"/>
  <c r="Z171" i="53"/>
  <c r="Y171" i="53"/>
  <c r="X171" i="53"/>
  <c r="W171" i="53"/>
  <c r="V171" i="53"/>
  <c r="U171" i="53"/>
  <c r="T171" i="53"/>
  <c r="S171" i="53"/>
  <c r="R171" i="53"/>
  <c r="Q171" i="53"/>
  <c r="P171" i="53"/>
  <c r="O171" i="53"/>
  <c r="N171" i="53"/>
  <c r="M171" i="53"/>
  <c r="L171" i="53"/>
  <c r="K171" i="53"/>
  <c r="J171" i="53"/>
  <c r="I171" i="53"/>
  <c r="H171" i="53"/>
  <c r="G171" i="53"/>
  <c r="F171" i="53"/>
  <c r="E171" i="53"/>
  <c r="AI154" i="53"/>
  <c r="AH154" i="53"/>
  <c r="AG154" i="53"/>
  <c r="AF154" i="53"/>
  <c r="AE154" i="53"/>
  <c r="AD154" i="53"/>
  <c r="AC154" i="53"/>
  <c r="AB154" i="53"/>
  <c r="AA154" i="53"/>
  <c r="Z154" i="53"/>
  <c r="Y154" i="53"/>
  <c r="X154" i="53"/>
  <c r="W154" i="53"/>
  <c r="V154" i="53"/>
  <c r="U154" i="53"/>
  <c r="T154" i="53"/>
  <c r="S154" i="53"/>
  <c r="R154" i="53"/>
  <c r="Q154" i="53"/>
  <c r="P154" i="53"/>
  <c r="O154" i="53"/>
  <c r="N154" i="53"/>
  <c r="M154" i="53"/>
  <c r="L154" i="53"/>
  <c r="K154" i="53"/>
  <c r="J154" i="53"/>
  <c r="I154" i="53"/>
  <c r="H154" i="53"/>
  <c r="G154" i="53"/>
  <c r="F154" i="53"/>
  <c r="AI153" i="53"/>
  <c r="AH153" i="53"/>
  <c r="AG153" i="53"/>
  <c r="AF153" i="53"/>
  <c r="AE153" i="53"/>
  <c r="AD153" i="53"/>
  <c r="AC153" i="53"/>
  <c r="AB153" i="53"/>
  <c r="AA153" i="53"/>
  <c r="Z153" i="53"/>
  <c r="Y153" i="53"/>
  <c r="X153" i="53"/>
  <c r="W153" i="53"/>
  <c r="V153" i="53"/>
  <c r="U153" i="53"/>
  <c r="T153" i="53"/>
  <c r="S153" i="53"/>
  <c r="R153" i="53"/>
  <c r="Q153" i="53"/>
  <c r="P153" i="53"/>
  <c r="O153" i="53"/>
  <c r="N153" i="53"/>
  <c r="M153" i="53"/>
  <c r="L153" i="53"/>
  <c r="K153" i="53"/>
  <c r="J153" i="53"/>
  <c r="I153" i="53"/>
  <c r="H153" i="53"/>
  <c r="G153" i="53"/>
  <c r="F153" i="53"/>
  <c r="AI152" i="53"/>
  <c r="AH152" i="53"/>
  <c r="AG152" i="53"/>
  <c r="AF152" i="53"/>
  <c r="AE152" i="53"/>
  <c r="AD152" i="53"/>
  <c r="AC152" i="53"/>
  <c r="AB152" i="53"/>
  <c r="AA152" i="53"/>
  <c r="Z152" i="53"/>
  <c r="Y152" i="53"/>
  <c r="X152" i="53"/>
  <c r="W152" i="53"/>
  <c r="V152" i="53"/>
  <c r="U152" i="53"/>
  <c r="T152" i="53"/>
  <c r="S152" i="53"/>
  <c r="R152" i="53"/>
  <c r="Q152" i="53"/>
  <c r="P152" i="53"/>
  <c r="O152" i="53"/>
  <c r="N152" i="53"/>
  <c r="M152" i="53"/>
  <c r="L152" i="53"/>
  <c r="K152" i="53"/>
  <c r="J152" i="53"/>
  <c r="I152" i="53"/>
  <c r="H152" i="53"/>
  <c r="G152" i="53"/>
  <c r="F152" i="53"/>
  <c r="E154" i="53"/>
  <c r="E153" i="53"/>
  <c r="E152" i="53"/>
  <c r="AH135" i="53"/>
  <c r="AG135" i="53"/>
  <c r="AF135" i="53"/>
  <c r="AE135" i="53"/>
  <c r="AD135" i="53"/>
  <c r="AC135" i="53"/>
  <c r="AB135" i="53"/>
  <c r="AA135" i="53"/>
  <c r="Z135" i="53"/>
  <c r="Y135" i="53"/>
  <c r="X135" i="53"/>
  <c r="W135" i="53"/>
  <c r="V135" i="53"/>
  <c r="U135" i="53"/>
  <c r="T135" i="53"/>
  <c r="S135" i="53"/>
  <c r="R135" i="53"/>
  <c r="Q135" i="53"/>
  <c r="P135" i="53"/>
  <c r="O135" i="53"/>
  <c r="N135" i="53"/>
  <c r="M135" i="53"/>
  <c r="L135" i="53"/>
  <c r="K135" i="53"/>
  <c r="J135" i="53"/>
  <c r="I135" i="53"/>
  <c r="H135" i="53"/>
  <c r="G135" i="53"/>
  <c r="F135" i="53"/>
  <c r="AH134" i="53"/>
  <c r="AG134" i="53"/>
  <c r="AF134" i="53"/>
  <c r="AE134" i="53"/>
  <c r="AD134" i="53"/>
  <c r="AC134" i="53"/>
  <c r="AB134" i="53"/>
  <c r="AA134" i="53"/>
  <c r="Z134" i="53"/>
  <c r="Y134" i="53"/>
  <c r="X134" i="53"/>
  <c r="W134" i="53"/>
  <c r="V134" i="53"/>
  <c r="U134" i="53"/>
  <c r="T134" i="53"/>
  <c r="S134" i="53"/>
  <c r="R134" i="53"/>
  <c r="Q134" i="53"/>
  <c r="P134" i="53"/>
  <c r="O134" i="53"/>
  <c r="N134" i="53"/>
  <c r="M134" i="53"/>
  <c r="L134" i="53"/>
  <c r="K134" i="53"/>
  <c r="J134" i="53"/>
  <c r="I134" i="53"/>
  <c r="H134" i="53"/>
  <c r="G134" i="53"/>
  <c r="F134" i="53"/>
  <c r="AH133" i="53"/>
  <c r="AG133" i="53"/>
  <c r="AF133" i="53"/>
  <c r="AE133" i="53"/>
  <c r="AD133" i="53"/>
  <c r="AC133" i="53"/>
  <c r="AB133" i="53"/>
  <c r="AA133" i="53"/>
  <c r="Z133" i="53"/>
  <c r="Y133" i="53"/>
  <c r="X133" i="53"/>
  <c r="W133" i="53"/>
  <c r="V133" i="53"/>
  <c r="U133" i="53"/>
  <c r="T133" i="53"/>
  <c r="S133" i="53"/>
  <c r="R133" i="53"/>
  <c r="Q133" i="53"/>
  <c r="P133" i="53"/>
  <c r="O133" i="53"/>
  <c r="N133" i="53"/>
  <c r="M133" i="53"/>
  <c r="L133" i="53"/>
  <c r="K133" i="53"/>
  <c r="J133" i="53"/>
  <c r="I133" i="53"/>
  <c r="H133" i="53"/>
  <c r="G133" i="53"/>
  <c r="F133" i="53"/>
  <c r="E135" i="53"/>
  <c r="E134" i="53"/>
  <c r="E133" i="53"/>
  <c r="AI116" i="53"/>
  <c r="AH116" i="53"/>
  <c r="AG116" i="53"/>
  <c r="AF116" i="53"/>
  <c r="AE116" i="53"/>
  <c r="AD116" i="53"/>
  <c r="AC116" i="53"/>
  <c r="AB116" i="53"/>
  <c r="AA116" i="53"/>
  <c r="Z116" i="53"/>
  <c r="Y116" i="53"/>
  <c r="X116" i="53"/>
  <c r="W116" i="53"/>
  <c r="V116" i="53"/>
  <c r="U116" i="53"/>
  <c r="T116" i="53"/>
  <c r="S116" i="53"/>
  <c r="R116" i="53"/>
  <c r="Q116" i="53"/>
  <c r="P116" i="53"/>
  <c r="O116" i="53"/>
  <c r="N116" i="53"/>
  <c r="M116" i="53"/>
  <c r="L116" i="53"/>
  <c r="K116" i="53"/>
  <c r="J116" i="53"/>
  <c r="I116" i="53"/>
  <c r="H116" i="53"/>
  <c r="G116" i="53"/>
  <c r="F116" i="53"/>
  <c r="AI115" i="53"/>
  <c r="AH115" i="53"/>
  <c r="AG115" i="53"/>
  <c r="AF115" i="53"/>
  <c r="AE115" i="53"/>
  <c r="AD115" i="53"/>
  <c r="AC115" i="53"/>
  <c r="AB115" i="53"/>
  <c r="AA115" i="53"/>
  <c r="Z115" i="53"/>
  <c r="Y115" i="53"/>
  <c r="X115" i="53"/>
  <c r="W115" i="53"/>
  <c r="V115" i="53"/>
  <c r="U115" i="53"/>
  <c r="T115" i="53"/>
  <c r="S115" i="53"/>
  <c r="R115" i="53"/>
  <c r="Q115" i="53"/>
  <c r="P115" i="53"/>
  <c r="O115" i="53"/>
  <c r="N115" i="53"/>
  <c r="M115" i="53"/>
  <c r="L115" i="53"/>
  <c r="K115" i="53"/>
  <c r="J115" i="53"/>
  <c r="I115" i="53"/>
  <c r="H115" i="53"/>
  <c r="G115" i="53"/>
  <c r="F115" i="53"/>
  <c r="AI114" i="53"/>
  <c r="AH114" i="53"/>
  <c r="AG114" i="53"/>
  <c r="AF114" i="53"/>
  <c r="AE114" i="53"/>
  <c r="AD114" i="53"/>
  <c r="AC114" i="53"/>
  <c r="AB114" i="53"/>
  <c r="AA114" i="53"/>
  <c r="Z114" i="53"/>
  <c r="Y114" i="53"/>
  <c r="X114" i="53"/>
  <c r="W114" i="53"/>
  <c r="V114" i="53"/>
  <c r="U114" i="53"/>
  <c r="T114" i="53"/>
  <c r="S114" i="53"/>
  <c r="R114" i="53"/>
  <c r="Q114" i="53"/>
  <c r="P114" i="53"/>
  <c r="O114" i="53"/>
  <c r="N114" i="53"/>
  <c r="M114" i="53"/>
  <c r="L114" i="53"/>
  <c r="K114" i="53"/>
  <c r="J114" i="53"/>
  <c r="I114" i="53"/>
  <c r="H114" i="53"/>
  <c r="G114" i="53"/>
  <c r="F114" i="53"/>
  <c r="E116" i="53"/>
  <c r="E115" i="53"/>
  <c r="E114" i="53"/>
  <c r="AH97" i="53"/>
  <c r="AG97" i="53"/>
  <c r="AF97" i="53"/>
  <c r="AE97" i="53"/>
  <c r="AD97" i="53"/>
  <c r="AC97" i="53"/>
  <c r="AB97" i="53"/>
  <c r="AA97" i="53"/>
  <c r="Z97" i="53"/>
  <c r="Y97" i="53"/>
  <c r="X97" i="53"/>
  <c r="W97" i="53"/>
  <c r="V97" i="53"/>
  <c r="U97" i="53"/>
  <c r="T97" i="53"/>
  <c r="S97" i="53"/>
  <c r="R97" i="53"/>
  <c r="Q97" i="53"/>
  <c r="P97" i="53"/>
  <c r="O97" i="53"/>
  <c r="N97" i="53"/>
  <c r="M97" i="53"/>
  <c r="L97" i="53"/>
  <c r="K97" i="53"/>
  <c r="J97" i="53"/>
  <c r="I97" i="53"/>
  <c r="H97" i="53"/>
  <c r="G97" i="53"/>
  <c r="F97" i="53"/>
  <c r="AH96" i="53"/>
  <c r="AG96" i="53"/>
  <c r="AF96" i="53"/>
  <c r="AE96" i="53"/>
  <c r="AD96" i="53"/>
  <c r="AC96" i="53"/>
  <c r="AB96" i="53"/>
  <c r="AA96" i="53"/>
  <c r="Z96" i="53"/>
  <c r="Y96" i="53"/>
  <c r="X96" i="53"/>
  <c r="W96" i="53"/>
  <c r="V96" i="53"/>
  <c r="U96" i="53"/>
  <c r="T96" i="53"/>
  <c r="S96" i="53"/>
  <c r="R96" i="53"/>
  <c r="Q96" i="53"/>
  <c r="P96" i="53"/>
  <c r="O96" i="53"/>
  <c r="N96" i="53"/>
  <c r="M96" i="53"/>
  <c r="L96" i="53"/>
  <c r="K96" i="53"/>
  <c r="J96" i="53"/>
  <c r="I96" i="53"/>
  <c r="H96" i="53"/>
  <c r="G96" i="53"/>
  <c r="F96" i="53"/>
  <c r="AH95" i="53"/>
  <c r="AG95" i="53"/>
  <c r="AF95" i="53"/>
  <c r="AE95" i="53"/>
  <c r="AD95" i="53"/>
  <c r="AC95" i="53"/>
  <c r="AB95" i="53"/>
  <c r="AA95" i="53"/>
  <c r="Z95" i="53"/>
  <c r="Y95" i="53"/>
  <c r="X95" i="53"/>
  <c r="W95" i="53"/>
  <c r="V95" i="53"/>
  <c r="U95" i="53"/>
  <c r="T95" i="53"/>
  <c r="S95" i="53"/>
  <c r="R95" i="53"/>
  <c r="Q95" i="53"/>
  <c r="P95" i="53"/>
  <c r="O95" i="53"/>
  <c r="N95" i="53"/>
  <c r="M95" i="53"/>
  <c r="L95" i="53"/>
  <c r="K95" i="53"/>
  <c r="J95" i="53"/>
  <c r="I95" i="53"/>
  <c r="H95" i="53"/>
  <c r="G95" i="53"/>
  <c r="F95" i="53"/>
  <c r="E97" i="53"/>
  <c r="E96" i="53"/>
  <c r="E95" i="53"/>
  <c r="AI78" i="53"/>
  <c r="AH78" i="53"/>
  <c r="AG78" i="53"/>
  <c r="AF78" i="53"/>
  <c r="AE78" i="53"/>
  <c r="AD78" i="53"/>
  <c r="AC78" i="53"/>
  <c r="AB78" i="53"/>
  <c r="AA78" i="53"/>
  <c r="Z78" i="53"/>
  <c r="Y78" i="53"/>
  <c r="X78" i="53"/>
  <c r="W78" i="53"/>
  <c r="V78" i="53"/>
  <c r="U78" i="53"/>
  <c r="T78" i="53"/>
  <c r="S78" i="53"/>
  <c r="R78" i="53"/>
  <c r="Q78" i="53"/>
  <c r="P78" i="53"/>
  <c r="O78" i="53"/>
  <c r="N78" i="53"/>
  <c r="M78" i="53"/>
  <c r="L78" i="53"/>
  <c r="K78" i="53"/>
  <c r="J78" i="53"/>
  <c r="I78" i="53"/>
  <c r="H78" i="53"/>
  <c r="G78" i="53"/>
  <c r="F78" i="53"/>
  <c r="AI77" i="53"/>
  <c r="AH77" i="53"/>
  <c r="AG77" i="53"/>
  <c r="AF77" i="53"/>
  <c r="AE77" i="53"/>
  <c r="AD77" i="53"/>
  <c r="AC77" i="53"/>
  <c r="AB77" i="53"/>
  <c r="AA77" i="53"/>
  <c r="Z77" i="53"/>
  <c r="Y77" i="53"/>
  <c r="X77" i="53"/>
  <c r="W77" i="53"/>
  <c r="V77" i="53"/>
  <c r="U77" i="53"/>
  <c r="T77" i="53"/>
  <c r="S77" i="53"/>
  <c r="R77" i="53"/>
  <c r="Q77" i="53"/>
  <c r="P77" i="53"/>
  <c r="O77" i="53"/>
  <c r="N77" i="53"/>
  <c r="M77" i="53"/>
  <c r="L77" i="53"/>
  <c r="K77" i="53"/>
  <c r="J77" i="53"/>
  <c r="I77" i="53"/>
  <c r="H77" i="53"/>
  <c r="G77" i="53"/>
  <c r="F77" i="53"/>
  <c r="AI76" i="53"/>
  <c r="AH76" i="53"/>
  <c r="AG76" i="53"/>
  <c r="AF76" i="53"/>
  <c r="AE76" i="53"/>
  <c r="AD76" i="53"/>
  <c r="AC76" i="53"/>
  <c r="AB76" i="53"/>
  <c r="AA76" i="53"/>
  <c r="Z76" i="53"/>
  <c r="Y76" i="53"/>
  <c r="X76" i="53"/>
  <c r="W76" i="53"/>
  <c r="V76" i="53"/>
  <c r="U76" i="53"/>
  <c r="T76" i="53"/>
  <c r="S76" i="53"/>
  <c r="R76" i="53"/>
  <c r="Q76" i="53"/>
  <c r="P76" i="53"/>
  <c r="O76" i="53"/>
  <c r="N76" i="53"/>
  <c r="M76" i="53"/>
  <c r="L76" i="53"/>
  <c r="K76" i="53"/>
  <c r="J76" i="53"/>
  <c r="I76" i="53"/>
  <c r="H76" i="53"/>
  <c r="G76" i="53"/>
  <c r="F76" i="53"/>
  <c r="E78" i="53"/>
  <c r="E77" i="53"/>
  <c r="E76" i="53"/>
  <c r="AI59" i="53"/>
  <c r="AH59" i="53"/>
  <c r="AG59" i="53"/>
  <c r="AF59" i="53"/>
  <c r="AE59" i="53"/>
  <c r="AD59" i="53"/>
  <c r="AC59" i="53"/>
  <c r="AB59" i="53"/>
  <c r="AA59" i="53"/>
  <c r="Z59" i="53"/>
  <c r="Y59" i="53"/>
  <c r="X59" i="53"/>
  <c r="W59" i="53"/>
  <c r="V59" i="53"/>
  <c r="U59" i="53"/>
  <c r="T59" i="53"/>
  <c r="S59" i="53"/>
  <c r="R59" i="53"/>
  <c r="Q59" i="53"/>
  <c r="P59" i="53"/>
  <c r="O59" i="53"/>
  <c r="N59" i="53"/>
  <c r="M59" i="53"/>
  <c r="L59" i="53"/>
  <c r="K59" i="53"/>
  <c r="J59" i="53"/>
  <c r="I59" i="53"/>
  <c r="H59" i="53"/>
  <c r="G59" i="53"/>
  <c r="F59" i="53"/>
  <c r="AI58" i="53"/>
  <c r="AH58" i="53"/>
  <c r="AG58" i="53"/>
  <c r="AF58" i="53"/>
  <c r="AE58" i="53"/>
  <c r="AD58" i="53"/>
  <c r="AC58" i="53"/>
  <c r="AB58" i="53"/>
  <c r="AA58" i="53"/>
  <c r="Z58" i="53"/>
  <c r="Y58" i="53"/>
  <c r="X58" i="53"/>
  <c r="W58" i="53"/>
  <c r="V58" i="53"/>
  <c r="U58" i="53"/>
  <c r="T58" i="53"/>
  <c r="S58" i="53"/>
  <c r="R58" i="53"/>
  <c r="Q58" i="53"/>
  <c r="P58" i="53"/>
  <c r="O58" i="53"/>
  <c r="N58" i="53"/>
  <c r="M58" i="53"/>
  <c r="L58" i="53"/>
  <c r="K58" i="53"/>
  <c r="J58" i="53"/>
  <c r="I58" i="53"/>
  <c r="H58" i="53"/>
  <c r="G58" i="53"/>
  <c r="F58" i="53"/>
  <c r="AI57" i="53"/>
  <c r="AH57" i="53"/>
  <c r="AG57" i="53"/>
  <c r="AF57" i="53"/>
  <c r="AE57" i="53"/>
  <c r="AD57" i="53"/>
  <c r="AC57" i="53"/>
  <c r="AB57" i="53"/>
  <c r="AA57" i="53"/>
  <c r="Z57" i="53"/>
  <c r="Y57" i="53"/>
  <c r="X57" i="53"/>
  <c r="W57" i="53"/>
  <c r="V57" i="53"/>
  <c r="U57" i="53"/>
  <c r="T57" i="53"/>
  <c r="S57" i="53"/>
  <c r="R57" i="53"/>
  <c r="Q57" i="53"/>
  <c r="P57" i="53"/>
  <c r="O57" i="53"/>
  <c r="N57" i="53"/>
  <c r="M57" i="53"/>
  <c r="L57" i="53"/>
  <c r="K57" i="53"/>
  <c r="J57" i="53"/>
  <c r="I57" i="53"/>
  <c r="H57" i="53"/>
  <c r="G57" i="53"/>
  <c r="F57" i="53"/>
  <c r="E59" i="53"/>
  <c r="E58" i="53"/>
  <c r="E57" i="53"/>
  <c r="AH40" i="53"/>
  <c r="AG40" i="53"/>
  <c r="AF40" i="53"/>
  <c r="AE40" i="53"/>
  <c r="AD40" i="53"/>
  <c r="AC40" i="53"/>
  <c r="AB40" i="53"/>
  <c r="AA40" i="53"/>
  <c r="Z40" i="53"/>
  <c r="Y40" i="53"/>
  <c r="X40" i="53"/>
  <c r="W40" i="53"/>
  <c r="V40" i="53"/>
  <c r="U40" i="53"/>
  <c r="T40" i="53"/>
  <c r="S40" i="53"/>
  <c r="R40" i="53"/>
  <c r="Q40" i="53"/>
  <c r="P40" i="53"/>
  <c r="O40" i="53"/>
  <c r="N40" i="53"/>
  <c r="M40" i="53"/>
  <c r="L40" i="53"/>
  <c r="K40" i="53"/>
  <c r="J40" i="53"/>
  <c r="I40" i="53"/>
  <c r="H40" i="53"/>
  <c r="G40" i="53"/>
  <c r="F40" i="53"/>
  <c r="E40" i="53"/>
  <c r="AH39" i="53"/>
  <c r="AG39" i="53"/>
  <c r="AF39" i="53"/>
  <c r="AE39" i="53"/>
  <c r="AD39" i="53"/>
  <c r="AC39" i="53"/>
  <c r="AB39" i="53"/>
  <c r="AA39" i="53"/>
  <c r="Z39" i="53"/>
  <c r="Y39" i="53"/>
  <c r="X39" i="53"/>
  <c r="W39" i="53"/>
  <c r="V39" i="53"/>
  <c r="U39" i="53"/>
  <c r="T39" i="53"/>
  <c r="S39" i="53"/>
  <c r="R39" i="53"/>
  <c r="Q39" i="53"/>
  <c r="P39" i="53"/>
  <c r="O39" i="53"/>
  <c r="N39" i="53"/>
  <c r="M39" i="53"/>
  <c r="L39" i="53"/>
  <c r="K39" i="53"/>
  <c r="J39" i="53"/>
  <c r="I39" i="53"/>
  <c r="H39" i="53"/>
  <c r="G39" i="53"/>
  <c r="F39" i="53"/>
  <c r="E39" i="53"/>
  <c r="AH38" i="53"/>
  <c r="AG38" i="53"/>
  <c r="AF38" i="53"/>
  <c r="AE38" i="53"/>
  <c r="AD38" i="53"/>
  <c r="AC38" i="53"/>
  <c r="AB38" i="53"/>
  <c r="AA38" i="53"/>
  <c r="Z38" i="53"/>
  <c r="Y38" i="53"/>
  <c r="X38" i="53"/>
  <c r="W38" i="53"/>
  <c r="V38" i="53"/>
  <c r="U38" i="53"/>
  <c r="T38" i="53"/>
  <c r="S38" i="53"/>
  <c r="R38" i="53"/>
  <c r="Q38" i="53"/>
  <c r="P38" i="53"/>
  <c r="O38" i="53"/>
  <c r="N38" i="53"/>
  <c r="M38" i="53"/>
  <c r="L38" i="53"/>
  <c r="K38" i="53"/>
  <c r="J38" i="53"/>
  <c r="I38" i="53"/>
  <c r="H38" i="53"/>
  <c r="G38" i="53"/>
  <c r="F38" i="53"/>
  <c r="E38" i="53"/>
  <c r="AG189" i="53" l="1"/>
  <c r="AG187" i="53"/>
  <c r="AI132" i="53"/>
  <c r="AI130" i="53"/>
  <c r="AI94" i="53"/>
  <c r="AI92" i="53"/>
  <c r="AI37" i="53"/>
  <c r="AI35" i="53"/>
  <c r="AJ208" i="53"/>
  <c r="AJ206" i="53"/>
  <c r="AJ170" i="53"/>
  <c r="AJ168" i="53"/>
  <c r="AJ171" i="53"/>
  <c r="AJ172" i="53"/>
  <c r="N219" i="53" s="1"/>
  <c r="M23" i="58" s="1"/>
  <c r="AJ173" i="53"/>
  <c r="AJ151" i="53"/>
  <c r="AJ149" i="53"/>
  <c r="AJ113" i="53"/>
  <c r="AJ111" i="53"/>
  <c r="AJ75" i="53"/>
  <c r="AJ73" i="53"/>
  <c r="AJ56" i="53"/>
  <c r="AJ54" i="53"/>
  <c r="AJ57" i="53"/>
  <c r="AJ58" i="53"/>
  <c r="H219" i="53" s="1"/>
  <c r="G23" i="58" s="1"/>
  <c r="AJ59" i="53"/>
  <c r="AI38" i="53"/>
  <c r="AI39" i="53"/>
  <c r="G219" i="53" s="1"/>
  <c r="F23" i="58" s="1"/>
  <c r="AI40" i="53"/>
  <c r="AI21" i="53"/>
  <c r="AH21" i="53"/>
  <c r="AG21" i="53"/>
  <c r="AF21" i="53"/>
  <c r="AE21" i="53"/>
  <c r="AD21" i="53"/>
  <c r="AC21" i="53"/>
  <c r="AB21" i="53"/>
  <c r="AA21" i="53"/>
  <c r="Z21" i="53"/>
  <c r="Y21" i="53"/>
  <c r="X21" i="53"/>
  <c r="W21" i="53"/>
  <c r="V21" i="53"/>
  <c r="U21" i="53"/>
  <c r="T21" i="53"/>
  <c r="S21" i="53"/>
  <c r="R21" i="53"/>
  <c r="Q21" i="53"/>
  <c r="P21" i="53"/>
  <c r="O21" i="53"/>
  <c r="N21" i="53"/>
  <c r="M21" i="53"/>
  <c r="L21" i="53"/>
  <c r="K21" i="53"/>
  <c r="J21" i="53"/>
  <c r="I21" i="53"/>
  <c r="H21" i="53"/>
  <c r="G21" i="53"/>
  <c r="F21" i="53"/>
  <c r="AJ21" i="53" s="1"/>
  <c r="AI20" i="53"/>
  <c r="AH20" i="53"/>
  <c r="AG20" i="53"/>
  <c r="AF20" i="53"/>
  <c r="AE20" i="53"/>
  <c r="AD20" i="53"/>
  <c r="AC20" i="53"/>
  <c r="AB20" i="53"/>
  <c r="AA20" i="53"/>
  <c r="Z20" i="53"/>
  <c r="Y20" i="53"/>
  <c r="X20" i="53"/>
  <c r="W20" i="53"/>
  <c r="V20" i="53"/>
  <c r="U20" i="53"/>
  <c r="T20" i="53"/>
  <c r="S20" i="53"/>
  <c r="R20" i="53"/>
  <c r="Q20" i="53"/>
  <c r="P20" i="53"/>
  <c r="O20" i="53"/>
  <c r="N20" i="53"/>
  <c r="M20" i="53"/>
  <c r="L20" i="53"/>
  <c r="K20" i="53"/>
  <c r="J20" i="53"/>
  <c r="I20" i="53"/>
  <c r="H20" i="53"/>
  <c r="G20" i="53"/>
  <c r="F20" i="53"/>
  <c r="AI19" i="53"/>
  <c r="AH19" i="53"/>
  <c r="AG19" i="53"/>
  <c r="AF19" i="53"/>
  <c r="AE19" i="53"/>
  <c r="AD19" i="53"/>
  <c r="AC19" i="53"/>
  <c r="AB19" i="53"/>
  <c r="AA19" i="53"/>
  <c r="Z19" i="53"/>
  <c r="Y19" i="53"/>
  <c r="X19" i="53"/>
  <c r="W19" i="53"/>
  <c r="V19" i="53"/>
  <c r="U19" i="53"/>
  <c r="T19" i="53"/>
  <c r="S19" i="53"/>
  <c r="R19" i="53"/>
  <c r="Q19" i="53"/>
  <c r="P19" i="53"/>
  <c r="O19" i="53"/>
  <c r="N19" i="53"/>
  <c r="M19" i="53"/>
  <c r="L19" i="53"/>
  <c r="K19" i="53"/>
  <c r="J19" i="53"/>
  <c r="I19" i="53"/>
  <c r="H19" i="53"/>
  <c r="G19" i="53"/>
  <c r="F19" i="53"/>
  <c r="E21" i="53"/>
  <c r="E20" i="53"/>
  <c r="E19" i="53"/>
  <c r="AJ18" i="53"/>
  <c r="F219" i="53" s="1"/>
  <c r="E23" i="58" s="1"/>
  <c r="AJ16" i="53"/>
  <c r="F218" i="53" s="1"/>
  <c r="E22" i="58" s="1"/>
  <c r="AJ19" i="53" l="1"/>
  <c r="AJ20" i="53"/>
  <c r="H130" i="41" l="1"/>
  <c r="I130" i="41"/>
  <c r="J130" i="41"/>
  <c r="K130" i="41"/>
  <c r="L130" i="41"/>
  <c r="M130" i="41"/>
  <c r="N130" i="41"/>
  <c r="O130" i="41"/>
  <c r="P130" i="41"/>
  <c r="H128" i="41"/>
  <c r="I128" i="41"/>
  <c r="J128" i="41"/>
  <c r="K128" i="41"/>
  <c r="L128" i="41"/>
  <c r="M128" i="41"/>
  <c r="N128" i="41"/>
  <c r="O128" i="41"/>
  <c r="P128" i="41"/>
  <c r="H126" i="41"/>
  <c r="I126" i="41"/>
  <c r="J126" i="41"/>
  <c r="K126" i="41"/>
  <c r="L126" i="41"/>
  <c r="M126" i="41"/>
  <c r="N126" i="41"/>
  <c r="O126" i="41"/>
  <c r="P126" i="41"/>
  <c r="AF452" i="56" l="1"/>
  <c r="K171" i="54" l="1"/>
  <c r="G114" i="54"/>
  <c r="G115" i="54"/>
  <c r="G116" i="54"/>
  <c r="E116" i="54"/>
  <c r="E115" i="54"/>
  <c r="E114" i="54"/>
  <c r="E38" i="54" l="1"/>
  <c r="F38" i="54"/>
  <c r="G38" i="54"/>
  <c r="H38" i="54"/>
  <c r="I38" i="54"/>
  <c r="J38" i="54"/>
  <c r="K38" i="54"/>
  <c r="L38" i="54"/>
  <c r="M38" i="54"/>
  <c r="N38" i="54"/>
  <c r="O38" i="54"/>
  <c r="P38" i="54"/>
  <c r="Q38" i="54"/>
  <c r="R38" i="54"/>
  <c r="S38" i="54"/>
  <c r="T38" i="54"/>
  <c r="U38" i="54"/>
  <c r="V38" i="54"/>
  <c r="W38" i="54"/>
  <c r="X38" i="54"/>
  <c r="Y38" i="54"/>
  <c r="Z38" i="54"/>
  <c r="AA38" i="54"/>
  <c r="AB38" i="54"/>
  <c r="AC38" i="54"/>
  <c r="AD38" i="54"/>
  <c r="AE38" i="54"/>
  <c r="AF38" i="54"/>
  <c r="AG38" i="54"/>
  <c r="AH38" i="54"/>
  <c r="E39" i="54"/>
  <c r="F39" i="54"/>
  <c r="G39" i="54"/>
  <c r="H39" i="54"/>
  <c r="I39" i="54"/>
  <c r="J39" i="54"/>
  <c r="K39" i="54"/>
  <c r="L39" i="54"/>
  <c r="M39" i="54"/>
  <c r="N39" i="54"/>
  <c r="O39" i="54"/>
  <c r="P39" i="54"/>
  <c r="Q39" i="54"/>
  <c r="R39" i="54"/>
  <c r="S39" i="54"/>
  <c r="T39" i="54"/>
  <c r="U39" i="54"/>
  <c r="V39" i="54"/>
  <c r="W39" i="54"/>
  <c r="X39" i="54"/>
  <c r="Y39" i="54"/>
  <c r="Z39" i="54"/>
  <c r="AA39" i="54"/>
  <c r="AB39" i="54"/>
  <c r="AC39" i="54"/>
  <c r="AD39" i="54"/>
  <c r="AE39" i="54"/>
  <c r="AF39" i="54"/>
  <c r="AG39" i="54"/>
  <c r="AH39" i="54"/>
  <c r="E40" i="54"/>
  <c r="F40" i="54"/>
  <c r="G40" i="54"/>
  <c r="H40" i="54"/>
  <c r="I40" i="54"/>
  <c r="J40" i="54"/>
  <c r="K40" i="54"/>
  <c r="L40" i="54"/>
  <c r="M40" i="54"/>
  <c r="N40" i="54"/>
  <c r="O40" i="54"/>
  <c r="P40" i="54"/>
  <c r="Q40" i="54"/>
  <c r="R40" i="54"/>
  <c r="S40" i="54"/>
  <c r="T40" i="54"/>
  <c r="U40" i="54"/>
  <c r="V40" i="54"/>
  <c r="W40" i="54"/>
  <c r="X40" i="54"/>
  <c r="Y40" i="54"/>
  <c r="Z40" i="54"/>
  <c r="AA40" i="54"/>
  <c r="AB40" i="54"/>
  <c r="AC40" i="54"/>
  <c r="AD40" i="54"/>
  <c r="AE40" i="54"/>
  <c r="AF40" i="54"/>
  <c r="AG40" i="54"/>
  <c r="AH40" i="54"/>
  <c r="AJ65" i="54" l="1"/>
  <c r="AJ67" i="54"/>
  <c r="AJ69" i="54"/>
  <c r="AJ71" i="54"/>
  <c r="AJ73" i="54"/>
  <c r="AJ75" i="54"/>
  <c r="F76" i="54"/>
  <c r="G76" i="54"/>
  <c r="H76" i="54"/>
  <c r="I76" i="54"/>
  <c r="J76" i="54"/>
  <c r="K76" i="54"/>
  <c r="L76" i="54"/>
  <c r="M76" i="54"/>
  <c r="N76" i="54"/>
  <c r="O76" i="54"/>
  <c r="P76" i="54"/>
  <c r="Q76" i="54"/>
  <c r="R76" i="54"/>
  <c r="S76" i="54"/>
  <c r="T76" i="54"/>
  <c r="U76" i="54"/>
  <c r="V76" i="54"/>
  <c r="W76" i="54"/>
  <c r="X76" i="54"/>
  <c r="Y76" i="54"/>
  <c r="Z76" i="54"/>
  <c r="AA76" i="54"/>
  <c r="AB76" i="54"/>
  <c r="AC76" i="54"/>
  <c r="AD76" i="54"/>
  <c r="AE76" i="54"/>
  <c r="AF76" i="54"/>
  <c r="AG76" i="54"/>
  <c r="AH76" i="54"/>
  <c r="AI76" i="54"/>
  <c r="F77" i="54"/>
  <c r="G77" i="54"/>
  <c r="H77" i="54"/>
  <c r="I77" i="54"/>
  <c r="J77" i="54"/>
  <c r="K77" i="54"/>
  <c r="L77" i="54"/>
  <c r="M77" i="54"/>
  <c r="N77" i="54"/>
  <c r="O77" i="54"/>
  <c r="P77" i="54"/>
  <c r="Q77" i="54"/>
  <c r="R77" i="54"/>
  <c r="S77" i="54"/>
  <c r="T77" i="54"/>
  <c r="U77" i="54"/>
  <c r="V77" i="54"/>
  <c r="W77" i="54"/>
  <c r="X77" i="54"/>
  <c r="Y77" i="54"/>
  <c r="Z77" i="54"/>
  <c r="AA77" i="54"/>
  <c r="AB77" i="54"/>
  <c r="AC77" i="54"/>
  <c r="AD77" i="54"/>
  <c r="AE77" i="54"/>
  <c r="AF77" i="54"/>
  <c r="AG77" i="54"/>
  <c r="AH77" i="54"/>
  <c r="AI77" i="54"/>
  <c r="F78" i="54"/>
  <c r="G78" i="54"/>
  <c r="H78" i="54"/>
  <c r="I78" i="54"/>
  <c r="J78" i="54"/>
  <c r="K78" i="54"/>
  <c r="L78" i="54"/>
  <c r="M78" i="54"/>
  <c r="N78" i="54"/>
  <c r="O78" i="54"/>
  <c r="P78" i="54"/>
  <c r="Q78" i="54"/>
  <c r="R78" i="54"/>
  <c r="S78" i="54"/>
  <c r="T78" i="54"/>
  <c r="U78" i="54"/>
  <c r="V78" i="54"/>
  <c r="W78" i="54"/>
  <c r="X78" i="54"/>
  <c r="Y78" i="54"/>
  <c r="Z78" i="54"/>
  <c r="AA78" i="54"/>
  <c r="AB78" i="54"/>
  <c r="AC78" i="54"/>
  <c r="AD78" i="54"/>
  <c r="AE78" i="54"/>
  <c r="AF78" i="54"/>
  <c r="AG78" i="54"/>
  <c r="AH78" i="54"/>
  <c r="AI78" i="54"/>
  <c r="E83" i="56" l="1"/>
  <c r="AH83" i="56"/>
  <c r="AG83" i="56"/>
  <c r="AF83" i="56"/>
  <c r="AE83" i="56"/>
  <c r="AD83" i="56"/>
  <c r="AC83" i="56"/>
  <c r="AB83" i="56"/>
  <c r="AA83" i="56"/>
  <c r="Z83" i="56"/>
  <c r="Y83" i="56"/>
  <c r="X83" i="56"/>
  <c r="W83" i="56"/>
  <c r="V83" i="56"/>
  <c r="U83" i="56"/>
  <c r="T83" i="56"/>
  <c r="S83" i="56"/>
  <c r="R83" i="56"/>
  <c r="Q83" i="56"/>
  <c r="P83" i="56"/>
  <c r="O83" i="56"/>
  <c r="N83" i="56"/>
  <c r="M83" i="56"/>
  <c r="L83" i="56"/>
  <c r="K83" i="56"/>
  <c r="J83" i="56"/>
  <c r="I83" i="56"/>
  <c r="H83" i="56"/>
  <c r="G83" i="56"/>
  <c r="F83" i="56"/>
  <c r="AI25" i="41" l="1"/>
  <c r="G126" i="41" s="1"/>
  <c r="AB452" i="56" l="1"/>
  <c r="AA452" i="56"/>
  <c r="Z452" i="56"/>
  <c r="Y452" i="56"/>
  <c r="X452" i="56"/>
  <c r="W452" i="56"/>
  <c r="V452" i="56"/>
  <c r="U452" i="56"/>
  <c r="T452" i="56"/>
  <c r="AB411" i="56"/>
  <c r="AA411" i="56"/>
  <c r="Z411" i="56"/>
  <c r="Y411" i="56"/>
  <c r="X411" i="56"/>
  <c r="W411" i="56"/>
  <c r="V411" i="56"/>
  <c r="U411" i="56"/>
  <c r="T411" i="56"/>
  <c r="AF370" i="56"/>
  <c r="AE370" i="56"/>
  <c r="AD370" i="56"/>
  <c r="AC370" i="56"/>
  <c r="AB370" i="56"/>
  <c r="AA370" i="56"/>
  <c r="Z370" i="56"/>
  <c r="Y370" i="56"/>
  <c r="X370" i="56"/>
  <c r="W370" i="56"/>
  <c r="V370" i="56"/>
  <c r="AF329" i="56"/>
  <c r="AE329" i="56"/>
  <c r="AD329" i="56"/>
  <c r="AC329" i="56"/>
  <c r="AB329" i="56"/>
  <c r="AA329" i="56"/>
  <c r="Z329" i="56"/>
  <c r="Y329" i="56"/>
  <c r="X329" i="56"/>
  <c r="W329" i="56"/>
  <c r="V329" i="56"/>
  <c r="AC288" i="56"/>
  <c r="AB288" i="56"/>
  <c r="AA288" i="56"/>
  <c r="Z288" i="56"/>
  <c r="Y288" i="56"/>
  <c r="X288" i="56"/>
  <c r="W288" i="56"/>
  <c r="V288" i="56"/>
  <c r="U288" i="56"/>
  <c r="AD247" i="56"/>
  <c r="AC247" i="56"/>
  <c r="AB247" i="56"/>
  <c r="AA247" i="56"/>
  <c r="Z247" i="56"/>
  <c r="Y247" i="56"/>
  <c r="X247" i="56"/>
  <c r="W247" i="56"/>
  <c r="AC206" i="56"/>
  <c r="AB206" i="56"/>
  <c r="AA206" i="56"/>
  <c r="Z206" i="56"/>
  <c r="Y206" i="56"/>
  <c r="X206" i="56"/>
  <c r="W206" i="56"/>
  <c r="V206" i="56"/>
  <c r="U206" i="56"/>
  <c r="AD165" i="56"/>
  <c r="AC165" i="56"/>
  <c r="AB165" i="56"/>
  <c r="AA165" i="56"/>
  <c r="Z165" i="56"/>
  <c r="Y165" i="56"/>
  <c r="X165" i="56"/>
  <c r="W165" i="56"/>
  <c r="V165" i="56"/>
  <c r="AE124" i="56"/>
  <c r="AD124" i="56"/>
  <c r="AC124" i="56"/>
  <c r="AB124" i="56"/>
  <c r="AA124" i="56"/>
  <c r="Z124" i="56"/>
  <c r="Y124" i="56"/>
  <c r="X124" i="56"/>
  <c r="O124" i="56"/>
  <c r="AD42" i="56"/>
  <c r="AC42" i="56"/>
  <c r="AB42" i="56"/>
  <c r="AA42" i="56"/>
  <c r="Z42" i="56"/>
  <c r="Y42" i="56"/>
  <c r="X42" i="56"/>
  <c r="W42" i="56"/>
  <c r="AB211" i="54"/>
  <c r="AA211" i="54"/>
  <c r="Z211" i="54"/>
  <c r="Y211" i="54"/>
  <c r="X211" i="54"/>
  <c r="W211" i="54"/>
  <c r="V211" i="54"/>
  <c r="U211" i="54"/>
  <c r="T211" i="54"/>
  <c r="AB210" i="54"/>
  <c r="AA210" i="54"/>
  <c r="Z210" i="54"/>
  <c r="Y210" i="54"/>
  <c r="X210" i="54"/>
  <c r="W210" i="54"/>
  <c r="V210" i="54"/>
  <c r="U210" i="54"/>
  <c r="T210" i="54"/>
  <c r="AB209" i="54"/>
  <c r="AA209" i="54"/>
  <c r="Z209" i="54"/>
  <c r="Y209" i="54"/>
  <c r="X209" i="54"/>
  <c r="W209" i="54"/>
  <c r="V209" i="54"/>
  <c r="U209" i="54"/>
  <c r="T209" i="54"/>
  <c r="AB192" i="54"/>
  <c r="AA192" i="54"/>
  <c r="Z192" i="54"/>
  <c r="Y192" i="54"/>
  <c r="X192" i="54"/>
  <c r="W192" i="54"/>
  <c r="V192" i="54"/>
  <c r="U192" i="54"/>
  <c r="T192" i="54"/>
  <c r="AB191" i="54"/>
  <c r="AA191" i="54"/>
  <c r="Z191" i="54"/>
  <c r="Y191" i="54"/>
  <c r="X191" i="54"/>
  <c r="W191" i="54"/>
  <c r="V191" i="54"/>
  <c r="U191" i="54"/>
  <c r="T191" i="54"/>
  <c r="AB190" i="54"/>
  <c r="AA190" i="54"/>
  <c r="Z190" i="54"/>
  <c r="Y190" i="54"/>
  <c r="X190" i="54"/>
  <c r="W190" i="54"/>
  <c r="V190" i="54"/>
  <c r="U190" i="54"/>
  <c r="T190" i="54"/>
  <c r="AF173" i="54"/>
  <c r="AE173" i="54"/>
  <c r="AD173" i="54"/>
  <c r="AC173" i="54"/>
  <c r="AB173" i="54"/>
  <c r="AA173" i="54"/>
  <c r="Z173" i="54"/>
  <c r="Y173" i="54"/>
  <c r="X173" i="54"/>
  <c r="W173" i="54"/>
  <c r="V173" i="54"/>
  <c r="AF172" i="54"/>
  <c r="AE172" i="54"/>
  <c r="AD172" i="54"/>
  <c r="AC172" i="54"/>
  <c r="AB172" i="54"/>
  <c r="AA172" i="54"/>
  <c r="Z172" i="54"/>
  <c r="Y172" i="54"/>
  <c r="X172" i="54"/>
  <c r="W172" i="54"/>
  <c r="V172" i="54"/>
  <c r="AF171" i="54"/>
  <c r="AE171" i="54"/>
  <c r="AD171" i="54"/>
  <c r="AC171" i="54"/>
  <c r="AB171" i="54"/>
  <c r="AA171" i="54"/>
  <c r="Z171" i="54"/>
  <c r="Y171" i="54"/>
  <c r="X171" i="54"/>
  <c r="W171" i="54"/>
  <c r="V171" i="54"/>
  <c r="AF154" i="54"/>
  <c r="AE154" i="54"/>
  <c r="AD154" i="54"/>
  <c r="AC154" i="54"/>
  <c r="AB154" i="54"/>
  <c r="AA154" i="54"/>
  <c r="Z154" i="54"/>
  <c r="Y154" i="54"/>
  <c r="X154" i="54"/>
  <c r="W154" i="54"/>
  <c r="V154" i="54"/>
  <c r="AF153" i="54"/>
  <c r="AE153" i="54"/>
  <c r="AD153" i="54"/>
  <c r="AC153" i="54"/>
  <c r="AB153" i="54"/>
  <c r="AA153" i="54"/>
  <c r="Z153" i="54"/>
  <c r="Y153" i="54"/>
  <c r="X153" i="54"/>
  <c r="W153" i="54"/>
  <c r="V153" i="54"/>
  <c r="AF152" i="54"/>
  <c r="AE152" i="54"/>
  <c r="AD152" i="54"/>
  <c r="AC152" i="54"/>
  <c r="AB152" i="54"/>
  <c r="AA152" i="54"/>
  <c r="Z152" i="54"/>
  <c r="Y152" i="54"/>
  <c r="X152" i="54"/>
  <c r="W152" i="54"/>
  <c r="V152" i="54"/>
  <c r="AC135" i="54"/>
  <c r="AB135" i="54"/>
  <c r="AA135" i="54"/>
  <c r="Z135" i="54"/>
  <c r="Y135" i="54"/>
  <c r="X135" i="54"/>
  <c r="W135" i="54"/>
  <c r="V135" i="54"/>
  <c r="U135" i="54"/>
  <c r="AC134" i="54"/>
  <c r="AB134" i="54"/>
  <c r="AA134" i="54"/>
  <c r="Z134" i="54"/>
  <c r="Y134" i="54"/>
  <c r="X134" i="54"/>
  <c r="W134" i="54"/>
  <c r="V134" i="54"/>
  <c r="U134" i="54"/>
  <c r="AC133" i="54"/>
  <c r="AB133" i="54"/>
  <c r="AA133" i="54"/>
  <c r="Z133" i="54"/>
  <c r="Y133" i="54"/>
  <c r="X133" i="54"/>
  <c r="W133" i="54"/>
  <c r="V133" i="54"/>
  <c r="U133" i="54"/>
  <c r="AD116" i="54"/>
  <c r="AC116" i="54"/>
  <c r="AB116" i="54"/>
  <c r="AA116" i="54"/>
  <c r="Z116" i="54"/>
  <c r="Y116" i="54"/>
  <c r="X116" i="54"/>
  <c r="W116" i="54"/>
  <c r="AD115" i="54"/>
  <c r="AC115" i="54"/>
  <c r="AB115" i="54"/>
  <c r="AA115" i="54"/>
  <c r="Z115" i="54"/>
  <c r="Y115" i="54"/>
  <c r="X115" i="54"/>
  <c r="W115" i="54"/>
  <c r="AD114" i="54"/>
  <c r="AC114" i="54"/>
  <c r="AB114" i="54"/>
  <c r="AA114" i="54"/>
  <c r="Z114" i="54"/>
  <c r="Y114" i="54"/>
  <c r="X114" i="54"/>
  <c r="W114" i="54"/>
  <c r="AB97" i="54"/>
  <c r="AA97" i="54"/>
  <c r="Z97" i="54"/>
  <c r="Y97" i="54"/>
  <c r="X97" i="54"/>
  <c r="W97" i="54"/>
  <c r="V97" i="54"/>
  <c r="U97" i="54"/>
  <c r="T97" i="54"/>
  <c r="AB96" i="54"/>
  <c r="AA96" i="54"/>
  <c r="Z96" i="54"/>
  <c r="Y96" i="54"/>
  <c r="X96" i="54"/>
  <c r="W96" i="54"/>
  <c r="V96" i="54"/>
  <c r="U96" i="54"/>
  <c r="T96" i="54"/>
  <c r="AB95" i="54"/>
  <c r="AA95" i="54"/>
  <c r="Z95" i="54"/>
  <c r="Y95" i="54"/>
  <c r="X95" i="54"/>
  <c r="W95" i="54"/>
  <c r="V95" i="54"/>
  <c r="U95" i="54"/>
  <c r="T95" i="54"/>
  <c r="AA59" i="54"/>
  <c r="Z59" i="54"/>
  <c r="Y59" i="54"/>
  <c r="X59" i="54"/>
  <c r="W59" i="54"/>
  <c r="V59" i="54"/>
  <c r="U59" i="54"/>
  <c r="T59" i="54"/>
  <c r="AA58" i="54"/>
  <c r="Z58" i="54"/>
  <c r="Y58" i="54"/>
  <c r="X58" i="54"/>
  <c r="W58" i="54"/>
  <c r="V58" i="54"/>
  <c r="U58" i="54"/>
  <c r="T58" i="54"/>
  <c r="AA57" i="54"/>
  <c r="Z57" i="54"/>
  <c r="Y57" i="54"/>
  <c r="X57" i="54"/>
  <c r="W57" i="54"/>
  <c r="V57" i="54"/>
  <c r="U57" i="54"/>
  <c r="T57" i="54"/>
  <c r="AD21" i="54"/>
  <c r="AC21" i="54"/>
  <c r="AB21" i="54"/>
  <c r="AA21" i="54"/>
  <c r="Z21" i="54"/>
  <c r="Y21" i="54"/>
  <c r="X21" i="54"/>
  <c r="W21" i="54"/>
  <c r="AD20" i="54"/>
  <c r="AC20" i="54"/>
  <c r="AB20" i="54"/>
  <c r="AA20" i="54"/>
  <c r="Z20" i="54"/>
  <c r="Y20" i="54"/>
  <c r="X20" i="54"/>
  <c r="W20" i="54"/>
  <c r="AD19" i="54"/>
  <c r="AC19" i="54"/>
  <c r="AB19" i="54"/>
  <c r="AA19" i="54"/>
  <c r="Z19" i="54"/>
  <c r="Y19" i="54"/>
  <c r="X19" i="54"/>
  <c r="W19" i="54"/>
  <c r="AC299" i="55"/>
  <c r="AB299" i="55"/>
  <c r="AA299" i="55"/>
  <c r="Z299" i="55"/>
  <c r="Y299" i="55"/>
  <c r="X299" i="55"/>
  <c r="W299" i="55"/>
  <c r="V299" i="55"/>
  <c r="U299" i="55"/>
  <c r="AC298" i="55"/>
  <c r="AB298" i="55"/>
  <c r="AA298" i="55"/>
  <c r="Z298" i="55"/>
  <c r="Y298" i="55"/>
  <c r="X298" i="55"/>
  <c r="W298" i="55"/>
  <c r="V298" i="55"/>
  <c r="U298" i="55"/>
  <c r="AC297" i="55"/>
  <c r="AB297" i="55"/>
  <c r="AA297" i="55"/>
  <c r="Z297" i="55"/>
  <c r="Y297" i="55"/>
  <c r="X297" i="55"/>
  <c r="W297" i="55"/>
  <c r="V297" i="55"/>
  <c r="U297" i="55"/>
  <c r="AC272" i="55"/>
  <c r="AB272" i="55"/>
  <c r="AA272" i="55"/>
  <c r="Z272" i="55"/>
  <c r="Y272" i="55"/>
  <c r="X272" i="55"/>
  <c r="W272" i="55"/>
  <c r="V272" i="55"/>
  <c r="U272" i="55"/>
  <c r="AC271" i="55"/>
  <c r="AB271" i="55"/>
  <c r="AA271" i="55"/>
  <c r="Z271" i="55"/>
  <c r="Y271" i="55"/>
  <c r="X271" i="55"/>
  <c r="W271" i="55"/>
  <c r="V271" i="55"/>
  <c r="U271" i="55"/>
  <c r="AC270" i="55"/>
  <c r="AB270" i="55"/>
  <c r="AA270" i="55"/>
  <c r="Z270" i="55"/>
  <c r="Y270" i="55"/>
  <c r="X270" i="55"/>
  <c r="W270" i="55"/>
  <c r="V270" i="55"/>
  <c r="U270" i="55"/>
  <c r="AF245" i="55"/>
  <c r="AE245" i="55"/>
  <c r="AD245" i="55"/>
  <c r="AC245" i="55"/>
  <c r="AB245" i="55"/>
  <c r="AA245" i="55"/>
  <c r="Z245" i="55"/>
  <c r="Y245" i="55"/>
  <c r="X245" i="55"/>
  <c r="W245" i="55"/>
  <c r="V245" i="55"/>
  <c r="AF244" i="55"/>
  <c r="AE244" i="55"/>
  <c r="AD244" i="55"/>
  <c r="AC244" i="55"/>
  <c r="AB244" i="55"/>
  <c r="AA244" i="55"/>
  <c r="Z244" i="55"/>
  <c r="Y244" i="55"/>
  <c r="X244" i="55"/>
  <c r="W244" i="55"/>
  <c r="V244" i="55"/>
  <c r="AF243" i="55"/>
  <c r="AE243" i="55"/>
  <c r="AD243" i="55"/>
  <c r="AC243" i="55"/>
  <c r="AB243" i="55"/>
  <c r="AA243" i="55"/>
  <c r="Z243" i="55"/>
  <c r="Y243" i="55"/>
  <c r="X243" i="55"/>
  <c r="W243" i="55"/>
  <c r="V243" i="55"/>
  <c r="AF218" i="55"/>
  <c r="AE218" i="55"/>
  <c r="AD218" i="55"/>
  <c r="AC218" i="55"/>
  <c r="AB218" i="55"/>
  <c r="AA218" i="55"/>
  <c r="Z218" i="55"/>
  <c r="Y218" i="55"/>
  <c r="X218" i="55"/>
  <c r="W218" i="55"/>
  <c r="V218" i="55"/>
  <c r="AF217" i="55"/>
  <c r="AE217" i="55"/>
  <c r="AD217" i="55"/>
  <c r="AC217" i="55"/>
  <c r="AB217" i="55"/>
  <c r="AA217" i="55"/>
  <c r="Z217" i="55"/>
  <c r="Y217" i="55"/>
  <c r="X217" i="55"/>
  <c r="W217" i="55"/>
  <c r="V217" i="55"/>
  <c r="AF216" i="55"/>
  <c r="AE216" i="55"/>
  <c r="AD216" i="55"/>
  <c r="AC216" i="55"/>
  <c r="AB216" i="55"/>
  <c r="AA216" i="55"/>
  <c r="Z216" i="55"/>
  <c r="Y216" i="55"/>
  <c r="X216" i="55"/>
  <c r="W216" i="55"/>
  <c r="V216" i="55"/>
  <c r="AC191" i="55"/>
  <c r="AB191" i="55"/>
  <c r="AA191" i="55"/>
  <c r="Z191" i="55"/>
  <c r="Y191" i="55"/>
  <c r="X191" i="55"/>
  <c r="W191" i="55"/>
  <c r="V191" i="55"/>
  <c r="U191" i="55"/>
  <c r="AC190" i="55"/>
  <c r="AB190" i="55"/>
  <c r="AA190" i="55"/>
  <c r="Z190" i="55"/>
  <c r="Y190" i="55"/>
  <c r="X190" i="55"/>
  <c r="W190" i="55"/>
  <c r="V190" i="55"/>
  <c r="U190" i="55"/>
  <c r="AC189" i="55"/>
  <c r="AB189" i="55"/>
  <c r="AA189" i="55"/>
  <c r="Z189" i="55"/>
  <c r="Y189" i="55"/>
  <c r="X189" i="55"/>
  <c r="W189" i="55"/>
  <c r="V189" i="55"/>
  <c r="U189" i="55"/>
  <c r="Y164" i="55"/>
  <c r="X164" i="55"/>
  <c r="W164" i="55"/>
  <c r="V164" i="55"/>
  <c r="U164" i="55"/>
  <c r="T164" i="55"/>
  <c r="S164" i="55"/>
  <c r="R164" i="55"/>
  <c r="Y163" i="55"/>
  <c r="X163" i="55"/>
  <c r="W163" i="55"/>
  <c r="V163" i="55"/>
  <c r="U163" i="55"/>
  <c r="T163" i="55"/>
  <c r="S163" i="55"/>
  <c r="R163" i="55"/>
  <c r="Y162" i="55"/>
  <c r="X162" i="55"/>
  <c r="W162" i="55"/>
  <c r="V162" i="55"/>
  <c r="U162" i="55"/>
  <c r="T162" i="55"/>
  <c r="S162" i="55"/>
  <c r="R162" i="55"/>
  <c r="AB137" i="55"/>
  <c r="AA137" i="55"/>
  <c r="Z137" i="55"/>
  <c r="Y137" i="55"/>
  <c r="X137" i="55"/>
  <c r="W137" i="55"/>
  <c r="V137" i="55"/>
  <c r="U137" i="55"/>
  <c r="T137" i="55"/>
  <c r="AB136" i="55"/>
  <c r="AA136" i="55"/>
  <c r="Z136" i="55"/>
  <c r="Y136" i="55"/>
  <c r="X136" i="55"/>
  <c r="W136" i="55"/>
  <c r="V136" i="55"/>
  <c r="U136" i="55"/>
  <c r="T136" i="55"/>
  <c r="AB135" i="55"/>
  <c r="AA135" i="55"/>
  <c r="Z135" i="55"/>
  <c r="Y135" i="55"/>
  <c r="X135" i="55"/>
  <c r="W135" i="55"/>
  <c r="V135" i="55"/>
  <c r="U135" i="55"/>
  <c r="T135" i="55"/>
  <c r="AD110" i="55"/>
  <c r="AC110" i="55"/>
  <c r="AB110" i="55"/>
  <c r="AA110" i="55"/>
  <c r="Z110" i="55"/>
  <c r="Y110" i="55"/>
  <c r="X110" i="55"/>
  <c r="W110" i="55"/>
  <c r="V110" i="55"/>
  <c r="AD109" i="55"/>
  <c r="AC109" i="55"/>
  <c r="AB109" i="55"/>
  <c r="AA109" i="55"/>
  <c r="Z109" i="55"/>
  <c r="Y109" i="55"/>
  <c r="X109" i="55"/>
  <c r="W109" i="55"/>
  <c r="V109" i="55"/>
  <c r="AD108" i="55"/>
  <c r="AC108" i="55"/>
  <c r="AB108" i="55"/>
  <c r="AA108" i="55"/>
  <c r="Z108" i="55"/>
  <c r="Y108" i="55"/>
  <c r="X108" i="55"/>
  <c r="W108" i="55"/>
  <c r="V108" i="55"/>
  <c r="AE83" i="55"/>
  <c r="AD83" i="55"/>
  <c r="AC83" i="55"/>
  <c r="AB83" i="55"/>
  <c r="AA83" i="55"/>
  <c r="Z83" i="55"/>
  <c r="Y83" i="55"/>
  <c r="X83" i="55"/>
  <c r="AE82" i="55"/>
  <c r="AD82" i="55"/>
  <c r="AC82" i="55"/>
  <c r="AB82" i="55"/>
  <c r="AA82" i="55"/>
  <c r="Z82" i="55"/>
  <c r="Y82" i="55"/>
  <c r="X82" i="55"/>
  <c r="AE81" i="55"/>
  <c r="AD81" i="55"/>
  <c r="AC81" i="55"/>
  <c r="AB81" i="55"/>
  <c r="AA81" i="55"/>
  <c r="Z81" i="55"/>
  <c r="Y81" i="55"/>
  <c r="X81" i="55"/>
  <c r="AD56" i="55"/>
  <c r="AC56" i="55"/>
  <c r="AB56" i="55"/>
  <c r="AA56" i="55"/>
  <c r="Z56" i="55"/>
  <c r="Y56" i="55"/>
  <c r="X56" i="55"/>
  <c r="W56" i="55"/>
  <c r="V56" i="55"/>
  <c r="U56" i="55"/>
  <c r="AD55" i="55"/>
  <c r="AC55" i="55"/>
  <c r="AB55" i="55"/>
  <c r="AA55" i="55"/>
  <c r="Z55" i="55"/>
  <c r="Y55" i="55"/>
  <c r="X55" i="55"/>
  <c r="W55" i="55"/>
  <c r="V55" i="55"/>
  <c r="U55" i="55"/>
  <c r="AD54" i="55"/>
  <c r="AC54" i="55"/>
  <c r="AB54" i="55"/>
  <c r="AA54" i="55"/>
  <c r="Z54" i="55"/>
  <c r="Y54" i="55"/>
  <c r="X54" i="55"/>
  <c r="W54" i="55"/>
  <c r="V54" i="55"/>
  <c r="U54" i="55"/>
  <c r="AD29" i="55"/>
  <c r="AC29" i="55"/>
  <c r="AB29" i="55"/>
  <c r="AA29" i="55"/>
  <c r="Z29" i="55"/>
  <c r="Y29" i="55"/>
  <c r="X29" i="55"/>
  <c r="W29" i="55"/>
  <c r="AD28" i="55"/>
  <c r="AC28" i="55"/>
  <c r="AB28" i="55"/>
  <c r="AA28" i="55"/>
  <c r="Z28" i="55"/>
  <c r="Y28" i="55"/>
  <c r="X28" i="55"/>
  <c r="W28" i="55"/>
  <c r="AD27" i="55"/>
  <c r="AC27" i="55"/>
  <c r="AB27" i="55"/>
  <c r="AA27" i="55"/>
  <c r="Z27" i="55"/>
  <c r="Y27" i="55"/>
  <c r="X27" i="55"/>
  <c r="W27" i="55"/>
  <c r="AI84" i="53"/>
  <c r="AI86" i="53"/>
  <c r="AI88" i="53"/>
  <c r="AI90" i="53"/>
  <c r="J218" i="53" s="1"/>
  <c r="I22" i="58" s="1"/>
  <c r="AG211" i="52"/>
  <c r="AF211" i="52"/>
  <c r="AE211" i="52"/>
  <c r="AD211" i="52"/>
  <c r="AC211" i="52"/>
  <c r="AB211" i="52"/>
  <c r="AA211" i="52"/>
  <c r="Z211" i="52"/>
  <c r="Y211" i="52"/>
  <c r="AG210" i="52"/>
  <c r="AF210" i="52"/>
  <c r="AE210" i="52"/>
  <c r="AD210" i="52"/>
  <c r="AC210" i="52"/>
  <c r="AB210" i="52"/>
  <c r="AA210" i="52"/>
  <c r="Z210" i="52"/>
  <c r="Y210" i="52"/>
  <c r="AG209" i="52"/>
  <c r="AF209" i="52"/>
  <c r="AE209" i="52"/>
  <c r="AD209" i="52"/>
  <c r="AC209" i="52"/>
  <c r="AB209" i="52"/>
  <c r="AA209" i="52"/>
  <c r="Z209" i="52"/>
  <c r="Y209" i="52"/>
  <c r="AC192" i="52"/>
  <c r="AB192" i="52"/>
  <c r="AA192" i="52"/>
  <c r="Z192" i="52"/>
  <c r="Y192" i="52"/>
  <c r="X192" i="52"/>
  <c r="W192" i="52"/>
  <c r="V192" i="52"/>
  <c r="U192" i="52"/>
  <c r="AC191" i="52"/>
  <c r="AB191" i="52"/>
  <c r="AA191" i="52"/>
  <c r="Z191" i="52"/>
  <c r="Y191" i="52"/>
  <c r="X191" i="52"/>
  <c r="W191" i="52"/>
  <c r="V191" i="52"/>
  <c r="U191" i="52"/>
  <c r="AC190" i="52"/>
  <c r="AB190" i="52"/>
  <c r="AA190" i="52"/>
  <c r="Z190" i="52"/>
  <c r="Y190" i="52"/>
  <c r="X190" i="52"/>
  <c r="W190" i="52"/>
  <c r="V190" i="52"/>
  <c r="U190" i="52"/>
  <c r="AF173" i="52"/>
  <c r="AE173" i="52"/>
  <c r="AD173" i="52"/>
  <c r="AC173" i="52"/>
  <c r="AB173" i="52"/>
  <c r="AA173" i="52"/>
  <c r="Z173" i="52"/>
  <c r="Y173" i="52"/>
  <c r="X173" i="52"/>
  <c r="W173" i="52"/>
  <c r="V173" i="52"/>
  <c r="AF172" i="52"/>
  <c r="AE172" i="52"/>
  <c r="AD172" i="52"/>
  <c r="AC172" i="52"/>
  <c r="AB172" i="52"/>
  <c r="AA172" i="52"/>
  <c r="Z172" i="52"/>
  <c r="Y172" i="52"/>
  <c r="X172" i="52"/>
  <c r="W172" i="52"/>
  <c r="V172" i="52"/>
  <c r="AF171" i="52"/>
  <c r="AE171" i="52"/>
  <c r="AD171" i="52"/>
  <c r="AC171" i="52"/>
  <c r="AB171" i="52"/>
  <c r="AA171" i="52"/>
  <c r="Z171" i="52"/>
  <c r="Y171" i="52"/>
  <c r="X171" i="52"/>
  <c r="W171" i="52"/>
  <c r="V171" i="52"/>
  <c r="AF154" i="52"/>
  <c r="AE154" i="52"/>
  <c r="AD154" i="52"/>
  <c r="AC154" i="52"/>
  <c r="AB154" i="52"/>
  <c r="AA154" i="52"/>
  <c r="Z154" i="52"/>
  <c r="Y154" i="52"/>
  <c r="X154" i="52"/>
  <c r="W154" i="52"/>
  <c r="V154" i="52"/>
  <c r="AF153" i="52"/>
  <c r="AE153" i="52"/>
  <c r="AD153" i="52"/>
  <c r="AC153" i="52"/>
  <c r="AB153" i="52"/>
  <c r="AA153" i="52"/>
  <c r="Z153" i="52"/>
  <c r="Y153" i="52"/>
  <c r="X153" i="52"/>
  <c r="W153" i="52"/>
  <c r="V153" i="52"/>
  <c r="AF152" i="52"/>
  <c r="AE152" i="52"/>
  <c r="AD152" i="52"/>
  <c r="AC152" i="52"/>
  <c r="AB152" i="52"/>
  <c r="AA152" i="52"/>
  <c r="Z152" i="52"/>
  <c r="Y152" i="52"/>
  <c r="X152" i="52"/>
  <c r="W152" i="52"/>
  <c r="V152" i="52"/>
  <c r="AC135" i="52"/>
  <c r="AB135" i="52"/>
  <c r="AA135" i="52"/>
  <c r="Z135" i="52"/>
  <c r="Y135" i="52"/>
  <c r="X135" i="52"/>
  <c r="W135" i="52"/>
  <c r="V135" i="52"/>
  <c r="U135" i="52"/>
  <c r="AC134" i="52"/>
  <c r="AB134" i="52"/>
  <c r="AA134" i="52"/>
  <c r="Z134" i="52"/>
  <c r="Y134" i="52"/>
  <c r="X134" i="52"/>
  <c r="W134" i="52"/>
  <c r="V134" i="52"/>
  <c r="U134" i="52"/>
  <c r="AC133" i="52"/>
  <c r="AB133" i="52"/>
  <c r="AA133" i="52"/>
  <c r="Z133" i="52"/>
  <c r="Y133" i="52"/>
  <c r="X133" i="52"/>
  <c r="W133" i="52"/>
  <c r="V133" i="52"/>
  <c r="U133" i="52"/>
  <c r="AD116" i="52"/>
  <c r="AC116" i="52"/>
  <c r="AB116" i="52"/>
  <c r="AA116" i="52"/>
  <c r="Z116" i="52"/>
  <c r="Y116" i="52"/>
  <c r="X116" i="52"/>
  <c r="W116" i="52"/>
  <c r="AD115" i="52"/>
  <c r="AC115" i="52"/>
  <c r="AB115" i="52"/>
  <c r="AA115" i="52"/>
  <c r="Z115" i="52"/>
  <c r="Y115" i="52"/>
  <c r="X115" i="52"/>
  <c r="W115" i="52"/>
  <c r="AD114" i="52"/>
  <c r="AC114" i="52"/>
  <c r="AB114" i="52"/>
  <c r="AA114" i="52"/>
  <c r="Z114" i="52"/>
  <c r="Y114" i="52"/>
  <c r="X114" i="52"/>
  <c r="W114" i="52"/>
  <c r="T97" i="52"/>
  <c r="S97" i="52"/>
  <c r="R97" i="52"/>
  <c r="Q97" i="52"/>
  <c r="P97" i="52"/>
  <c r="O97" i="52"/>
  <c r="N97" i="52"/>
  <c r="M97" i="52"/>
  <c r="L97" i="52"/>
  <c r="T96" i="52"/>
  <c r="S96" i="52"/>
  <c r="R96" i="52"/>
  <c r="Q96" i="52"/>
  <c r="P96" i="52"/>
  <c r="O96" i="52"/>
  <c r="N96" i="52"/>
  <c r="M96" i="52"/>
  <c r="L96" i="52"/>
  <c r="T95" i="52"/>
  <c r="S95" i="52"/>
  <c r="R95" i="52"/>
  <c r="Q95" i="52"/>
  <c r="P95" i="52"/>
  <c r="O95" i="52"/>
  <c r="N95" i="52"/>
  <c r="M95" i="52"/>
  <c r="L95" i="52"/>
  <c r="AE78" i="52"/>
  <c r="AD78" i="52"/>
  <c r="AC78" i="52"/>
  <c r="AB78" i="52"/>
  <c r="AA78" i="52"/>
  <c r="Z78" i="52"/>
  <c r="Y78" i="52"/>
  <c r="X78" i="52"/>
  <c r="W78" i="52"/>
  <c r="AE77" i="52"/>
  <c r="AD77" i="52"/>
  <c r="AC77" i="52"/>
  <c r="AB77" i="52"/>
  <c r="AA77" i="52"/>
  <c r="Z77" i="52"/>
  <c r="Y77" i="52"/>
  <c r="X77" i="52"/>
  <c r="W77" i="52"/>
  <c r="AE76" i="52"/>
  <c r="AD76" i="52"/>
  <c r="AC76" i="52"/>
  <c r="AB76" i="52"/>
  <c r="AA76" i="52"/>
  <c r="Z76" i="52"/>
  <c r="Y76" i="52"/>
  <c r="X76" i="52"/>
  <c r="W76" i="52"/>
  <c r="AE59" i="52"/>
  <c r="AD59" i="52"/>
  <c r="AC59" i="52"/>
  <c r="AB59" i="52"/>
  <c r="AA59" i="52"/>
  <c r="Z59" i="52"/>
  <c r="Y59" i="52"/>
  <c r="X59" i="52"/>
  <c r="AE58" i="52"/>
  <c r="AD58" i="52"/>
  <c r="AC58" i="52"/>
  <c r="AB58" i="52"/>
  <c r="AA58" i="52"/>
  <c r="Z58" i="52"/>
  <c r="Y58" i="52"/>
  <c r="X58" i="52"/>
  <c r="AE57" i="52"/>
  <c r="AD57" i="52"/>
  <c r="AC57" i="52"/>
  <c r="AB57" i="52"/>
  <c r="AA57" i="52"/>
  <c r="Z57" i="52"/>
  <c r="Y57" i="52"/>
  <c r="X57" i="52"/>
  <c r="AD40" i="52"/>
  <c r="AC40" i="52"/>
  <c r="AB40" i="52"/>
  <c r="AA40" i="52"/>
  <c r="Z40" i="52"/>
  <c r="Y40" i="52"/>
  <c r="X40" i="52"/>
  <c r="W40" i="52"/>
  <c r="V40" i="52"/>
  <c r="U40" i="52"/>
  <c r="AD39" i="52"/>
  <c r="AC39" i="52"/>
  <c r="AB39" i="52"/>
  <c r="AA39" i="52"/>
  <c r="Z39" i="52"/>
  <c r="Y39" i="52"/>
  <c r="X39" i="52"/>
  <c r="W39" i="52"/>
  <c r="V39" i="52"/>
  <c r="U39" i="52"/>
  <c r="AD38" i="52"/>
  <c r="AC38" i="52"/>
  <c r="AB38" i="52"/>
  <c r="AA38" i="52"/>
  <c r="Z38" i="52"/>
  <c r="Y38" i="52"/>
  <c r="X38" i="52"/>
  <c r="W38" i="52"/>
  <c r="V38" i="52"/>
  <c r="U38" i="52"/>
  <c r="W21" i="52"/>
  <c r="V21" i="52"/>
  <c r="U21" i="52"/>
  <c r="T21" i="52"/>
  <c r="S21" i="52"/>
  <c r="R21" i="52"/>
  <c r="Q21" i="52"/>
  <c r="P21" i="52"/>
  <c r="W20" i="52"/>
  <c r="V20" i="52"/>
  <c r="U20" i="52"/>
  <c r="T20" i="52"/>
  <c r="S20" i="52"/>
  <c r="R20" i="52"/>
  <c r="Q20" i="52"/>
  <c r="P20" i="52"/>
  <c r="W19" i="52"/>
  <c r="V19" i="52"/>
  <c r="U19" i="52"/>
  <c r="T19" i="52"/>
  <c r="S19" i="52"/>
  <c r="R19" i="52"/>
  <c r="Q19" i="52"/>
  <c r="P19" i="52"/>
  <c r="X19" i="52"/>
  <c r="Y19" i="52"/>
  <c r="Z19" i="52"/>
  <c r="AA19" i="52"/>
  <c r="AB19" i="52"/>
  <c r="AC19" i="52"/>
  <c r="AD19" i="52"/>
  <c r="AE19" i="52"/>
  <c r="X20" i="52"/>
  <c r="Y20" i="52"/>
  <c r="Z20" i="52"/>
  <c r="AA20" i="52"/>
  <c r="AB20" i="52"/>
  <c r="AC20" i="52"/>
  <c r="AD20" i="52"/>
  <c r="AE20" i="52"/>
  <c r="X21" i="52"/>
  <c r="Y21" i="52"/>
  <c r="Z21" i="52"/>
  <c r="AA21" i="52"/>
  <c r="AB21" i="52"/>
  <c r="AC21" i="52"/>
  <c r="AD21" i="52"/>
  <c r="AE21" i="52"/>
  <c r="AB122" i="41"/>
  <c r="AA122" i="41"/>
  <c r="Z122" i="41"/>
  <c r="Y122" i="41"/>
  <c r="X122" i="41"/>
  <c r="W122" i="41"/>
  <c r="V122" i="41"/>
  <c r="U122" i="41"/>
  <c r="T122" i="41"/>
  <c r="AB121" i="41"/>
  <c r="AA121" i="41"/>
  <c r="Z121" i="41"/>
  <c r="Y121" i="41"/>
  <c r="X121" i="41"/>
  <c r="W121" i="41"/>
  <c r="V121" i="41"/>
  <c r="U121" i="41"/>
  <c r="T121" i="41"/>
  <c r="AB115" i="41"/>
  <c r="AA115" i="41"/>
  <c r="Z115" i="41"/>
  <c r="Y115" i="41"/>
  <c r="X115" i="41"/>
  <c r="W115" i="41"/>
  <c r="V115" i="41"/>
  <c r="U115" i="41"/>
  <c r="T115" i="41"/>
  <c r="AD112" i="41"/>
  <c r="AD111" i="41"/>
  <c r="AD105" i="41"/>
  <c r="AB112" i="41"/>
  <c r="AA112" i="41"/>
  <c r="Z112" i="41"/>
  <c r="Y112" i="41"/>
  <c r="X112" i="41"/>
  <c r="W112" i="41"/>
  <c r="V112" i="41"/>
  <c r="AB111" i="41"/>
  <c r="AA111" i="41"/>
  <c r="Z111" i="41"/>
  <c r="Y111" i="41"/>
  <c r="X111" i="41"/>
  <c r="W111" i="41"/>
  <c r="V111" i="41"/>
  <c r="AB105" i="41"/>
  <c r="AA105" i="41"/>
  <c r="Z105" i="41"/>
  <c r="Y105" i="41"/>
  <c r="X105" i="41"/>
  <c r="W105" i="41"/>
  <c r="V105" i="41"/>
  <c r="AE102" i="41"/>
  <c r="AD102" i="41"/>
  <c r="AC102" i="41"/>
  <c r="AB102" i="41"/>
  <c r="AA102" i="41"/>
  <c r="Z102" i="41"/>
  <c r="Y102" i="41"/>
  <c r="X102" i="41"/>
  <c r="W102" i="41"/>
  <c r="V102" i="41"/>
  <c r="U102" i="41"/>
  <c r="AE101" i="41"/>
  <c r="AD101" i="41"/>
  <c r="AC101" i="41"/>
  <c r="AB101" i="41"/>
  <c r="AA101" i="41"/>
  <c r="Z101" i="41"/>
  <c r="Y101" i="41"/>
  <c r="X101" i="41"/>
  <c r="W101" i="41"/>
  <c r="V101" i="41"/>
  <c r="U101" i="41"/>
  <c r="AE95" i="41"/>
  <c r="AD95" i="41"/>
  <c r="AC95" i="41"/>
  <c r="AB95" i="41"/>
  <c r="AA95" i="41"/>
  <c r="Z95" i="41"/>
  <c r="Y95" i="41"/>
  <c r="X95" i="41"/>
  <c r="W95" i="41"/>
  <c r="V95" i="41"/>
  <c r="U95" i="41"/>
  <c r="AE92" i="41"/>
  <c r="AD92" i="41"/>
  <c r="AC92" i="41"/>
  <c r="AB92" i="41"/>
  <c r="AA92" i="41"/>
  <c r="Z92" i="41"/>
  <c r="Y92" i="41"/>
  <c r="X92" i="41"/>
  <c r="W92" i="41"/>
  <c r="V92" i="41"/>
  <c r="U92" i="41"/>
  <c r="AE91" i="41"/>
  <c r="AD91" i="41"/>
  <c r="AC91" i="41"/>
  <c r="AB91" i="41"/>
  <c r="AA91" i="41"/>
  <c r="Z91" i="41"/>
  <c r="Y91" i="41"/>
  <c r="X91" i="41"/>
  <c r="W91" i="41"/>
  <c r="V91" i="41"/>
  <c r="U91" i="41"/>
  <c r="AE85" i="41"/>
  <c r="AD85" i="41"/>
  <c r="AC85" i="41"/>
  <c r="AB85" i="41"/>
  <c r="AA85" i="41"/>
  <c r="Z85" i="41"/>
  <c r="Y85" i="41"/>
  <c r="X85" i="41"/>
  <c r="W85" i="41"/>
  <c r="V85" i="41"/>
  <c r="U85" i="41"/>
  <c r="S82" i="41"/>
  <c r="R82" i="41"/>
  <c r="Q82" i="41"/>
  <c r="P82" i="41"/>
  <c r="O82" i="41"/>
  <c r="N82" i="41"/>
  <c r="M82" i="41"/>
  <c r="L82" i="41"/>
  <c r="K82" i="41"/>
  <c r="S81" i="41"/>
  <c r="R81" i="41"/>
  <c r="Q81" i="41"/>
  <c r="P81" i="41"/>
  <c r="O81" i="41"/>
  <c r="N81" i="41"/>
  <c r="M81" i="41"/>
  <c r="L81" i="41"/>
  <c r="K81" i="41"/>
  <c r="S75" i="41"/>
  <c r="R75" i="41"/>
  <c r="Q75" i="41"/>
  <c r="P75" i="41"/>
  <c r="O75" i="41"/>
  <c r="N75" i="41"/>
  <c r="M75" i="41"/>
  <c r="L75" i="41"/>
  <c r="K75" i="41"/>
  <c r="V72" i="41"/>
  <c r="U72" i="41"/>
  <c r="T72" i="41"/>
  <c r="S72" i="41"/>
  <c r="R72" i="41"/>
  <c r="Q72" i="41"/>
  <c r="P72" i="41"/>
  <c r="O72" i="41"/>
  <c r="V71" i="41"/>
  <c r="U71" i="41"/>
  <c r="T71" i="41"/>
  <c r="S71" i="41"/>
  <c r="R71" i="41"/>
  <c r="Q71" i="41"/>
  <c r="P71" i="41"/>
  <c r="O71" i="41"/>
  <c r="V65" i="41"/>
  <c r="U65" i="41"/>
  <c r="T65" i="41"/>
  <c r="S65" i="41"/>
  <c r="R65" i="41"/>
  <c r="Q65" i="41"/>
  <c r="P65" i="41"/>
  <c r="O65" i="41"/>
  <c r="W62" i="41"/>
  <c r="V62" i="41"/>
  <c r="U62" i="41"/>
  <c r="T62" i="41"/>
  <c r="S62" i="41"/>
  <c r="R62" i="41"/>
  <c r="Q62" i="41"/>
  <c r="P62" i="41"/>
  <c r="O62" i="41"/>
  <c r="W61" i="41"/>
  <c r="V61" i="41"/>
  <c r="U61" i="41"/>
  <c r="T61" i="41"/>
  <c r="S61" i="41"/>
  <c r="R61" i="41"/>
  <c r="Q61" i="41"/>
  <c r="P61" i="41"/>
  <c r="O61" i="41"/>
  <c r="W55" i="41"/>
  <c r="V55" i="41"/>
  <c r="U55" i="41"/>
  <c r="T55" i="41"/>
  <c r="S55" i="41"/>
  <c r="R55" i="41"/>
  <c r="Q55" i="41"/>
  <c r="P55" i="41"/>
  <c r="O55" i="41"/>
  <c r="T52" i="41"/>
  <c r="S52" i="41"/>
  <c r="R52" i="41"/>
  <c r="Q52" i="41"/>
  <c r="P52" i="41"/>
  <c r="O52" i="41"/>
  <c r="N52" i="41"/>
  <c r="M52" i="41"/>
  <c r="L52" i="41"/>
  <c r="T51" i="41"/>
  <c r="S51" i="41"/>
  <c r="R51" i="41"/>
  <c r="Q51" i="41"/>
  <c r="P51" i="41"/>
  <c r="O51" i="41"/>
  <c r="N51" i="41"/>
  <c r="M51" i="41"/>
  <c r="L51" i="41"/>
  <c r="T45" i="41"/>
  <c r="S45" i="41"/>
  <c r="R45" i="41"/>
  <c r="Q45" i="41"/>
  <c r="P45" i="41"/>
  <c r="O45" i="41"/>
  <c r="N45" i="41"/>
  <c r="M45" i="41"/>
  <c r="L45" i="41"/>
  <c r="W42" i="41"/>
  <c r="V42" i="41"/>
  <c r="U42" i="41"/>
  <c r="T42" i="41"/>
  <c r="S42" i="41"/>
  <c r="R42" i="41"/>
  <c r="Q42" i="41"/>
  <c r="P42" i="41"/>
  <c r="W41" i="41"/>
  <c r="V41" i="41"/>
  <c r="U41" i="41"/>
  <c r="T41" i="41"/>
  <c r="S41" i="41"/>
  <c r="R41" i="41"/>
  <c r="Q41" i="41"/>
  <c r="P41" i="41"/>
  <c r="W35" i="41"/>
  <c r="V35" i="41"/>
  <c r="U35" i="41"/>
  <c r="T35" i="41"/>
  <c r="S35" i="41"/>
  <c r="R35" i="41"/>
  <c r="Q35" i="41"/>
  <c r="P35" i="41"/>
  <c r="X35" i="41"/>
  <c r="Y35" i="41"/>
  <c r="Z35" i="41"/>
  <c r="AA35" i="41"/>
  <c r="AB35" i="41"/>
  <c r="AC35" i="41"/>
  <c r="AD35" i="41"/>
  <c r="AE35" i="41"/>
  <c r="X41" i="41"/>
  <c r="Y41" i="41"/>
  <c r="Z41" i="41"/>
  <c r="AA41" i="41"/>
  <c r="AB41" i="41"/>
  <c r="AC41" i="41"/>
  <c r="AD41" i="41"/>
  <c r="AE41" i="41"/>
  <c r="X42" i="41"/>
  <c r="Y42" i="41"/>
  <c r="Z42" i="41"/>
  <c r="AA42" i="41"/>
  <c r="AB42" i="41"/>
  <c r="AC42" i="41"/>
  <c r="AD42" i="41"/>
  <c r="AE42" i="41"/>
  <c r="V32" i="41"/>
  <c r="U32" i="41"/>
  <c r="T32" i="41"/>
  <c r="S32" i="41"/>
  <c r="R32" i="41"/>
  <c r="Q32" i="41"/>
  <c r="P32" i="41"/>
  <c r="O32" i="41"/>
  <c r="N32" i="41"/>
  <c r="M32" i="41"/>
  <c r="V31" i="41"/>
  <c r="U31" i="41"/>
  <c r="T31" i="41"/>
  <c r="S31" i="41"/>
  <c r="R31" i="41"/>
  <c r="Q31" i="41"/>
  <c r="P31" i="41"/>
  <c r="O31" i="41"/>
  <c r="N31" i="41"/>
  <c r="M31" i="41"/>
  <c r="V30" i="41"/>
  <c r="U30" i="41"/>
  <c r="T30" i="41"/>
  <c r="S30" i="41"/>
  <c r="R30" i="41"/>
  <c r="Q30" i="41"/>
  <c r="P30" i="41"/>
  <c r="O30" i="41"/>
  <c r="N30" i="41"/>
  <c r="M30" i="41"/>
  <c r="V20" i="41"/>
  <c r="U20" i="41"/>
  <c r="T20" i="41"/>
  <c r="S20" i="41"/>
  <c r="R20" i="41"/>
  <c r="Q20" i="41"/>
  <c r="P20" i="41"/>
  <c r="O20" i="41"/>
  <c r="N20" i="41"/>
  <c r="M20" i="41"/>
  <c r="Z17" i="41"/>
  <c r="Y17" i="41"/>
  <c r="X17" i="41"/>
  <c r="W17" i="41"/>
  <c r="V17" i="41"/>
  <c r="U17" i="41"/>
  <c r="T17" i="41"/>
  <c r="S17" i="41"/>
  <c r="Z16" i="41"/>
  <c r="Y16" i="41"/>
  <c r="X16" i="41"/>
  <c r="W16" i="41"/>
  <c r="V16" i="41"/>
  <c r="U16" i="41"/>
  <c r="T16" i="41"/>
  <c r="S16" i="41"/>
  <c r="Z15" i="41"/>
  <c r="Y15" i="41"/>
  <c r="X15" i="41"/>
  <c r="W15" i="41"/>
  <c r="V15" i="41"/>
  <c r="U15" i="41"/>
  <c r="T15" i="41"/>
  <c r="S15" i="41"/>
  <c r="Z5" i="41"/>
  <c r="Y5" i="41"/>
  <c r="X5" i="41"/>
  <c r="W5" i="41"/>
  <c r="V5" i="41"/>
  <c r="U5" i="41"/>
  <c r="T5" i="41"/>
  <c r="S5" i="41"/>
  <c r="AA5" i="41"/>
  <c r="AB5" i="41"/>
  <c r="AC5" i="41"/>
  <c r="AD5" i="41"/>
  <c r="AE5" i="41"/>
  <c r="AF5" i="41"/>
  <c r="AG5" i="41"/>
  <c r="AH5" i="41"/>
  <c r="AA15" i="41"/>
  <c r="AB15" i="41"/>
  <c r="AC15" i="41"/>
  <c r="AD15" i="41"/>
  <c r="AE15" i="41"/>
  <c r="AF15" i="41"/>
  <c r="AG15" i="41"/>
  <c r="AH15" i="41"/>
  <c r="AA16" i="41"/>
  <c r="AB16" i="41"/>
  <c r="AC16" i="41"/>
  <c r="AD16" i="41"/>
  <c r="AE16" i="41"/>
  <c r="AF16" i="41"/>
  <c r="AG16" i="41"/>
  <c r="AH16" i="41"/>
  <c r="AA17" i="41"/>
  <c r="AB17" i="41"/>
  <c r="AC17" i="41"/>
  <c r="AD17" i="41"/>
  <c r="AE17" i="41"/>
  <c r="AF17" i="41"/>
  <c r="AG17" i="41"/>
  <c r="AH17" i="41"/>
  <c r="AG452" i="56" l="1"/>
  <c r="AH452" i="56"/>
  <c r="R452" i="56"/>
  <c r="AF411" i="56"/>
  <c r="J411" i="56"/>
  <c r="F370" i="56"/>
  <c r="AH370" i="56"/>
  <c r="AI370" i="56"/>
  <c r="AH247" i="56"/>
  <c r="AG247" i="56"/>
  <c r="I247" i="56"/>
  <c r="AG206" i="56"/>
  <c r="T206" i="56"/>
  <c r="AD206" i="56"/>
  <c r="O206" i="56"/>
  <c r="P206" i="56"/>
  <c r="Q206" i="56"/>
  <c r="L165" i="56"/>
  <c r="AH124" i="56" l="1"/>
  <c r="AI124" i="56"/>
  <c r="AH42" i="56"/>
  <c r="F42" i="56"/>
  <c r="G42" i="56"/>
  <c r="AG209" i="54"/>
  <c r="AH209" i="54"/>
  <c r="AG210" i="54"/>
  <c r="AH210" i="54"/>
  <c r="AG211" i="54"/>
  <c r="AH211" i="54"/>
  <c r="AF190" i="54"/>
  <c r="AF191" i="54"/>
  <c r="AF192" i="54"/>
  <c r="AG171" i="54"/>
  <c r="AG172" i="54"/>
  <c r="AG173" i="54"/>
  <c r="AH114" i="54"/>
  <c r="AI114" i="54"/>
  <c r="AH115" i="54"/>
  <c r="AI115" i="54"/>
  <c r="AH116" i="54"/>
  <c r="AI116" i="54"/>
  <c r="AG114" i="54"/>
  <c r="AG115" i="54"/>
  <c r="AG116" i="54"/>
  <c r="AG95" i="54"/>
  <c r="AG96" i="54"/>
  <c r="AG97" i="54"/>
  <c r="AH57" i="54"/>
  <c r="AH58" i="54"/>
  <c r="AH59" i="54"/>
  <c r="AH19" i="54"/>
  <c r="AH20" i="54"/>
  <c r="AH21" i="54"/>
  <c r="AG297" i="55"/>
  <c r="AH297" i="55"/>
  <c r="AI297" i="55"/>
  <c r="AG298" i="55"/>
  <c r="AH298" i="55"/>
  <c r="AI298" i="55"/>
  <c r="AG299" i="55"/>
  <c r="AH299" i="55"/>
  <c r="AI299" i="55"/>
  <c r="AF270" i="55"/>
  <c r="AF271" i="55"/>
  <c r="AF272" i="55"/>
  <c r="AG243" i="55"/>
  <c r="AG244" i="55"/>
  <c r="AG245" i="55"/>
  <c r="AG162" i="55"/>
  <c r="AG163" i="55"/>
  <c r="AG164" i="55"/>
  <c r="AH162" i="55"/>
  <c r="AH163" i="55"/>
  <c r="AH164" i="55"/>
  <c r="AG135" i="55"/>
  <c r="AG136" i="55"/>
  <c r="AG137" i="55"/>
  <c r="AH81" i="55"/>
  <c r="AH82" i="55"/>
  <c r="AH83" i="55"/>
  <c r="AH27" i="55"/>
  <c r="AH28" i="55"/>
  <c r="AH29" i="55"/>
  <c r="X209" i="52"/>
  <c r="AH209" i="52"/>
  <c r="X210" i="52"/>
  <c r="AH210" i="52"/>
  <c r="X211" i="52"/>
  <c r="AH211" i="52"/>
  <c r="AF190" i="52"/>
  <c r="AF191" i="52"/>
  <c r="AF192" i="52"/>
  <c r="AI172" i="52"/>
  <c r="AH171" i="52"/>
  <c r="AH172" i="52"/>
  <c r="AH173" i="52"/>
  <c r="AG114" i="52"/>
  <c r="AH114" i="52"/>
  <c r="AG115" i="52"/>
  <c r="AH115" i="52"/>
  <c r="AG116" i="52"/>
  <c r="AH116" i="52"/>
  <c r="AG95" i="52"/>
  <c r="AG96" i="52"/>
  <c r="AG97" i="52"/>
  <c r="AJ65" i="52"/>
  <c r="AH57" i="52"/>
  <c r="AH58" i="52"/>
  <c r="AH59" i="52"/>
  <c r="AJ8" i="41"/>
  <c r="F125" i="41" s="1"/>
  <c r="E2" i="58" s="1"/>
  <c r="AG121" i="41"/>
  <c r="AH121" i="41"/>
  <c r="AG122" i="41"/>
  <c r="AH122" i="41"/>
  <c r="AG115" i="41"/>
  <c r="AH115" i="41"/>
  <c r="AI115" i="41"/>
  <c r="AJ120" i="41"/>
  <c r="P127" i="41" s="1"/>
  <c r="AJ118" i="41"/>
  <c r="P125" i="41" s="1"/>
  <c r="AE105" i="41"/>
  <c r="AF105" i="41"/>
  <c r="AF111" i="41"/>
  <c r="AF112" i="41"/>
  <c r="AH101" i="41" l="1"/>
  <c r="AH102" i="41"/>
  <c r="AH95" i="41"/>
  <c r="AI95" i="41"/>
  <c r="AH71" i="41"/>
  <c r="AH72" i="41"/>
  <c r="AH65" i="41"/>
  <c r="AI65" i="41"/>
  <c r="AH61" i="41"/>
  <c r="AG61" i="41"/>
  <c r="AG62" i="41"/>
  <c r="AG55" i="41"/>
  <c r="F15" i="41"/>
  <c r="F16" i="41"/>
  <c r="F17" i="41"/>
  <c r="G5" i="41"/>
  <c r="AH41" i="41"/>
  <c r="AI41" i="41"/>
  <c r="AH42" i="41"/>
  <c r="AI42" i="41"/>
  <c r="AH35" i="41"/>
  <c r="AI35" i="41"/>
  <c r="AH288" i="56" l="1"/>
  <c r="AJ131" i="56"/>
  <c r="AJ122" i="56"/>
  <c r="AJ118" i="56"/>
  <c r="AJ116" i="56"/>
  <c r="AJ114" i="56"/>
  <c r="AJ112" i="56"/>
  <c r="AJ110" i="56"/>
  <c r="AJ108" i="56"/>
  <c r="AJ106" i="56"/>
  <c r="AJ104" i="56"/>
  <c r="AJ102" i="56"/>
  <c r="AJ100" i="56"/>
  <c r="AJ98" i="56"/>
  <c r="AJ96" i="56"/>
  <c r="AJ94" i="56"/>
  <c r="AJ92" i="56"/>
  <c r="AJ90" i="56"/>
  <c r="H456" i="56" s="1"/>
  <c r="AJ8" i="56"/>
  <c r="K411" i="56"/>
  <c r="T288" i="56"/>
  <c r="S288" i="56"/>
  <c r="R288" i="56"/>
  <c r="Q288" i="56"/>
  <c r="P288" i="56"/>
  <c r="O288" i="56"/>
  <c r="N288" i="56"/>
  <c r="M288" i="56"/>
  <c r="L288" i="56"/>
  <c r="K288" i="56"/>
  <c r="F288" i="56"/>
  <c r="V42" i="56"/>
  <c r="U42" i="56"/>
  <c r="T42" i="56"/>
  <c r="S42" i="56"/>
  <c r="R42" i="56"/>
  <c r="H42" i="56"/>
  <c r="AI211" i="54"/>
  <c r="AF211" i="54"/>
  <c r="AE211" i="54"/>
  <c r="AD211" i="54"/>
  <c r="AC211" i="54"/>
  <c r="S211" i="54"/>
  <c r="R211" i="54"/>
  <c r="Q211" i="54"/>
  <c r="P211" i="54"/>
  <c r="O211" i="54"/>
  <c r="N211" i="54"/>
  <c r="M211" i="54"/>
  <c r="L211" i="54"/>
  <c r="K211" i="54"/>
  <c r="J211" i="54"/>
  <c r="I211" i="54"/>
  <c r="H211" i="54"/>
  <c r="G211" i="54"/>
  <c r="F211" i="54"/>
  <c r="E211" i="54"/>
  <c r="AI210" i="54"/>
  <c r="AF210" i="54"/>
  <c r="AE210" i="54"/>
  <c r="AD210" i="54"/>
  <c r="AC210" i="54"/>
  <c r="S210" i="54"/>
  <c r="R210" i="54"/>
  <c r="Q210" i="54"/>
  <c r="P210" i="54"/>
  <c r="O210" i="54"/>
  <c r="N210" i="54"/>
  <c r="M210" i="54"/>
  <c r="L210" i="54"/>
  <c r="K210" i="54"/>
  <c r="J210" i="54"/>
  <c r="I210" i="54"/>
  <c r="H210" i="54"/>
  <c r="G210" i="54"/>
  <c r="F210" i="54"/>
  <c r="E210" i="54"/>
  <c r="AI209" i="54"/>
  <c r="AF209" i="54"/>
  <c r="AE209" i="54"/>
  <c r="AD209" i="54"/>
  <c r="AC209" i="54"/>
  <c r="S209" i="54"/>
  <c r="R209" i="54"/>
  <c r="Q209" i="54"/>
  <c r="P209" i="54"/>
  <c r="O209" i="54"/>
  <c r="N209" i="54"/>
  <c r="M209" i="54"/>
  <c r="L209" i="54"/>
  <c r="K209" i="54"/>
  <c r="J209" i="54"/>
  <c r="I209" i="54"/>
  <c r="H209" i="54"/>
  <c r="G209" i="54"/>
  <c r="F209" i="54"/>
  <c r="E209" i="54"/>
  <c r="AE192" i="54"/>
  <c r="AD192" i="54"/>
  <c r="AC192" i="54"/>
  <c r="S192" i="54"/>
  <c r="R192" i="54"/>
  <c r="Q192" i="54"/>
  <c r="P192" i="54"/>
  <c r="O192" i="54"/>
  <c r="N192" i="54"/>
  <c r="M192" i="54"/>
  <c r="L192" i="54"/>
  <c r="K192" i="54"/>
  <c r="J192" i="54"/>
  <c r="I192" i="54"/>
  <c r="H192" i="54"/>
  <c r="G192" i="54"/>
  <c r="F192" i="54"/>
  <c r="E192" i="54"/>
  <c r="AE191" i="54"/>
  <c r="AD191" i="54"/>
  <c r="AC191" i="54"/>
  <c r="S191" i="54"/>
  <c r="R191" i="54"/>
  <c r="Q191" i="54"/>
  <c r="P191" i="54"/>
  <c r="O191" i="54"/>
  <c r="N191" i="54"/>
  <c r="M191" i="54"/>
  <c r="L191" i="54"/>
  <c r="K191" i="54"/>
  <c r="J191" i="54"/>
  <c r="I191" i="54"/>
  <c r="H191" i="54"/>
  <c r="G191" i="54"/>
  <c r="F191" i="54"/>
  <c r="E191" i="54"/>
  <c r="AE190" i="54"/>
  <c r="AD190" i="54"/>
  <c r="AC190" i="54"/>
  <c r="S190" i="54"/>
  <c r="R190" i="54"/>
  <c r="Q190" i="54"/>
  <c r="P190" i="54"/>
  <c r="O190" i="54"/>
  <c r="N190" i="54"/>
  <c r="M190" i="54"/>
  <c r="L190" i="54"/>
  <c r="K190" i="54"/>
  <c r="J190" i="54"/>
  <c r="I190" i="54"/>
  <c r="H190" i="54"/>
  <c r="G190" i="54"/>
  <c r="F190" i="54"/>
  <c r="E190" i="54"/>
  <c r="AG187" i="54"/>
  <c r="AJ164" i="54"/>
  <c r="AH135" i="54"/>
  <c r="AG135" i="54"/>
  <c r="AF135" i="54"/>
  <c r="AE135" i="54"/>
  <c r="AD135" i="54"/>
  <c r="T135" i="54"/>
  <c r="S135" i="54"/>
  <c r="R135" i="54"/>
  <c r="Q135" i="54"/>
  <c r="P135" i="54"/>
  <c r="O135" i="54"/>
  <c r="N135" i="54"/>
  <c r="M135" i="54"/>
  <c r="L135" i="54"/>
  <c r="K135" i="54"/>
  <c r="J135" i="54"/>
  <c r="I135" i="54"/>
  <c r="H135" i="54"/>
  <c r="G135" i="54"/>
  <c r="F135" i="54"/>
  <c r="E135" i="54"/>
  <c r="AH134" i="54"/>
  <c r="AG134" i="54"/>
  <c r="AF134" i="54"/>
  <c r="AE134" i="54"/>
  <c r="AD134" i="54"/>
  <c r="T134" i="54"/>
  <c r="S134" i="54"/>
  <c r="R134" i="54"/>
  <c r="Q134" i="54"/>
  <c r="P134" i="54"/>
  <c r="O134" i="54"/>
  <c r="N134" i="54"/>
  <c r="M134" i="54"/>
  <c r="L134" i="54"/>
  <c r="K134" i="54"/>
  <c r="J134" i="54"/>
  <c r="I134" i="54"/>
  <c r="H134" i="54"/>
  <c r="G134" i="54"/>
  <c r="F134" i="54"/>
  <c r="E134" i="54"/>
  <c r="AH133" i="54"/>
  <c r="AG133" i="54"/>
  <c r="AF133" i="54"/>
  <c r="AE133" i="54"/>
  <c r="AD133" i="54"/>
  <c r="T133" i="54"/>
  <c r="S133" i="54"/>
  <c r="R133" i="54"/>
  <c r="Q133" i="54"/>
  <c r="P133" i="54"/>
  <c r="O133" i="54"/>
  <c r="N133" i="54"/>
  <c r="M133" i="54"/>
  <c r="L133" i="54"/>
  <c r="K133" i="54"/>
  <c r="J133" i="54"/>
  <c r="I133" i="54"/>
  <c r="H133" i="54"/>
  <c r="G133" i="54"/>
  <c r="F133" i="54"/>
  <c r="E133" i="54"/>
  <c r="AI130" i="54"/>
  <c r="AJ113" i="54"/>
  <c r="AF116" i="54"/>
  <c r="AE116" i="54"/>
  <c r="V116" i="54"/>
  <c r="U116" i="54"/>
  <c r="T116" i="54"/>
  <c r="S116" i="54"/>
  <c r="R116" i="54"/>
  <c r="Q116" i="54"/>
  <c r="P116" i="54"/>
  <c r="O116" i="54"/>
  <c r="N116" i="54"/>
  <c r="M116" i="54"/>
  <c r="L116" i="54"/>
  <c r="K116" i="54"/>
  <c r="J116" i="54"/>
  <c r="I116" i="54"/>
  <c r="H116" i="54"/>
  <c r="F116" i="54"/>
  <c r="AF115" i="54"/>
  <c r="AE115" i="54"/>
  <c r="V115" i="54"/>
  <c r="U115" i="54"/>
  <c r="T115" i="54"/>
  <c r="S115" i="54"/>
  <c r="R115" i="54"/>
  <c r="Q115" i="54"/>
  <c r="P115" i="54"/>
  <c r="O115" i="54"/>
  <c r="N115" i="54"/>
  <c r="M115" i="54"/>
  <c r="L115" i="54"/>
  <c r="K115" i="54"/>
  <c r="J115" i="54"/>
  <c r="I115" i="54"/>
  <c r="H115" i="54"/>
  <c r="F115" i="54"/>
  <c r="AF114" i="54"/>
  <c r="AE114" i="54"/>
  <c r="V114" i="54"/>
  <c r="U114" i="54"/>
  <c r="T114" i="54"/>
  <c r="S114" i="54"/>
  <c r="R114" i="54"/>
  <c r="Q114" i="54"/>
  <c r="P114" i="54"/>
  <c r="O114" i="54"/>
  <c r="N114" i="54"/>
  <c r="M114" i="54"/>
  <c r="L114" i="54"/>
  <c r="K114" i="54"/>
  <c r="J114" i="54"/>
  <c r="I114" i="54"/>
  <c r="H114" i="54"/>
  <c r="F114" i="54"/>
  <c r="AH97" i="54"/>
  <c r="AF97" i="54"/>
  <c r="AE97" i="54"/>
  <c r="AD97" i="54"/>
  <c r="AC97" i="54"/>
  <c r="S97" i="54"/>
  <c r="R97" i="54"/>
  <c r="Q97" i="54"/>
  <c r="P97" i="54"/>
  <c r="O97" i="54"/>
  <c r="N97" i="54"/>
  <c r="M97" i="54"/>
  <c r="L97" i="54"/>
  <c r="K97" i="54"/>
  <c r="J97" i="54"/>
  <c r="I97" i="54"/>
  <c r="H97" i="54"/>
  <c r="G97" i="54"/>
  <c r="F97" i="54"/>
  <c r="AH96" i="54"/>
  <c r="AF96" i="54"/>
  <c r="AE96" i="54"/>
  <c r="AD96" i="54"/>
  <c r="AC96" i="54"/>
  <c r="S96" i="54"/>
  <c r="R96" i="54"/>
  <c r="Q96" i="54"/>
  <c r="P96" i="54"/>
  <c r="O96" i="54"/>
  <c r="N96" i="54"/>
  <c r="M96" i="54"/>
  <c r="L96" i="54"/>
  <c r="K96" i="54"/>
  <c r="J96" i="54"/>
  <c r="I96" i="54"/>
  <c r="H96" i="54"/>
  <c r="G96" i="54"/>
  <c r="F96" i="54"/>
  <c r="AH95" i="54"/>
  <c r="AF95" i="54"/>
  <c r="AE95" i="54"/>
  <c r="AD95" i="54"/>
  <c r="AC95" i="54"/>
  <c r="S95" i="54"/>
  <c r="R95" i="54"/>
  <c r="Q95" i="54"/>
  <c r="P95" i="54"/>
  <c r="O95" i="54"/>
  <c r="N95" i="54"/>
  <c r="M95" i="54"/>
  <c r="L95" i="54"/>
  <c r="K95" i="54"/>
  <c r="J95" i="54"/>
  <c r="I95" i="54"/>
  <c r="H95" i="54"/>
  <c r="G95" i="54"/>
  <c r="F95" i="54"/>
  <c r="AI59" i="54"/>
  <c r="AG59" i="54"/>
  <c r="AF59" i="54"/>
  <c r="AE59" i="54"/>
  <c r="AD59" i="54"/>
  <c r="AC59" i="54"/>
  <c r="AB59" i="54"/>
  <c r="S59" i="54"/>
  <c r="R59" i="54"/>
  <c r="Q59" i="54"/>
  <c r="P59" i="54"/>
  <c r="O59" i="54"/>
  <c r="N59" i="54"/>
  <c r="M59" i="54"/>
  <c r="L59" i="54"/>
  <c r="K59" i="54"/>
  <c r="J59" i="54"/>
  <c r="I59" i="54"/>
  <c r="H59" i="54"/>
  <c r="G59" i="54"/>
  <c r="F59" i="54"/>
  <c r="AI58" i="54"/>
  <c r="AG58" i="54"/>
  <c r="AF58" i="54"/>
  <c r="AE58" i="54"/>
  <c r="AD58" i="54"/>
  <c r="AC58" i="54"/>
  <c r="AB58" i="54"/>
  <c r="S58" i="54"/>
  <c r="R58" i="54"/>
  <c r="Q58" i="54"/>
  <c r="P58" i="54"/>
  <c r="O58" i="54"/>
  <c r="N58" i="54"/>
  <c r="M58" i="54"/>
  <c r="L58" i="54"/>
  <c r="K58" i="54"/>
  <c r="J58" i="54"/>
  <c r="I58" i="54"/>
  <c r="H58" i="54"/>
  <c r="G58" i="54"/>
  <c r="F58" i="54"/>
  <c r="AI57" i="54"/>
  <c r="AG57" i="54"/>
  <c r="AF57" i="54"/>
  <c r="AE57" i="54"/>
  <c r="AD57" i="54"/>
  <c r="AC57" i="54"/>
  <c r="AB57" i="54"/>
  <c r="S57" i="54"/>
  <c r="R57" i="54"/>
  <c r="Q57" i="54"/>
  <c r="P57" i="54"/>
  <c r="O57" i="54"/>
  <c r="N57" i="54"/>
  <c r="M57" i="54"/>
  <c r="L57" i="54"/>
  <c r="K57" i="54"/>
  <c r="J57" i="54"/>
  <c r="I57" i="54"/>
  <c r="H57" i="54"/>
  <c r="G57" i="54"/>
  <c r="F57" i="54"/>
  <c r="AI21" i="54"/>
  <c r="AG21" i="54"/>
  <c r="AF21" i="54"/>
  <c r="AE21" i="54"/>
  <c r="V21" i="54"/>
  <c r="U21" i="54"/>
  <c r="T21" i="54"/>
  <c r="S21" i="54"/>
  <c r="R21" i="54"/>
  <c r="Q21" i="54"/>
  <c r="P21" i="54"/>
  <c r="O21" i="54"/>
  <c r="N21" i="54"/>
  <c r="M21" i="54"/>
  <c r="L21" i="54"/>
  <c r="K21" i="54"/>
  <c r="J21" i="54"/>
  <c r="I21" i="54"/>
  <c r="H21" i="54"/>
  <c r="G21" i="54"/>
  <c r="F21" i="54"/>
  <c r="E21" i="54"/>
  <c r="AI20" i="54"/>
  <c r="AG20" i="54"/>
  <c r="AF20" i="54"/>
  <c r="AE20" i="54"/>
  <c r="V20" i="54"/>
  <c r="U20" i="54"/>
  <c r="T20" i="54"/>
  <c r="S20" i="54"/>
  <c r="R20" i="54"/>
  <c r="Q20" i="54"/>
  <c r="P20" i="54"/>
  <c r="O20" i="54"/>
  <c r="N20" i="54"/>
  <c r="M20" i="54"/>
  <c r="L20" i="54"/>
  <c r="K20" i="54"/>
  <c r="J20" i="54"/>
  <c r="I20" i="54"/>
  <c r="H20" i="54"/>
  <c r="G20" i="54"/>
  <c r="F20" i="54"/>
  <c r="E20" i="54"/>
  <c r="AI19" i="54"/>
  <c r="AG19" i="54"/>
  <c r="AF19" i="54"/>
  <c r="AE19" i="54"/>
  <c r="V19" i="54"/>
  <c r="U19" i="54"/>
  <c r="T19" i="54"/>
  <c r="S19" i="54"/>
  <c r="R19" i="54"/>
  <c r="Q19" i="54"/>
  <c r="P19" i="54"/>
  <c r="O19" i="54"/>
  <c r="N19" i="54"/>
  <c r="M19" i="54"/>
  <c r="L19" i="54"/>
  <c r="K19" i="54"/>
  <c r="J19" i="54"/>
  <c r="I19" i="54"/>
  <c r="H19" i="54"/>
  <c r="G19" i="54"/>
  <c r="F19" i="54"/>
  <c r="E19" i="54"/>
  <c r="F171" i="54"/>
  <c r="F172" i="54"/>
  <c r="F173" i="54"/>
  <c r="AJ278" i="55"/>
  <c r="P302" i="55" s="1"/>
  <c r="AJ280" i="55"/>
  <c r="P303" i="55" s="1"/>
  <c r="AJ282" i="55"/>
  <c r="P304" i="55" s="1"/>
  <c r="AJ284" i="55"/>
  <c r="P305" i="55" s="1"/>
  <c r="AJ286" i="55"/>
  <c r="P306" i="55" s="1"/>
  <c r="AJ288" i="55"/>
  <c r="P307" i="55" s="1"/>
  <c r="AJ290" i="55"/>
  <c r="P308" i="55" s="1"/>
  <c r="AJ292" i="55"/>
  <c r="P309" i="55" s="1"/>
  <c r="AJ294" i="55"/>
  <c r="P310" i="55" s="1"/>
  <c r="AJ296" i="55"/>
  <c r="P311" i="55" s="1"/>
  <c r="AF299" i="55"/>
  <c r="AE299" i="55"/>
  <c r="AD299" i="55"/>
  <c r="T299" i="55"/>
  <c r="S299" i="55"/>
  <c r="R299" i="55"/>
  <c r="Q299" i="55"/>
  <c r="P299" i="55"/>
  <c r="O299" i="55"/>
  <c r="N299" i="55"/>
  <c r="M299" i="55"/>
  <c r="L299" i="55"/>
  <c r="K299" i="55"/>
  <c r="J299" i="55"/>
  <c r="I299" i="55"/>
  <c r="H299" i="55"/>
  <c r="G299" i="55"/>
  <c r="F299" i="55"/>
  <c r="E299" i="55"/>
  <c r="AF298" i="55"/>
  <c r="AE298" i="55"/>
  <c r="AD298" i="55"/>
  <c r="T298" i="55"/>
  <c r="S298" i="55"/>
  <c r="R298" i="55"/>
  <c r="Q298" i="55"/>
  <c r="P298" i="55"/>
  <c r="O298" i="55"/>
  <c r="N298" i="55"/>
  <c r="M298" i="55"/>
  <c r="L298" i="55"/>
  <c r="K298" i="55"/>
  <c r="J298" i="55"/>
  <c r="I298" i="55"/>
  <c r="H298" i="55"/>
  <c r="G298" i="55"/>
  <c r="F298" i="55"/>
  <c r="E298" i="55"/>
  <c r="AF297" i="55"/>
  <c r="AE297" i="55"/>
  <c r="AD297" i="55"/>
  <c r="T297" i="55"/>
  <c r="S297" i="55"/>
  <c r="R297" i="55"/>
  <c r="Q297" i="55"/>
  <c r="P297" i="55"/>
  <c r="O297" i="55"/>
  <c r="N297" i="55"/>
  <c r="M297" i="55"/>
  <c r="L297" i="55"/>
  <c r="K297" i="55"/>
  <c r="J297" i="55"/>
  <c r="I297" i="55"/>
  <c r="H297" i="55"/>
  <c r="G297" i="55"/>
  <c r="F297" i="55"/>
  <c r="E297" i="55"/>
  <c r="AE272" i="55"/>
  <c r="AD272" i="55"/>
  <c r="T272" i="55"/>
  <c r="S272" i="55"/>
  <c r="R272" i="55"/>
  <c r="Q272" i="55"/>
  <c r="P272" i="55"/>
  <c r="O272" i="55"/>
  <c r="N272" i="55"/>
  <c r="M272" i="55"/>
  <c r="L272" i="55"/>
  <c r="K272" i="55"/>
  <c r="J272" i="55"/>
  <c r="I272" i="55"/>
  <c r="H272" i="55"/>
  <c r="G272" i="55"/>
  <c r="F272" i="55"/>
  <c r="E272" i="55"/>
  <c r="AE271" i="55"/>
  <c r="AD271" i="55"/>
  <c r="T271" i="55"/>
  <c r="S271" i="55"/>
  <c r="R271" i="55"/>
  <c r="Q271" i="55"/>
  <c r="P271" i="55"/>
  <c r="O271" i="55"/>
  <c r="N271" i="55"/>
  <c r="M271" i="55"/>
  <c r="L271" i="55"/>
  <c r="K271" i="55"/>
  <c r="J271" i="55"/>
  <c r="I271" i="55"/>
  <c r="H271" i="55"/>
  <c r="G271" i="55"/>
  <c r="F271" i="55"/>
  <c r="E271" i="55"/>
  <c r="AE270" i="55"/>
  <c r="AD270" i="55"/>
  <c r="T270" i="55"/>
  <c r="S270" i="55"/>
  <c r="R270" i="55"/>
  <c r="Q270" i="55"/>
  <c r="P270" i="55"/>
  <c r="O270" i="55"/>
  <c r="N270" i="55"/>
  <c r="M270" i="55"/>
  <c r="L270" i="55"/>
  <c r="K270" i="55"/>
  <c r="J270" i="55"/>
  <c r="I270" i="55"/>
  <c r="H270" i="55"/>
  <c r="G270" i="55"/>
  <c r="F270" i="55"/>
  <c r="E270" i="55"/>
  <c r="AJ240" i="55"/>
  <c r="AI245" i="55"/>
  <c r="AH245" i="55"/>
  <c r="U245" i="55"/>
  <c r="T245" i="55"/>
  <c r="S245" i="55"/>
  <c r="R245" i="55"/>
  <c r="Q245" i="55"/>
  <c r="P245" i="55"/>
  <c r="O245" i="55"/>
  <c r="N245" i="55"/>
  <c r="M245" i="55"/>
  <c r="L245" i="55"/>
  <c r="K245" i="55"/>
  <c r="J245" i="55"/>
  <c r="I245" i="55"/>
  <c r="H245" i="55"/>
  <c r="G245" i="55"/>
  <c r="F245" i="55"/>
  <c r="E245" i="55"/>
  <c r="AI244" i="55"/>
  <c r="AH244" i="55"/>
  <c r="U244" i="55"/>
  <c r="T244" i="55"/>
  <c r="S244" i="55"/>
  <c r="R244" i="55"/>
  <c r="Q244" i="55"/>
  <c r="P244" i="55"/>
  <c r="O244" i="55"/>
  <c r="N244" i="55"/>
  <c r="M244" i="55"/>
  <c r="L244" i="55"/>
  <c r="K244" i="55"/>
  <c r="J244" i="55"/>
  <c r="I244" i="55"/>
  <c r="H244" i="55"/>
  <c r="G244" i="55"/>
  <c r="F244" i="55"/>
  <c r="E244" i="55"/>
  <c r="AI243" i="55"/>
  <c r="AH243" i="55"/>
  <c r="U243" i="55"/>
  <c r="T243" i="55"/>
  <c r="S243" i="55"/>
  <c r="R243" i="55"/>
  <c r="Q243" i="55"/>
  <c r="P243" i="55"/>
  <c r="O243" i="55"/>
  <c r="N243" i="55"/>
  <c r="M243" i="55"/>
  <c r="L243" i="55"/>
  <c r="K243" i="55"/>
  <c r="J243" i="55"/>
  <c r="I243" i="55"/>
  <c r="H243" i="55"/>
  <c r="G243" i="55"/>
  <c r="F243" i="55"/>
  <c r="E243" i="55"/>
  <c r="AI218" i="55"/>
  <c r="AH218" i="55"/>
  <c r="AG218" i="55"/>
  <c r="U218" i="55"/>
  <c r="T218" i="55"/>
  <c r="S218" i="55"/>
  <c r="R218" i="55"/>
  <c r="Q218" i="55"/>
  <c r="P218" i="55"/>
  <c r="O218" i="55"/>
  <c r="N218" i="55"/>
  <c r="M218" i="55"/>
  <c r="L218" i="55"/>
  <c r="K218" i="55"/>
  <c r="J218" i="55"/>
  <c r="I218" i="55"/>
  <c r="H218" i="55"/>
  <c r="G218" i="55"/>
  <c r="F218" i="55"/>
  <c r="AI217" i="55"/>
  <c r="AH217" i="55"/>
  <c r="AG217" i="55"/>
  <c r="U217" i="55"/>
  <c r="T217" i="55"/>
  <c r="S217" i="55"/>
  <c r="R217" i="55"/>
  <c r="Q217" i="55"/>
  <c r="P217" i="55"/>
  <c r="O217" i="55"/>
  <c r="N217" i="55"/>
  <c r="M217" i="55"/>
  <c r="L217" i="55"/>
  <c r="K217" i="55"/>
  <c r="J217" i="55"/>
  <c r="I217" i="55"/>
  <c r="H217" i="55"/>
  <c r="G217" i="55"/>
  <c r="F217" i="55"/>
  <c r="AI216" i="55"/>
  <c r="AH216" i="55"/>
  <c r="AG216" i="55"/>
  <c r="U216" i="55"/>
  <c r="T216" i="55"/>
  <c r="S216" i="55"/>
  <c r="R216" i="55"/>
  <c r="Q216" i="55"/>
  <c r="P216" i="55"/>
  <c r="O216" i="55"/>
  <c r="N216" i="55"/>
  <c r="M216" i="55"/>
  <c r="L216" i="55"/>
  <c r="K216" i="55"/>
  <c r="J216" i="55"/>
  <c r="I216" i="55"/>
  <c r="H216" i="55"/>
  <c r="G216" i="55"/>
  <c r="F216" i="55"/>
  <c r="AJ197" i="55"/>
  <c r="AH191" i="55"/>
  <c r="AG191" i="55"/>
  <c r="AF191" i="55"/>
  <c r="AE191" i="55"/>
  <c r="AD191" i="55"/>
  <c r="T191" i="55"/>
  <c r="S191" i="55"/>
  <c r="R191" i="55"/>
  <c r="Q191" i="55"/>
  <c r="P191" i="55"/>
  <c r="O191" i="55"/>
  <c r="N191" i="55"/>
  <c r="M191" i="55"/>
  <c r="L191" i="55"/>
  <c r="K191" i="55"/>
  <c r="J191" i="55"/>
  <c r="I191" i="55"/>
  <c r="H191" i="55"/>
  <c r="G191" i="55"/>
  <c r="F191" i="55"/>
  <c r="E191" i="55"/>
  <c r="AH190" i="55"/>
  <c r="AG190" i="55"/>
  <c r="AF190" i="55"/>
  <c r="AE190" i="55"/>
  <c r="AD190" i="55"/>
  <c r="T190" i="55"/>
  <c r="S190" i="55"/>
  <c r="R190" i="55"/>
  <c r="Q190" i="55"/>
  <c r="P190" i="55"/>
  <c r="O190" i="55"/>
  <c r="N190" i="55"/>
  <c r="M190" i="55"/>
  <c r="L190" i="55"/>
  <c r="K190" i="55"/>
  <c r="J190" i="55"/>
  <c r="I190" i="55"/>
  <c r="H190" i="55"/>
  <c r="G190" i="55"/>
  <c r="F190" i="55"/>
  <c r="E190" i="55"/>
  <c r="AH189" i="55"/>
  <c r="AG189" i="55"/>
  <c r="AF189" i="55"/>
  <c r="AE189" i="55"/>
  <c r="AD189" i="55"/>
  <c r="T189" i="55"/>
  <c r="S189" i="55"/>
  <c r="R189" i="55"/>
  <c r="Q189" i="55"/>
  <c r="P189" i="55"/>
  <c r="O189" i="55"/>
  <c r="N189" i="55"/>
  <c r="M189" i="55"/>
  <c r="L189" i="55"/>
  <c r="K189" i="55"/>
  <c r="J189" i="55"/>
  <c r="I189" i="55"/>
  <c r="H189" i="55"/>
  <c r="G189" i="55"/>
  <c r="F189" i="55"/>
  <c r="E189" i="55"/>
  <c r="AI172" i="55"/>
  <c r="AJ149" i="55"/>
  <c r="AI164" i="55"/>
  <c r="AF164" i="55"/>
  <c r="AE164" i="55"/>
  <c r="AD164" i="55"/>
  <c r="AC164" i="55"/>
  <c r="AB164" i="55"/>
  <c r="AA164" i="55"/>
  <c r="Z164" i="55"/>
  <c r="Q164" i="55"/>
  <c r="P164" i="55"/>
  <c r="O164" i="55"/>
  <c r="N164" i="55"/>
  <c r="M164" i="55"/>
  <c r="L164" i="55"/>
  <c r="K164" i="55"/>
  <c r="J164" i="55"/>
  <c r="I164" i="55"/>
  <c r="H164" i="55"/>
  <c r="G164" i="55"/>
  <c r="F164" i="55"/>
  <c r="E164" i="55"/>
  <c r="AI163" i="55"/>
  <c r="AF163" i="55"/>
  <c r="AE163" i="55"/>
  <c r="AD163" i="55"/>
  <c r="AC163" i="55"/>
  <c r="AB163" i="55"/>
  <c r="AA163" i="55"/>
  <c r="Z163" i="55"/>
  <c r="Q163" i="55"/>
  <c r="P163" i="55"/>
  <c r="O163" i="55"/>
  <c r="N163" i="55"/>
  <c r="M163" i="55"/>
  <c r="L163" i="55"/>
  <c r="K163" i="55"/>
  <c r="J163" i="55"/>
  <c r="I163" i="55"/>
  <c r="H163" i="55"/>
  <c r="G163" i="55"/>
  <c r="F163" i="55"/>
  <c r="E163" i="55"/>
  <c r="AI162" i="55"/>
  <c r="AF162" i="55"/>
  <c r="AE162" i="55"/>
  <c r="AD162" i="55"/>
  <c r="AC162" i="55"/>
  <c r="AB162" i="55"/>
  <c r="AA162" i="55"/>
  <c r="Z162" i="55"/>
  <c r="Q162" i="55"/>
  <c r="P162" i="55"/>
  <c r="O162" i="55"/>
  <c r="N162" i="55"/>
  <c r="M162" i="55"/>
  <c r="L162" i="55"/>
  <c r="K162" i="55"/>
  <c r="J162" i="55"/>
  <c r="I162" i="55"/>
  <c r="H162" i="55"/>
  <c r="G162" i="55"/>
  <c r="F162" i="55"/>
  <c r="E162" i="55"/>
  <c r="AH137" i="55"/>
  <c r="AF137" i="55"/>
  <c r="AE137" i="55"/>
  <c r="AD137" i="55"/>
  <c r="AC137" i="55"/>
  <c r="S137" i="55"/>
  <c r="R137" i="55"/>
  <c r="Q137" i="55"/>
  <c r="P137" i="55"/>
  <c r="O137" i="55"/>
  <c r="N137" i="55"/>
  <c r="M137" i="55"/>
  <c r="L137" i="55"/>
  <c r="K137" i="55"/>
  <c r="J137" i="55"/>
  <c r="I137" i="55"/>
  <c r="H137" i="55"/>
  <c r="G137" i="55"/>
  <c r="F137" i="55"/>
  <c r="AH136" i="55"/>
  <c r="AF136" i="55"/>
  <c r="AE136" i="55"/>
  <c r="AD136" i="55"/>
  <c r="AC136" i="55"/>
  <c r="S136" i="55"/>
  <c r="R136" i="55"/>
  <c r="Q136" i="55"/>
  <c r="P136" i="55"/>
  <c r="O136" i="55"/>
  <c r="N136" i="55"/>
  <c r="M136" i="55"/>
  <c r="L136" i="55"/>
  <c r="K136" i="55"/>
  <c r="J136" i="55"/>
  <c r="I136" i="55"/>
  <c r="H136" i="55"/>
  <c r="G136" i="55"/>
  <c r="F136" i="55"/>
  <c r="AH135" i="55"/>
  <c r="AF135" i="55"/>
  <c r="AE135" i="55"/>
  <c r="AD135" i="55"/>
  <c r="AC135" i="55"/>
  <c r="S135" i="55"/>
  <c r="R135" i="55"/>
  <c r="Q135" i="55"/>
  <c r="P135" i="55"/>
  <c r="O135" i="55"/>
  <c r="N135" i="55"/>
  <c r="M135" i="55"/>
  <c r="L135" i="55"/>
  <c r="K135" i="55"/>
  <c r="J135" i="55"/>
  <c r="I135" i="55"/>
  <c r="H135" i="55"/>
  <c r="G135" i="55"/>
  <c r="F135" i="55"/>
  <c r="AI116" i="55"/>
  <c r="AJ107" i="55"/>
  <c r="AI110" i="55"/>
  <c r="AH110" i="55"/>
  <c r="AG110" i="55"/>
  <c r="AF110" i="55"/>
  <c r="AE110" i="55"/>
  <c r="U110" i="55"/>
  <c r="T110" i="55"/>
  <c r="S110" i="55"/>
  <c r="R110" i="55"/>
  <c r="Q110" i="55"/>
  <c r="P110" i="55"/>
  <c r="O110" i="55"/>
  <c r="N110" i="55"/>
  <c r="M110" i="55"/>
  <c r="L110" i="55"/>
  <c r="K110" i="55"/>
  <c r="J110" i="55"/>
  <c r="I110" i="55"/>
  <c r="H110" i="55"/>
  <c r="G110" i="55"/>
  <c r="F110" i="55"/>
  <c r="E110" i="55"/>
  <c r="AI109" i="55"/>
  <c r="AH109" i="55"/>
  <c r="AG109" i="55"/>
  <c r="AF109" i="55"/>
  <c r="AE109" i="55"/>
  <c r="U109" i="55"/>
  <c r="T109" i="55"/>
  <c r="S109" i="55"/>
  <c r="R109" i="55"/>
  <c r="Q109" i="55"/>
  <c r="P109" i="55"/>
  <c r="O109" i="55"/>
  <c r="N109" i="55"/>
  <c r="M109" i="55"/>
  <c r="L109" i="55"/>
  <c r="K109" i="55"/>
  <c r="J109" i="55"/>
  <c r="I109" i="55"/>
  <c r="H109" i="55"/>
  <c r="G109" i="55"/>
  <c r="F109" i="55"/>
  <c r="E109" i="55"/>
  <c r="AI108" i="55"/>
  <c r="AH108" i="55"/>
  <c r="AG108" i="55"/>
  <c r="AF108" i="55"/>
  <c r="AE108" i="55"/>
  <c r="U108" i="55"/>
  <c r="T108" i="55"/>
  <c r="S108" i="55"/>
  <c r="R108" i="55"/>
  <c r="Q108" i="55"/>
  <c r="P108" i="55"/>
  <c r="O108" i="55"/>
  <c r="N108" i="55"/>
  <c r="M108" i="55"/>
  <c r="L108" i="55"/>
  <c r="K108" i="55"/>
  <c r="J108" i="55"/>
  <c r="I108" i="55"/>
  <c r="H108" i="55"/>
  <c r="G108" i="55"/>
  <c r="F108" i="55"/>
  <c r="E108" i="55"/>
  <c r="AI83" i="55"/>
  <c r="AG83" i="55"/>
  <c r="AF83" i="55"/>
  <c r="W83" i="55"/>
  <c r="V83" i="55"/>
  <c r="U83" i="55"/>
  <c r="T83" i="55"/>
  <c r="S83" i="55"/>
  <c r="R83" i="55"/>
  <c r="Q83" i="55"/>
  <c r="P83" i="55"/>
  <c r="O83" i="55"/>
  <c r="N83" i="55"/>
  <c r="M83" i="55"/>
  <c r="L83" i="55"/>
  <c r="K83" i="55"/>
  <c r="J83" i="55"/>
  <c r="I83" i="55"/>
  <c r="H83" i="55"/>
  <c r="G83" i="55"/>
  <c r="F83" i="55"/>
  <c r="AI82" i="55"/>
  <c r="AG82" i="55"/>
  <c r="AF82" i="55"/>
  <c r="W82" i="55"/>
  <c r="V82" i="55"/>
  <c r="U82" i="55"/>
  <c r="T82" i="55"/>
  <c r="S82" i="55"/>
  <c r="R82" i="55"/>
  <c r="Q82" i="55"/>
  <c r="P82" i="55"/>
  <c r="O82" i="55"/>
  <c r="N82" i="55"/>
  <c r="M82" i="55"/>
  <c r="L82" i="55"/>
  <c r="K82" i="55"/>
  <c r="J82" i="55"/>
  <c r="I82" i="55"/>
  <c r="H82" i="55"/>
  <c r="G82" i="55"/>
  <c r="F82" i="55"/>
  <c r="AI81" i="55"/>
  <c r="AG81" i="55"/>
  <c r="AF81" i="55"/>
  <c r="W81" i="55"/>
  <c r="V81" i="55"/>
  <c r="U81" i="55"/>
  <c r="T81" i="55"/>
  <c r="S81" i="55"/>
  <c r="R81" i="55"/>
  <c r="Q81" i="55"/>
  <c r="P81" i="55"/>
  <c r="O81" i="55"/>
  <c r="N81" i="55"/>
  <c r="M81" i="55"/>
  <c r="L81" i="55"/>
  <c r="K81" i="55"/>
  <c r="J81" i="55"/>
  <c r="I81" i="55"/>
  <c r="H81" i="55"/>
  <c r="G81" i="55"/>
  <c r="F81" i="55"/>
  <c r="AH54" i="55"/>
  <c r="AH56" i="55"/>
  <c r="AG56" i="55"/>
  <c r="AF56" i="55"/>
  <c r="AE56" i="55"/>
  <c r="T56" i="55"/>
  <c r="S56" i="55"/>
  <c r="R56" i="55"/>
  <c r="Q56" i="55"/>
  <c r="P56" i="55"/>
  <c r="O56" i="55"/>
  <c r="N56" i="55"/>
  <c r="M56" i="55"/>
  <c r="L56" i="55"/>
  <c r="K56" i="55"/>
  <c r="J56" i="55"/>
  <c r="I56" i="55"/>
  <c r="H56" i="55"/>
  <c r="G56" i="55"/>
  <c r="F56" i="55"/>
  <c r="E56" i="55"/>
  <c r="AH55" i="55"/>
  <c r="AG55" i="55"/>
  <c r="AF55" i="55"/>
  <c r="AE55" i="55"/>
  <c r="T55" i="55"/>
  <c r="S55" i="55"/>
  <c r="R55" i="55"/>
  <c r="Q55" i="55"/>
  <c r="P55" i="55"/>
  <c r="O55" i="55"/>
  <c r="N55" i="55"/>
  <c r="M55" i="55"/>
  <c r="L55" i="55"/>
  <c r="K55" i="55"/>
  <c r="J55" i="55"/>
  <c r="I55" i="55"/>
  <c r="H55" i="55"/>
  <c r="G55" i="55"/>
  <c r="F55" i="55"/>
  <c r="E55" i="55"/>
  <c r="AG54" i="55"/>
  <c r="AF54" i="55"/>
  <c r="AE54" i="55"/>
  <c r="T54" i="55"/>
  <c r="S54" i="55"/>
  <c r="R54" i="55"/>
  <c r="Q54" i="55"/>
  <c r="P54" i="55"/>
  <c r="O54" i="55"/>
  <c r="N54" i="55"/>
  <c r="M54" i="55"/>
  <c r="L54" i="55"/>
  <c r="K54" i="55"/>
  <c r="J54" i="55"/>
  <c r="I54" i="55"/>
  <c r="H54" i="55"/>
  <c r="G54" i="55"/>
  <c r="F54" i="55"/>
  <c r="E54" i="55"/>
  <c r="AI35" i="55"/>
  <c r="AI29" i="55"/>
  <c r="AG29" i="55"/>
  <c r="AF29" i="55"/>
  <c r="AE29" i="55"/>
  <c r="V29" i="55"/>
  <c r="U29" i="55"/>
  <c r="T29" i="55"/>
  <c r="S29" i="55"/>
  <c r="R29" i="55"/>
  <c r="Q29" i="55"/>
  <c r="P29" i="55"/>
  <c r="O29" i="55"/>
  <c r="N29" i="55"/>
  <c r="M29" i="55"/>
  <c r="L29" i="55"/>
  <c r="K29" i="55"/>
  <c r="J29" i="55"/>
  <c r="I29" i="55"/>
  <c r="H29" i="55"/>
  <c r="G29" i="55"/>
  <c r="F29" i="55"/>
  <c r="E29" i="55"/>
  <c r="AI28" i="55"/>
  <c r="AG28" i="55"/>
  <c r="AF28" i="55"/>
  <c r="AE28" i="55"/>
  <c r="V28" i="55"/>
  <c r="U28" i="55"/>
  <c r="T28" i="55"/>
  <c r="S28" i="55"/>
  <c r="R28" i="55"/>
  <c r="Q28" i="55"/>
  <c r="P28" i="55"/>
  <c r="O28" i="55"/>
  <c r="N28" i="55"/>
  <c r="M28" i="55"/>
  <c r="L28" i="55"/>
  <c r="K28" i="55"/>
  <c r="J28" i="55"/>
  <c r="I28" i="55"/>
  <c r="H28" i="55"/>
  <c r="G28" i="55"/>
  <c r="F28" i="55"/>
  <c r="E28" i="55"/>
  <c r="AI27" i="55"/>
  <c r="AG27" i="55"/>
  <c r="AF27" i="55"/>
  <c r="AE27" i="55"/>
  <c r="V27" i="55"/>
  <c r="U27" i="55"/>
  <c r="T27" i="55"/>
  <c r="S27" i="55"/>
  <c r="R27" i="55"/>
  <c r="Q27" i="55"/>
  <c r="P27" i="55"/>
  <c r="O27" i="55"/>
  <c r="N27" i="55"/>
  <c r="M27" i="55"/>
  <c r="L27" i="55"/>
  <c r="K27" i="55"/>
  <c r="J27" i="55"/>
  <c r="I27" i="55"/>
  <c r="H27" i="55"/>
  <c r="G27" i="55"/>
  <c r="F27" i="55"/>
  <c r="E27" i="55"/>
  <c r="AJ8" i="55"/>
  <c r="AJ19" i="54" l="1"/>
  <c r="F220" i="54" s="1"/>
  <c r="AI132" i="55"/>
  <c r="AJ89" i="55"/>
  <c r="AJ162" i="53"/>
  <c r="AJ65" i="53"/>
  <c r="AJ52" i="53"/>
  <c r="AJ50" i="53"/>
  <c r="H216" i="53" s="1"/>
  <c r="AJ48" i="53"/>
  <c r="H215" i="53" s="1"/>
  <c r="AJ46" i="53"/>
  <c r="H214" i="53" s="1"/>
  <c r="AI27" i="53"/>
  <c r="G214" i="53" s="1"/>
  <c r="AI29" i="53"/>
  <c r="G215" i="53" s="1"/>
  <c r="AI31" i="53"/>
  <c r="G216" i="53" s="1"/>
  <c r="AI33" i="53"/>
  <c r="AJ8" i="53"/>
  <c r="H217" i="53" l="1"/>
  <c r="H218" i="53"/>
  <c r="G22" i="58" s="1"/>
  <c r="G217" i="53"/>
  <c r="G218" i="53"/>
  <c r="AI95" i="53"/>
  <c r="AI96" i="53"/>
  <c r="J219" i="53" s="1"/>
  <c r="I23" i="58" s="1"/>
  <c r="J217" i="53"/>
  <c r="J216" i="53"/>
  <c r="J215" i="53"/>
  <c r="J214" i="53"/>
  <c r="AI84" i="52"/>
  <c r="AJ10" i="52"/>
  <c r="AJ8" i="52"/>
  <c r="AI211" i="52"/>
  <c r="W211" i="52"/>
  <c r="V211" i="52"/>
  <c r="U211" i="52"/>
  <c r="T211" i="52"/>
  <c r="S211" i="52"/>
  <c r="R211" i="52"/>
  <c r="Q211" i="52"/>
  <c r="P211" i="52"/>
  <c r="O211" i="52"/>
  <c r="N211" i="52"/>
  <c r="M211" i="52"/>
  <c r="L211" i="52"/>
  <c r="K211" i="52"/>
  <c r="J211" i="52"/>
  <c r="I211" i="52"/>
  <c r="H211" i="52"/>
  <c r="G211" i="52"/>
  <c r="F211" i="52"/>
  <c r="E211" i="52"/>
  <c r="AI210" i="52"/>
  <c r="W210" i="52"/>
  <c r="V210" i="52"/>
  <c r="U210" i="52"/>
  <c r="T210" i="52"/>
  <c r="S210" i="52"/>
  <c r="R210" i="52"/>
  <c r="Q210" i="52"/>
  <c r="P210" i="52"/>
  <c r="O210" i="52"/>
  <c r="N210" i="52"/>
  <c r="M210" i="52"/>
  <c r="L210" i="52"/>
  <c r="K210" i="52"/>
  <c r="J210" i="52"/>
  <c r="I210" i="52"/>
  <c r="H210" i="52"/>
  <c r="G210" i="52"/>
  <c r="F210" i="52"/>
  <c r="E210" i="52"/>
  <c r="AI209" i="52"/>
  <c r="W209" i="52"/>
  <c r="V209" i="52"/>
  <c r="U209" i="52"/>
  <c r="T209" i="52"/>
  <c r="S209" i="52"/>
  <c r="R209" i="52"/>
  <c r="Q209" i="52"/>
  <c r="P209" i="52"/>
  <c r="O209" i="52"/>
  <c r="N209" i="52"/>
  <c r="M209" i="52"/>
  <c r="L209" i="52"/>
  <c r="K209" i="52"/>
  <c r="J209" i="52"/>
  <c r="I209" i="52"/>
  <c r="H209" i="52"/>
  <c r="G209" i="52"/>
  <c r="F209" i="52"/>
  <c r="E209" i="52"/>
  <c r="AE192" i="52"/>
  <c r="AD192" i="52"/>
  <c r="T192" i="52"/>
  <c r="S192" i="52"/>
  <c r="R192" i="52"/>
  <c r="Q192" i="52"/>
  <c r="P192" i="52"/>
  <c r="O192" i="52"/>
  <c r="N192" i="52"/>
  <c r="M192" i="52"/>
  <c r="L192" i="52"/>
  <c r="K192" i="52"/>
  <c r="J192" i="52"/>
  <c r="I192" i="52"/>
  <c r="H192" i="52"/>
  <c r="G192" i="52"/>
  <c r="F192" i="52"/>
  <c r="E192" i="52"/>
  <c r="AE191" i="52"/>
  <c r="AD191" i="52"/>
  <c r="T191" i="52"/>
  <c r="S191" i="52"/>
  <c r="R191" i="52"/>
  <c r="Q191" i="52"/>
  <c r="P191" i="52"/>
  <c r="O191" i="52"/>
  <c r="N191" i="52"/>
  <c r="M191" i="52"/>
  <c r="L191" i="52"/>
  <c r="K191" i="52"/>
  <c r="J191" i="52"/>
  <c r="I191" i="52"/>
  <c r="H191" i="52"/>
  <c r="G191" i="52"/>
  <c r="F191" i="52"/>
  <c r="E191" i="52"/>
  <c r="AE190" i="52"/>
  <c r="AD190" i="52"/>
  <c r="T190" i="52"/>
  <c r="S190" i="52"/>
  <c r="R190" i="52"/>
  <c r="Q190" i="52"/>
  <c r="P190" i="52"/>
  <c r="O190" i="52"/>
  <c r="N190" i="52"/>
  <c r="M190" i="52"/>
  <c r="L190" i="52"/>
  <c r="K190" i="52"/>
  <c r="J190" i="52"/>
  <c r="I190" i="52"/>
  <c r="H190" i="52"/>
  <c r="G190" i="52"/>
  <c r="F190" i="52"/>
  <c r="E190" i="52"/>
  <c r="AI173" i="52"/>
  <c r="AG173" i="52"/>
  <c r="U173" i="52"/>
  <c r="T173" i="52"/>
  <c r="S173" i="52"/>
  <c r="R173" i="52"/>
  <c r="Q173" i="52"/>
  <c r="P173" i="52"/>
  <c r="O173" i="52"/>
  <c r="N173" i="52"/>
  <c r="M173" i="52"/>
  <c r="L173" i="52"/>
  <c r="K173" i="52"/>
  <c r="J173" i="52"/>
  <c r="I173" i="52"/>
  <c r="H173" i="52"/>
  <c r="G173" i="52"/>
  <c r="F173" i="52"/>
  <c r="E173" i="52"/>
  <c r="AG172" i="52"/>
  <c r="U172" i="52"/>
  <c r="T172" i="52"/>
  <c r="S172" i="52"/>
  <c r="R172" i="52"/>
  <c r="Q172" i="52"/>
  <c r="P172" i="52"/>
  <c r="O172" i="52"/>
  <c r="N172" i="52"/>
  <c r="M172" i="52"/>
  <c r="L172" i="52"/>
  <c r="K172" i="52"/>
  <c r="J172" i="52"/>
  <c r="I172" i="52"/>
  <c r="H172" i="52"/>
  <c r="G172" i="52"/>
  <c r="F172" i="52"/>
  <c r="E172" i="52"/>
  <c r="AI171" i="52"/>
  <c r="AG171" i="52"/>
  <c r="U171" i="52"/>
  <c r="T171" i="52"/>
  <c r="S171" i="52"/>
  <c r="R171" i="52"/>
  <c r="Q171" i="52"/>
  <c r="P171" i="52"/>
  <c r="O171" i="52"/>
  <c r="N171" i="52"/>
  <c r="M171" i="52"/>
  <c r="L171" i="52"/>
  <c r="K171" i="52"/>
  <c r="J171" i="52"/>
  <c r="I171" i="52"/>
  <c r="H171" i="52"/>
  <c r="G171" i="52"/>
  <c r="F171" i="52"/>
  <c r="E171" i="52"/>
  <c r="AI154" i="52"/>
  <c r="AH154" i="52"/>
  <c r="AG154" i="52"/>
  <c r="U154" i="52"/>
  <c r="T154" i="52"/>
  <c r="S154" i="52"/>
  <c r="R154" i="52"/>
  <c r="Q154" i="52"/>
  <c r="P154" i="52"/>
  <c r="O154" i="52"/>
  <c r="N154" i="52"/>
  <c r="M154" i="52"/>
  <c r="L154" i="52"/>
  <c r="K154" i="52"/>
  <c r="J154" i="52"/>
  <c r="I154" i="52"/>
  <c r="H154" i="52"/>
  <c r="G154" i="52"/>
  <c r="F154" i="52"/>
  <c r="AI153" i="52"/>
  <c r="AH153" i="52"/>
  <c r="AG153" i="52"/>
  <c r="U153" i="52"/>
  <c r="T153" i="52"/>
  <c r="S153" i="52"/>
  <c r="R153" i="52"/>
  <c r="Q153" i="52"/>
  <c r="P153" i="52"/>
  <c r="O153" i="52"/>
  <c r="N153" i="52"/>
  <c r="M153" i="52"/>
  <c r="L153" i="52"/>
  <c r="K153" i="52"/>
  <c r="J153" i="52"/>
  <c r="I153" i="52"/>
  <c r="H153" i="52"/>
  <c r="G153" i="52"/>
  <c r="F153" i="52"/>
  <c r="AI152" i="52"/>
  <c r="AH152" i="52"/>
  <c r="AG152" i="52"/>
  <c r="U152" i="52"/>
  <c r="T152" i="52"/>
  <c r="S152" i="52"/>
  <c r="R152" i="52"/>
  <c r="Q152" i="52"/>
  <c r="P152" i="52"/>
  <c r="O152" i="52"/>
  <c r="N152" i="52"/>
  <c r="M152" i="52"/>
  <c r="L152" i="52"/>
  <c r="K152" i="52"/>
  <c r="J152" i="52"/>
  <c r="I152" i="52"/>
  <c r="H152" i="52"/>
  <c r="G152" i="52"/>
  <c r="F152" i="52"/>
  <c r="AH135" i="52"/>
  <c r="AG135" i="52"/>
  <c r="AF135" i="52"/>
  <c r="AE135" i="52"/>
  <c r="AD135" i="52"/>
  <c r="T135" i="52"/>
  <c r="S135" i="52"/>
  <c r="R135" i="52"/>
  <c r="Q135" i="52"/>
  <c r="P135" i="52"/>
  <c r="O135" i="52"/>
  <c r="N135" i="52"/>
  <c r="M135" i="52"/>
  <c r="L135" i="52"/>
  <c r="K135" i="52"/>
  <c r="J135" i="52"/>
  <c r="I135" i="52"/>
  <c r="H135" i="52"/>
  <c r="G135" i="52"/>
  <c r="F135" i="52"/>
  <c r="E135" i="52"/>
  <c r="AH134" i="52"/>
  <c r="AG134" i="52"/>
  <c r="AF134" i="52"/>
  <c r="AE134" i="52"/>
  <c r="AD134" i="52"/>
  <c r="T134" i="52"/>
  <c r="S134" i="52"/>
  <c r="R134" i="52"/>
  <c r="Q134" i="52"/>
  <c r="P134" i="52"/>
  <c r="O134" i="52"/>
  <c r="N134" i="52"/>
  <c r="M134" i="52"/>
  <c r="L134" i="52"/>
  <c r="K134" i="52"/>
  <c r="J134" i="52"/>
  <c r="I134" i="52"/>
  <c r="H134" i="52"/>
  <c r="G134" i="52"/>
  <c r="F134" i="52"/>
  <c r="E134" i="52"/>
  <c r="AH133" i="52"/>
  <c r="AG133" i="52"/>
  <c r="AF133" i="52"/>
  <c r="AE133" i="52"/>
  <c r="AD133" i="52"/>
  <c r="T133" i="52"/>
  <c r="S133" i="52"/>
  <c r="R133" i="52"/>
  <c r="Q133" i="52"/>
  <c r="P133" i="52"/>
  <c r="O133" i="52"/>
  <c r="N133" i="52"/>
  <c r="M133" i="52"/>
  <c r="L133" i="52"/>
  <c r="K133" i="52"/>
  <c r="J133" i="52"/>
  <c r="I133" i="52"/>
  <c r="H133" i="52"/>
  <c r="G133" i="52"/>
  <c r="F133" i="52"/>
  <c r="E133" i="52"/>
  <c r="AI116" i="52"/>
  <c r="AF116" i="52"/>
  <c r="AE116" i="52"/>
  <c r="V116" i="52"/>
  <c r="U116" i="52"/>
  <c r="T116" i="52"/>
  <c r="S116" i="52"/>
  <c r="R116" i="52"/>
  <c r="Q116" i="52"/>
  <c r="P116" i="52"/>
  <c r="O116" i="52"/>
  <c r="N116" i="52"/>
  <c r="M116" i="52"/>
  <c r="L116" i="52"/>
  <c r="K116" i="52"/>
  <c r="J116" i="52"/>
  <c r="I116" i="52"/>
  <c r="H116" i="52"/>
  <c r="G116" i="52"/>
  <c r="F116" i="52"/>
  <c r="E116" i="52"/>
  <c r="AI115" i="52"/>
  <c r="AF115" i="52"/>
  <c r="AE115" i="52"/>
  <c r="V115" i="52"/>
  <c r="U115" i="52"/>
  <c r="T115" i="52"/>
  <c r="S115" i="52"/>
  <c r="R115" i="52"/>
  <c r="Q115" i="52"/>
  <c r="P115" i="52"/>
  <c r="O115" i="52"/>
  <c r="N115" i="52"/>
  <c r="M115" i="52"/>
  <c r="L115" i="52"/>
  <c r="K115" i="52"/>
  <c r="J115" i="52"/>
  <c r="I115" i="52"/>
  <c r="H115" i="52"/>
  <c r="G115" i="52"/>
  <c r="F115" i="52"/>
  <c r="E115" i="52"/>
  <c r="AI114" i="52"/>
  <c r="AF114" i="52"/>
  <c r="AE114" i="52"/>
  <c r="V114" i="52"/>
  <c r="U114" i="52"/>
  <c r="T114" i="52"/>
  <c r="S114" i="52"/>
  <c r="R114" i="52"/>
  <c r="Q114" i="52"/>
  <c r="P114" i="52"/>
  <c r="O114" i="52"/>
  <c r="N114" i="52"/>
  <c r="M114" i="52"/>
  <c r="L114" i="52"/>
  <c r="K114" i="52"/>
  <c r="J114" i="52"/>
  <c r="I114" i="52"/>
  <c r="H114" i="52"/>
  <c r="G114" i="52"/>
  <c r="F114" i="52"/>
  <c r="E114" i="52"/>
  <c r="AH97" i="52"/>
  <c r="AF97" i="52"/>
  <c r="AE97" i="52"/>
  <c r="AD97" i="52"/>
  <c r="AC97" i="52"/>
  <c r="AB97" i="52"/>
  <c r="AA97" i="52"/>
  <c r="Z97" i="52"/>
  <c r="Y97" i="52"/>
  <c r="X97" i="52"/>
  <c r="W97" i="52"/>
  <c r="V97" i="52"/>
  <c r="U97" i="52"/>
  <c r="K97" i="52"/>
  <c r="J97" i="52"/>
  <c r="I97" i="52"/>
  <c r="H97" i="52"/>
  <c r="G97" i="52"/>
  <c r="F97" i="52"/>
  <c r="AH96" i="52"/>
  <c r="AF96" i="52"/>
  <c r="AE96" i="52"/>
  <c r="AD96" i="52"/>
  <c r="AC96" i="52"/>
  <c r="AB96" i="52"/>
  <c r="AA96" i="52"/>
  <c r="Z96" i="52"/>
  <c r="Y96" i="52"/>
  <c r="X96" i="52"/>
  <c r="W96" i="52"/>
  <c r="V96" i="52"/>
  <c r="U96" i="52"/>
  <c r="K96" i="52"/>
  <c r="J96" i="52"/>
  <c r="I96" i="52"/>
  <c r="H96" i="52"/>
  <c r="G96" i="52"/>
  <c r="F96" i="52"/>
  <c r="AH95" i="52"/>
  <c r="AF95" i="52"/>
  <c r="AE95" i="52"/>
  <c r="AD95" i="52"/>
  <c r="AC95" i="52"/>
  <c r="AB95" i="52"/>
  <c r="AA95" i="52"/>
  <c r="Z95" i="52"/>
  <c r="Y95" i="52"/>
  <c r="X95" i="52"/>
  <c r="W95" i="52"/>
  <c r="V95" i="52"/>
  <c r="U95" i="52"/>
  <c r="K95" i="52"/>
  <c r="J95" i="52"/>
  <c r="I95" i="52"/>
  <c r="H95" i="52"/>
  <c r="G95" i="52"/>
  <c r="F95" i="52"/>
  <c r="AI78" i="52"/>
  <c r="AH78" i="52"/>
  <c r="AG78" i="52"/>
  <c r="AF78" i="52"/>
  <c r="V78" i="52"/>
  <c r="U78" i="52"/>
  <c r="T78" i="52"/>
  <c r="S78" i="52"/>
  <c r="R78" i="52"/>
  <c r="Q78" i="52"/>
  <c r="P78" i="52"/>
  <c r="O78" i="52"/>
  <c r="N78" i="52"/>
  <c r="M78" i="52"/>
  <c r="L78" i="52"/>
  <c r="K78" i="52"/>
  <c r="J78" i="52"/>
  <c r="I78" i="52"/>
  <c r="H78" i="52"/>
  <c r="G78" i="52"/>
  <c r="F78" i="52"/>
  <c r="E78" i="52"/>
  <c r="AI77" i="52"/>
  <c r="AH77" i="52"/>
  <c r="AG77" i="52"/>
  <c r="AF77" i="52"/>
  <c r="V77" i="52"/>
  <c r="U77" i="52"/>
  <c r="T77" i="52"/>
  <c r="S77" i="52"/>
  <c r="R77" i="52"/>
  <c r="Q77" i="52"/>
  <c r="P77" i="52"/>
  <c r="O77" i="52"/>
  <c r="N77" i="52"/>
  <c r="M77" i="52"/>
  <c r="L77" i="52"/>
  <c r="K77" i="52"/>
  <c r="J77" i="52"/>
  <c r="I77" i="52"/>
  <c r="H77" i="52"/>
  <c r="G77" i="52"/>
  <c r="F77" i="52"/>
  <c r="E77" i="52"/>
  <c r="AI76" i="52"/>
  <c r="AH76" i="52"/>
  <c r="AG76" i="52"/>
  <c r="AF76" i="52"/>
  <c r="V76" i="52"/>
  <c r="U76" i="52"/>
  <c r="T76" i="52"/>
  <c r="S76" i="52"/>
  <c r="R76" i="52"/>
  <c r="Q76" i="52"/>
  <c r="P76" i="52"/>
  <c r="O76" i="52"/>
  <c r="N76" i="52"/>
  <c r="M76" i="52"/>
  <c r="L76" i="52"/>
  <c r="K76" i="52"/>
  <c r="J76" i="52"/>
  <c r="I76" i="52"/>
  <c r="H76" i="52"/>
  <c r="G76" i="52"/>
  <c r="F76" i="52"/>
  <c r="E76" i="52"/>
  <c r="AI59" i="52"/>
  <c r="AG59" i="52"/>
  <c r="AF59" i="52"/>
  <c r="W59" i="52"/>
  <c r="V59" i="52"/>
  <c r="U59" i="52"/>
  <c r="T59" i="52"/>
  <c r="S59" i="52"/>
  <c r="R59" i="52"/>
  <c r="Q59" i="52"/>
  <c r="P59" i="52"/>
  <c r="O59" i="52"/>
  <c r="N59" i="52"/>
  <c r="M59" i="52"/>
  <c r="L59" i="52"/>
  <c r="K59" i="52"/>
  <c r="J59" i="52"/>
  <c r="I59" i="52"/>
  <c r="H59" i="52"/>
  <c r="G59" i="52"/>
  <c r="F59" i="52"/>
  <c r="AI58" i="52"/>
  <c r="AG58" i="52"/>
  <c r="AF58" i="52"/>
  <c r="W58" i="52"/>
  <c r="V58" i="52"/>
  <c r="U58" i="52"/>
  <c r="T58" i="52"/>
  <c r="S58" i="52"/>
  <c r="R58" i="52"/>
  <c r="Q58" i="52"/>
  <c r="P58" i="52"/>
  <c r="O58" i="52"/>
  <c r="N58" i="52"/>
  <c r="M58" i="52"/>
  <c r="L58" i="52"/>
  <c r="K58" i="52"/>
  <c r="J58" i="52"/>
  <c r="I58" i="52"/>
  <c r="H58" i="52"/>
  <c r="G58" i="52"/>
  <c r="F58" i="52"/>
  <c r="AI57" i="52"/>
  <c r="AG57" i="52"/>
  <c r="AF57" i="52"/>
  <c r="W57" i="52"/>
  <c r="V57" i="52"/>
  <c r="U57" i="52"/>
  <c r="T57" i="52"/>
  <c r="S57" i="52"/>
  <c r="R57" i="52"/>
  <c r="Q57" i="52"/>
  <c r="P57" i="52"/>
  <c r="O57" i="52"/>
  <c r="N57" i="52"/>
  <c r="M57" i="52"/>
  <c r="L57" i="52"/>
  <c r="K57" i="52"/>
  <c r="J57" i="52"/>
  <c r="I57" i="52"/>
  <c r="H57" i="52"/>
  <c r="G57" i="52"/>
  <c r="F57" i="52"/>
  <c r="AH40" i="52"/>
  <c r="AG40" i="52"/>
  <c r="AF40" i="52"/>
  <c r="AE40" i="52"/>
  <c r="T40" i="52"/>
  <c r="S40" i="52"/>
  <c r="R40" i="52"/>
  <c r="Q40" i="52"/>
  <c r="P40" i="52"/>
  <c r="O40" i="52"/>
  <c r="N40" i="52"/>
  <c r="M40" i="52"/>
  <c r="L40" i="52"/>
  <c r="K40" i="52"/>
  <c r="J40" i="52"/>
  <c r="I40" i="52"/>
  <c r="H40" i="52"/>
  <c r="G40" i="52"/>
  <c r="F40" i="52"/>
  <c r="E40" i="52"/>
  <c r="AH39" i="52"/>
  <c r="AG39" i="52"/>
  <c r="AF39" i="52"/>
  <c r="AE39" i="52"/>
  <c r="T39" i="52"/>
  <c r="S39" i="52"/>
  <c r="R39" i="52"/>
  <c r="Q39" i="52"/>
  <c r="P39" i="52"/>
  <c r="O39" i="52"/>
  <c r="N39" i="52"/>
  <c r="M39" i="52"/>
  <c r="L39" i="52"/>
  <c r="K39" i="52"/>
  <c r="J39" i="52"/>
  <c r="I39" i="52"/>
  <c r="H39" i="52"/>
  <c r="G39" i="52"/>
  <c r="F39" i="52"/>
  <c r="E39" i="52"/>
  <c r="AH38" i="52"/>
  <c r="AG38" i="52"/>
  <c r="AF38" i="52"/>
  <c r="AE38" i="52"/>
  <c r="T38" i="52"/>
  <c r="S38" i="52"/>
  <c r="R38" i="52"/>
  <c r="Q38" i="52"/>
  <c r="P38" i="52"/>
  <c r="O38" i="52"/>
  <c r="N38" i="52"/>
  <c r="M38" i="52"/>
  <c r="L38" i="52"/>
  <c r="K38" i="52"/>
  <c r="J38" i="52"/>
  <c r="I38" i="52"/>
  <c r="H38" i="52"/>
  <c r="G38" i="52"/>
  <c r="F38" i="52"/>
  <c r="E38" i="52"/>
  <c r="AI21" i="52"/>
  <c r="AH21" i="52"/>
  <c r="AG21" i="52"/>
  <c r="AF21" i="52"/>
  <c r="O21" i="52"/>
  <c r="N21" i="52"/>
  <c r="M21" i="52"/>
  <c r="L21" i="52"/>
  <c r="K21" i="52"/>
  <c r="J21" i="52"/>
  <c r="I21" i="52"/>
  <c r="H21" i="52"/>
  <c r="G21" i="52"/>
  <c r="F21" i="52"/>
  <c r="AI20" i="52"/>
  <c r="AH20" i="52"/>
  <c r="AG20" i="52"/>
  <c r="AF20" i="52"/>
  <c r="O20" i="52"/>
  <c r="N20" i="52"/>
  <c r="M20" i="52"/>
  <c r="L20" i="52"/>
  <c r="K20" i="52"/>
  <c r="J20" i="52"/>
  <c r="I20" i="52"/>
  <c r="H20" i="52"/>
  <c r="G20" i="52"/>
  <c r="F20" i="52"/>
  <c r="AI19" i="52"/>
  <c r="AH19" i="52"/>
  <c r="AG19" i="52"/>
  <c r="AF19" i="52"/>
  <c r="O19" i="52"/>
  <c r="N19" i="52"/>
  <c r="M19" i="52"/>
  <c r="L19" i="52"/>
  <c r="K19" i="52"/>
  <c r="J19" i="52"/>
  <c r="I19" i="52"/>
  <c r="H19" i="52"/>
  <c r="G19" i="52"/>
  <c r="F19" i="52"/>
  <c r="AJ56" i="52"/>
  <c r="AJ54" i="52"/>
  <c r="AJ52" i="52"/>
  <c r="AJ50" i="52"/>
  <c r="AJ48" i="52"/>
  <c r="AJ46" i="52"/>
  <c r="F22" i="58" l="1"/>
  <c r="AI40" i="52"/>
  <c r="AI122" i="41"/>
  <c r="AF122" i="41"/>
  <c r="AE122" i="41"/>
  <c r="AD122" i="41"/>
  <c r="AC122" i="41"/>
  <c r="S122" i="41"/>
  <c r="R122" i="41"/>
  <c r="Q122" i="41"/>
  <c r="P122" i="41"/>
  <c r="O122" i="41"/>
  <c r="N122" i="41"/>
  <c r="M122" i="41"/>
  <c r="L122" i="41"/>
  <c r="K122" i="41"/>
  <c r="J122" i="41"/>
  <c r="I122" i="41"/>
  <c r="H122" i="41"/>
  <c r="G122" i="41"/>
  <c r="F122" i="41"/>
  <c r="E122" i="41"/>
  <c r="AI121" i="41"/>
  <c r="AF121" i="41"/>
  <c r="AE121" i="41"/>
  <c r="AD121" i="41"/>
  <c r="AC121" i="41"/>
  <c r="S121" i="41"/>
  <c r="R121" i="41"/>
  <c r="Q121" i="41"/>
  <c r="P121" i="41"/>
  <c r="O121" i="41"/>
  <c r="N121" i="41"/>
  <c r="M121" i="41"/>
  <c r="L121" i="41"/>
  <c r="K121" i="41"/>
  <c r="J121" i="41"/>
  <c r="I121" i="41"/>
  <c r="H121" i="41"/>
  <c r="G121" i="41"/>
  <c r="F121" i="41"/>
  <c r="E121" i="41"/>
  <c r="AG108" i="41"/>
  <c r="O125" i="41" s="1"/>
  <c r="AE112" i="41"/>
  <c r="AC112" i="41"/>
  <c r="U112" i="41"/>
  <c r="T112" i="41"/>
  <c r="S112" i="41"/>
  <c r="R112" i="41"/>
  <c r="Q112" i="41"/>
  <c r="P112" i="41"/>
  <c r="O112" i="41"/>
  <c r="N112" i="41"/>
  <c r="M112" i="41"/>
  <c r="L112" i="41"/>
  <c r="K112" i="41"/>
  <c r="J112" i="41"/>
  <c r="I112" i="41"/>
  <c r="H112" i="41"/>
  <c r="G112" i="41"/>
  <c r="F112" i="41"/>
  <c r="AE111" i="41"/>
  <c r="AC111" i="41"/>
  <c r="U111" i="41"/>
  <c r="T111" i="41"/>
  <c r="S111" i="41"/>
  <c r="R111" i="41"/>
  <c r="Q111" i="41"/>
  <c r="P111" i="41"/>
  <c r="O111" i="41"/>
  <c r="N111" i="41"/>
  <c r="M111" i="41"/>
  <c r="L111" i="41"/>
  <c r="K111" i="41"/>
  <c r="J111" i="41"/>
  <c r="I111" i="41"/>
  <c r="H111" i="41"/>
  <c r="G111" i="41"/>
  <c r="F111" i="41"/>
  <c r="E112" i="41"/>
  <c r="E111" i="41"/>
  <c r="AJ100" i="41"/>
  <c r="N127" i="41" s="1"/>
  <c r="AJ98" i="41"/>
  <c r="N125" i="41" s="1"/>
  <c r="AI102" i="41"/>
  <c r="AG102" i="41"/>
  <c r="AF102" i="41"/>
  <c r="T102" i="41"/>
  <c r="S102" i="41"/>
  <c r="R102" i="41"/>
  <c r="Q102" i="41"/>
  <c r="P102" i="41"/>
  <c r="O102" i="41"/>
  <c r="N102" i="41"/>
  <c r="M102" i="41"/>
  <c r="L102" i="41"/>
  <c r="K102" i="41"/>
  <c r="J102" i="41"/>
  <c r="I102" i="41"/>
  <c r="H102" i="41"/>
  <c r="G102" i="41"/>
  <c r="F102" i="41"/>
  <c r="E102" i="41"/>
  <c r="AI101" i="41"/>
  <c r="AG101" i="41"/>
  <c r="AF101" i="41"/>
  <c r="T101" i="41"/>
  <c r="S101" i="41"/>
  <c r="R101" i="41"/>
  <c r="Q101" i="41"/>
  <c r="P101" i="41"/>
  <c r="O101" i="41"/>
  <c r="N101" i="41"/>
  <c r="M101" i="41"/>
  <c r="L101" i="41"/>
  <c r="K101" i="41"/>
  <c r="J101" i="41"/>
  <c r="I101" i="41"/>
  <c r="H101" i="41"/>
  <c r="G101" i="41"/>
  <c r="F101" i="41"/>
  <c r="E101" i="41"/>
  <c r="AJ90" i="41"/>
  <c r="M127" i="41" s="1"/>
  <c r="AJ88" i="41"/>
  <c r="M125" i="41" s="1"/>
  <c r="AF92" i="41"/>
  <c r="AI78" i="41"/>
  <c r="L125" i="41" s="1"/>
  <c r="AH82" i="41"/>
  <c r="AG82" i="41"/>
  <c r="AF82" i="41"/>
  <c r="AE82" i="41"/>
  <c r="AD82" i="41"/>
  <c r="AC82" i="41"/>
  <c r="AB82" i="41"/>
  <c r="AA82" i="41"/>
  <c r="Z82" i="41"/>
  <c r="Y82" i="41"/>
  <c r="X82" i="41"/>
  <c r="W82" i="41"/>
  <c r="V82" i="41"/>
  <c r="U82" i="41"/>
  <c r="T82" i="41"/>
  <c r="J82" i="41"/>
  <c r="I82" i="41"/>
  <c r="H82" i="41"/>
  <c r="G82" i="41"/>
  <c r="F82" i="41"/>
  <c r="E82" i="41"/>
  <c r="AH81" i="41"/>
  <c r="AG81" i="41"/>
  <c r="AF81" i="41"/>
  <c r="AE81" i="41"/>
  <c r="AD81" i="41"/>
  <c r="AC81" i="41"/>
  <c r="AB81" i="41"/>
  <c r="AA81" i="41"/>
  <c r="Z81" i="41"/>
  <c r="Y81" i="41"/>
  <c r="X81" i="41"/>
  <c r="W81" i="41"/>
  <c r="V81" i="41"/>
  <c r="U81" i="41"/>
  <c r="T81" i="41"/>
  <c r="J81" i="41"/>
  <c r="I81" i="41"/>
  <c r="H81" i="41"/>
  <c r="G81" i="41"/>
  <c r="F81" i="41"/>
  <c r="E81" i="41"/>
  <c r="AJ70" i="41"/>
  <c r="K127" i="41" s="1"/>
  <c r="AJ68" i="41"/>
  <c r="K125" i="41" s="1"/>
  <c r="AI72" i="41"/>
  <c r="AG72" i="41"/>
  <c r="AF72" i="41"/>
  <c r="AE72" i="41"/>
  <c r="AD72" i="41"/>
  <c r="AC72" i="41"/>
  <c r="AB72" i="41"/>
  <c r="AA72" i="41"/>
  <c r="Z72" i="41"/>
  <c r="Y72" i="41"/>
  <c r="X72" i="41"/>
  <c r="W72" i="41"/>
  <c r="N72" i="41"/>
  <c r="M72" i="41"/>
  <c r="L72" i="41"/>
  <c r="K72" i="41"/>
  <c r="J72" i="41"/>
  <c r="I72" i="41"/>
  <c r="H72" i="41"/>
  <c r="G72" i="41"/>
  <c r="F72" i="41"/>
  <c r="AI71" i="41"/>
  <c r="AG71" i="41"/>
  <c r="AF71" i="41"/>
  <c r="AE71" i="41"/>
  <c r="AD71" i="41"/>
  <c r="AC71" i="41"/>
  <c r="AB71" i="41"/>
  <c r="AA71" i="41"/>
  <c r="Z71" i="41"/>
  <c r="Y71" i="41"/>
  <c r="X71" i="41"/>
  <c r="W71" i="41"/>
  <c r="N71" i="41"/>
  <c r="M71" i="41"/>
  <c r="L71" i="41"/>
  <c r="K71" i="41"/>
  <c r="J71" i="41"/>
  <c r="I71" i="41"/>
  <c r="H71" i="41"/>
  <c r="G71" i="41"/>
  <c r="F71" i="41"/>
  <c r="E72" i="41"/>
  <c r="E71" i="41"/>
  <c r="AI60" i="41"/>
  <c r="J127" i="41" s="1"/>
  <c r="AI58" i="41"/>
  <c r="J125" i="41" s="1"/>
  <c r="AH62" i="41"/>
  <c r="AF62" i="41"/>
  <c r="AE62" i="41"/>
  <c r="AD62" i="41"/>
  <c r="AC62" i="41"/>
  <c r="AB62" i="41"/>
  <c r="AA62" i="41"/>
  <c r="Z62" i="41"/>
  <c r="Y62" i="41"/>
  <c r="X62" i="41"/>
  <c r="N62" i="41"/>
  <c r="M62" i="41"/>
  <c r="L62" i="41"/>
  <c r="K62" i="41"/>
  <c r="J62" i="41"/>
  <c r="I62" i="41"/>
  <c r="H62" i="41"/>
  <c r="G62" i="41"/>
  <c r="F62" i="41"/>
  <c r="AF61" i="41"/>
  <c r="AE61" i="41"/>
  <c r="AD61" i="41"/>
  <c r="AC61" i="41"/>
  <c r="AB61" i="41"/>
  <c r="AA61" i="41"/>
  <c r="Z61" i="41"/>
  <c r="Y61" i="41"/>
  <c r="X61" i="41"/>
  <c r="N61" i="41"/>
  <c r="M61" i="41"/>
  <c r="L61" i="41"/>
  <c r="K61" i="41"/>
  <c r="J61" i="41"/>
  <c r="I61" i="41"/>
  <c r="H61" i="41"/>
  <c r="G61" i="41"/>
  <c r="F61" i="41"/>
  <c r="E61" i="41"/>
  <c r="AI52" i="41"/>
  <c r="AH52" i="41"/>
  <c r="AG52" i="41"/>
  <c r="AF52" i="41"/>
  <c r="AE52" i="41"/>
  <c r="AD52" i="41"/>
  <c r="AC52" i="41"/>
  <c r="AB52" i="41"/>
  <c r="AA52" i="41"/>
  <c r="Z52" i="41"/>
  <c r="Y52" i="41"/>
  <c r="X52" i="41"/>
  <c r="W52" i="41"/>
  <c r="V52" i="41"/>
  <c r="U52" i="41"/>
  <c r="K52" i="41"/>
  <c r="J52" i="41"/>
  <c r="I52" i="41"/>
  <c r="H52" i="41"/>
  <c r="G52" i="41"/>
  <c r="F52" i="41"/>
  <c r="AI51" i="41"/>
  <c r="AH51" i="41"/>
  <c r="AG51" i="41"/>
  <c r="AF51" i="41"/>
  <c r="AE51" i="41"/>
  <c r="AD51" i="41"/>
  <c r="AC51" i="41"/>
  <c r="AB51" i="41"/>
  <c r="AA51" i="41"/>
  <c r="Z51" i="41"/>
  <c r="Y51" i="41"/>
  <c r="X51" i="41"/>
  <c r="W51" i="41"/>
  <c r="V51" i="41"/>
  <c r="U51" i="41"/>
  <c r="K51" i="41"/>
  <c r="J51" i="41"/>
  <c r="I51" i="41"/>
  <c r="H51" i="41"/>
  <c r="G51" i="41"/>
  <c r="F51" i="41"/>
  <c r="E52" i="41"/>
  <c r="E51" i="41"/>
  <c r="AG42" i="41"/>
  <c r="AF42" i="41"/>
  <c r="O42" i="41"/>
  <c r="N42" i="41"/>
  <c r="M42" i="41"/>
  <c r="L42" i="41"/>
  <c r="K42" i="41"/>
  <c r="J42" i="41"/>
  <c r="I42" i="41"/>
  <c r="H42" i="41"/>
  <c r="G42" i="41"/>
  <c r="F42" i="41"/>
  <c r="AG41" i="41"/>
  <c r="AF41" i="41"/>
  <c r="O41" i="41"/>
  <c r="N41" i="41"/>
  <c r="M41" i="41"/>
  <c r="L41" i="41"/>
  <c r="K41" i="41"/>
  <c r="J41" i="41"/>
  <c r="I41" i="41"/>
  <c r="H41" i="41"/>
  <c r="G41" i="41"/>
  <c r="F41" i="41"/>
  <c r="AH32" i="41"/>
  <c r="AG32" i="41"/>
  <c r="AF32" i="41"/>
  <c r="AE32" i="41"/>
  <c r="AD32" i="41"/>
  <c r="AC32" i="41"/>
  <c r="AB32" i="41"/>
  <c r="AA32" i="41"/>
  <c r="Z32" i="41"/>
  <c r="Y32" i="41"/>
  <c r="X32" i="41"/>
  <c r="W32" i="41"/>
  <c r="L32" i="41"/>
  <c r="K32" i="41"/>
  <c r="J32" i="41"/>
  <c r="I32" i="41"/>
  <c r="H32" i="41"/>
  <c r="G32" i="41"/>
  <c r="F32" i="41"/>
  <c r="AH31" i="41"/>
  <c r="AG31" i="41"/>
  <c r="AF31" i="41"/>
  <c r="AE31" i="41"/>
  <c r="AD31" i="41"/>
  <c r="AC31" i="41"/>
  <c r="AB31" i="41"/>
  <c r="AA31" i="41"/>
  <c r="Z31" i="41"/>
  <c r="Y31" i="41"/>
  <c r="X31" i="41"/>
  <c r="W31" i="41"/>
  <c r="L31" i="41"/>
  <c r="K31" i="41"/>
  <c r="J31" i="41"/>
  <c r="I31" i="41"/>
  <c r="H31" i="41"/>
  <c r="G31" i="41"/>
  <c r="F31" i="41"/>
  <c r="AH30" i="41"/>
  <c r="AG30" i="41"/>
  <c r="AF30" i="41"/>
  <c r="AE30" i="41"/>
  <c r="AD30" i="41"/>
  <c r="AC30" i="41"/>
  <c r="AB30" i="41"/>
  <c r="AA30" i="41"/>
  <c r="Z30" i="41"/>
  <c r="Y30" i="41"/>
  <c r="X30" i="41"/>
  <c r="W30" i="41"/>
  <c r="L30" i="41"/>
  <c r="K30" i="41"/>
  <c r="J30" i="41"/>
  <c r="I30" i="41"/>
  <c r="H30" i="41"/>
  <c r="G30" i="41"/>
  <c r="F30" i="41"/>
  <c r="E30" i="41"/>
  <c r="AI17" i="41"/>
  <c r="R17" i="41"/>
  <c r="Q17" i="41"/>
  <c r="P17" i="41"/>
  <c r="O17" i="41"/>
  <c r="N17" i="41"/>
  <c r="M17" i="41"/>
  <c r="L17" i="41"/>
  <c r="K17" i="41"/>
  <c r="J17" i="41"/>
  <c r="I17" i="41"/>
  <c r="H17" i="41"/>
  <c r="AI16" i="41"/>
  <c r="R16" i="41"/>
  <c r="Q16" i="41"/>
  <c r="P16" i="41"/>
  <c r="O16" i="41"/>
  <c r="N16" i="41"/>
  <c r="M16" i="41"/>
  <c r="L16" i="41"/>
  <c r="K16" i="41"/>
  <c r="J16" i="41"/>
  <c r="I16" i="41"/>
  <c r="H16" i="41"/>
  <c r="AI15" i="41"/>
  <c r="R15" i="41"/>
  <c r="Q15" i="41"/>
  <c r="P15" i="41"/>
  <c r="O15" i="41"/>
  <c r="N15" i="41"/>
  <c r="M15" i="41"/>
  <c r="L15" i="41"/>
  <c r="K15" i="41"/>
  <c r="J15" i="41"/>
  <c r="I15" i="41"/>
  <c r="H15" i="41"/>
  <c r="AJ72" i="41" l="1"/>
  <c r="K131" i="41" s="1"/>
  <c r="AJ102" i="41"/>
  <c r="N131" i="41" s="1"/>
  <c r="AI61" i="41"/>
  <c r="J129" i="41" s="1"/>
  <c r="AJ122" i="41"/>
  <c r="P131" i="41" s="1"/>
  <c r="AI30" i="41"/>
  <c r="G129" i="41" s="1"/>
  <c r="AJ42" i="41"/>
  <c r="H131" i="41" s="1"/>
  <c r="AJ101" i="41"/>
  <c r="N129" i="41" s="1"/>
  <c r="AJ71" i="41"/>
  <c r="K129" i="41" s="1"/>
  <c r="AJ121" i="41"/>
  <c r="P129" i="41" s="1"/>
  <c r="G35" i="41"/>
  <c r="H35" i="41"/>
  <c r="I35" i="41"/>
  <c r="J35" i="41"/>
  <c r="K35" i="41"/>
  <c r="L35" i="41"/>
  <c r="M35" i="41"/>
  <c r="N35" i="41"/>
  <c r="O35" i="41"/>
  <c r="AF35" i="41"/>
  <c r="AG35" i="41"/>
  <c r="AJ38" i="41"/>
  <c r="H125" i="41" s="1"/>
  <c r="AJ40" i="41"/>
  <c r="H127" i="41" s="1"/>
  <c r="AJ41" i="41"/>
  <c r="H129" i="41" s="1"/>
  <c r="H5" i="41"/>
  <c r="I5" i="41"/>
  <c r="J5" i="41"/>
  <c r="K5" i="41"/>
  <c r="L5" i="41"/>
  <c r="M5" i="41"/>
  <c r="N5" i="41"/>
  <c r="O5" i="41"/>
  <c r="P5" i="41"/>
  <c r="Q5" i="41"/>
  <c r="R5" i="41"/>
  <c r="AI5" i="41"/>
  <c r="AJ26" i="56" l="1"/>
  <c r="AI63" i="56"/>
  <c r="AI196" i="56"/>
  <c r="AJ239" i="56"/>
  <c r="AI270" i="56"/>
  <c r="AJ436" i="56"/>
  <c r="AJ420" i="56"/>
  <c r="AG395" i="56"/>
  <c r="AG377" i="56"/>
  <c r="AJ342" i="56"/>
  <c r="AJ303" i="56"/>
  <c r="AI254" i="56"/>
  <c r="AJ213" i="56"/>
  <c r="AI172" i="56"/>
  <c r="AI59" i="56"/>
  <c r="AI53" i="56"/>
  <c r="AI49" i="56"/>
  <c r="AJ40" i="56"/>
  <c r="AJ34" i="56"/>
  <c r="AJ20" i="56"/>
  <c r="AJ16" i="56"/>
  <c r="AJ36" i="56"/>
  <c r="AJ32" i="56"/>
  <c r="AJ30" i="56"/>
  <c r="AJ28" i="56"/>
  <c r="AJ24" i="56"/>
  <c r="AJ22" i="56"/>
  <c r="AJ18" i="56"/>
  <c r="AJ14" i="56"/>
  <c r="AJ12" i="56"/>
  <c r="AJ10" i="56"/>
  <c r="G171" i="54"/>
  <c r="G172" i="54"/>
  <c r="G173" i="54"/>
  <c r="U152" i="54"/>
  <c r="U153" i="54"/>
  <c r="U154" i="54"/>
  <c r="AJ198" i="54"/>
  <c r="AG179" i="54"/>
  <c r="AJ160" i="54"/>
  <c r="AJ141" i="54"/>
  <c r="AI122" i="54"/>
  <c r="AJ103" i="54"/>
  <c r="AJ111" i="54"/>
  <c r="AJ109" i="54"/>
  <c r="AJ107" i="54"/>
  <c r="AJ105" i="54"/>
  <c r="AI90" i="54"/>
  <c r="AI84" i="54"/>
  <c r="AJ46" i="54"/>
  <c r="AI27" i="54"/>
  <c r="AJ12" i="54"/>
  <c r="AJ18" i="54"/>
  <c r="AJ16" i="54"/>
  <c r="AJ14" i="54"/>
  <c r="AJ10" i="54"/>
  <c r="AJ8" i="54"/>
  <c r="AG251" i="55"/>
  <c r="AJ224" i="55"/>
  <c r="AI170" i="55"/>
  <c r="AJ161" i="55"/>
  <c r="AJ159" i="55"/>
  <c r="AJ157" i="55"/>
  <c r="AJ155" i="55"/>
  <c r="AJ153" i="55"/>
  <c r="AJ151" i="55"/>
  <c r="AJ147" i="55"/>
  <c r="AJ145" i="55"/>
  <c r="AJ143" i="55"/>
  <c r="AJ97" i="55"/>
  <c r="AJ66" i="55"/>
  <c r="AJ26" i="55"/>
  <c r="AJ24" i="55"/>
  <c r="AJ22" i="55"/>
  <c r="AJ20" i="55"/>
  <c r="AJ18" i="55"/>
  <c r="AJ16" i="55"/>
  <c r="AJ14" i="55"/>
  <c r="AJ12" i="55"/>
  <c r="AJ10" i="55"/>
  <c r="AJ198" i="53"/>
  <c r="AI122" i="53"/>
  <c r="AJ109" i="53"/>
  <c r="K218" i="53" s="1"/>
  <c r="J22" i="58" s="1"/>
  <c r="AJ107" i="53"/>
  <c r="AJ105" i="53"/>
  <c r="AJ103" i="53"/>
  <c r="AJ14" i="53"/>
  <c r="AJ12" i="53"/>
  <c r="AJ10" i="53"/>
  <c r="F472" i="56" l="1"/>
  <c r="E65" i="58" s="1"/>
  <c r="F467" i="56"/>
  <c r="E60" i="58" s="1"/>
  <c r="AI42" i="56"/>
  <c r="E452" i="56"/>
  <c r="F452" i="56"/>
  <c r="G452" i="56"/>
  <c r="H452" i="56"/>
  <c r="I452" i="56"/>
  <c r="J452" i="56"/>
  <c r="K452" i="56"/>
  <c r="L452" i="56"/>
  <c r="M452" i="56"/>
  <c r="N452" i="56"/>
  <c r="O452" i="56"/>
  <c r="P452" i="56"/>
  <c r="Q452" i="56"/>
  <c r="S452" i="56"/>
  <c r="AC452" i="56"/>
  <c r="AD452" i="56"/>
  <c r="AE452" i="56"/>
  <c r="AI452" i="56"/>
  <c r="AJ440" i="56"/>
  <c r="P467" i="56" s="1"/>
  <c r="O60" i="58" s="1"/>
  <c r="AJ450" i="56"/>
  <c r="P472" i="56" s="1"/>
  <c r="O65" i="58" s="1"/>
  <c r="E411" i="56"/>
  <c r="F411" i="56"/>
  <c r="G411" i="56"/>
  <c r="H411" i="56"/>
  <c r="I411" i="56"/>
  <c r="L411" i="56"/>
  <c r="M411" i="56"/>
  <c r="N411" i="56"/>
  <c r="O411" i="56"/>
  <c r="P411" i="56"/>
  <c r="Q411" i="56"/>
  <c r="R411" i="56"/>
  <c r="S411" i="56"/>
  <c r="AC411" i="56"/>
  <c r="AD411" i="56"/>
  <c r="AE411" i="56"/>
  <c r="AG399" i="56"/>
  <c r="O467" i="56" s="1"/>
  <c r="N60" i="58" s="1"/>
  <c r="AG409" i="56"/>
  <c r="O472" i="56" s="1"/>
  <c r="N65" i="58" s="1"/>
  <c r="AG370" i="56"/>
  <c r="U370" i="56"/>
  <c r="T370" i="56"/>
  <c r="S370" i="56"/>
  <c r="R370" i="56"/>
  <c r="Q370" i="56"/>
  <c r="P370" i="56"/>
  <c r="O370" i="56"/>
  <c r="N370" i="56"/>
  <c r="M370" i="56"/>
  <c r="L370" i="56"/>
  <c r="K370" i="56"/>
  <c r="J370" i="56"/>
  <c r="I370" i="56"/>
  <c r="H370" i="56"/>
  <c r="G370" i="56"/>
  <c r="E370" i="56"/>
  <c r="AJ358" i="56"/>
  <c r="N467" i="56" s="1"/>
  <c r="M60" i="58" s="1"/>
  <c r="AJ368" i="56"/>
  <c r="N472" i="56" s="1"/>
  <c r="M65" i="58" s="1"/>
  <c r="F329" i="56"/>
  <c r="G329" i="56"/>
  <c r="H329" i="56"/>
  <c r="I329" i="56"/>
  <c r="J329" i="56"/>
  <c r="K329" i="56"/>
  <c r="L329" i="56"/>
  <c r="M329" i="56"/>
  <c r="N329" i="56"/>
  <c r="O329" i="56"/>
  <c r="P329" i="56"/>
  <c r="Q329" i="56"/>
  <c r="R329" i="56"/>
  <c r="S329" i="56"/>
  <c r="T329" i="56"/>
  <c r="U329" i="56"/>
  <c r="AG329" i="56"/>
  <c r="AH329" i="56"/>
  <c r="AI329" i="56"/>
  <c r="E329" i="56"/>
  <c r="AJ317" i="56"/>
  <c r="M467" i="56" s="1"/>
  <c r="L60" i="58" s="1"/>
  <c r="M472" i="56"/>
  <c r="L65" i="58" s="1"/>
  <c r="E288" i="56"/>
  <c r="G288" i="56"/>
  <c r="H288" i="56"/>
  <c r="I288" i="56"/>
  <c r="J288" i="56"/>
  <c r="AD288" i="56"/>
  <c r="AE288" i="56"/>
  <c r="AF288" i="56"/>
  <c r="AG288" i="56"/>
  <c r="AI276" i="56"/>
  <c r="L467" i="56" s="1"/>
  <c r="K60" i="58" s="1"/>
  <c r="AI286" i="56"/>
  <c r="L472" i="56" s="1"/>
  <c r="K65" i="58" s="1"/>
  <c r="E247" i="56"/>
  <c r="F247" i="56"/>
  <c r="G247" i="56"/>
  <c r="H247" i="56"/>
  <c r="J247" i="56"/>
  <c r="K247" i="56"/>
  <c r="L247" i="56"/>
  <c r="M247" i="56"/>
  <c r="N247" i="56"/>
  <c r="O247" i="56"/>
  <c r="P247" i="56"/>
  <c r="Q247" i="56"/>
  <c r="R247" i="56"/>
  <c r="S247" i="56"/>
  <c r="T247" i="56"/>
  <c r="U247" i="56"/>
  <c r="V247" i="56"/>
  <c r="AE247" i="56"/>
  <c r="AF247" i="56"/>
  <c r="AI247" i="56"/>
  <c r="AJ235" i="56"/>
  <c r="K467" i="56" s="1"/>
  <c r="J60" i="58" s="1"/>
  <c r="AJ245" i="56"/>
  <c r="K472" i="56" s="1"/>
  <c r="J65" i="58" s="1"/>
  <c r="F206" i="56"/>
  <c r="G206" i="56"/>
  <c r="H206" i="56"/>
  <c r="I206" i="56"/>
  <c r="J206" i="56"/>
  <c r="K206" i="56"/>
  <c r="L206" i="56"/>
  <c r="M206" i="56"/>
  <c r="N206" i="56"/>
  <c r="R206" i="56"/>
  <c r="S206" i="56"/>
  <c r="AE206" i="56"/>
  <c r="AF206" i="56"/>
  <c r="AH206" i="56"/>
  <c r="E206" i="56"/>
  <c r="AI194" i="56"/>
  <c r="J467" i="56" s="1"/>
  <c r="I60" i="58" s="1"/>
  <c r="AI204" i="56"/>
  <c r="J472" i="56" s="1"/>
  <c r="I65" i="58" s="1"/>
  <c r="E165" i="56"/>
  <c r="F165" i="56"/>
  <c r="G165" i="56"/>
  <c r="H165" i="56"/>
  <c r="I165" i="56"/>
  <c r="J165" i="56"/>
  <c r="K165" i="56"/>
  <c r="M165" i="56"/>
  <c r="N165" i="56"/>
  <c r="O165" i="56"/>
  <c r="P165" i="56"/>
  <c r="Q165" i="56"/>
  <c r="R165" i="56"/>
  <c r="S165" i="56"/>
  <c r="T165" i="56"/>
  <c r="U165" i="56"/>
  <c r="AE165" i="56"/>
  <c r="AF165" i="56"/>
  <c r="AG165" i="56"/>
  <c r="AH165" i="56"/>
  <c r="AI165" i="56"/>
  <c r="AJ153" i="56"/>
  <c r="I467" i="56" s="1"/>
  <c r="H60" i="58" s="1"/>
  <c r="I472" i="56"/>
  <c r="H65" i="58" s="1"/>
  <c r="F124" i="56"/>
  <c r="G124" i="56"/>
  <c r="H124" i="56"/>
  <c r="I124" i="56"/>
  <c r="J124" i="56"/>
  <c r="K124" i="56"/>
  <c r="L124" i="56"/>
  <c r="M124" i="56"/>
  <c r="N124" i="56"/>
  <c r="P124" i="56"/>
  <c r="Q124" i="56"/>
  <c r="R124" i="56"/>
  <c r="S124" i="56"/>
  <c r="T124" i="56"/>
  <c r="U124" i="56"/>
  <c r="V124" i="56"/>
  <c r="W124" i="56"/>
  <c r="AF124" i="56"/>
  <c r="AG124" i="56"/>
  <c r="H467" i="56"/>
  <c r="G60" i="58" s="1"/>
  <c r="H472" i="56"/>
  <c r="G65" i="58" s="1"/>
  <c r="AI81" i="56"/>
  <c r="G472" i="56" s="1"/>
  <c r="AI71" i="56"/>
  <c r="G467" i="56" s="1"/>
  <c r="E42" i="56"/>
  <c r="I42" i="56"/>
  <c r="J42" i="56"/>
  <c r="K42" i="56"/>
  <c r="L42" i="56"/>
  <c r="M42" i="56"/>
  <c r="N42" i="56"/>
  <c r="O42" i="56"/>
  <c r="P42" i="56"/>
  <c r="Q42" i="56"/>
  <c r="AE42" i="56"/>
  <c r="AF42" i="56"/>
  <c r="AG42" i="56"/>
  <c r="AI287" i="56" l="1"/>
  <c r="AJ42" i="56"/>
  <c r="F474" i="56" s="1"/>
  <c r="E67" i="58" s="1"/>
  <c r="AJ43" i="56"/>
  <c r="AJ164" i="56"/>
  <c r="AJ246" i="56"/>
  <c r="AJ328" i="56"/>
  <c r="AJ123" i="56"/>
  <c r="AI205" i="56"/>
  <c r="AJ124" i="56"/>
  <c r="F60" i="58"/>
  <c r="P60" i="58" s="1"/>
  <c r="Q467" i="56"/>
  <c r="F65" i="58"/>
  <c r="P65" i="58" s="1"/>
  <c r="Q472" i="56"/>
  <c r="F473" i="56"/>
  <c r="E66" i="58" s="1"/>
  <c r="AJ369" i="56"/>
  <c r="AJ198" i="52"/>
  <c r="AJ204" i="52"/>
  <c r="AG183" i="52"/>
  <c r="AG179" i="52"/>
  <c r="AJ151" i="52"/>
  <c r="AJ149" i="52"/>
  <c r="AJ147" i="52"/>
  <c r="AJ145" i="52"/>
  <c r="AJ143" i="52"/>
  <c r="AJ141" i="52"/>
  <c r="AI132" i="52"/>
  <c r="AI130" i="52"/>
  <c r="AI128" i="52"/>
  <c r="AI126" i="52"/>
  <c r="AI124" i="52"/>
  <c r="AI122" i="52"/>
  <c r="AJ113" i="52"/>
  <c r="AJ111" i="52"/>
  <c r="AJ109" i="52"/>
  <c r="AJ107" i="52"/>
  <c r="AJ105" i="52"/>
  <c r="AJ103" i="52"/>
  <c r="AJ18" i="52"/>
  <c r="AJ16" i="52"/>
  <c r="AJ14" i="52"/>
  <c r="AJ12" i="52"/>
  <c r="F214" i="52"/>
  <c r="AJ14" i="41"/>
  <c r="F128" i="41" s="1"/>
  <c r="AJ12" i="41"/>
  <c r="F127" i="41" s="1"/>
  <c r="AJ10" i="41"/>
  <c r="F126" i="41" s="1"/>
  <c r="Q126" i="41" s="1"/>
  <c r="AF91" i="41" l="1"/>
  <c r="G15" i="41"/>
  <c r="G17" i="41"/>
  <c r="G16" i="41"/>
  <c r="AJ418" i="56" l="1"/>
  <c r="P456" i="56" s="1"/>
  <c r="O456" i="56"/>
  <c r="AJ321" i="56"/>
  <c r="AJ336" i="56"/>
  <c r="N456" i="56" s="1"/>
  <c r="AJ295" i="56"/>
  <c r="M456" i="56" s="1"/>
  <c r="AI282" i="56"/>
  <c r="AI280" i="56"/>
  <c r="AI278" i="56"/>
  <c r="AI274" i="56"/>
  <c r="AI272" i="56"/>
  <c r="AI268" i="56"/>
  <c r="L463" i="56" s="1"/>
  <c r="AI266" i="56"/>
  <c r="AI264" i="56"/>
  <c r="AI262" i="56"/>
  <c r="AI260" i="56"/>
  <c r="AI258" i="56"/>
  <c r="AI256" i="56"/>
  <c r="L456" i="56"/>
  <c r="AI192" i="56"/>
  <c r="AJ159" i="56"/>
  <c r="AJ157" i="56"/>
  <c r="AJ155" i="56"/>
  <c r="AJ151" i="56"/>
  <c r="AJ149" i="56"/>
  <c r="AJ147" i="56"/>
  <c r="AJ145" i="56"/>
  <c r="AJ143" i="56"/>
  <c r="AJ141" i="56"/>
  <c r="AJ139" i="56"/>
  <c r="AJ137" i="56"/>
  <c r="AJ135" i="56"/>
  <c r="AJ133" i="56"/>
  <c r="I456" i="56"/>
  <c r="AI77" i="56"/>
  <c r="AI75" i="56"/>
  <c r="AI73" i="56"/>
  <c r="AI69" i="56"/>
  <c r="AI67" i="56"/>
  <c r="AI65" i="56"/>
  <c r="AI61" i="56"/>
  <c r="AI57" i="56"/>
  <c r="AI55" i="56"/>
  <c r="AI51" i="56"/>
  <c r="G456" i="56"/>
  <c r="F456" i="56"/>
  <c r="P214" i="54"/>
  <c r="O214" i="54"/>
  <c r="N214" i="54"/>
  <c r="M214" i="54"/>
  <c r="L214" i="54"/>
  <c r="K214" i="54"/>
  <c r="J214" i="54"/>
  <c r="I214" i="54"/>
  <c r="H214" i="54"/>
  <c r="G214" i="54"/>
  <c r="F214" i="54"/>
  <c r="Q214" i="54" l="1"/>
  <c r="H171" i="54"/>
  <c r="I171" i="54"/>
  <c r="H172" i="54"/>
  <c r="I172" i="54"/>
  <c r="H173" i="54"/>
  <c r="I173" i="54"/>
  <c r="AI132" i="54"/>
  <c r="AI128" i="54"/>
  <c r="AI126" i="54"/>
  <c r="AI124" i="54"/>
  <c r="AI86" i="54"/>
  <c r="AI94" i="54"/>
  <c r="AI92" i="54"/>
  <c r="AI88" i="54"/>
  <c r="AI35" i="54"/>
  <c r="M302" i="55"/>
  <c r="AI188" i="55"/>
  <c r="AI186" i="55"/>
  <c r="AI184" i="55"/>
  <c r="AI182" i="55"/>
  <c r="AI180" i="55"/>
  <c r="AI178" i="55"/>
  <c r="AI176" i="55"/>
  <c r="AI174" i="55"/>
  <c r="L302" i="55"/>
  <c r="J302" i="55"/>
  <c r="AJ105" i="55"/>
  <c r="AJ103" i="55"/>
  <c r="AJ101" i="55"/>
  <c r="AJ99" i="55"/>
  <c r="AJ95" i="55"/>
  <c r="AJ93" i="55"/>
  <c r="AJ91" i="55"/>
  <c r="I302" i="55"/>
  <c r="G302" i="55"/>
  <c r="AJ215" i="55"/>
  <c r="AI53" i="55"/>
  <c r="F302" i="55"/>
  <c r="AJ67" i="53"/>
  <c r="AJ69" i="53"/>
  <c r="AJ71" i="53"/>
  <c r="I218" i="53" s="1"/>
  <c r="AI128" i="53"/>
  <c r="L218" i="53" s="1"/>
  <c r="K22" i="58" s="1"/>
  <c r="AJ145" i="53"/>
  <c r="AG179" i="53"/>
  <c r="O214" i="53" s="1"/>
  <c r="AJ204" i="53"/>
  <c r="I214" i="53"/>
  <c r="P217" i="53" l="1"/>
  <c r="P218" i="53"/>
  <c r="O22" i="58" s="1"/>
  <c r="H22" i="58"/>
  <c r="AI126" i="53"/>
  <c r="AI124" i="53"/>
  <c r="L214" i="53"/>
  <c r="F214" i="53"/>
  <c r="P214" i="52" l="1"/>
  <c r="AJ160" i="52"/>
  <c r="N214" i="52" s="1"/>
  <c r="K214" i="52"/>
  <c r="AJ75" i="52"/>
  <c r="AJ73" i="52"/>
  <c r="AJ71" i="52"/>
  <c r="AJ69" i="52"/>
  <c r="AJ67" i="52"/>
  <c r="I214" i="52"/>
  <c r="AI29" i="41"/>
  <c r="E31" i="41"/>
  <c r="AI31" i="41" s="1"/>
  <c r="AI23" i="41"/>
  <c r="G125" i="41" s="1"/>
  <c r="AI27" i="41"/>
  <c r="G127" i="41" s="1"/>
  <c r="AI80" i="41"/>
  <c r="L127" i="41" s="1"/>
  <c r="AH75" i="41"/>
  <c r="E55" i="41"/>
  <c r="AJ50" i="41"/>
  <c r="I127" i="41" s="1"/>
  <c r="AJ48" i="41"/>
  <c r="I125" i="41" s="1"/>
  <c r="AI45" i="41"/>
  <c r="AC20" i="41"/>
  <c r="G20" i="41"/>
  <c r="F20" i="41"/>
  <c r="E20" i="41"/>
  <c r="G130" i="41" l="1"/>
  <c r="F7" i="58" s="1"/>
  <c r="Q125" i="41"/>
  <c r="G128" i="41"/>
  <c r="Q128" i="41" s="1"/>
  <c r="F3" i="58"/>
  <c r="I470" i="56"/>
  <c r="AJ446" i="56"/>
  <c r="P470" i="56" s="1"/>
  <c r="AJ444" i="56"/>
  <c r="P469" i="56" s="1"/>
  <c r="AJ442" i="56"/>
  <c r="P468" i="56" s="1"/>
  <c r="AJ438" i="56"/>
  <c r="P466" i="56" s="1"/>
  <c r="P465" i="56"/>
  <c r="AJ434" i="56"/>
  <c r="P464" i="56" s="1"/>
  <c r="AJ432" i="56"/>
  <c r="P463" i="56" s="1"/>
  <c r="AJ430" i="56"/>
  <c r="P462" i="56" s="1"/>
  <c r="O55" i="58" s="1"/>
  <c r="AJ428" i="56"/>
  <c r="P461" i="56" s="1"/>
  <c r="AJ426" i="56"/>
  <c r="AJ424" i="56"/>
  <c r="AJ422" i="56"/>
  <c r="AG405" i="56"/>
  <c r="AG403" i="56"/>
  <c r="AG401" i="56"/>
  <c r="AG397" i="56"/>
  <c r="AG393" i="56"/>
  <c r="AG391" i="56"/>
  <c r="AG389" i="56"/>
  <c r="AG387" i="56"/>
  <c r="AG385" i="56"/>
  <c r="AG383" i="56"/>
  <c r="AG381" i="56"/>
  <c r="AG379" i="56"/>
  <c r="F5" i="58" l="1"/>
  <c r="AJ241" i="56"/>
  <c r="AJ237" i="56"/>
  <c r="AJ233" i="56"/>
  <c r="AJ231" i="56"/>
  <c r="AJ229" i="56"/>
  <c r="AJ227" i="56"/>
  <c r="AJ225" i="56"/>
  <c r="AJ223" i="56"/>
  <c r="AJ221" i="56"/>
  <c r="AJ219" i="56"/>
  <c r="AJ217" i="56"/>
  <c r="AJ215" i="56"/>
  <c r="K456" i="56"/>
  <c r="AI200" i="56"/>
  <c r="J470" i="56" s="1"/>
  <c r="AJ208" i="54" l="1"/>
  <c r="AJ206" i="54"/>
  <c r="AJ204" i="54"/>
  <c r="AJ202" i="54"/>
  <c r="AJ200" i="54"/>
  <c r="AG189" i="54"/>
  <c r="AG185" i="54"/>
  <c r="AG183" i="54"/>
  <c r="AG181" i="54"/>
  <c r="AI37" i="54"/>
  <c r="AI33" i="54"/>
  <c r="AI31" i="54"/>
  <c r="AI29" i="54"/>
  <c r="AG269" i="55"/>
  <c r="AG267" i="55"/>
  <c r="AG265" i="55"/>
  <c r="AG263" i="55"/>
  <c r="AG261" i="55"/>
  <c r="AG259" i="55"/>
  <c r="AG257" i="55"/>
  <c r="AG255" i="55"/>
  <c r="AG253" i="55"/>
  <c r="O302" i="55"/>
  <c r="N302" i="55"/>
  <c r="K302" i="55"/>
  <c r="AJ62" i="55"/>
  <c r="H302" i="55" s="1"/>
  <c r="AI51" i="55"/>
  <c r="AI49" i="55"/>
  <c r="AI47" i="55"/>
  <c r="AI45" i="55"/>
  <c r="AI43" i="55"/>
  <c r="AI41" i="55"/>
  <c r="AI39" i="55"/>
  <c r="AI37" i="55"/>
  <c r="Q302" i="55" l="1"/>
  <c r="AJ166" i="53"/>
  <c r="N218" i="53" s="1"/>
  <c r="M22" i="58" s="1"/>
  <c r="AG185" i="53"/>
  <c r="O218" i="53" s="1"/>
  <c r="N22" i="58" s="1"/>
  <c r="AG183" i="53"/>
  <c r="AG181" i="53"/>
  <c r="AJ202" i="53"/>
  <c r="P216" i="53" s="1"/>
  <c r="AJ200" i="53"/>
  <c r="P215" i="53" s="1"/>
  <c r="P214" i="53"/>
  <c r="AJ147" i="53"/>
  <c r="M218" i="53" s="1"/>
  <c r="K214" i="53"/>
  <c r="AJ210" i="53"/>
  <c r="AJ209" i="53"/>
  <c r="P220" i="53" s="1"/>
  <c r="AG192" i="53"/>
  <c r="AG191" i="53"/>
  <c r="O219" i="53" s="1"/>
  <c r="N23" i="58" s="1"/>
  <c r="AG190" i="53"/>
  <c r="AI133" i="53"/>
  <c r="AI134" i="53"/>
  <c r="L219" i="53" s="1"/>
  <c r="K23" i="58" s="1"/>
  <c r="AI135" i="53"/>
  <c r="AJ116" i="53"/>
  <c r="AJ115" i="53"/>
  <c r="K219" i="53" s="1"/>
  <c r="J23" i="58" s="1"/>
  <c r="AJ114" i="53"/>
  <c r="AI97" i="53"/>
  <c r="J221" i="53"/>
  <c r="J220" i="53"/>
  <c r="AJ78" i="53"/>
  <c r="AJ77" i="53"/>
  <c r="I219" i="53" s="1"/>
  <c r="H23" i="58" s="1"/>
  <c r="AJ76" i="53"/>
  <c r="AJ208" i="52"/>
  <c r="AJ206" i="52"/>
  <c r="AJ202" i="52"/>
  <c r="AJ200" i="52"/>
  <c r="AG189" i="52"/>
  <c r="AG187" i="52"/>
  <c r="AG185" i="52"/>
  <c r="AG181" i="52"/>
  <c r="O214" i="52"/>
  <c r="M214" i="52"/>
  <c r="L214" i="52"/>
  <c r="I219" i="52"/>
  <c r="I218" i="52"/>
  <c r="H214" i="52"/>
  <c r="AI37" i="52"/>
  <c r="G219" i="52" s="1"/>
  <c r="AI35" i="52"/>
  <c r="G218" i="52" s="1"/>
  <c r="AI33" i="52"/>
  <c r="G217" i="52" s="1"/>
  <c r="AI31" i="52"/>
  <c r="G216" i="52" s="1"/>
  <c r="AI29" i="52"/>
  <c r="AI27" i="52"/>
  <c r="G214" i="52" s="1"/>
  <c r="F219" i="52"/>
  <c r="F218" i="52"/>
  <c r="F217" i="52"/>
  <c r="F216" i="52"/>
  <c r="F215" i="52"/>
  <c r="L22" i="58" l="1"/>
  <c r="P22" i="58" s="1"/>
  <c r="Q218" i="53"/>
  <c r="P221" i="53"/>
  <c r="P219" i="53"/>
  <c r="O23" i="58" s="1"/>
  <c r="G222" i="53"/>
  <c r="G220" i="53"/>
  <c r="G221" i="53"/>
  <c r="AJ153" i="53"/>
  <c r="M219" i="53" s="1"/>
  <c r="AJ154" i="53"/>
  <c r="J222" i="53"/>
  <c r="AI38" i="52"/>
  <c r="G215" i="52"/>
  <c r="AI39" i="52"/>
  <c r="H222" i="53"/>
  <c r="H221" i="53"/>
  <c r="H220" i="53"/>
  <c r="AJ211" i="53"/>
  <c r="P222" i="53" s="1"/>
  <c r="I220" i="53"/>
  <c r="AG110" i="41"/>
  <c r="O127" i="41" s="1"/>
  <c r="Q127" i="41" s="1"/>
  <c r="AG75" i="41"/>
  <c r="E35" i="41"/>
  <c r="Q219" i="53" l="1"/>
  <c r="L23" i="58"/>
  <c r="P23" i="58" s="1"/>
  <c r="AJ453" i="56"/>
  <c r="P475" i="56" s="1"/>
  <c r="AJ452" i="56"/>
  <c r="P474" i="56" s="1"/>
  <c r="AJ451" i="56"/>
  <c r="P473" i="56" s="1"/>
  <c r="P460" i="56"/>
  <c r="P459" i="56"/>
  <c r="P458" i="56"/>
  <c r="P457" i="56"/>
  <c r="AG410" i="56"/>
  <c r="O470" i="56"/>
  <c r="O469" i="56"/>
  <c r="O468" i="56"/>
  <c r="O466" i="56"/>
  <c r="O465" i="56"/>
  <c r="O464" i="56"/>
  <c r="O463" i="56"/>
  <c r="O462" i="56"/>
  <c r="N55" i="58" s="1"/>
  <c r="O461" i="56"/>
  <c r="O460" i="56"/>
  <c r="O459" i="56"/>
  <c r="O458" i="56"/>
  <c r="O457" i="56"/>
  <c r="AJ371" i="56"/>
  <c r="N475" i="56" s="1"/>
  <c r="AJ370" i="56"/>
  <c r="N474" i="56" s="1"/>
  <c r="AJ364" i="56"/>
  <c r="N470" i="56" s="1"/>
  <c r="AJ362" i="56"/>
  <c r="N469" i="56" s="1"/>
  <c r="AJ360" i="56"/>
  <c r="N468" i="56" s="1"/>
  <c r="AJ356" i="56"/>
  <c r="N466" i="56" s="1"/>
  <c r="AJ354" i="56"/>
  <c r="N465" i="56" s="1"/>
  <c r="AJ352" i="56"/>
  <c r="N464" i="56" s="1"/>
  <c r="AJ350" i="56"/>
  <c r="N463" i="56" s="1"/>
  <c r="AJ348" i="56"/>
  <c r="N462" i="56" s="1"/>
  <c r="M55" i="58" s="1"/>
  <c r="AJ346" i="56"/>
  <c r="N461" i="56" s="1"/>
  <c r="AJ344" i="56"/>
  <c r="N460" i="56" s="1"/>
  <c r="N459" i="56"/>
  <c r="AJ340" i="56"/>
  <c r="N458" i="56" s="1"/>
  <c r="AJ338" i="56"/>
  <c r="N457" i="56" s="1"/>
  <c r="AJ330" i="56"/>
  <c r="M475" i="56" s="1"/>
  <c r="AJ329" i="56"/>
  <c r="M474" i="56" s="1"/>
  <c r="AJ323" i="56"/>
  <c r="M470" i="56" s="1"/>
  <c r="M469" i="56"/>
  <c r="AJ319" i="56"/>
  <c r="M468" i="56" s="1"/>
  <c r="AJ315" i="56"/>
  <c r="M466" i="56" s="1"/>
  <c r="AJ313" i="56"/>
  <c r="M465" i="56" s="1"/>
  <c r="AJ311" i="56"/>
  <c r="M464" i="56" s="1"/>
  <c r="AJ309" i="56"/>
  <c r="M463" i="56" s="1"/>
  <c r="AJ307" i="56"/>
  <c r="M462" i="56" s="1"/>
  <c r="L55" i="58" s="1"/>
  <c r="AJ305" i="56"/>
  <c r="M461" i="56" s="1"/>
  <c r="M460" i="56"/>
  <c r="AJ301" i="56"/>
  <c r="M459" i="56" s="1"/>
  <c r="AJ299" i="56"/>
  <c r="M458" i="56" s="1"/>
  <c r="AJ297" i="56"/>
  <c r="M457" i="56" s="1"/>
  <c r="AI289" i="56"/>
  <c r="AI288" i="56"/>
  <c r="L470" i="56"/>
  <c r="L469" i="56"/>
  <c r="L468" i="56"/>
  <c r="L466" i="56"/>
  <c r="L465" i="56"/>
  <c r="L464" i="56"/>
  <c r="L462" i="56"/>
  <c r="K55" i="58" s="1"/>
  <c r="L461" i="56"/>
  <c r="L460" i="56"/>
  <c r="L459" i="56"/>
  <c r="L458" i="56"/>
  <c r="L457" i="56"/>
  <c r="AJ248" i="56"/>
  <c r="AJ247" i="56"/>
  <c r="AI207" i="56"/>
  <c r="J475" i="56" s="1"/>
  <c r="AI206" i="56"/>
  <c r="J474" i="56" s="1"/>
  <c r="J473" i="56"/>
  <c r="AI198" i="56"/>
  <c r="J469" i="56" s="1"/>
  <c r="J468" i="56"/>
  <c r="J466" i="56"/>
  <c r="AI190" i="56"/>
  <c r="J465" i="56" s="1"/>
  <c r="AI188" i="56"/>
  <c r="J464" i="56" s="1"/>
  <c r="AI186" i="56"/>
  <c r="J463" i="56" s="1"/>
  <c r="AI184" i="56"/>
  <c r="J462" i="56" s="1"/>
  <c r="I55" i="58" s="1"/>
  <c r="AI182" i="56"/>
  <c r="J461" i="56" s="1"/>
  <c r="AI180" i="56"/>
  <c r="J460" i="56" s="1"/>
  <c r="AI178" i="56"/>
  <c r="J459" i="56" s="1"/>
  <c r="AI176" i="56"/>
  <c r="J458" i="56" s="1"/>
  <c r="AI174" i="56"/>
  <c r="J457" i="56" s="1"/>
  <c r="J456" i="56"/>
  <c r="Q456" i="56" s="1"/>
  <c r="I469" i="56"/>
  <c r="I468" i="56"/>
  <c r="I466" i="56"/>
  <c r="I465" i="56"/>
  <c r="I464" i="56"/>
  <c r="I463" i="56"/>
  <c r="I462" i="56"/>
  <c r="H55" i="58" s="1"/>
  <c r="I461" i="56"/>
  <c r="I460" i="56"/>
  <c r="I459" i="56"/>
  <c r="I458" i="56"/>
  <c r="I457" i="56"/>
  <c r="H470" i="56"/>
  <c r="H469" i="56"/>
  <c r="H468" i="56"/>
  <c r="H466" i="56"/>
  <c r="H465" i="56"/>
  <c r="H464" i="56"/>
  <c r="H463" i="56"/>
  <c r="H462" i="56"/>
  <c r="G55" i="58" s="1"/>
  <c r="H461" i="56"/>
  <c r="H460" i="56"/>
  <c r="H459" i="56"/>
  <c r="H458" i="56"/>
  <c r="H457" i="56"/>
  <c r="G470" i="56"/>
  <c r="G469" i="56"/>
  <c r="G468" i="56"/>
  <c r="G466" i="56"/>
  <c r="G465" i="56"/>
  <c r="G464" i="56"/>
  <c r="G463" i="56"/>
  <c r="G462" i="56"/>
  <c r="F55" i="58" s="1"/>
  <c r="G461" i="56"/>
  <c r="G460" i="56"/>
  <c r="G459" i="56"/>
  <c r="G458" i="56"/>
  <c r="G457" i="56"/>
  <c r="AJ211" i="54"/>
  <c r="AJ209" i="54"/>
  <c r="P219" i="54"/>
  <c r="P218" i="54"/>
  <c r="P217" i="54"/>
  <c r="P216" i="54"/>
  <c r="P215" i="54"/>
  <c r="AG190" i="54"/>
  <c r="O219" i="54"/>
  <c r="O218" i="54"/>
  <c r="O217" i="54"/>
  <c r="O216" i="54"/>
  <c r="O215" i="54"/>
  <c r="AI173" i="54"/>
  <c r="AH173" i="54"/>
  <c r="U173" i="54"/>
  <c r="T173" i="54"/>
  <c r="S173" i="54"/>
  <c r="R173" i="54"/>
  <c r="Q173" i="54"/>
  <c r="P173" i="54"/>
  <c r="O173" i="54"/>
  <c r="N173" i="54"/>
  <c r="M173" i="54"/>
  <c r="L173" i="54"/>
  <c r="K173" i="54"/>
  <c r="J173" i="54"/>
  <c r="E173" i="54"/>
  <c r="AI172" i="54"/>
  <c r="AH172" i="54"/>
  <c r="U172" i="54"/>
  <c r="T172" i="54"/>
  <c r="S172" i="54"/>
  <c r="R172" i="54"/>
  <c r="Q172" i="54"/>
  <c r="P172" i="54"/>
  <c r="O172" i="54"/>
  <c r="N172" i="54"/>
  <c r="M172" i="54"/>
  <c r="L172" i="54"/>
  <c r="K172" i="54"/>
  <c r="J172" i="54"/>
  <c r="E172" i="54"/>
  <c r="AI171" i="54"/>
  <c r="AH171" i="54"/>
  <c r="U171" i="54"/>
  <c r="T171" i="54"/>
  <c r="S171" i="54"/>
  <c r="R171" i="54"/>
  <c r="Q171" i="54"/>
  <c r="P171" i="54"/>
  <c r="O171" i="54"/>
  <c r="N171" i="54"/>
  <c r="M171" i="54"/>
  <c r="L171" i="54"/>
  <c r="J171" i="54"/>
  <c r="E171" i="54"/>
  <c r="AJ170" i="54"/>
  <c r="N219" i="54" s="1"/>
  <c r="AJ168" i="54"/>
  <c r="N218" i="54" s="1"/>
  <c r="AJ166" i="54"/>
  <c r="N217" i="54" s="1"/>
  <c r="N216" i="54"/>
  <c r="AJ162" i="54"/>
  <c r="N215" i="54" s="1"/>
  <c r="AI154" i="54"/>
  <c r="AH154" i="54"/>
  <c r="AG154" i="54"/>
  <c r="T154" i="54"/>
  <c r="S154" i="54"/>
  <c r="R154" i="54"/>
  <c r="Q154" i="54"/>
  <c r="P154" i="54"/>
  <c r="O154" i="54"/>
  <c r="N154" i="54"/>
  <c r="M154" i="54"/>
  <c r="L154" i="54"/>
  <c r="K154" i="54"/>
  <c r="J154" i="54"/>
  <c r="I154" i="54"/>
  <c r="H154" i="54"/>
  <c r="G154" i="54"/>
  <c r="F154" i="54"/>
  <c r="E154" i="54"/>
  <c r="AI153" i="54"/>
  <c r="AH153" i="54"/>
  <c r="AG153" i="54"/>
  <c r="T153" i="54"/>
  <c r="S153" i="54"/>
  <c r="R153" i="54"/>
  <c r="Q153" i="54"/>
  <c r="P153" i="54"/>
  <c r="O153" i="54"/>
  <c r="N153" i="54"/>
  <c r="M153" i="54"/>
  <c r="L153" i="54"/>
  <c r="K153" i="54"/>
  <c r="J153" i="54"/>
  <c r="I153" i="54"/>
  <c r="H153" i="54"/>
  <c r="G153" i="54"/>
  <c r="F153" i="54"/>
  <c r="E153" i="54"/>
  <c r="AI152" i="54"/>
  <c r="AH152" i="54"/>
  <c r="AG152" i="54"/>
  <c r="T152" i="54"/>
  <c r="S152" i="54"/>
  <c r="R152" i="54"/>
  <c r="Q152" i="54"/>
  <c r="P152" i="54"/>
  <c r="O152" i="54"/>
  <c r="N152" i="54"/>
  <c r="M152" i="54"/>
  <c r="L152" i="54"/>
  <c r="K152" i="54"/>
  <c r="J152" i="54"/>
  <c r="I152" i="54"/>
  <c r="H152" i="54"/>
  <c r="G152" i="54"/>
  <c r="F152" i="54"/>
  <c r="E152" i="54"/>
  <c r="AJ151" i="54"/>
  <c r="M219" i="54" s="1"/>
  <c r="AJ149" i="54"/>
  <c r="M218" i="54" s="1"/>
  <c r="AJ147" i="54"/>
  <c r="M217" i="54" s="1"/>
  <c r="AJ145" i="54"/>
  <c r="M216" i="54" s="1"/>
  <c r="AJ143" i="54"/>
  <c r="M215" i="54" s="1"/>
  <c r="AI135" i="54"/>
  <c r="L222" i="54" s="1"/>
  <c r="AI134" i="54"/>
  <c r="L221" i="54" s="1"/>
  <c r="AI133" i="54"/>
  <c r="L220" i="54" s="1"/>
  <c r="L219" i="54"/>
  <c r="L218" i="54"/>
  <c r="L217" i="54"/>
  <c r="L216" i="54"/>
  <c r="L215" i="54"/>
  <c r="AJ116" i="54"/>
  <c r="AJ115" i="54"/>
  <c r="AJ114" i="54"/>
  <c r="E97" i="54"/>
  <c r="E96" i="54"/>
  <c r="E95" i="54"/>
  <c r="AI95" i="54" s="1"/>
  <c r="J219" i="54"/>
  <c r="J218" i="54"/>
  <c r="J217" i="54"/>
  <c r="J216" i="54"/>
  <c r="J215" i="54"/>
  <c r="E78" i="54"/>
  <c r="AJ78" i="54" s="1"/>
  <c r="E77" i="54"/>
  <c r="AJ77" i="54" s="1"/>
  <c r="E76" i="54"/>
  <c r="AJ76" i="54" s="1"/>
  <c r="I219" i="54"/>
  <c r="I218" i="54"/>
  <c r="I217" i="54"/>
  <c r="I216" i="54"/>
  <c r="I215" i="54"/>
  <c r="E59" i="54"/>
  <c r="E58" i="54"/>
  <c r="E57" i="54"/>
  <c r="AJ57" i="54" s="1"/>
  <c r="AJ56" i="54"/>
  <c r="H219" i="54" s="1"/>
  <c r="AJ54" i="54"/>
  <c r="H218" i="54" s="1"/>
  <c r="AJ52" i="54"/>
  <c r="H217" i="54" s="1"/>
  <c r="AJ50" i="54"/>
  <c r="H216" i="54" s="1"/>
  <c r="AJ48" i="54"/>
  <c r="H215" i="54" s="1"/>
  <c r="G219" i="54"/>
  <c r="G218" i="54"/>
  <c r="G217" i="54"/>
  <c r="G216" i="54"/>
  <c r="G215" i="54"/>
  <c r="AJ21" i="54"/>
  <c r="AJ20" i="54"/>
  <c r="AJ299" i="55"/>
  <c r="P314" i="55" s="1"/>
  <c r="AJ298" i="55"/>
  <c r="P313" i="55" s="1"/>
  <c r="AJ297" i="55"/>
  <c r="P312" i="55" s="1"/>
  <c r="AG270" i="55"/>
  <c r="O311" i="55"/>
  <c r="O310" i="55"/>
  <c r="O309" i="55"/>
  <c r="O308" i="55"/>
  <c r="O307" i="55"/>
  <c r="O306" i="55"/>
  <c r="O305" i="55"/>
  <c r="O304" i="55"/>
  <c r="O303" i="55"/>
  <c r="AJ245" i="55"/>
  <c r="N314" i="55" s="1"/>
  <c r="AJ244" i="55"/>
  <c r="N313" i="55" s="1"/>
  <c r="AJ242" i="55"/>
  <c r="N311" i="55" s="1"/>
  <c r="N310" i="55"/>
  <c r="AJ238" i="55"/>
  <c r="N309" i="55" s="1"/>
  <c r="AJ236" i="55"/>
  <c r="N308" i="55" s="1"/>
  <c r="AJ234" i="55"/>
  <c r="N307" i="55" s="1"/>
  <c r="AJ232" i="55"/>
  <c r="N306" i="55" s="1"/>
  <c r="AJ230" i="55"/>
  <c r="N305" i="55" s="1"/>
  <c r="AJ228" i="55"/>
  <c r="N304" i="55" s="1"/>
  <c r="AJ226" i="55"/>
  <c r="N303" i="55" s="1"/>
  <c r="E218" i="55"/>
  <c r="E217" i="55"/>
  <c r="AJ217" i="55" s="1"/>
  <c r="M313" i="55" s="1"/>
  <c r="E216" i="55"/>
  <c r="AJ216" i="55" s="1"/>
  <c r="M311" i="55"/>
  <c r="AJ213" i="55"/>
  <c r="M310" i="55" s="1"/>
  <c r="AJ211" i="55"/>
  <c r="M309" i="55" s="1"/>
  <c r="AJ209" i="55"/>
  <c r="M308" i="55" s="1"/>
  <c r="AJ207" i="55"/>
  <c r="M307" i="55" s="1"/>
  <c r="AJ205" i="55"/>
  <c r="M306" i="55" s="1"/>
  <c r="AJ203" i="55"/>
  <c r="M305" i="55" s="1"/>
  <c r="AJ201" i="55"/>
  <c r="M304" i="55" s="1"/>
  <c r="AJ199" i="55"/>
  <c r="M303" i="55" s="1"/>
  <c r="AI191" i="55"/>
  <c r="L314" i="55" s="1"/>
  <c r="AI190" i="55"/>
  <c r="L313" i="55" s="1"/>
  <c r="AI189" i="55"/>
  <c r="L312" i="55" s="1"/>
  <c r="L311" i="55"/>
  <c r="L310" i="55"/>
  <c r="L309" i="55"/>
  <c r="L308" i="55"/>
  <c r="L307" i="55"/>
  <c r="L306" i="55"/>
  <c r="L305" i="55"/>
  <c r="L304" i="55"/>
  <c r="L303" i="55"/>
  <c r="AJ164" i="55"/>
  <c r="AJ163" i="55"/>
  <c r="AJ162" i="55"/>
  <c r="E137" i="55"/>
  <c r="AI137" i="55" s="1"/>
  <c r="J314" i="55" s="1"/>
  <c r="E136" i="55"/>
  <c r="AI136" i="55" s="1"/>
  <c r="J313" i="55" s="1"/>
  <c r="E135" i="55"/>
  <c r="AI135" i="55" s="1"/>
  <c r="AI134" i="55"/>
  <c r="J311" i="55" s="1"/>
  <c r="J310" i="55"/>
  <c r="AI130" i="55"/>
  <c r="J309" i="55" s="1"/>
  <c r="AI128" i="55"/>
  <c r="J308" i="55" s="1"/>
  <c r="AI126" i="55"/>
  <c r="J307" i="55" s="1"/>
  <c r="AI124" i="55"/>
  <c r="J306" i="55" s="1"/>
  <c r="AI122" i="55"/>
  <c r="J305" i="55" s="1"/>
  <c r="AI120" i="55"/>
  <c r="J304" i="55" s="1"/>
  <c r="AI118" i="55"/>
  <c r="J303" i="55" s="1"/>
  <c r="AJ108" i="55"/>
  <c r="I311" i="55"/>
  <c r="I310" i="55"/>
  <c r="I309" i="55"/>
  <c r="I308" i="55"/>
  <c r="I307" i="55"/>
  <c r="I306" i="55"/>
  <c r="I305" i="55"/>
  <c r="I304" i="55"/>
  <c r="I303" i="55"/>
  <c r="E83" i="55"/>
  <c r="AJ83" i="55" s="1"/>
  <c r="H314" i="55" s="1"/>
  <c r="E82" i="55"/>
  <c r="AJ82" i="55" s="1"/>
  <c r="H313" i="55" s="1"/>
  <c r="E81" i="55"/>
  <c r="AJ80" i="55"/>
  <c r="H311" i="55" s="1"/>
  <c r="AJ78" i="55"/>
  <c r="H310" i="55" s="1"/>
  <c r="AJ76" i="55"/>
  <c r="H309" i="55" s="1"/>
  <c r="AJ74" i="55"/>
  <c r="H308" i="55" s="1"/>
  <c r="AJ72" i="55"/>
  <c r="H307" i="55" s="1"/>
  <c r="AJ70" i="55"/>
  <c r="H306" i="55" s="1"/>
  <c r="AJ68" i="55"/>
  <c r="H305" i="55" s="1"/>
  <c r="H304" i="55"/>
  <c r="AJ64" i="55"/>
  <c r="H303" i="55" s="1"/>
  <c r="AI54" i="55"/>
  <c r="G311" i="55"/>
  <c r="G310" i="55"/>
  <c r="G309" i="55"/>
  <c r="G308" i="55"/>
  <c r="G307" i="55"/>
  <c r="G306" i="55"/>
  <c r="G305" i="55"/>
  <c r="G304" i="55"/>
  <c r="G303" i="55"/>
  <c r="AJ29" i="55"/>
  <c r="AJ28" i="55"/>
  <c r="AJ27" i="55"/>
  <c r="O222" i="53"/>
  <c r="O221" i="53"/>
  <c r="O220" i="53"/>
  <c r="O217" i="53"/>
  <c r="O216" i="53"/>
  <c r="O215" i="53"/>
  <c r="N222" i="53"/>
  <c r="N221" i="53"/>
  <c r="N220" i="53"/>
  <c r="N217" i="53"/>
  <c r="AJ164" i="53"/>
  <c r="N216" i="53" s="1"/>
  <c r="N215" i="53"/>
  <c r="AJ160" i="53"/>
  <c r="N214" i="53" s="1"/>
  <c r="M222" i="53"/>
  <c r="M221" i="53"/>
  <c r="AJ152" i="53"/>
  <c r="M220" i="53" s="1"/>
  <c r="M217" i="53"/>
  <c r="M216" i="53"/>
  <c r="AJ143" i="53"/>
  <c r="M215" i="53" s="1"/>
  <c r="AJ141" i="53"/>
  <c r="M214" i="53" s="1"/>
  <c r="L222" i="53"/>
  <c r="L221" i="53"/>
  <c r="L220" i="53"/>
  <c r="L217" i="53"/>
  <c r="L216" i="53"/>
  <c r="L215" i="53"/>
  <c r="I222" i="53"/>
  <c r="I221" i="53"/>
  <c r="I217" i="53"/>
  <c r="I216" i="53"/>
  <c r="I215" i="53"/>
  <c r="P219" i="52"/>
  <c r="P218" i="52"/>
  <c r="P217" i="52"/>
  <c r="P216" i="52"/>
  <c r="P215" i="52"/>
  <c r="O219" i="52"/>
  <c r="O218" i="52"/>
  <c r="O217" i="52"/>
  <c r="O216" i="52"/>
  <c r="O215" i="52"/>
  <c r="AJ173" i="52"/>
  <c r="AJ172" i="52"/>
  <c r="N221" i="52" s="1"/>
  <c r="AJ171" i="52"/>
  <c r="N220" i="52" s="1"/>
  <c r="AJ170" i="52"/>
  <c r="N219" i="52" s="1"/>
  <c r="AJ168" i="52"/>
  <c r="N218" i="52" s="1"/>
  <c r="AJ166" i="52"/>
  <c r="N217" i="52" s="1"/>
  <c r="AJ164" i="52"/>
  <c r="N216" i="52" s="1"/>
  <c r="AJ162" i="52"/>
  <c r="N215" i="52" s="1"/>
  <c r="E154" i="52"/>
  <c r="E153" i="52"/>
  <c r="E152" i="52"/>
  <c r="AJ152" i="52" s="1"/>
  <c r="M219" i="52"/>
  <c r="M218" i="52"/>
  <c r="M217" i="52"/>
  <c r="M216" i="52"/>
  <c r="M215" i="52"/>
  <c r="AI135" i="52"/>
  <c r="L222" i="52" s="1"/>
  <c r="AI134" i="52"/>
  <c r="L221" i="52" s="1"/>
  <c r="AI133" i="52"/>
  <c r="L220" i="52" s="1"/>
  <c r="L219" i="52"/>
  <c r="L218" i="52"/>
  <c r="L217" i="52"/>
  <c r="L216" i="52"/>
  <c r="L215" i="52"/>
  <c r="AJ116" i="52"/>
  <c r="AJ115" i="52"/>
  <c r="AJ114" i="52"/>
  <c r="E97" i="52"/>
  <c r="E96" i="52"/>
  <c r="E95" i="52"/>
  <c r="AI94" i="52"/>
  <c r="J219" i="52" s="1"/>
  <c r="AI92" i="52"/>
  <c r="J218" i="52" s="1"/>
  <c r="AI90" i="52"/>
  <c r="J217" i="52" s="1"/>
  <c r="AI88" i="52"/>
  <c r="J216" i="52" s="1"/>
  <c r="AI86" i="52"/>
  <c r="J215" i="52" s="1"/>
  <c r="J214" i="52"/>
  <c r="Q214" i="52" s="1"/>
  <c r="I217" i="52"/>
  <c r="I216" i="52"/>
  <c r="I215" i="52"/>
  <c r="E59" i="52"/>
  <c r="E58" i="52"/>
  <c r="AJ58" i="52" s="1"/>
  <c r="E57" i="52"/>
  <c r="AJ57" i="52" s="1"/>
  <c r="H219" i="52"/>
  <c r="H218" i="52"/>
  <c r="H217" i="52"/>
  <c r="H216" i="52"/>
  <c r="H215" i="52"/>
  <c r="E21" i="52"/>
  <c r="AJ21" i="52" s="1"/>
  <c r="E20" i="52"/>
  <c r="E19" i="52"/>
  <c r="AF115" i="41"/>
  <c r="AE115" i="41"/>
  <c r="AD115" i="41"/>
  <c r="AC115" i="41"/>
  <c r="S115" i="41"/>
  <c r="R115" i="41"/>
  <c r="Q115" i="41"/>
  <c r="P115" i="41"/>
  <c r="O115" i="41"/>
  <c r="N115" i="41"/>
  <c r="M115" i="41"/>
  <c r="L115" i="41"/>
  <c r="K115" i="41"/>
  <c r="J115" i="41"/>
  <c r="I115" i="41"/>
  <c r="H115" i="41"/>
  <c r="G115" i="41"/>
  <c r="F115" i="41"/>
  <c r="E115" i="41"/>
  <c r="AG112" i="41"/>
  <c r="O131" i="41" s="1"/>
  <c r="AG111" i="41"/>
  <c r="O129" i="41" s="1"/>
  <c r="AC105" i="41"/>
  <c r="U105" i="41"/>
  <c r="T105" i="41"/>
  <c r="S105" i="41"/>
  <c r="R105" i="41"/>
  <c r="Q105" i="41"/>
  <c r="P105" i="41"/>
  <c r="O105" i="41"/>
  <c r="N105" i="41"/>
  <c r="M105" i="41"/>
  <c r="L105" i="41"/>
  <c r="K105" i="41"/>
  <c r="J105" i="41"/>
  <c r="I105" i="41"/>
  <c r="H105" i="41"/>
  <c r="G105" i="41"/>
  <c r="F105" i="41"/>
  <c r="E105" i="41"/>
  <c r="AG95" i="41"/>
  <c r="AF95" i="41"/>
  <c r="T95" i="41"/>
  <c r="S95" i="41"/>
  <c r="R95" i="41"/>
  <c r="Q95" i="41"/>
  <c r="P95" i="41"/>
  <c r="O95" i="41"/>
  <c r="N95" i="41"/>
  <c r="M95" i="41"/>
  <c r="L95" i="41"/>
  <c r="K95" i="41"/>
  <c r="J95" i="41"/>
  <c r="I95" i="41"/>
  <c r="H95" i="41"/>
  <c r="G95" i="41"/>
  <c r="F95" i="41"/>
  <c r="E95" i="41"/>
  <c r="AI92" i="41"/>
  <c r="AH92" i="41"/>
  <c r="AG92" i="41"/>
  <c r="T92" i="41"/>
  <c r="S92" i="41"/>
  <c r="R92" i="41"/>
  <c r="Q92" i="41"/>
  <c r="P92" i="41"/>
  <c r="O92" i="41"/>
  <c r="N92" i="41"/>
  <c r="M92" i="41"/>
  <c r="L92" i="41"/>
  <c r="K92" i="41"/>
  <c r="J92" i="41"/>
  <c r="I92" i="41"/>
  <c r="H92" i="41"/>
  <c r="G92" i="41"/>
  <c r="F92" i="41"/>
  <c r="E92" i="41"/>
  <c r="AI91" i="41"/>
  <c r="AH91" i="41"/>
  <c r="AG91" i="41"/>
  <c r="T91" i="41"/>
  <c r="S91" i="41"/>
  <c r="R91" i="41"/>
  <c r="Q91" i="41"/>
  <c r="P91" i="41"/>
  <c r="O91" i="41"/>
  <c r="N91" i="41"/>
  <c r="M91" i="41"/>
  <c r="L91" i="41"/>
  <c r="K91" i="41"/>
  <c r="J91" i="41"/>
  <c r="I91" i="41"/>
  <c r="H91" i="41"/>
  <c r="G91" i="41"/>
  <c r="F91" i="41"/>
  <c r="E91" i="41"/>
  <c r="AI85" i="41"/>
  <c r="AH85" i="41"/>
  <c r="AG85" i="41"/>
  <c r="AF85" i="41"/>
  <c r="T85" i="41"/>
  <c r="S85" i="41"/>
  <c r="R85" i="41"/>
  <c r="Q85" i="41"/>
  <c r="P85" i="41"/>
  <c r="O85" i="41"/>
  <c r="N85" i="41"/>
  <c r="M85" i="41"/>
  <c r="L85" i="41"/>
  <c r="K85" i="41"/>
  <c r="J85" i="41"/>
  <c r="I85" i="41"/>
  <c r="H85" i="41"/>
  <c r="G85" i="41"/>
  <c r="F85" i="41"/>
  <c r="E85" i="41"/>
  <c r="AI82" i="41"/>
  <c r="L131" i="41" s="1"/>
  <c r="AI81" i="41"/>
  <c r="L129" i="41" s="1"/>
  <c r="AF75" i="41"/>
  <c r="AE75" i="41"/>
  <c r="AD75" i="41"/>
  <c r="AC75" i="41"/>
  <c r="AB75" i="41"/>
  <c r="AA75" i="41"/>
  <c r="Z75" i="41"/>
  <c r="Y75" i="41"/>
  <c r="X75" i="41"/>
  <c r="W75" i="41"/>
  <c r="V75" i="41"/>
  <c r="U75" i="41"/>
  <c r="T75" i="41"/>
  <c r="J75" i="41"/>
  <c r="I75" i="41"/>
  <c r="H75" i="41"/>
  <c r="G75" i="41"/>
  <c r="F75" i="41"/>
  <c r="E75" i="41"/>
  <c r="AG65" i="41"/>
  <c r="AF65" i="41"/>
  <c r="AE65" i="41"/>
  <c r="AD65" i="41"/>
  <c r="AC65" i="41"/>
  <c r="AB65" i="41"/>
  <c r="AA65" i="41"/>
  <c r="Z65" i="41"/>
  <c r="Y65" i="41"/>
  <c r="X65" i="41"/>
  <c r="W65" i="41"/>
  <c r="N65" i="41"/>
  <c r="M65" i="41"/>
  <c r="L65" i="41"/>
  <c r="K65" i="41"/>
  <c r="J65" i="41"/>
  <c r="I65" i="41"/>
  <c r="H65" i="41"/>
  <c r="G65" i="41"/>
  <c r="F65" i="41"/>
  <c r="E65" i="41"/>
  <c r="E62" i="41"/>
  <c r="AF55" i="41"/>
  <c r="AE55" i="41"/>
  <c r="AD55" i="41"/>
  <c r="AC55" i="41"/>
  <c r="AB55" i="41"/>
  <c r="AA55" i="41"/>
  <c r="Z55" i="41"/>
  <c r="Y55" i="41"/>
  <c r="X55" i="41"/>
  <c r="N55" i="41"/>
  <c r="M55" i="41"/>
  <c r="L55" i="41"/>
  <c r="K55" i="41"/>
  <c r="J55" i="41"/>
  <c r="I55" i="41"/>
  <c r="H55" i="41"/>
  <c r="G55" i="41"/>
  <c r="F55" i="41"/>
  <c r="AJ52" i="41"/>
  <c r="I131" i="41" s="1"/>
  <c r="AH45" i="41"/>
  <c r="AG45" i="41"/>
  <c r="AF45" i="41"/>
  <c r="AE45" i="41"/>
  <c r="AD45" i="41"/>
  <c r="AC45" i="41"/>
  <c r="AB45" i="41"/>
  <c r="AA45" i="41"/>
  <c r="Z45" i="41"/>
  <c r="Y45" i="41"/>
  <c r="X45" i="41"/>
  <c r="W45" i="41"/>
  <c r="V45" i="41"/>
  <c r="U45" i="41"/>
  <c r="K45" i="41"/>
  <c r="J45" i="41"/>
  <c r="I45" i="41"/>
  <c r="H45" i="41"/>
  <c r="G45" i="41"/>
  <c r="F45" i="41"/>
  <c r="E45" i="41"/>
  <c r="E42" i="41"/>
  <c r="E41" i="41"/>
  <c r="F35" i="41"/>
  <c r="E32" i="41"/>
  <c r="AH20" i="41"/>
  <c r="AG20" i="41"/>
  <c r="AF20" i="41"/>
  <c r="AE20" i="41"/>
  <c r="AD20" i="41"/>
  <c r="AB20" i="41"/>
  <c r="AA20" i="41"/>
  <c r="Z20" i="41"/>
  <c r="Y20" i="41"/>
  <c r="X20" i="41"/>
  <c r="W20" i="41"/>
  <c r="L20" i="41"/>
  <c r="K20" i="41"/>
  <c r="J20" i="41"/>
  <c r="I20" i="41"/>
  <c r="H20" i="41"/>
  <c r="E17" i="41"/>
  <c r="AJ17" i="41" s="1"/>
  <c r="F131" i="41" s="1"/>
  <c r="E16" i="41"/>
  <c r="AJ16" i="41" s="1"/>
  <c r="F130" i="41" s="1"/>
  <c r="Q130" i="41" s="1"/>
  <c r="E15" i="41"/>
  <c r="AJ15" i="41" s="1"/>
  <c r="F129" i="41" s="1"/>
  <c r="J478" i="56" l="1"/>
  <c r="AI82" i="56"/>
  <c r="G473" i="56" s="1"/>
  <c r="F66" i="58" s="1"/>
  <c r="AJ172" i="54"/>
  <c r="N221" i="54" s="1"/>
  <c r="AJ171" i="54"/>
  <c r="N220" i="54" s="1"/>
  <c r="M46" i="58" s="1"/>
  <c r="I220" i="54"/>
  <c r="H46" i="58" s="1"/>
  <c r="AI38" i="54"/>
  <c r="G220" i="54" s="1"/>
  <c r="F46" i="58" s="1"/>
  <c r="AJ173" i="54"/>
  <c r="N222" i="54" s="1"/>
  <c r="M48" i="58" s="1"/>
  <c r="AJ153" i="54"/>
  <c r="M221" i="54" s="1"/>
  <c r="AJ154" i="54"/>
  <c r="M222" i="54" s="1"/>
  <c r="L48" i="58" s="1"/>
  <c r="AJ152" i="54"/>
  <c r="M220" i="54" s="1"/>
  <c r="L46" i="58" s="1"/>
  <c r="Q214" i="53"/>
  <c r="AI32" i="41"/>
  <c r="AI62" i="41"/>
  <c r="AJ91" i="41"/>
  <c r="AJ92" i="41"/>
  <c r="M8" i="58"/>
  <c r="O8" i="58"/>
  <c r="AJ81" i="55"/>
  <c r="H312" i="55" s="1"/>
  <c r="G37" i="58" s="1"/>
  <c r="AJ243" i="55"/>
  <c r="N312" i="55" s="1"/>
  <c r="M37" i="58" s="1"/>
  <c r="AJ59" i="52"/>
  <c r="H222" i="52" s="1"/>
  <c r="G17" i="58" s="1"/>
  <c r="AI83" i="56"/>
  <c r="G474" i="56" s="1"/>
  <c r="F67" i="58" s="1"/>
  <c r="G475" i="56"/>
  <c r="F68" i="58" s="1"/>
  <c r="H473" i="56"/>
  <c r="G66" i="58" s="1"/>
  <c r="H474" i="56"/>
  <c r="G67" i="58" s="1"/>
  <c r="H475" i="56"/>
  <c r="G68" i="58" s="1"/>
  <c r="I473" i="56"/>
  <c r="H66" i="58" s="1"/>
  <c r="AJ165" i="56"/>
  <c r="I474" i="56" s="1"/>
  <c r="H67" i="58" s="1"/>
  <c r="AJ166" i="56"/>
  <c r="I475" i="56" s="1"/>
  <c r="H68" i="58" s="1"/>
  <c r="M473" i="56"/>
  <c r="N473" i="56"/>
  <c r="M66" i="58" s="1"/>
  <c r="AJ153" i="52"/>
  <c r="M221" i="52" s="1"/>
  <c r="L16" i="58" s="1"/>
  <c r="AJ154" i="52"/>
  <c r="M222" i="52" s="1"/>
  <c r="L17" i="58" s="1"/>
  <c r="AJ19" i="52"/>
  <c r="F220" i="52" s="1"/>
  <c r="AJ20" i="52"/>
  <c r="F221" i="52" s="1"/>
  <c r="F222" i="52"/>
  <c r="H221" i="52"/>
  <c r="G16" i="58" s="1"/>
  <c r="M6" i="58"/>
  <c r="L473" i="56"/>
  <c r="K66" i="58" s="1"/>
  <c r="L474" i="56"/>
  <c r="K67" i="58" s="1"/>
  <c r="L475" i="56"/>
  <c r="K68" i="58" s="1"/>
  <c r="O473" i="56"/>
  <c r="N66" i="58" s="1"/>
  <c r="AG411" i="56"/>
  <c r="O474" i="56" s="1"/>
  <c r="N67" i="58" s="1"/>
  <c r="AG412" i="56"/>
  <c r="O475" i="56" s="1"/>
  <c r="N68" i="58" s="1"/>
  <c r="O66" i="58"/>
  <c r="O68" i="58"/>
  <c r="H220" i="54"/>
  <c r="G46" i="58" s="1"/>
  <c r="AJ58" i="54"/>
  <c r="H221" i="54" s="1"/>
  <c r="G47" i="58" s="1"/>
  <c r="AJ59" i="54"/>
  <c r="H222" i="54" s="1"/>
  <c r="G48" i="58" s="1"/>
  <c r="I221" i="54"/>
  <c r="H47" i="58" s="1"/>
  <c r="I222" i="54"/>
  <c r="H48" i="58" s="1"/>
  <c r="J220" i="54"/>
  <c r="I46" i="58" s="1"/>
  <c r="AI96" i="54"/>
  <c r="J221" i="54" s="1"/>
  <c r="I47" i="58" s="1"/>
  <c r="AI97" i="54"/>
  <c r="J222" i="54" s="1"/>
  <c r="I48" i="58" s="1"/>
  <c r="O220" i="54"/>
  <c r="N46" i="58" s="1"/>
  <c r="AG191" i="54"/>
  <c r="O221" i="54" s="1"/>
  <c r="N47" i="58" s="1"/>
  <c r="AG192" i="54"/>
  <c r="O222" i="54" s="1"/>
  <c r="N48" i="58" s="1"/>
  <c r="P220" i="54"/>
  <c r="O46" i="58" s="1"/>
  <c r="AJ210" i="54"/>
  <c r="P221" i="54" s="1"/>
  <c r="O47" i="58" s="1"/>
  <c r="P222" i="54"/>
  <c r="O48" i="58" s="1"/>
  <c r="I312" i="55"/>
  <c r="H37" i="58" s="1"/>
  <c r="AJ109" i="55"/>
  <c r="I313" i="55" s="1"/>
  <c r="H38" i="58" s="1"/>
  <c r="AJ110" i="55"/>
  <c r="I314" i="55" s="1"/>
  <c r="H39" i="58" s="1"/>
  <c r="J312" i="55"/>
  <c r="I37" i="58" s="1"/>
  <c r="M312" i="55"/>
  <c r="L37" i="58" s="1"/>
  <c r="AJ218" i="55"/>
  <c r="M314" i="55" s="1"/>
  <c r="L39" i="58" s="1"/>
  <c r="G312" i="55"/>
  <c r="F37" i="58" s="1"/>
  <c r="AI55" i="55"/>
  <c r="G313" i="55" s="1"/>
  <c r="F38" i="58" s="1"/>
  <c r="AI56" i="55"/>
  <c r="G314" i="55" s="1"/>
  <c r="F39" i="58" s="1"/>
  <c r="O312" i="55"/>
  <c r="N37" i="58" s="1"/>
  <c r="AG271" i="55"/>
  <c r="AG272" i="55"/>
  <c r="O314" i="55" s="1"/>
  <c r="N39" i="58" s="1"/>
  <c r="O37" i="58"/>
  <c r="O38" i="58"/>
  <c r="O39" i="58"/>
  <c r="AI95" i="52"/>
  <c r="J220" i="52" s="1"/>
  <c r="I15" i="58" s="1"/>
  <c r="AI96" i="52"/>
  <c r="J221" i="52" s="1"/>
  <c r="I16" i="58" s="1"/>
  <c r="AI97" i="52"/>
  <c r="J222" i="52" s="1"/>
  <c r="I17" i="58" s="1"/>
  <c r="M220" i="52"/>
  <c r="L15" i="58" s="1"/>
  <c r="AJ76" i="52"/>
  <c r="I220" i="52" s="1"/>
  <c r="H15" i="58" s="1"/>
  <c r="AJ77" i="52"/>
  <c r="I221" i="52" s="1"/>
  <c r="H16" i="58" s="1"/>
  <c r="AJ78" i="52"/>
  <c r="I222" i="52" s="1"/>
  <c r="H17" i="58" s="1"/>
  <c r="G221" i="52"/>
  <c r="F16" i="58" s="1"/>
  <c r="F70" i="58" s="1"/>
  <c r="G222" i="52"/>
  <c r="F17" i="58" s="1"/>
  <c r="H220" i="52"/>
  <c r="G15" i="58" s="1"/>
  <c r="N222" i="52"/>
  <c r="AG190" i="52"/>
  <c r="O220" i="52" s="1"/>
  <c r="N15" i="58" s="1"/>
  <c r="AG191" i="52"/>
  <c r="O221" i="52" s="1"/>
  <c r="N16" i="58" s="1"/>
  <c r="AG192" i="52"/>
  <c r="O222" i="52" s="1"/>
  <c r="N17" i="58" s="1"/>
  <c r="AJ209" i="52"/>
  <c r="P220" i="52" s="1"/>
  <c r="O15" i="58" s="1"/>
  <c r="AJ210" i="52"/>
  <c r="P221" i="52" s="1"/>
  <c r="O16" i="58" s="1"/>
  <c r="AJ211" i="52"/>
  <c r="AJ51" i="41"/>
  <c r="I129" i="41" s="1"/>
  <c r="I6" i="58"/>
  <c r="AI39" i="54"/>
  <c r="G221" i="54" s="1"/>
  <c r="F47" i="58" s="1"/>
  <c r="AI40" i="54"/>
  <c r="G222" i="54" s="1"/>
  <c r="F48" i="58" s="1"/>
  <c r="I68" i="58"/>
  <c r="L68" i="58"/>
  <c r="M68" i="58"/>
  <c r="K48" i="58"/>
  <c r="F45" i="58"/>
  <c r="G45" i="58"/>
  <c r="H45" i="58"/>
  <c r="I45" i="58"/>
  <c r="K45" i="58"/>
  <c r="L45" i="58"/>
  <c r="M45" i="58"/>
  <c r="N45" i="58"/>
  <c r="O45" i="58"/>
  <c r="G39" i="58"/>
  <c r="I39" i="58"/>
  <c r="K39" i="58"/>
  <c r="M39" i="58"/>
  <c r="F26" i="58"/>
  <c r="G26" i="58"/>
  <c r="H26" i="58"/>
  <c r="I26" i="58"/>
  <c r="K26" i="58"/>
  <c r="L26" i="58"/>
  <c r="M26" i="58"/>
  <c r="N26" i="58"/>
  <c r="O26" i="58"/>
  <c r="K17" i="58"/>
  <c r="K8" i="58"/>
  <c r="N8" i="58"/>
  <c r="O67" i="58"/>
  <c r="M67" i="58"/>
  <c r="L67" i="58"/>
  <c r="I67" i="58"/>
  <c r="I66" i="58"/>
  <c r="O63" i="58"/>
  <c r="N63" i="58"/>
  <c r="M63" i="58"/>
  <c r="L63" i="58"/>
  <c r="K63" i="58"/>
  <c r="I63" i="58"/>
  <c r="H63" i="58"/>
  <c r="G63" i="58"/>
  <c r="F63" i="58"/>
  <c r="O62" i="58"/>
  <c r="N62" i="58"/>
  <c r="M62" i="58"/>
  <c r="L62" i="58"/>
  <c r="K62" i="58"/>
  <c r="I62" i="58"/>
  <c r="H62" i="58"/>
  <c r="G62" i="58"/>
  <c r="F62" i="58"/>
  <c r="O61" i="58"/>
  <c r="N61" i="58"/>
  <c r="M61" i="58"/>
  <c r="L61" i="58"/>
  <c r="K61" i="58"/>
  <c r="I61" i="58"/>
  <c r="H61" i="58"/>
  <c r="G61" i="58"/>
  <c r="F61" i="58"/>
  <c r="O59" i="58"/>
  <c r="N59" i="58"/>
  <c r="M59" i="58"/>
  <c r="L59" i="58"/>
  <c r="K59" i="58"/>
  <c r="I59" i="58"/>
  <c r="H59" i="58"/>
  <c r="G59" i="58"/>
  <c r="F59" i="58"/>
  <c r="O58" i="58"/>
  <c r="N58" i="58"/>
  <c r="M58" i="58"/>
  <c r="L58" i="58"/>
  <c r="K58" i="58"/>
  <c r="I58" i="58"/>
  <c r="H58" i="58"/>
  <c r="G58" i="58"/>
  <c r="F58" i="58"/>
  <c r="O57" i="58"/>
  <c r="N57" i="58"/>
  <c r="M57" i="58"/>
  <c r="L57" i="58"/>
  <c r="K57" i="58"/>
  <c r="I57" i="58"/>
  <c r="H57" i="58"/>
  <c r="G57" i="58"/>
  <c r="F57" i="58"/>
  <c r="O56" i="58"/>
  <c r="N56" i="58"/>
  <c r="M56" i="58"/>
  <c r="L56" i="58"/>
  <c r="K56" i="58"/>
  <c r="I56" i="58"/>
  <c r="H56" i="58"/>
  <c r="G56" i="58"/>
  <c r="F56" i="58"/>
  <c r="O54" i="58"/>
  <c r="N54" i="58"/>
  <c r="M54" i="58"/>
  <c r="L54" i="58"/>
  <c r="K54" i="58"/>
  <c r="I54" i="58"/>
  <c r="H54" i="58"/>
  <c r="G54" i="58"/>
  <c r="F54" i="58"/>
  <c r="O53" i="58"/>
  <c r="N53" i="58"/>
  <c r="M53" i="58"/>
  <c r="L53" i="58"/>
  <c r="K53" i="58"/>
  <c r="I53" i="58"/>
  <c r="H53" i="58"/>
  <c r="G53" i="58"/>
  <c r="F53" i="58"/>
  <c r="O52" i="58"/>
  <c r="N52" i="58"/>
  <c r="M52" i="58"/>
  <c r="L52" i="58"/>
  <c r="K52" i="58"/>
  <c r="I52" i="58"/>
  <c r="H52" i="58"/>
  <c r="G52" i="58"/>
  <c r="F52" i="58"/>
  <c r="O51" i="58"/>
  <c r="N51" i="58"/>
  <c r="M51" i="58"/>
  <c r="L51" i="58"/>
  <c r="K51" i="58"/>
  <c r="I51" i="58"/>
  <c r="H51" i="58"/>
  <c r="G51" i="58"/>
  <c r="F51" i="58"/>
  <c r="O50" i="58"/>
  <c r="N50" i="58"/>
  <c r="M50" i="58"/>
  <c r="L50" i="58"/>
  <c r="K50" i="58"/>
  <c r="I50" i="58"/>
  <c r="H50" i="58"/>
  <c r="G50" i="58"/>
  <c r="F50" i="58"/>
  <c r="F49" i="58"/>
  <c r="G49" i="58"/>
  <c r="H49" i="58"/>
  <c r="I49" i="58"/>
  <c r="K49" i="58"/>
  <c r="L49" i="58"/>
  <c r="M49" i="58"/>
  <c r="N49" i="58"/>
  <c r="O49" i="58"/>
  <c r="M38" i="58"/>
  <c r="L38" i="58"/>
  <c r="K38" i="58"/>
  <c r="I38" i="58"/>
  <c r="G38" i="58"/>
  <c r="K37" i="58"/>
  <c r="O36" i="58"/>
  <c r="N36" i="58"/>
  <c r="M36" i="58"/>
  <c r="L36" i="58"/>
  <c r="K36" i="58"/>
  <c r="I36" i="58"/>
  <c r="H36" i="58"/>
  <c r="G36" i="58"/>
  <c r="F36" i="58"/>
  <c r="O35" i="58"/>
  <c r="N35" i="58"/>
  <c r="M35" i="58"/>
  <c r="L35" i="58"/>
  <c r="K35" i="58"/>
  <c r="I35" i="58"/>
  <c r="H35" i="58"/>
  <c r="G35" i="58"/>
  <c r="F35" i="58"/>
  <c r="O34" i="58"/>
  <c r="N34" i="58"/>
  <c r="M34" i="58"/>
  <c r="L34" i="58"/>
  <c r="K34" i="58"/>
  <c r="I34" i="58"/>
  <c r="H34" i="58"/>
  <c r="G34" i="58"/>
  <c r="F34" i="58"/>
  <c r="O33" i="58"/>
  <c r="N33" i="58"/>
  <c r="M33" i="58"/>
  <c r="L33" i="58"/>
  <c r="K33" i="58"/>
  <c r="I33" i="58"/>
  <c r="H33" i="58"/>
  <c r="G33" i="58"/>
  <c r="F33" i="58"/>
  <c r="O32" i="58"/>
  <c r="N32" i="58"/>
  <c r="M32" i="58"/>
  <c r="L32" i="58"/>
  <c r="K32" i="58"/>
  <c r="I32" i="58"/>
  <c r="H32" i="58"/>
  <c r="G32" i="58"/>
  <c r="F32" i="58"/>
  <c r="O31" i="58"/>
  <c r="N31" i="58"/>
  <c r="M31" i="58"/>
  <c r="L31" i="58"/>
  <c r="K31" i="58"/>
  <c r="I31" i="58"/>
  <c r="H31" i="58"/>
  <c r="G31" i="58"/>
  <c r="F31" i="58"/>
  <c r="O30" i="58"/>
  <c r="N30" i="58"/>
  <c r="M30" i="58"/>
  <c r="L30" i="58"/>
  <c r="K30" i="58"/>
  <c r="I30" i="58"/>
  <c r="H30" i="58"/>
  <c r="G30" i="58"/>
  <c r="F30" i="58"/>
  <c r="O29" i="58"/>
  <c r="N29" i="58"/>
  <c r="M29" i="58"/>
  <c r="L29" i="58"/>
  <c r="K29" i="58"/>
  <c r="I29" i="58"/>
  <c r="H29" i="58"/>
  <c r="G29" i="58"/>
  <c r="F29" i="58"/>
  <c r="O28" i="58"/>
  <c r="N28" i="58"/>
  <c r="M28" i="58"/>
  <c r="L28" i="58"/>
  <c r="K28" i="58"/>
  <c r="I28" i="58"/>
  <c r="H28" i="58"/>
  <c r="G28" i="58"/>
  <c r="F28" i="58"/>
  <c r="O27" i="58"/>
  <c r="N27" i="58"/>
  <c r="M27" i="58"/>
  <c r="L27" i="58"/>
  <c r="K27" i="58"/>
  <c r="I27" i="58"/>
  <c r="H27" i="58"/>
  <c r="G27" i="58"/>
  <c r="F27" i="58"/>
  <c r="M47" i="58"/>
  <c r="L47" i="58"/>
  <c r="K47" i="58"/>
  <c r="K46" i="58"/>
  <c r="O44" i="58"/>
  <c r="N44" i="58"/>
  <c r="M44" i="58"/>
  <c r="L44" i="58"/>
  <c r="K44" i="58"/>
  <c r="I44" i="58"/>
  <c r="H44" i="58"/>
  <c r="G44" i="58"/>
  <c r="F44" i="58"/>
  <c r="O43" i="58"/>
  <c r="N43" i="58"/>
  <c r="M43" i="58"/>
  <c r="L43" i="58"/>
  <c r="K43" i="58"/>
  <c r="I43" i="58"/>
  <c r="H43" i="58"/>
  <c r="G43" i="58"/>
  <c r="F43" i="58"/>
  <c r="O42" i="58"/>
  <c r="N42" i="58"/>
  <c r="M42" i="58"/>
  <c r="L42" i="58"/>
  <c r="K42" i="58"/>
  <c r="I42" i="58"/>
  <c r="H42" i="58"/>
  <c r="G42" i="58"/>
  <c r="F42" i="58"/>
  <c r="O41" i="58"/>
  <c r="N41" i="58"/>
  <c r="M41" i="58"/>
  <c r="L41" i="58"/>
  <c r="K41" i="58"/>
  <c r="I41" i="58"/>
  <c r="H41" i="58"/>
  <c r="G41" i="58"/>
  <c r="F41" i="58"/>
  <c r="F40" i="58"/>
  <c r="G40" i="58"/>
  <c r="H40" i="58"/>
  <c r="I40" i="58"/>
  <c r="K40" i="58"/>
  <c r="L40" i="58"/>
  <c r="M40" i="58"/>
  <c r="N40" i="58"/>
  <c r="O40" i="58"/>
  <c r="O25" i="58"/>
  <c r="N25" i="58"/>
  <c r="M25" i="58"/>
  <c r="L25" i="58"/>
  <c r="K25" i="58"/>
  <c r="I25" i="58"/>
  <c r="H25" i="58"/>
  <c r="G25" i="58"/>
  <c r="F25" i="58"/>
  <c r="O24" i="58"/>
  <c r="N24" i="58"/>
  <c r="M24" i="58"/>
  <c r="L24" i="58"/>
  <c r="K24" i="58"/>
  <c r="I24" i="58"/>
  <c r="H24" i="58"/>
  <c r="G24" i="58"/>
  <c r="F24" i="58"/>
  <c r="O21" i="58"/>
  <c r="N21" i="58"/>
  <c r="M21" i="58"/>
  <c r="L21" i="58"/>
  <c r="K21" i="58"/>
  <c r="I21" i="58"/>
  <c r="H21" i="58"/>
  <c r="G21" i="58"/>
  <c r="F21" i="58"/>
  <c r="O20" i="58"/>
  <c r="N20" i="58"/>
  <c r="M20" i="58"/>
  <c r="L20" i="58"/>
  <c r="K20" i="58"/>
  <c r="I20" i="58"/>
  <c r="H20" i="58"/>
  <c r="G20" i="58"/>
  <c r="F20" i="58"/>
  <c r="O19" i="58"/>
  <c r="N19" i="58"/>
  <c r="M19" i="58"/>
  <c r="L19" i="58"/>
  <c r="K19" i="58"/>
  <c r="I19" i="58"/>
  <c r="H19" i="58"/>
  <c r="G19" i="58"/>
  <c r="F19" i="58"/>
  <c r="F18" i="58"/>
  <c r="G18" i="58"/>
  <c r="H18" i="58"/>
  <c r="I18" i="58"/>
  <c r="K18" i="58"/>
  <c r="L18" i="58"/>
  <c r="M18" i="58"/>
  <c r="N18" i="58"/>
  <c r="O18" i="58"/>
  <c r="M16" i="58"/>
  <c r="K16" i="58"/>
  <c r="M15" i="58"/>
  <c r="K15" i="58"/>
  <c r="O14" i="58"/>
  <c r="N14" i="58"/>
  <c r="M14" i="58"/>
  <c r="L14" i="58"/>
  <c r="K14" i="58"/>
  <c r="I14" i="58"/>
  <c r="H14" i="58"/>
  <c r="G14" i="58"/>
  <c r="F14" i="58"/>
  <c r="O13" i="58"/>
  <c r="N13" i="58"/>
  <c r="M13" i="58"/>
  <c r="L13" i="58"/>
  <c r="K13" i="58"/>
  <c r="I13" i="58"/>
  <c r="H13" i="58"/>
  <c r="G13" i="58"/>
  <c r="F13" i="58"/>
  <c r="O12" i="58"/>
  <c r="N12" i="58"/>
  <c r="M12" i="58"/>
  <c r="L12" i="58"/>
  <c r="K12" i="58"/>
  <c r="I12" i="58"/>
  <c r="H12" i="58"/>
  <c r="G12" i="58"/>
  <c r="F12" i="58"/>
  <c r="O11" i="58"/>
  <c r="N11" i="58"/>
  <c r="M11" i="58"/>
  <c r="L11" i="58"/>
  <c r="K11" i="58"/>
  <c r="I11" i="58"/>
  <c r="H11" i="58"/>
  <c r="G11" i="58"/>
  <c r="F11" i="58"/>
  <c r="O10" i="58"/>
  <c r="N10" i="58"/>
  <c r="M10" i="58"/>
  <c r="L10" i="58"/>
  <c r="K10" i="58"/>
  <c r="I10" i="58"/>
  <c r="H10" i="58"/>
  <c r="G10" i="58"/>
  <c r="F10" i="58"/>
  <c r="F9" i="58"/>
  <c r="G9" i="58"/>
  <c r="H9" i="58"/>
  <c r="I9" i="58"/>
  <c r="K9" i="58"/>
  <c r="L9" i="58"/>
  <c r="M9" i="58"/>
  <c r="N9" i="58"/>
  <c r="O9" i="58"/>
  <c r="O6" i="58"/>
  <c r="N6" i="58"/>
  <c r="K6" i="58"/>
  <c r="F6" i="58"/>
  <c r="E5" i="58"/>
  <c r="P5" i="58" s="1"/>
  <c r="O4" i="58"/>
  <c r="N4" i="58"/>
  <c r="M4" i="58"/>
  <c r="L4" i="58"/>
  <c r="K4" i="58"/>
  <c r="J4" i="58"/>
  <c r="I4" i="58"/>
  <c r="H4" i="58"/>
  <c r="G4" i="58"/>
  <c r="F4" i="58"/>
  <c r="E4" i="58"/>
  <c r="E3" i="58"/>
  <c r="P3" i="58" s="1"/>
  <c r="F2" i="58"/>
  <c r="G2" i="58"/>
  <c r="H2" i="58"/>
  <c r="I2" i="58"/>
  <c r="J2" i="58"/>
  <c r="K2" i="58"/>
  <c r="L2" i="58"/>
  <c r="M2" i="58"/>
  <c r="N2" i="58"/>
  <c r="O2" i="58"/>
  <c r="G478" i="56" l="1"/>
  <c r="L478" i="56"/>
  <c r="H478" i="56"/>
  <c r="L66" i="58"/>
  <c r="M478" i="56"/>
  <c r="M131" i="41"/>
  <c r="M129" i="41"/>
  <c r="Q129" i="41" s="1"/>
  <c r="J131" i="41"/>
  <c r="I8" i="58" s="1"/>
  <c r="I71" i="58" s="1"/>
  <c r="G131" i="41"/>
  <c r="F8" i="58" s="1"/>
  <c r="F71" i="58" s="1"/>
  <c r="N69" i="58"/>
  <c r="M70" i="58"/>
  <c r="L70" i="58"/>
  <c r="K70" i="58"/>
  <c r="I70" i="58"/>
  <c r="G70" i="58"/>
  <c r="O70" i="58"/>
  <c r="H70" i="58"/>
  <c r="I69" i="58"/>
  <c r="O69" i="58"/>
  <c r="M69" i="58"/>
  <c r="N71" i="58"/>
  <c r="K69" i="58"/>
  <c r="K71" i="58"/>
  <c r="P4" i="58"/>
  <c r="P2" i="58"/>
  <c r="O313" i="55"/>
  <c r="N38" i="58" s="1"/>
  <c r="N70" i="58" s="1"/>
  <c r="M17" i="58"/>
  <c r="M71" i="58" s="1"/>
  <c r="P222" i="52"/>
  <c r="O17" i="58" s="1"/>
  <c r="O71" i="58" s="1"/>
  <c r="G220" i="52"/>
  <c r="F15" i="58" s="1"/>
  <c r="F69" i="58" s="1"/>
  <c r="H6" i="58"/>
  <c r="H69" i="58" s="1"/>
  <c r="J8" i="58"/>
  <c r="J6" i="58"/>
  <c r="E7" i="58"/>
  <c r="G8" i="58"/>
  <c r="G71" i="58" s="1"/>
  <c r="G6" i="58"/>
  <c r="G69" i="58" s="1"/>
  <c r="E9" i="58"/>
  <c r="E10" i="58"/>
  <c r="E11" i="58"/>
  <c r="P7" i="58" l="1"/>
  <c r="L6" i="58"/>
  <c r="L69" i="58" s="1"/>
  <c r="Q131" i="41"/>
  <c r="L8" i="58"/>
  <c r="L71" i="58" s="1"/>
  <c r="D7" i="57"/>
  <c r="D7" i="59"/>
  <c r="E6" i="58"/>
  <c r="E8" i="58"/>
  <c r="E12" i="58"/>
  <c r="P6" i="58" l="1"/>
  <c r="C7" i="57" s="1"/>
  <c r="E13" i="58"/>
  <c r="C7" i="59" l="1"/>
  <c r="E14" i="58"/>
  <c r="E15" i="58"/>
  <c r="E16" i="58"/>
  <c r="E17" i="58"/>
  <c r="J9" i="58"/>
  <c r="P9" i="58"/>
  <c r="K215" i="52"/>
  <c r="Q215" i="52" s="1"/>
  <c r="K216" i="52"/>
  <c r="Q216" i="52" s="1"/>
  <c r="K217" i="52"/>
  <c r="Q217" i="52" s="1"/>
  <c r="K218" i="52"/>
  <c r="Q218" i="52" s="1"/>
  <c r="J13" i="58"/>
  <c r="P13" i="58" s="1"/>
  <c r="K219" i="52"/>
  <c r="Q219" i="52" s="1"/>
  <c r="K220" i="52"/>
  <c r="Q220" i="52" s="1"/>
  <c r="K221" i="52"/>
  <c r="Q221" i="52" s="1"/>
  <c r="K222" i="52"/>
  <c r="Q222" i="52" s="1"/>
  <c r="E18" i="58"/>
  <c r="F215" i="53"/>
  <c r="J16" i="58" l="1"/>
  <c r="P16" i="58" s="1"/>
  <c r="J11" i="58"/>
  <c r="P11" i="58" s="1"/>
  <c r="J10" i="58"/>
  <c r="P10" i="58" s="1"/>
  <c r="J12" i="58"/>
  <c r="P12" i="58" s="1"/>
  <c r="J14" i="58"/>
  <c r="P14" i="58" s="1"/>
  <c r="J17" i="58"/>
  <c r="P17" i="58" s="1"/>
  <c r="J15" i="58"/>
  <c r="E19" i="58"/>
  <c r="F216" i="53"/>
  <c r="D13" i="57" l="1"/>
  <c r="D13" i="59"/>
  <c r="C14" i="57"/>
  <c r="C14" i="59"/>
  <c r="P15" i="58"/>
  <c r="E20" i="58"/>
  <c r="F217" i="53"/>
  <c r="C13" i="57" l="1"/>
  <c r="C13" i="59"/>
  <c r="E21" i="58"/>
  <c r="F220" i="53"/>
  <c r="E24" i="58" l="1"/>
  <c r="F221" i="53" l="1"/>
  <c r="E25" i="58" l="1"/>
  <c r="F222" i="53" l="1"/>
  <c r="E26" i="58" l="1"/>
  <c r="K222" i="53" l="1"/>
  <c r="Q222" i="53" s="1"/>
  <c r="J26" i="58"/>
  <c r="K220" i="53"/>
  <c r="Q220" i="53" s="1"/>
  <c r="K221" i="53"/>
  <c r="Q221" i="53" s="1"/>
  <c r="K217" i="53"/>
  <c r="Q217" i="53" s="1"/>
  <c r="K216" i="53"/>
  <c r="Q216" i="53" s="1"/>
  <c r="K215" i="53"/>
  <c r="Q215" i="53" s="1"/>
  <c r="J18" i="58"/>
  <c r="P18" i="58" s="1"/>
  <c r="F314" i="55"/>
  <c r="E39" i="58"/>
  <c r="F313" i="55"/>
  <c r="E38" i="58" s="1"/>
  <c r="F312" i="55"/>
  <c r="E37" i="58" s="1"/>
  <c r="F311" i="55"/>
  <c r="J21" i="58" l="1"/>
  <c r="P21" i="58" s="1"/>
  <c r="J20" i="58"/>
  <c r="P20" i="58" s="1"/>
  <c r="J24" i="58"/>
  <c r="P24" i="58" s="1"/>
  <c r="J25" i="58"/>
  <c r="J19" i="58"/>
  <c r="P19" i="58" s="1"/>
  <c r="P26" i="58"/>
  <c r="E36" i="58"/>
  <c r="F310" i="55"/>
  <c r="P25" i="58" l="1"/>
  <c r="D19" i="57" s="1"/>
  <c r="C20" i="57"/>
  <c r="C20" i="59"/>
  <c r="C19" i="57"/>
  <c r="C19" i="59"/>
  <c r="E35" i="58"/>
  <c r="F309" i="55"/>
  <c r="D19" i="59" l="1"/>
  <c r="E34" i="58"/>
  <c r="F308" i="55"/>
  <c r="E33" i="58" l="1"/>
  <c r="F307" i="55"/>
  <c r="E32" i="58" l="1"/>
  <c r="F306" i="55"/>
  <c r="E31" i="58" l="1"/>
  <c r="F305" i="55"/>
  <c r="E30" i="58" l="1"/>
  <c r="F304" i="55"/>
  <c r="E29" i="58" l="1"/>
  <c r="F303" i="55"/>
  <c r="E28" i="58" l="1"/>
  <c r="E27" i="58" l="1"/>
  <c r="J27" i="58"/>
  <c r="P27" i="58" s="1"/>
  <c r="K303" i="55"/>
  <c r="Q303" i="55" s="1"/>
  <c r="K304" i="55"/>
  <c r="Q304" i="55" s="1"/>
  <c r="K305" i="55"/>
  <c r="Q305" i="55" s="1"/>
  <c r="K306" i="55"/>
  <c r="Q306" i="55" s="1"/>
  <c r="K307" i="55"/>
  <c r="Q307" i="55" s="1"/>
  <c r="K308" i="55"/>
  <c r="Q308" i="55" s="1"/>
  <c r="K309" i="55"/>
  <c r="Q309" i="55" s="1"/>
  <c r="K310" i="55"/>
  <c r="Q310" i="55" s="1"/>
  <c r="J35" i="58"/>
  <c r="P35" i="58"/>
  <c r="K311" i="55"/>
  <c r="Q311" i="55" s="1"/>
  <c r="J36" i="58"/>
  <c r="P36" i="58" s="1"/>
  <c r="K312" i="55"/>
  <c r="Q312" i="55" s="1"/>
  <c r="K313" i="55"/>
  <c r="Q313" i="55" s="1"/>
  <c r="K314" i="55"/>
  <c r="Q314" i="55" s="1"/>
  <c r="J28" i="58" l="1"/>
  <c r="P28" i="58" s="1"/>
  <c r="J38" i="58"/>
  <c r="P38" i="58" s="1"/>
  <c r="J31" i="58"/>
  <c r="P31" i="58" s="1"/>
  <c r="J37" i="58"/>
  <c r="J34" i="58"/>
  <c r="P34" i="58" s="1"/>
  <c r="J30" i="58"/>
  <c r="P30" i="58" s="1"/>
  <c r="J29" i="58"/>
  <c r="P29" i="58" s="1"/>
  <c r="J39" i="58"/>
  <c r="P39" i="58" s="1"/>
  <c r="J33" i="58"/>
  <c r="P33" i="58" s="1"/>
  <c r="J32" i="58"/>
  <c r="P32" i="58" s="1"/>
  <c r="E40" i="58"/>
  <c r="F215" i="54"/>
  <c r="P37" i="58" l="1"/>
  <c r="G10" i="59" s="1"/>
  <c r="D27" i="57"/>
  <c r="H10" i="59"/>
  <c r="C28" i="57"/>
  <c r="G11" i="59"/>
  <c r="E41" i="58"/>
  <c r="F216" i="54"/>
  <c r="C27" i="57" l="1"/>
  <c r="E42" i="58"/>
  <c r="F217" i="54"/>
  <c r="E43" i="58" l="1"/>
  <c r="F218" i="54"/>
  <c r="E44" i="58" l="1"/>
  <c r="F219" i="54"/>
  <c r="E45" i="58" s="1"/>
  <c r="E46" i="58"/>
  <c r="F221" i="54"/>
  <c r="E47" i="58" s="1"/>
  <c r="F222" i="54"/>
  <c r="E48" i="58" s="1"/>
  <c r="J40" i="58"/>
  <c r="P40" i="58" s="1"/>
  <c r="K215" i="54"/>
  <c r="Q215" i="54" s="1"/>
  <c r="K216" i="54"/>
  <c r="Q216" i="54" s="1"/>
  <c r="K217" i="54"/>
  <c r="Q217" i="54" s="1"/>
  <c r="K218" i="54"/>
  <c r="Q218" i="54" s="1"/>
  <c r="J44" i="58"/>
  <c r="K219" i="54"/>
  <c r="J45" i="58" s="1"/>
  <c r="K220" i="54"/>
  <c r="J46" i="58" s="1"/>
  <c r="J69" i="58" s="1"/>
  <c r="K221" i="54"/>
  <c r="J47" i="58" s="1"/>
  <c r="K222" i="54"/>
  <c r="J48" i="58"/>
  <c r="J49" i="58"/>
  <c r="K457" i="56"/>
  <c r="J50" i="58" s="1"/>
  <c r="K458" i="56"/>
  <c r="J51" i="58" s="1"/>
  <c r="K459" i="56"/>
  <c r="K460" i="56"/>
  <c r="J53" i="58" s="1"/>
  <c r="K461" i="56"/>
  <c r="J54" i="58" s="1"/>
  <c r="K462" i="56"/>
  <c r="J55" i="58" s="1"/>
  <c r="K463" i="56"/>
  <c r="J56" i="58" s="1"/>
  <c r="K464" i="56"/>
  <c r="J57" i="58" s="1"/>
  <c r="K465" i="56"/>
  <c r="J58" i="58" s="1"/>
  <c r="K466" i="56"/>
  <c r="J59" i="58" s="1"/>
  <c r="K468" i="56"/>
  <c r="J61" i="58" s="1"/>
  <c r="K469" i="56"/>
  <c r="J62" i="58" s="1"/>
  <c r="K470" i="56"/>
  <c r="J63" i="58" s="1"/>
  <c r="K473" i="56"/>
  <c r="K474" i="56"/>
  <c r="J67" i="58" s="1"/>
  <c r="K475" i="56"/>
  <c r="J68" i="58" s="1"/>
  <c r="J52" i="58" l="1"/>
  <c r="K478" i="56"/>
  <c r="J66" i="58"/>
  <c r="Q473" i="56"/>
  <c r="P44" i="58"/>
  <c r="J43" i="58"/>
  <c r="P43" i="58" s="1"/>
  <c r="P45" i="58"/>
  <c r="J42" i="58"/>
  <c r="P42" i="58" s="1"/>
  <c r="J41" i="58"/>
  <c r="P41" i="58" s="1"/>
  <c r="P69" i="58"/>
  <c r="P48" i="58"/>
  <c r="J71" i="58"/>
  <c r="P47" i="58"/>
  <c r="G17" i="59" s="1"/>
  <c r="G20" i="59" s="1"/>
  <c r="J70" i="58"/>
  <c r="P70" i="58" s="1"/>
  <c r="P46" i="58"/>
  <c r="Q219" i="54"/>
  <c r="Q222" i="54"/>
  <c r="Q221" i="54"/>
  <c r="Q220" i="54"/>
  <c r="H8" i="57" l="1"/>
  <c r="G16" i="59"/>
  <c r="G19" i="59" s="1"/>
  <c r="I8" i="57"/>
  <c r="I25" i="57" s="1"/>
  <c r="H16" i="59"/>
  <c r="H19" i="59" s="1"/>
  <c r="H9" i="57"/>
  <c r="E49" i="58"/>
  <c r="P49" i="58" s="1"/>
  <c r="F457" i="56"/>
  <c r="Q457" i="56" s="1"/>
  <c r="H26" i="57" l="1"/>
  <c r="H25" i="57"/>
  <c r="E50" i="58"/>
  <c r="P50" i="58" s="1"/>
  <c r="F458" i="56"/>
  <c r="Q458" i="56" s="1"/>
  <c r="E51" i="58" l="1"/>
  <c r="P51" i="58" s="1"/>
  <c r="F459" i="56"/>
  <c r="Q459" i="56" s="1"/>
  <c r="E52" i="58" l="1"/>
  <c r="P52" i="58" s="1"/>
  <c r="F460" i="56"/>
  <c r="Q460" i="56" l="1"/>
  <c r="F478" i="56"/>
  <c r="E53" i="58"/>
  <c r="P53" i="58" s="1"/>
  <c r="F461" i="56"/>
  <c r="Q461" i="56" s="1"/>
  <c r="E54" i="58" l="1"/>
  <c r="P54" i="58" s="1"/>
  <c r="F462" i="56"/>
  <c r="Q462" i="56" l="1"/>
  <c r="E55" i="58"/>
  <c r="P55" i="58" s="1"/>
  <c r="F463" i="56"/>
  <c r="Q463" i="56" s="1"/>
  <c r="E56" i="58" l="1"/>
  <c r="P56" i="58" s="1"/>
  <c r="F464" i="56"/>
  <c r="Q464" i="56" s="1"/>
  <c r="E57" i="58" l="1"/>
  <c r="P57" i="58" s="1"/>
  <c r="F465" i="56"/>
  <c r="Q465" i="56" s="1"/>
  <c r="E58" i="58" l="1"/>
  <c r="P58" i="58" s="1"/>
  <c r="F466" i="56"/>
  <c r="Q466" i="56" s="1"/>
  <c r="E59" i="58" l="1"/>
  <c r="P59" i="58" s="1"/>
  <c r="F468" i="56"/>
  <c r="Q468" i="56" s="1"/>
  <c r="Q478" i="56" s="1"/>
  <c r="E61" i="58" l="1"/>
  <c r="P61" i="58" s="1"/>
  <c r="F469" i="56"/>
  <c r="Q469" i="56" s="1"/>
  <c r="E62" i="58" l="1"/>
  <c r="P62" i="58" s="1"/>
  <c r="F470" i="56"/>
  <c r="Q470" i="56" s="1"/>
  <c r="P63" i="58" l="1"/>
  <c r="P66" i="58" l="1"/>
  <c r="H22" i="57" s="1"/>
  <c r="Q474" i="56"/>
  <c r="B16" i="60" l="1"/>
  <c r="P67" i="58" l="1"/>
  <c r="F475" i="56"/>
  <c r="Q475" i="56" l="1"/>
  <c r="E68" i="58"/>
  <c r="C16" i="60"/>
  <c r="P68" i="58" l="1"/>
  <c r="H23" i="57" s="1"/>
  <c r="H8" i="58"/>
  <c r="H71" i="58" s="1"/>
  <c r="P71" i="58" s="1"/>
  <c r="B17" i="60" l="1"/>
  <c r="P8" i="58"/>
  <c r="C8" i="57" l="1"/>
  <c r="C8" i="59"/>
</calcChain>
</file>

<file path=xl/sharedStrings.xml><?xml version="1.0" encoding="utf-8"?>
<sst xmlns="http://schemas.openxmlformats.org/spreadsheetml/2006/main" count="3064" uniqueCount="191">
  <si>
    <t>計</t>
    <rPh sb="0" eb="1">
      <t>ケイ</t>
    </rPh>
    <phoneticPr fontId="2"/>
  </si>
  <si>
    <t>行事</t>
    <rPh sb="0" eb="2">
      <t>ギョウジ</t>
    </rPh>
    <phoneticPr fontId="2"/>
  </si>
  <si>
    <t>日</t>
    <rPh sb="0" eb="1">
      <t>ニチ</t>
    </rPh>
    <phoneticPr fontId="2"/>
  </si>
  <si>
    <t>曜</t>
    <rPh sb="0" eb="1">
      <t>ヒカリ</t>
    </rPh>
    <phoneticPr fontId="2"/>
  </si>
  <si>
    <t>時間数（H）</t>
    <rPh sb="0" eb="3">
      <t>ジカンスウ</t>
    </rPh>
    <phoneticPr fontId="2"/>
  </si>
  <si>
    <t>電気設備科</t>
    <rPh sb="0" eb="2">
      <t>デンキ</t>
    </rPh>
    <rPh sb="2" eb="4">
      <t>セツビ</t>
    </rPh>
    <rPh sb="4" eb="5">
      <t>カ</t>
    </rPh>
    <phoneticPr fontId="2"/>
  </si>
  <si>
    <t>建築インテリア科</t>
    <rPh sb="0" eb="2">
      <t>ケンチク</t>
    </rPh>
    <rPh sb="7" eb="8">
      <t>カ</t>
    </rPh>
    <phoneticPr fontId="2"/>
  </si>
  <si>
    <t>機械システム科</t>
    <rPh sb="0" eb="2">
      <t>キカイ</t>
    </rPh>
    <rPh sb="6" eb="7">
      <t>カ</t>
    </rPh>
    <phoneticPr fontId="2"/>
  </si>
  <si>
    <t>自動車整備科１年</t>
    <rPh sb="0" eb="3">
      <t>ジドウシャ</t>
    </rPh>
    <rPh sb="3" eb="5">
      <t>セイビ</t>
    </rPh>
    <rPh sb="5" eb="6">
      <t>カ</t>
    </rPh>
    <rPh sb="7" eb="8">
      <t>ネン</t>
    </rPh>
    <phoneticPr fontId="2"/>
  </si>
  <si>
    <t>建築科</t>
    <rPh sb="0" eb="2">
      <t>ケンチク</t>
    </rPh>
    <rPh sb="2" eb="3">
      <t>カ</t>
    </rPh>
    <phoneticPr fontId="2"/>
  </si>
  <si>
    <t>時間数</t>
    <rPh sb="0" eb="3">
      <t>ジカンスウ</t>
    </rPh>
    <phoneticPr fontId="2"/>
  </si>
  <si>
    <t>社会人基礎力
（ジョブカード説明）</t>
    <rPh sb="0" eb="2">
      <t>シャカイ</t>
    </rPh>
    <rPh sb="2" eb="3">
      <t>ジン</t>
    </rPh>
    <rPh sb="3" eb="6">
      <t>キソリョク</t>
    </rPh>
    <rPh sb="14" eb="16">
      <t>セツメイ</t>
    </rPh>
    <phoneticPr fontId="2"/>
  </si>
  <si>
    <r>
      <t>時間帯
00</t>
    </r>
    <r>
      <rPr>
        <sz val="8"/>
        <rFont val="ＭＳ ゴシック"/>
        <family val="3"/>
        <charset val="128"/>
      </rPr>
      <t>：00
～00：00</t>
    </r>
    <rPh sb="0" eb="2">
      <t>ジカン</t>
    </rPh>
    <rPh sb="2" eb="3">
      <t>タイ</t>
    </rPh>
    <phoneticPr fontId="2"/>
  </si>
  <si>
    <t>10月</t>
  </si>
  <si>
    <t>11月</t>
  </si>
  <si>
    <t>12月</t>
  </si>
  <si>
    <t>時間帯
00：00
～00：00</t>
    <rPh sb="0" eb="2">
      <t>ジカン</t>
    </rPh>
    <rPh sb="2" eb="3">
      <t>タイ</t>
    </rPh>
    <phoneticPr fontId="2"/>
  </si>
  <si>
    <t>5月</t>
  </si>
  <si>
    <t>6月</t>
  </si>
  <si>
    <t>7月</t>
  </si>
  <si>
    <t>8月</t>
  </si>
  <si>
    <t>9月</t>
  </si>
  <si>
    <t>1月</t>
  </si>
  <si>
    <t>2月</t>
  </si>
  <si>
    <t>3月</t>
  </si>
  <si>
    <t>打合せ（回数）</t>
    <rPh sb="0" eb="2">
      <t>ウチアワ</t>
    </rPh>
    <rPh sb="4" eb="6">
      <t>カイスウ</t>
    </rPh>
    <phoneticPr fontId="2"/>
  </si>
  <si>
    <t>キャリコン
（時間）</t>
    <rPh sb="7" eb="9">
      <t>ジカン</t>
    </rPh>
    <phoneticPr fontId="2"/>
  </si>
  <si>
    <t>社会人基礎
（時間）</t>
    <rPh sb="0" eb="2">
      <t>シャカイ</t>
    </rPh>
    <rPh sb="2" eb="3">
      <t>ジン</t>
    </rPh>
    <rPh sb="3" eb="5">
      <t>キソ</t>
    </rPh>
    <rPh sb="7" eb="9">
      <t>ジカン</t>
    </rPh>
    <phoneticPr fontId="2"/>
  </si>
  <si>
    <t>技術短期大学校
合計</t>
    <rPh sb="0" eb="2">
      <t>ギジュツ</t>
    </rPh>
    <rPh sb="2" eb="4">
      <t>タンキ</t>
    </rPh>
    <rPh sb="4" eb="7">
      <t>ダイガッコウ</t>
    </rPh>
    <rPh sb="8" eb="10">
      <t>ゴウケイ</t>
    </rPh>
    <phoneticPr fontId="2"/>
  </si>
  <si>
    <t>社会人基礎力</t>
    <rPh sb="0" eb="2">
      <t>シャカイ</t>
    </rPh>
    <rPh sb="2" eb="3">
      <t>ジン</t>
    </rPh>
    <rPh sb="3" eb="6">
      <t>キソリョク</t>
    </rPh>
    <phoneticPr fontId="2"/>
  </si>
  <si>
    <t>広島校　合計</t>
    <rPh sb="0" eb="2">
      <t>ヒロシマ</t>
    </rPh>
    <rPh sb="2" eb="3">
      <t>コウ</t>
    </rPh>
    <rPh sb="4" eb="6">
      <t>ゴウケイ</t>
    </rPh>
    <phoneticPr fontId="2"/>
  </si>
  <si>
    <t>溶接加工科</t>
    <phoneticPr fontId="2"/>
  </si>
  <si>
    <t>機械システム科</t>
    <phoneticPr fontId="2"/>
  </si>
  <si>
    <t>呉校　合計</t>
    <rPh sb="0" eb="1">
      <t>クレ</t>
    </rPh>
    <rPh sb="1" eb="2">
      <t>コウ</t>
    </rPh>
    <rPh sb="3" eb="5">
      <t>ゴウケイ</t>
    </rPh>
    <phoneticPr fontId="2"/>
  </si>
  <si>
    <t>自動車整備科１年</t>
    <phoneticPr fontId="2"/>
  </si>
  <si>
    <t>三次校　合計</t>
    <rPh sb="0" eb="2">
      <t>ミヨシ</t>
    </rPh>
    <rPh sb="2" eb="3">
      <t>コウ</t>
    </rPh>
    <rPh sb="4" eb="6">
      <t>ゴウケイ</t>
    </rPh>
    <phoneticPr fontId="2"/>
  </si>
  <si>
    <t>福山校　合計</t>
    <rPh sb="0" eb="2">
      <t>フクヤマ</t>
    </rPh>
    <rPh sb="2" eb="3">
      <t>コウ</t>
    </rPh>
    <rPh sb="4" eb="6">
      <t>ゴウケイ</t>
    </rPh>
    <phoneticPr fontId="2"/>
  </si>
  <si>
    <t>ＣＡＤ技術科1・2年</t>
    <phoneticPr fontId="2"/>
  </si>
  <si>
    <t>情報システム科1・2年</t>
    <rPh sb="0" eb="2">
      <t>ジョウホウ</t>
    </rPh>
    <rPh sb="6" eb="7">
      <t>カ</t>
    </rPh>
    <rPh sb="10" eb="11">
      <t>ネン</t>
    </rPh>
    <phoneticPr fontId="2"/>
  </si>
  <si>
    <t>Ｗｅｂデザイン科1・2年</t>
    <rPh sb="7" eb="8">
      <t>カ</t>
    </rPh>
    <rPh sb="11" eb="12">
      <t>ネン</t>
    </rPh>
    <phoneticPr fontId="2"/>
  </si>
  <si>
    <t>事務実務科</t>
    <rPh sb="0" eb="2">
      <t>ジム</t>
    </rPh>
    <rPh sb="2" eb="4">
      <t>ジツム</t>
    </rPh>
    <rPh sb="4" eb="5">
      <t>カ</t>
    </rPh>
    <phoneticPr fontId="2"/>
  </si>
  <si>
    <t>総合実務科</t>
    <rPh sb="0" eb="2">
      <t>ソウゴウ</t>
    </rPh>
    <rPh sb="2" eb="4">
      <t>ジツム</t>
    </rPh>
    <rPh sb="4" eb="5">
      <t>カ</t>
    </rPh>
    <phoneticPr fontId="2"/>
  </si>
  <si>
    <t>キャリコン
（1年）</t>
    <rPh sb="8" eb="9">
      <t>ネン</t>
    </rPh>
    <phoneticPr fontId="2"/>
  </si>
  <si>
    <t>キャリコン
（２年）</t>
    <rPh sb="8" eb="9">
      <t>ネン</t>
    </rPh>
    <phoneticPr fontId="2"/>
  </si>
  <si>
    <t>障害者校　合計</t>
    <rPh sb="0" eb="3">
      <t>ショウガイシャ</t>
    </rPh>
    <rPh sb="3" eb="4">
      <t>コウ</t>
    </rPh>
    <rPh sb="5" eb="7">
      <t>ゴウケイ</t>
    </rPh>
    <phoneticPr fontId="2"/>
  </si>
  <si>
    <t>情報システム科1・2年</t>
    <phoneticPr fontId="2"/>
  </si>
  <si>
    <t>総合実務科</t>
    <phoneticPr fontId="2"/>
  </si>
  <si>
    <t>キャリコン1年
（時間）</t>
    <rPh sb="6" eb="7">
      <t>ネン</t>
    </rPh>
    <rPh sb="9" eb="11">
      <t>ジカン</t>
    </rPh>
    <phoneticPr fontId="2"/>
  </si>
  <si>
    <t>キャリコン2年
（時間）</t>
    <rPh sb="6" eb="7">
      <t>ネン</t>
    </rPh>
    <rPh sb="9" eb="11">
      <t>ジカン</t>
    </rPh>
    <phoneticPr fontId="2"/>
  </si>
  <si>
    <t>（別紙３）</t>
    <rPh sb="1" eb="3">
      <t>ベッシ</t>
    </rPh>
    <phoneticPr fontId="2"/>
  </si>
  <si>
    <t>校名</t>
    <rPh sb="0" eb="2">
      <t>コウメイ</t>
    </rPh>
    <phoneticPr fontId="19"/>
  </si>
  <si>
    <t>訓練科名</t>
    <rPh sb="0" eb="2">
      <t>クンレン</t>
    </rPh>
    <rPh sb="2" eb="3">
      <t>カ</t>
    </rPh>
    <rPh sb="3" eb="4">
      <t>ナ</t>
    </rPh>
    <phoneticPr fontId="19"/>
  </si>
  <si>
    <t>定員</t>
    <rPh sb="0" eb="2">
      <t>テイイン</t>
    </rPh>
    <phoneticPr fontId="19"/>
  </si>
  <si>
    <t>社会人基礎力向上訓練</t>
    <rPh sb="0" eb="10">
      <t>シャカイジン</t>
    </rPh>
    <phoneticPr fontId="19"/>
  </si>
  <si>
    <t>備考</t>
    <rPh sb="0" eb="2">
      <t>ビコウ</t>
    </rPh>
    <phoneticPr fontId="19"/>
  </si>
  <si>
    <t>技術短期大学校</t>
    <rPh sb="0" eb="7">
      <t>ギジュツ</t>
    </rPh>
    <phoneticPr fontId="19"/>
  </si>
  <si>
    <t>20人</t>
    <rPh sb="2" eb="3">
      <t>ニン</t>
    </rPh>
    <phoneticPr fontId="19"/>
  </si>
  <si>
    <t>三次
高等技術専門校</t>
    <rPh sb="0" eb="2">
      <t>ミヨシ</t>
    </rPh>
    <rPh sb="3" eb="10">
      <t>コウトウ</t>
    </rPh>
    <phoneticPr fontId="19"/>
  </si>
  <si>
    <t>溶接加工科</t>
    <rPh sb="0" eb="2">
      <t>ヨウセツ</t>
    </rPh>
    <rPh sb="2" eb="4">
      <t>カコウ</t>
    </rPh>
    <rPh sb="4" eb="5">
      <t>カ</t>
    </rPh>
    <phoneticPr fontId="19"/>
  </si>
  <si>
    <t>自動車整備科1年</t>
    <rPh sb="0" eb="3">
      <t>ジドウシャ</t>
    </rPh>
    <rPh sb="3" eb="5">
      <t>セイビ</t>
    </rPh>
    <rPh sb="5" eb="6">
      <t>カ</t>
    </rPh>
    <rPh sb="7" eb="8">
      <t>ネン</t>
    </rPh>
    <phoneticPr fontId="19"/>
  </si>
  <si>
    <t>建築科</t>
    <rPh sb="0" eb="2">
      <t>ケンチク</t>
    </rPh>
    <rPh sb="2" eb="3">
      <t>カ</t>
    </rPh>
    <phoneticPr fontId="19"/>
  </si>
  <si>
    <t>計</t>
    <rPh sb="0" eb="1">
      <t>ケイ</t>
    </rPh>
    <phoneticPr fontId="19"/>
  </si>
  <si>
    <t>40人</t>
    <rPh sb="2" eb="3">
      <t>ニン</t>
    </rPh>
    <phoneticPr fontId="19"/>
  </si>
  <si>
    <t>―</t>
    <phoneticPr fontId="19"/>
  </si>
  <si>
    <t>広島
高等技術専門校</t>
    <rPh sb="0" eb="2">
      <t>ヒロシマ</t>
    </rPh>
    <rPh sb="3" eb="10">
      <t>コウトウ</t>
    </rPh>
    <phoneticPr fontId="19"/>
  </si>
  <si>
    <t>広島
障害者
職業能力開発校</t>
    <rPh sb="0" eb="2">
      <t>ヒロシマ</t>
    </rPh>
    <rPh sb="3" eb="6">
      <t>ショウガイシャ</t>
    </rPh>
    <rPh sb="7" eb="9">
      <t>ショクギョウ</t>
    </rPh>
    <rPh sb="9" eb="11">
      <t>ノウリョク</t>
    </rPh>
    <rPh sb="11" eb="14">
      <t>カイハツコウ</t>
    </rPh>
    <phoneticPr fontId="19"/>
  </si>
  <si>
    <t>ＣＡＤ技術科1年</t>
    <rPh sb="3" eb="5">
      <t>ギジュツ</t>
    </rPh>
    <rPh sb="5" eb="6">
      <t>カ</t>
    </rPh>
    <rPh sb="7" eb="8">
      <t>ネン</t>
    </rPh>
    <phoneticPr fontId="19"/>
  </si>
  <si>
    <t>15人</t>
    <rPh sb="2" eb="3">
      <t>ニン</t>
    </rPh>
    <phoneticPr fontId="19"/>
  </si>
  <si>
    <t>※1，2年合同実施</t>
    <rPh sb="4" eb="5">
      <t>ネン</t>
    </rPh>
    <rPh sb="5" eb="7">
      <t>ゴウドウ</t>
    </rPh>
    <rPh sb="7" eb="9">
      <t>ジッシ</t>
    </rPh>
    <phoneticPr fontId="19"/>
  </si>
  <si>
    <t>電気設備科</t>
    <rPh sb="0" eb="2">
      <t>デンキ</t>
    </rPh>
    <rPh sb="2" eb="4">
      <t>セツビ</t>
    </rPh>
    <rPh sb="4" eb="5">
      <t>カ</t>
    </rPh>
    <phoneticPr fontId="19"/>
  </si>
  <si>
    <t>ＣＡＤ技術科2年</t>
    <rPh sb="3" eb="5">
      <t>ギジュツ</t>
    </rPh>
    <rPh sb="5" eb="6">
      <t>カ</t>
    </rPh>
    <rPh sb="7" eb="8">
      <t>ネン</t>
    </rPh>
    <phoneticPr fontId="19"/>
  </si>
  <si>
    <t>建築インテリア科</t>
    <rPh sb="0" eb="2">
      <t>ケンチク</t>
    </rPh>
    <rPh sb="7" eb="8">
      <t>カ</t>
    </rPh>
    <phoneticPr fontId="19"/>
  </si>
  <si>
    <t>情報システム科1年</t>
    <rPh sb="0" eb="2">
      <t>ジョウホウ</t>
    </rPh>
    <rPh sb="6" eb="7">
      <t>カ</t>
    </rPh>
    <rPh sb="8" eb="9">
      <t>ネン</t>
    </rPh>
    <phoneticPr fontId="19"/>
  </si>
  <si>
    <t>10人</t>
    <rPh sb="2" eb="3">
      <t>ニン</t>
    </rPh>
    <phoneticPr fontId="19"/>
  </si>
  <si>
    <t>情報システム科2年</t>
    <rPh sb="0" eb="2">
      <t>ジョウホウ</t>
    </rPh>
    <rPh sb="6" eb="7">
      <t>カ</t>
    </rPh>
    <rPh sb="8" eb="9">
      <t>ネン</t>
    </rPh>
    <phoneticPr fontId="19"/>
  </si>
  <si>
    <t>Ｗｅｂデザイン科1年</t>
    <rPh sb="7" eb="8">
      <t>カ</t>
    </rPh>
    <rPh sb="9" eb="10">
      <t>ネン</t>
    </rPh>
    <phoneticPr fontId="19"/>
  </si>
  <si>
    <t>Ｗｅｂデザイン科2年</t>
    <rPh sb="7" eb="8">
      <t>カ</t>
    </rPh>
    <rPh sb="9" eb="10">
      <t>ネン</t>
    </rPh>
    <phoneticPr fontId="19"/>
  </si>
  <si>
    <t>事務実務科</t>
    <rPh sb="0" eb="2">
      <t>ジム</t>
    </rPh>
    <rPh sb="2" eb="4">
      <t>ジツム</t>
    </rPh>
    <rPh sb="4" eb="5">
      <t>カ</t>
    </rPh>
    <phoneticPr fontId="19"/>
  </si>
  <si>
    <t>呉
高等技術専門校</t>
    <rPh sb="0" eb="1">
      <t>クレ</t>
    </rPh>
    <rPh sb="2" eb="9">
      <t>コウトウ</t>
    </rPh>
    <phoneticPr fontId="19"/>
  </si>
  <si>
    <t>総合実務科</t>
    <rPh sb="0" eb="2">
      <t>ソウゴウ</t>
    </rPh>
    <rPh sb="2" eb="4">
      <t>ジツム</t>
    </rPh>
    <rPh sb="4" eb="5">
      <t>カ</t>
    </rPh>
    <phoneticPr fontId="19"/>
  </si>
  <si>
    <t>30人</t>
    <rPh sb="2" eb="3">
      <t>ニン</t>
    </rPh>
    <phoneticPr fontId="19"/>
  </si>
  <si>
    <t>機械システム科</t>
    <rPh sb="0" eb="2">
      <t>キカイ</t>
    </rPh>
    <rPh sb="6" eb="7">
      <t>カ</t>
    </rPh>
    <phoneticPr fontId="19"/>
  </si>
  <si>
    <r>
      <t>総定員</t>
    </r>
    <r>
      <rPr>
        <sz val="9"/>
        <rFont val="ＭＳ Ｐゴシック"/>
        <family val="3"/>
        <charset val="128"/>
      </rPr>
      <t>（実施科のみ）</t>
    </r>
    <rPh sb="0" eb="3">
      <t>ソウテイイン</t>
    </rPh>
    <rPh sb="4" eb="6">
      <t>ジッシ</t>
    </rPh>
    <rPh sb="6" eb="7">
      <t>カ</t>
    </rPh>
    <phoneticPr fontId="19"/>
  </si>
  <si>
    <t>福山
高等技術専門校</t>
    <rPh sb="0" eb="2">
      <t>フクヤマ</t>
    </rPh>
    <rPh sb="3" eb="10">
      <t>コウトウ</t>
    </rPh>
    <phoneticPr fontId="19"/>
  </si>
  <si>
    <t>キャリコン（時間）</t>
    <rPh sb="6" eb="8">
      <t>ジカン</t>
    </rPh>
    <phoneticPr fontId="2"/>
  </si>
  <si>
    <t>社会人基礎（時間）</t>
    <rPh sb="0" eb="2">
      <t>シャカイ</t>
    </rPh>
    <rPh sb="2" eb="3">
      <t>ジン</t>
    </rPh>
    <rPh sb="3" eb="5">
      <t>キソ</t>
    </rPh>
    <rPh sb="6" eb="8">
      <t>ジカン</t>
    </rPh>
    <phoneticPr fontId="2"/>
  </si>
  <si>
    <t>打合せ（時間）</t>
    <rPh sb="0" eb="2">
      <t>ウチアワ</t>
    </rPh>
    <rPh sb="4" eb="6">
      <t>ジカン</t>
    </rPh>
    <phoneticPr fontId="2"/>
  </si>
  <si>
    <t>キャリコン1年（時間）</t>
    <rPh sb="6" eb="7">
      <t>ネン</t>
    </rPh>
    <rPh sb="8" eb="10">
      <t>ジカン</t>
    </rPh>
    <phoneticPr fontId="2"/>
  </si>
  <si>
    <t>キャリコン2年（時間）</t>
    <rPh sb="6" eb="7">
      <t>ネン</t>
    </rPh>
    <rPh sb="8" eb="10">
      <t>ジカン</t>
    </rPh>
    <phoneticPr fontId="2"/>
  </si>
  <si>
    <t>―</t>
    <phoneticPr fontId="19"/>
  </si>
  <si>
    <t>―</t>
    <phoneticPr fontId="19"/>
  </si>
  <si>
    <t>―</t>
    <phoneticPr fontId="19"/>
  </si>
  <si>
    <t>総打合せ時間</t>
    <rPh sb="0" eb="1">
      <t>ソウ</t>
    </rPh>
    <rPh sb="1" eb="3">
      <t>ウチアワ</t>
    </rPh>
    <rPh sb="4" eb="6">
      <t>ジカン</t>
    </rPh>
    <phoneticPr fontId="2"/>
  </si>
  <si>
    <t>５月</t>
    <phoneticPr fontId="2"/>
  </si>
  <si>
    <t>キャリコン</t>
    <phoneticPr fontId="2"/>
  </si>
  <si>
    <t>キャリコン計（時間数）</t>
    <phoneticPr fontId="2"/>
  </si>
  <si>
    <t>社会人基礎力計（時間数）</t>
    <phoneticPr fontId="2"/>
  </si>
  <si>
    <t>打合せ（回数）</t>
    <phoneticPr fontId="2"/>
  </si>
  <si>
    <t>６月</t>
    <phoneticPr fontId="2"/>
  </si>
  <si>
    <t>７月</t>
    <phoneticPr fontId="2"/>
  </si>
  <si>
    <t>８月</t>
    <phoneticPr fontId="2"/>
  </si>
  <si>
    <t>９月</t>
    <phoneticPr fontId="2"/>
  </si>
  <si>
    <t>10月</t>
    <phoneticPr fontId="2"/>
  </si>
  <si>
    <t>11月</t>
    <phoneticPr fontId="2"/>
  </si>
  <si>
    <t>12月</t>
    <phoneticPr fontId="2"/>
  </si>
  <si>
    <t>１月</t>
    <phoneticPr fontId="2"/>
  </si>
  <si>
    <t>２月</t>
    <phoneticPr fontId="2"/>
  </si>
  <si>
    <t>３月</t>
    <phoneticPr fontId="2"/>
  </si>
  <si>
    <t>キャリコン計（時間数）</t>
    <phoneticPr fontId="2"/>
  </si>
  <si>
    <t>社会人基礎力計（時間数）</t>
    <phoneticPr fontId="2"/>
  </si>
  <si>
    <t>打合せ（回数）</t>
    <phoneticPr fontId="2"/>
  </si>
  <si>
    <t>溶接加工科</t>
    <phoneticPr fontId="2"/>
  </si>
  <si>
    <t>キャリコン</t>
    <phoneticPr fontId="2"/>
  </si>
  <si>
    <t>溶接加工科</t>
    <phoneticPr fontId="2"/>
  </si>
  <si>
    <t>機械システム科</t>
    <phoneticPr fontId="2"/>
  </si>
  <si>
    <t>自動車整備科１年</t>
    <phoneticPr fontId="2"/>
  </si>
  <si>
    <t>ＣＡＤ技術科1・2年</t>
    <phoneticPr fontId="2"/>
  </si>
  <si>
    <t>ＣＡＤ技術科1・2年</t>
    <phoneticPr fontId="2"/>
  </si>
  <si>
    <t>情報システム科1・2年</t>
    <phoneticPr fontId="2"/>
  </si>
  <si>
    <t>総合実務科</t>
    <phoneticPr fontId="2"/>
  </si>
  <si>
    <t>90人</t>
    <rPh sb="2" eb="3">
      <t>ニン</t>
    </rPh>
    <phoneticPr fontId="19"/>
  </si>
  <si>
    <t>チャレンジコース</t>
    <phoneticPr fontId="2"/>
  </si>
  <si>
    <t>17人</t>
    <rPh sb="2" eb="3">
      <t>ニン</t>
    </rPh>
    <phoneticPr fontId="19"/>
  </si>
  <si>
    <t>3人</t>
    <rPh sb="1" eb="2">
      <t>ニン</t>
    </rPh>
    <phoneticPr fontId="19"/>
  </si>
  <si>
    <t>ｷｬﾘｱｺﾝｻﾙﾃｨﾝｸﾞ</t>
    <phoneticPr fontId="19"/>
  </si>
  <si>
    <t>音声パソコンコース</t>
    <rPh sb="0" eb="2">
      <t>オンセイ</t>
    </rPh>
    <phoneticPr fontId="2"/>
  </si>
  <si>
    <t>（障害者校以外）合計</t>
    <rPh sb="1" eb="4">
      <t>ショウガイシャ</t>
    </rPh>
    <rPh sb="4" eb="5">
      <t>コウ</t>
    </rPh>
    <rPh sb="5" eb="7">
      <t>イガイ</t>
    </rPh>
    <rPh sb="8" eb="10">
      <t>ゴウケイ</t>
    </rPh>
    <phoneticPr fontId="19"/>
  </si>
  <si>
    <t>(障害者校以外)全体</t>
    <rPh sb="1" eb="4">
      <t>ショウガイシャ</t>
    </rPh>
    <rPh sb="4" eb="5">
      <t>コウ</t>
    </rPh>
    <rPh sb="5" eb="7">
      <t>イガイ</t>
    </rPh>
    <rPh sb="8" eb="10">
      <t>ゼンタイ</t>
    </rPh>
    <phoneticPr fontId="2"/>
  </si>
  <si>
    <t>―</t>
    <phoneticPr fontId="19"/>
  </si>
  <si>
    <t>合計</t>
    <rPh sb="0" eb="2">
      <t>ゴウケイ</t>
    </rPh>
    <phoneticPr fontId="19"/>
  </si>
  <si>
    <t>ｷｬﾘｱｺﾝｻﾙﾃｨﾝｸﾞ</t>
    <phoneticPr fontId="19"/>
  </si>
  <si>
    <t>―</t>
    <phoneticPr fontId="19"/>
  </si>
  <si>
    <t>ｷｬﾘｱｺﾝｻﾙﾃｨﾝｸﾞ</t>
    <phoneticPr fontId="19"/>
  </si>
  <si>
    <t>５月</t>
  </si>
  <si>
    <t>日</t>
  </si>
  <si>
    <t>計</t>
  </si>
  <si>
    <t>曜</t>
  </si>
  <si>
    <t>６月</t>
  </si>
  <si>
    <t>７月</t>
  </si>
  <si>
    <t>８月</t>
  </si>
  <si>
    <t>９月</t>
  </si>
  <si>
    <t>１月</t>
  </si>
  <si>
    <t>２月</t>
  </si>
  <si>
    <t>３月</t>
  </si>
  <si>
    <t>自動車板金科</t>
    <rPh sb="0" eb="3">
      <t>ジドウシャ</t>
    </rPh>
    <rPh sb="3" eb="5">
      <t>バンキン</t>
    </rPh>
    <rPh sb="5" eb="6">
      <t>カ</t>
    </rPh>
    <phoneticPr fontId="2"/>
  </si>
  <si>
    <t>自動車板金科</t>
    <rPh sb="0" eb="3">
      <t>ジドウシャ</t>
    </rPh>
    <phoneticPr fontId="2"/>
  </si>
  <si>
    <t>機械システム技術科1年</t>
    <rPh sb="0" eb="2">
      <t>キカイ</t>
    </rPh>
    <rPh sb="6" eb="9">
      <t>ギジュツカ</t>
    </rPh>
    <rPh sb="10" eb="11">
      <t>ネン</t>
    </rPh>
    <phoneticPr fontId="2"/>
  </si>
  <si>
    <t>制御システム技術科1年</t>
    <rPh sb="0" eb="2">
      <t>セイギョ</t>
    </rPh>
    <rPh sb="6" eb="8">
      <t>ギジュツ</t>
    </rPh>
    <rPh sb="8" eb="9">
      <t>カ</t>
    </rPh>
    <rPh sb="10" eb="11">
      <t>ネン</t>
    </rPh>
    <phoneticPr fontId="2"/>
  </si>
  <si>
    <t>制御システム技術科　　1年</t>
    <rPh sb="0" eb="2">
      <t>セイギョ</t>
    </rPh>
    <rPh sb="6" eb="8">
      <t>ギジュツ</t>
    </rPh>
    <rPh sb="8" eb="9">
      <t>カ</t>
    </rPh>
    <rPh sb="12" eb="13">
      <t>ネン</t>
    </rPh>
    <phoneticPr fontId="19"/>
  </si>
  <si>
    <t>自動車板金科</t>
    <rPh sb="0" eb="3">
      <t>ジドウシャ</t>
    </rPh>
    <rPh sb="3" eb="5">
      <t>バンキン</t>
    </rPh>
    <rPh sb="5" eb="6">
      <t>カ</t>
    </rPh>
    <phoneticPr fontId="19"/>
  </si>
  <si>
    <t>制御システム技術科　　　1年</t>
    <rPh sb="13" eb="14">
      <t>ネン</t>
    </rPh>
    <phoneticPr fontId="2"/>
  </si>
  <si>
    <t>機械システム技術科　　1年</t>
    <rPh sb="0" eb="2">
      <t>キカイ</t>
    </rPh>
    <rPh sb="6" eb="8">
      <t>ギジュツ</t>
    </rPh>
    <rPh sb="8" eb="9">
      <t>カ</t>
    </rPh>
    <rPh sb="12" eb="13">
      <t>ネン</t>
    </rPh>
    <phoneticPr fontId="19"/>
  </si>
  <si>
    <t>総定員</t>
    <rPh sb="0" eb="3">
      <t>ソウテイイン</t>
    </rPh>
    <phoneticPr fontId="19"/>
  </si>
  <si>
    <t>ＯＡビジネス科</t>
    <rPh sb="6" eb="7">
      <t>カ</t>
    </rPh>
    <phoneticPr fontId="2"/>
  </si>
  <si>
    <t>音声パソコンコース（OAビジネス科）</t>
    <rPh sb="0" eb="2">
      <t>オンセイ</t>
    </rPh>
    <rPh sb="16" eb="17">
      <t>カ</t>
    </rPh>
    <phoneticPr fontId="2"/>
  </si>
  <si>
    <t>チャレンジコース（総合実務科）</t>
    <rPh sb="9" eb="11">
      <t>ソウゴウ</t>
    </rPh>
    <rPh sb="11" eb="13">
      <t>ジツム</t>
    </rPh>
    <rPh sb="13" eb="14">
      <t>カ</t>
    </rPh>
    <phoneticPr fontId="2"/>
  </si>
  <si>
    <t>ＯＡビジネス科</t>
    <rPh sb="6" eb="7">
      <t>カ</t>
    </rPh>
    <phoneticPr fontId="19"/>
  </si>
  <si>
    <t>音声パソコンコース(OAビジネス科）</t>
    <rPh sb="0" eb="2">
      <t>オンセイ</t>
    </rPh>
    <rPh sb="16" eb="17">
      <t>カ</t>
    </rPh>
    <phoneticPr fontId="2"/>
  </si>
  <si>
    <t>デジタル技術科</t>
    <rPh sb="4" eb="7">
      <t>ギジュツカ</t>
    </rPh>
    <phoneticPr fontId="2"/>
  </si>
  <si>
    <t>20人</t>
    <rPh sb="2" eb="3">
      <t>ニン</t>
    </rPh>
    <phoneticPr fontId="2"/>
  </si>
  <si>
    <t>50人</t>
    <rPh sb="2" eb="3">
      <t>ニン</t>
    </rPh>
    <phoneticPr fontId="19"/>
  </si>
  <si>
    <t>デジタル技術科科</t>
    <rPh sb="4" eb="7">
      <t>ギジュツカ</t>
    </rPh>
    <rPh sb="7" eb="8">
      <t>カ</t>
    </rPh>
    <phoneticPr fontId="2"/>
  </si>
  <si>
    <t>デジタル技術科</t>
    <rPh sb="4" eb="7">
      <t>ギジュツカ</t>
    </rPh>
    <phoneticPr fontId="2"/>
  </si>
  <si>
    <t>137人</t>
    <rPh sb="3" eb="4">
      <t>ニン</t>
    </rPh>
    <phoneticPr fontId="19"/>
  </si>
  <si>
    <t>総実施時間数</t>
  </si>
  <si>
    <t>総実施時間数</t>
    <rPh sb="0" eb="1">
      <t>ソウ</t>
    </rPh>
    <rPh sb="1" eb="3">
      <t>ジッシ</t>
    </rPh>
    <rPh sb="3" eb="5">
      <t>ジカン</t>
    </rPh>
    <rPh sb="5" eb="6">
      <t>スウ</t>
    </rPh>
    <phoneticPr fontId="19"/>
  </si>
  <si>
    <t>機械システム技術科　　　1年</t>
    <rPh sb="0" eb="2">
      <t>キカイ</t>
    </rPh>
    <phoneticPr fontId="2"/>
  </si>
  <si>
    <t>令和８年度キャリア形成支援アドバイザー事業　年間計画　　≪広島高等技術専門校≫</t>
    <rPh sb="0" eb="2">
      <t>レイワ</t>
    </rPh>
    <phoneticPr fontId="2"/>
  </si>
  <si>
    <t>令和８年度キャリア形成支援アドバイザー事業　年間計画　≪技術短期大学校≫</t>
    <rPh sb="0" eb="2">
      <t>レイワ</t>
    </rPh>
    <rPh sb="28" eb="30">
      <t>ギジュツ</t>
    </rPh>
    <rPh sb="30" eb="32">
      <t>タンキ</t>
    </rPh>
    <rPh sb="32" eb="35">
      <t>ダイガッコウ</t>
    </rPh>
    <phoneticPr fontId="2"/>
  </si>
  <si>
    <t>令和８年度キャリア形成支援アドバイザー事業　年間計画　　≪呉高等技術専門校≫</t>
    <rPh sb="0" eb="2">
      <t>レイワ</t>
    </rPh>
    <phoneticPr fontId="2"/>
  </si>
  <si>
    <t>令和８年度キャリア形成支援アドバイザー事業　年間計画　　≪福山高等技術専門校≫</t>
    <rPh sb="0" eb="2">
      <t>レイワ</t>
    </rPh>
    <phoneticPr fontId="2"/>
  </si>
  <si>
    <t>令和８年度キャリア形成支援アドバイザー事業　年間計画　　≪三次高等技術専門校≫</t>
    <rPh sb="0" eb="2">
      <t>レイワ</t>
    </rPh>
    <phoneticPr fontId="2"/>
  </si>
  <si>
    <t>令和８年度キャリア形成支援アドバイザー事業　年間計画　≪広島障害者職業能力開発校≫</t>
    <rPh sb="0" eb="2">
      <t>レイワ</t>
    </rPh>
    <phoneticPr fontId="2"/>
  </si>
  <si>
    <t>※5人×2（前・後期）</t>
    <rPh sb="2" eb="3">
      <t>ニン</t>
    </rPh>
    <rPh sb="6" eb="7">
      <t>ゼン</t>
    </rPh>
    <rPh sb="8" eb="10">
      <t>コウキ</t>
    </rPh>
    <phoneticPr fontId="2"/>
  </si>
  <si>
    <t>110人</t>
    <rPh sb="3" eb="4">
      <t>ニン</t>
    </rPh>
    <phoneticPr fontId="19"/>
  </si>
  <si>
    <t>250人</t>
    <rPh sb="3" eb="4">
      <t>ニン</t>
    </rPh>
    <phoneticPr fontId="19"/>
  </si>
  <si>
    <t>※5人×２（前・後期）</t>
    <rPh sb="2" eb="3">
      <t>ニン</t>
    </rPh>
    <rPh sb="6" eb="7">
      <t>ゼン</t>
    </rPh>
    <rPh sb="8" eb="10">
      <t>コウキ</t>
    </rPh>
    <phoneticPr fontId="2"/>
  </si>
  <si>
    <t>80人</t>
    <rPh sb="2" eb="3">
      <t>ニン</t>
    </rPh>
    <phoneticPr fontId="19"/>
  </si>
  <si>
    <t>9:20
～12:00</t>
    <phoneticPr fontId="2"/>
  </si>
  <si>
    <t>10:20
～12:00</t>
    <phoneticPr fontId="2"/>
  </si>
  <si>
    <t>13:00
～15:35</t>
    <phoneticPr fontId="2"/>
  </si>
  <si>
    <t>13:00～15:30</t>
    <phoneticPr fontId="2"/>
  </si>
  <si>
    <t>9:30
～12:00</t>
    <phoneticPr fontId="2"/>
  </si>
  <si>
    <t>13:00～15:30</t>
  </si>
  <si>
    <t>8:35
～10:15</t>
    <phoneticPr fontId="2"/>
  </si>
  <si>
    <t>10:20
～11:50</t>
    <phoneticPr fontId="2"/>
  </si>
  <si>
    <t>13:00～14:30</t>
    <phoneticPr fontId="2"/>
  </si>
  <si>
    <t>13:00～15:00</t>
    <phoneticPr fontId="2"/>
  </si>
  <si>
    <t>9:30
～11:30</t>
    <phoneticPr fontId="2"/>
  </si>
  <si>
    <t>9:30
～10:30</t>
    <phoneticPr fontId="2"/>
  </si>
  <si>
    <t>13:00～14:00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</si>
</sst>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d"/>
    <numFmt numFmtId="177" formatCode="aaa"/>
    <numFmt numFmtId="178" formatCode="0_);[Red]\(0\)"/>
    <numFmt numFmtId="179" formatCode="General&quot;時&quot;&quot;間&quot;"/>
  </numFmts>
  <fonts count="25">
    <font>
      <sz val="12"/>
      <name val="Osaka"/>
      <family val="3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b/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indexed="63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0.5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rgb="FFFF0000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0"/>
      <name val="Osaka"/>
      <family val="3"/>
      <charset val="128"/>
    </font>
    <font>
      <sz val="10.5"/>
      <color rgb="FF7030A0"/>
      <name val="ＭＳ Ｐゴシック"/>
      <family val="3"/>
      <charset val="128"/>
    </font>
    <font>
      <sz val="16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EC3B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4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 diagonalUp="1">
      <left/>
      <right style="thin">
        <color indexed="64"/>
      </right>
      <top/>
      <bottom style="hair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thin">
        <color indexed="64"/>
      </right>
      <top/>
      <bottom style="hair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hair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16" fillId="0" borderId="0">
      <alignment vertical="center"/>
    </xf>
  </cellStyleXfs>
  <cellXfs count="453">
    <xf numFmtId="0" fontId="0" fillId="0" borderId="0" xfId="0"/>
    <xf numFmtId="49" fontId="4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178" fontId="4" fillId="0" borderId="0" xfId="0" applyNumberFormat="1" applyFont="1" applyAlignment="1">
      <alignment horizontal="center" vertical="center"/>
    </xf>
    <xf numFmtId="49" fontId="9" fillId="0" borderId="12" xfId="0" applyNumberFormat="1" applyFont="1" applyBorder="1" applyAlignment="1">
      <alignment horizontal="center" vertical="center" textRotation="255"/>
    </xf>
    <xf numFmtId="49" fontId="9" fillId="0" borderId="13" xfId="0" applyNumberFormat="1" applyFont="1" applyBorder="1" applyAlignment="1">
      <alignment horizontal="center" vertical="center" textRotation="255"/>
    </xf>
    <xf numFmtId="49" fontId="9" fillId="0" borderId="30" xfId="0" applyNumberFormat="1" applyFont="1" applyBorder="1" applyAlignment="1">
      <alignment horizontal="center" vertical="center" textRotation="255"/>
    </xf>
    <xf numFmtId="178" fontId="8" fillId="0" borderId="65" xfId="0" applyNumberFormat="1" applyFont="1" applyBorder="1" applyAlignment="1">
      <alignment horizontal="center" vertical="center"/>
    </xf>
    <xf numFmtId="49" fontId="4" fillId="0" borderId="23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vertical="center" wrapText="1"/>
    </xf>
    <xf numFmtId="49" fontId="9" fillId="0" borderId="7" xfId="0" applyNumberFormat="1" applyFont="1" applyBorder="1" applyAlignment="1">
      <alignment horizontal="center" vertical="center" textRotation="255"/>
    </xf>
    <xf numFmtId="49" fontId="9" fillId="0" borderId="10" xfId="0" applyNumberFormat="1" applyFont="1" applyBorder="1" applyAlignment="1">
      <alignment horizontal="center" vertical="center" textRotation="255"/>
    </xf>
    <xf numFmtId="49" fontId="9" fillId="0" borderId="41" xfId="0" applyNumberFormat="1" applyFont="1" applyBorder="1" applyAlignment="1">
      <alignment horizontal="center" vertical="center" textRotation="255"/>
    </xf>
    <xf numFmtId="178" fontId="8" fillId="0" borderId="84" xfId="0" applyNumberFormat="1" applyFont="1" applyBorder="1" applyAlignment="1">
      <alignment horizontal="center" vertical="center"/>
    </xf>
    <xf numFmtId="178" fontId="8" fillId="0" borderId="82" xfId="0" applyNumberFormat="1" applyFont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178" fontId="0" fillId="0" borderId="0" xfId="0" applyNumberFormat="1" applyAlignment="1">
      <alignment horizontal="right"/>
    </xf>
    <xf numFmtId="49" fontId="4" fillId="0" borderId="127" xfId="0" applyNumberFormat="1" applyFont="1" applyBorder="1" applyAlignment="1">
      <alignment horizontal="center" vertical="center"/>
    </xf>
    <xf numFmtId="0" fontId="18" fillId="3" borderId="93" xfId="0" applyFont="1" applyFill="1" applyBorder="1" applyAlignment="1">
      <alignment horizontal="center" vertical="center" wrapText="1"/>
    </xf>
    <xf numFmtId="0" fontId="18" fillId="3" borderId="67" xfId="0" applyFont="1" applyFill="1" applyBorder="1" applyAlignment="1">
      <alignment horizontal="center" vertical="center" wrapText="1"/>
    </xf>
    <xf numFmtId="49" fontId="4" fillId="0" borderId="47" xfId="0" applyNumberFormat="1" applyFont="1" applyBorder="1" applyAlignment="1">
      <alignment horizontal="center" vertical="center"/>
    </xf>
    <xf numFmtId="0" fontId="18" fillId="4" borderId="34" xfId="0" applyFont="1" applyFill="1" applyBorder="1" applyAlignment="1">
      <alignment vertical="center" wrapText="1"/>
    </xf>
    <xf numFmtId="0" fontId="18" fillId="4" borderId="34" xfId="0" applyFont="1" applyFill="1" applyBorder="1" applyAlignment="1">
      <alignment horizontal="right" vertical="center" wrapText="1"/>
    </xf>
    <xf numFmtId="0" fontId="18" fillId="4" borderId="92" xfId="0" applyFont="1" applyFill="1" applyBorder="1" applyAlignment="1">
      <alignment horizontal="right" vertical="center" wrapText="1"/>
    </xf>
    <xf numFmtId="0" fontId="6" fillId="4" borderId="34" xfId="0" applyFont="1" applyFill="1" applyBorder="1" applyAlignment="1">
      <alignment vertical="center" wrapText="1"/>
    </xf>
    <xf numFmtId="0" fontId="18" fillId="4" borderId="0" xfId="0" applyFont="1" applyFill="1" applyAlignment="1">
      <alignment vertical="center" wrapText="1"/>
    </xf>
    <xf numFmtId="0" fontId="18" fillId="4" borderId="23" xfId="0" applyFont="1" applyFill="1" applyBorder="1" applyAlignment="1">
      <alignment vertical="center" wrapText="1"/>
    </xf>
    <xf numFmtId="0" fontId="18" fillId="4" borderId="23" xfId="0" applyFont="1" applyFill="1" applyBorder="1" applyAlignment="1">
      <alignment horizontal="right" vertical="center" wrapText="1"/>
    </xf>
    <xf numFmtId="0" fontId="18" fillId="4" borderId="87" xfId="0" applyFont="1" applyFill="1" applyBorder="1" applyAlignment="1">
      <alignment horizontal="right" vertical="center" wrapText="1"/>
    </xf>
    <xf numFmtId="0" fontId="6" fillId="4" borderId="23" xfId="0" applyFont="1" applyFill="1" applyBorder="1" applyAlignment="1">
      <alignment vertical="center" wrapText="1"/>
    </xf>
    <xf numFmtId="0" fontId="18" fillId="4" borderId="23" xfId="0" applyFont="1" applyFill="1" applyBorder="1" applyAlignment="1">
      <alignment horizontal="center" vertical="center" wrapText="1"/>
    </xf>
    <xf numFmtId="179" fontId="18" fillId="4" borderId="34" xfId="0" applyNumberFormat="1" applyFont="1" applyFill="1" applyBorder="1" applyAlignment="1">
      <alignment horizontal="right" vertical="center" wrapText="1"/>
    </xf>
    <xf numFmtId="0" fontId="5" fillId="4" borderId="67" xfId="0" applyFont="1" applyFill="1" applyBorder="1" applyAlignment="1">
      <alignment vertical="center" wrapText="1"/>
    </xf>
    <xf numFmtId="179" fontId="18" fillId="4" borderId="67" xfId="0" applyNumberFormat="1" applyFont="1" applyFill="1" applyBorder="1" applyAlignment="1">
      <alignment horizontal="right" vertical="center" wrapText="1"/>
    </xf>
    <xf numFmtId="0" fontId="18" fillId="4" borderId="80" xfId="0" applyFont="1" applyFill="1" applyBorder="1" applyAlignment="1">
      <alignment vertical="center" wrapText="1"/>
    </xf>
    <xf numFmtId="0" fontId="18" fillId="4" borderId="80" xfId="0" applyFont="1" applyFill="1" applyBorder="1" applyAlignment="1">
      <alignment horizontal="right" vertical="center" wrapText="1"/>
    </xf>
    <xf numFmtId="0" fontId="18" fillId="4" borderId="97" xfId="0" applyFont="1" applyFill="1" applyBorder="1" applyAlignment="1">
      <alignment horizontal="right" vertical="center" wrapText="1"/>
    </xf>
    <xf numFmtId="0" fontId="6" fillId="4" borderId="80" xfId="0" applyFont="1" applyFill="1" applyBorder="1" applyAlignment="1">
      <alignment vertical="center" wrapText="1"/>
    </xf>
    <xf numFmtId="179" fontId="18" fillId="4" borderId="67" xfId="0" applyNumberFormat="1" applyFont="1" applyFill="1" applyBorder="1" applyAlignment="1">
      <alignment horizontal="center" vertical="center" wrapText="1"/>
    </xf>
    <xf numFmtId="177" fontId="17" fillId="0" borderId="40" xfId="4" applyNumberFormat="1" applyFont="1" applyBorder="1" applyAlignment="1">
      <alignment horizontal="center" vertical="center"/>
    </xf>
    <xf numFmtId="176" fontId="17" fillId="0" borderId="81" xfId="4" applyNumberFormat="1" applyFont="1" applyBorder="1" applyAlignment="1">
      <alignment horizontal="center" vertical="center"/>
    </xf>
    <xf numFmtId="0" fontId="18" fillId="0" borderId="23" xfId="0" applyFont="1" applyBorder="1" applyAlignment="1">
      <alignment vertical="center" wrapText="1"/>
    </xf>
    <xf numFmtId="0" fontId="13" fillId="0" borderId="6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13" fillId="0" borderId="63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50" xfId="1" applyNumberFormat="1" applyFont="1" applyFill="1" applyBorder="1" applyAlignment="1">
      <alignment horizontal="center" vertical="center"/>
    </xf>
    <xf numFmtId="0" fontId="8" fillId="0" borderId="1" xfId="1" applyNumberFormat="1" applyFont="1" applyFill="1" applyBorder="1" applyAlignment="1">
      <alignment horizontal="center" vertical="center"/>
    </xf>
    <xf numFmtId="0" fontId="13" fillId="0" borderId="82" xfId="0" applyFont="1" applyBorder="1" applyAlignment="1">
      <alignment horizontal="center" vertical="center"/>
    </xf>
    <xf numFmtId="0" fontId="8" fillId="0" borderId="84" xfId="0" applyFont="1" applyBorder="1" applyAlignment="1">
      <alignment horizontal="center" vertical="center"/>
    </xf>
    <xf numFmtId="0" fontId="8" fillId="0" borderId="81" xfId="1" applyNumberFormat="1" applyFont="1" applyFill="1" applyBorder="1" applyAlignment="1">
      <alignment horizontal="center" vertical="center"/>
    </xf>
    <xf numFmtId="0" fontId="8" fillId="0" borderId="84" xfId="1" applyNumberFormat="1" applyFont="1" applyFill="1" applyBorder="1" applyAlignment="1">
      <alignment horizontal="center" vertical="center"/>
    </xf>
    <xf numFmtId="0" fontId="8" fillId="0" borderId="51" xfId="1" applyNumberFormat="1" applyFont="1" applyFill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4" fillId="0" borderId="23" xfId="0" applyFont="1" applyBorder="1" applyAlignment="1">
      <alignment horizontal="right" vertical="center" shrinkToFit="1"/>
    </xf>
    <xf numFmtId="0" fontId="4" fillId="2" borderId="23" xfId="0" applyFont="1" applyFill="1" applyBorder="1" applyAlignment="1">
      <alignment horizontal="right" vertical="center" shrinkToFit="1"/>
    </xf>
    <xf numFmtId="0" fontId="4" fillId="0" borderId="67" xfId="0" applyFont="1" applyBorder="1" applyAlignment="1">
      <alignment horizontal="right" vertical="center" shrinkToFit="1"/>
    </xf>
    <xf numFmtId="0" fontId="4" fillId="2" borderId="67" xfId="0" applyFont="1" applyFill="1" applyBorder="1" applyAlignment="1">
      <alignment horizontal="right" vertical="center" shrinkToFit="1"/>
    </xf>
    <xf numFmtId="0" fontId="4" fillId="0" borderId="34" xfId="0" applyFont="1" applyBorder="1" applyAlignment="1">
      <alignment horizontal="right" vertical="center" shrinkToFit="1"/>
    </xf>
    <xf numFmtId="0" fontId="13" fillId="0" borderId="83" xfId="0" applyFont="1" applyBorder="1" applyAlignment="1">
      <alignment horizontal="center" vertical="center"/>
    </xf>
    <xf numFmtId="0" fontId="8" fillId="0" borderId="85" xfId="1" applyNumberFormat="1" applyFont="1" applyFill="1" applyBorder="1" applyAlignment="1">
      <alignment horizontal="center" vertical="center"/>
    </xf>
    <xf numFmtId="0" fontId="13" fillId="0" borderId="86" xfId="0" applyFont="1" applyBorder="1" applyAlignment="1">
      <alignment horizontal="center" vertical="center"/>
    </xf>
    <xf numFmtId="0" fontId="8" fillId="0" borderId="40" xfId="1" applyNumberFormat="1" applyFont="1" applyFill="1" applyBorder="1" applyAlignment="1">
      <alignment horizontal="center" vertical="center"/>
    </xf>
    <xf numFmtId="0" fontId="8" fillId="0" borderId="61" xfId="1" applyNumberFormat="1" applyFont="1" applyFill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79" xfId="0" applyFont="1" applyBorder="1" applyAlignment="1">
      <alignment horizontal="center" vertical="center"/>
    </xf>
    <xf numFmtId="0" fontId="8" fillId="0" borderId="55" xfId="1" applyNumberFormat="1" applyFont="1" applyFill="1" applyBorder="1" applyAlignment="1">
      <alignment horizontal="center" vertical="center"/>
    </xf>
    <xf numFmtId="0" fontId="8" fillId="0" borderId="82" xfId="0" applyFont="1" applyBorder="1" applyAlignment="1">
      <alignment horizontal="center" vertical="center"/>
    </xf>
    <xf numFmtId="0" fontId="8" fillId="0" borderId="83" xfId="0" applyFont="1" applyBorder="1" applyAlignment="1">
      <alignment horizontal="center" vertical="center"/>
    </xf>
    <xf numFmtId="0" fontId="4" fillId="0" borderId="80" xfId="0" applyFont="1" applyBorder="1" applyAlignment="1">
      <alignment horizontal="right" vertical="center" shrinkToFit="1"/>
    </xf>
    <xf numFmtId="0" fontId="8" fillId="0" borderId="75" xfId="0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8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shrinkToFit="1"/>
    </xf>
    <xf numFmtId="0" fontId="4" fillId="0" borderId="67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13" fillId="0" borderId="75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13" fillId="0" borderId="81" xfId="0" applyFont="1" applyBorder="1" applyAlignment="1">
      <alignment horizontal="center" vertical="center"/>
    </xf>
    <xf numFmtId="0" fontId="4" fillId="0" borderId="100" xfId="0" applyFont="1" applyBorder="1" applyAlignment="1">
      <alignment horizontal="right" vertical="center" shrinkToFit="1"/>
    </xf>
    <xf numFmtId="0" fontId="4" fillId="0" borderId="112" xfId="0" applyFont="1" applyBorder="1" applyAlignment="1">
      <alignment horizontal="right" vertical="center" shrinkToFit="1"/>
    </xf>
    <xf numFmtId="0" fontId="4" fillId="0" borderId="43" xfId="0" applyFont="1" applyBorder="1" applyAlignment="1">
      <alignment horizontal="right" vertical="center" shrinkToFit="1"/>
    </xf>
    <xf numFmtId="0" fontId="4" fillId="0" borderId="124" xfId="0" applyFont="1" applyBorder="1" applyAlignment="1">
      <alignment horizontal="right" vertical="center" shrinkToFit="1"/>
    </xf>
    <xf numFmtId="178" fontId="4" fillId="0" borderId="23" xfId="0" applyNumberFormat="1" applyFont="1" applyBorder="1" applyAlignment="1">
      <alignment horizontal="right" vertical="center" shrinkToFit="1"/>
    </xf>
    <xf numFmtId="0" fontId="4" fillId="0" borderId="96" xfId="0" applyFont="1" applyBorder="1" applyAlignment="1">
      <alignment horizontal="right" vertical="center" shrinkToFit="1"/>
    </xf>
    <xf numFmtId="49" fontId="8" fillId="0" borderId="84" xfId="0" applyNumberFormat="1" applyFont="1" applyBorder="1" applyAlignment="1">
      <alignment horizontal="center" vertical="center"/>
    </xf>
    <xf numFmtId="49" fontId="4" fillId="0" borderId="23" xfId="0" applyNumberFormat="1" applyFont="1" applyBorder="1" applyAlignment="1">
      <alignment horizontal="right" vertical="center" shrinkToFit="1"/>
    </xf>
    <xf numFmtId="49" fontId="8" fillId="0" borderId="40" xfId="0" applyNumberFormat="1" applyFont="1" applyBorder="1" applyAlignment="1">
      <alignment horizontal="center" vertical="center"/>
    </xf>
    <xf numFmtId="49" fontId="4" fillId="0" borderId="23" xfId="0" applyNumberFormat="1" applyFont="1" applyBorder="1" applyAlignment="1">
      <alignment horizontal="center" vertical="center" shrinkToFit="1"/>
    </xf>
    <xf numFmtId="179" fontId="18" fillId="4" borderId="92" xfId="0" applyNumberFormat="1" applyFont="1" applyFill="1" applyBorder="1" applyAlignment="1">
      <alignment horizontal="right" vertical="center" wrapText="1"/>
    </xf>
    <xf numFmtId="179" fontId="18" fillId="4" borderId="130" xfId="0" applyNumberFormat="1" applyFont="1" applyFill="1" applyBorder="1" applyAlignment="1">
      <alignment horizontal="center" vertical="center" wrapText="1"/>
    </xf>
    <xf numFmtId="49" fontId="10" fillId="0" borderId="74" xfId="0" applyNumberFormat="1" applyFont="1" applyBorder="1" applyAlignment="1">
      <alignment horizontal="center" vertical="center" textRotation="255" shrinkToFit="1"/>
    </xf>
    <xf numFmtId="0" fontId="13" fillId="0" borderId="40" xfId="0" applyFont="1" applyBorder="1" applyAlignment="1">
      <alignment horizontal="center" vertical="center"/>
    </xf>
    <xf numFmtId="49" fontId="4" fillId="0" borderId="53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0" fontId="6" fillId="4" borderId="0" xfId="0" applyFont="1" applyFill="1" applyAlignment="1">
      <alignment vertical="top" wrapText="1"/>
    </xf>
    <xf numFmtId="0" fontId="18" fillId="0" borderId="43" xfId="0" applyFont="1" applyBorder="1" applyAlignment="1">
      <alignment vertical="center" wrapText="1"/>
    </xf>
    <xf numFmtId="0" fontId="18" fillId="4" borderId="43" xfId="0" applyFont="1" applyFill="1" applyBorder="1" applyAlignment="1">
      <alignment horizontal="right" vertical="center" wrapText="1"/>
    </xf>
    <xf numFmtId="178" fontId="9" fillId="0" borderId="81" xfId="0" applyNumberFormat="1" applyFont="1" applyBorder="1" applyAlignment="1">
      <alignment horizontal="center" vertical="center" textRotation="255" shrinkToFit="1"/>
    </xf>
    <xf numFmtId="178" fontId="9" fillId="0" borderId="40" xfId="0" applyNumberFormat="1" applyFont="1" applyBorder="1" applyAlignment="1">
      <alignment horizontal="center" vertical="center" textRotation="255" shrinkToFit="1"/>
    </xf>
    <xf numFmtId="178" fontId="9" fillId="0" borderId="74" xfId="0" applyNumberFormat="1" applyFont="1" applyBorder="1" applyAlignment="1">
      <alignment horizontal="center" vertical="center" textRotation="255" shrinkToFit="1"/>
    </xf>
    <xf numFmtId="0" fontId="8" fillId="0" borderId="81" xfId="0" applyFont="1" applyBorder="1" applyAlignment="1">
      <alignment horizontal="center" vertical="center"/>
    </xf>
    <xf numFmtId="177" fontId="17" fillId="0" borderId="85" xfId="4" applyNumberFormat="1" applyFont="1" applyBorder="1" applyAlignment="1">
      <alignment horizontal="center" vertical="center"/>
    </xf>
    <xf numFmtId="49" fontId="9" fillId="0" borderId="74" xfId="0" applyNumberFormat="1" applyFont="1" applyBorder="1" applyAlignment="1">
      <alignment horizontal="center" vertical="center" textRotation="255" shrinkToFit="1"/>
    </xf>
    <xf numFmtId="0" fontId="13" fillId="0" borderId="81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8" fillId="0" borderId="84" xfId="0" applyFont="1" applyBorder="1" applyAlignment="1">
      <alignment horizontal="center" vertical="center" wrapText="1"/>
    </xf>
    <xf numFmtId="49" fontId="9" fillId="0" borderId="74" xfId="0" applyNumberFormat="1" applyFont="1" applyBorder="1" applyAlignment="1">
      <alignment horizontal="center" vertical="center" textRotation="255"/>
    </xf>
    <xf numFmtId="49" fontId="11" fillId="0" borderId="74" xfId="0" applyNumberFormat="1" applyFont="1" applyBorder="1" applyAlignment="1">
      <alignment horizontal="center" vertical="center" textRotation="255" shrinkToFit="1"/>
    </xf>
    <xf numFmtId="0" fontId="8" fillId="0" borderId="34" xfId="1" applyNumberFormat="1" applyFont="1" applyFill="1" applyBorder="1" applyAlignment="1">
      <alignment horizontal="center" vertical="center"/>
    </xf>
    <xf numFmtId="177" fontId="9" fillId="0" borderId="40" xfId="4" applyNumberFormat="1" applyFont="1" applyBorder="1" applyAlignment="1">
      <alignment horizontal="center" vertical="center"/>
    </xf>
    <xf numFmtId="49" fontId="13" fillId="0" borderId="81" xfId="0" applyNumberFormat="1" applyFont="1" applyBorder="1" applyAlignment="1">
      <alignment horizontal="center" vertical="center" wrapText="1"/>
    </xf>
    <xf numFmtId="49" fontId="13" fillId="0" borderId="81" xfId="0" applyNumberFormat="1" applyFont="1" applyBorder="1" applyAlignment="1">
      <alignment horizontal="center" vertical="center"/>
    </xf>
    <xf numFmtId="178" fontId="13" fillId="0" borderId="84" xfId="0" applyNumberFormat="1" applyFont="1" applyBorder="1" applyAlignment="1">
      <alignment horizontal="center" vertical="center" wrapText="1"/>
    </xf>
    <xf numFmtId="178" fontId="8" fillId="0" borderId="84" xfId="0" applyNumberFormat="1" applyFont="1" applyBorder="1" applyAlignment="1">
      <alignment horizontal="center" vertical="center" wrapText="1"/>
    </xf>
    <xf numFmtId="0" fontId="8" fillId="0" borderId="81" xfId="0" applyFont="1" applyBorder="1" applyAlignment="1">
      <alignment horizontal="center" vertical="center" wrapText="1"/>
    </xf>
    <xf numFmtId="0" fontId="8" fillId="0" borderId="85" xfId="0" applyFont="1" applyBorder="1" applyAlignment="1">
      <alignment horizontal="center" vertical="center"/>
    </xf>
    <xf numFmtId="0" fontId="13" fillId="0" borderId="74" xfId="0" applyFont="1" applyBorder="1" applyAlignment="1">
      <alignment horizontal="center" vertical="center"/>
    </xf>
    <xf numFmtId="0" fontId="13" fillId="0" borderId="85" xfId="0" applyFont="1" applyBorder="1" applyAlignment="1">
      <alignment horizontal="center" vertical="center"/>
    </xf>
    <xf numFmtId="0" fontId="13" fillId="0" borderId="85" xfId="0" applyFont="1" applyBorder="1" applyAlignment="1">
      <alignment horizontal="center" vertical="center" wrapText="1"/>
    </xf>
    <xf numFmtId="0" fontId="8" fillId="0" borderId="74" xfId="0" applyFont="1" applyBorder="1" applyAlignment="1">
      <alignment horizontal="center" vertical="center" wrapText="1"/>
    </xf>
    <xf numFmtId="0" fontId="13" fillId="0" borderId="74" xfId="0" applyFont="1" applyBorder="1" applyAlignment="1">
      <alignment horizontal="center" vertical="center" wrapText="1"/>
    </xf>
    <xf numFmtId="0" fontId="8" fillId="0" borderId="85" xfId="0" applyFont="1" applyBorder="1" applyAlignment="1">
      <alignment horizontal="center" vertical="center" wrapText="1"/>
    </xf>
    <xf numFmtId="0" fontId="20" fillId="0" borderId="81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/>
    </xf>
    <xf numFmtId="0" fontId="20" fillId="0" borderId="85" xfId="0" applyFont="1" applyBorder="1" applyAlignment="1">
      <alignment horizontal="center" vertical="center" wrapText="1"/>
    </xf>
    <xf numFmtId="0" fontId="21" fillId="0" borderId="8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 wrapText="1"/>
    </xf>
    <xf numFmtId="178" fontId="8" fillId="0" borderId="74" xfId="0" applyNumberFormat="1" applyFont="1" applyBorder="1" applyAlignment="1">
      <alignment horizontal="center" vertical="center"/>
    </xf>
    <xf numFmtId="178" fontId="8" fillId="0" borderId="74" xfId="0" applyNumberFormat="1" applyFont="1" applyBorder="1" applyAlignment="1">
      <alignment horizontal="center" vertical="center" wrapText="1"/>
    </xf>
    <xf numFmtId="49" fontId="13" fillId="0" borderId="40" xfId="0" applyNumberFormat="1" applyFont="1" applyBorder="1" applyAlignment="1">
      <alignment horizontal="center" vertical="center"/>
    </xf>
    <xf numFmtId="49" fontId="13" fillId="0" borderId="40" xfId="0" applyNumberFormat="1" applyFont="1" applyBorder="1" applyAlignment="1">
      <alignment horizontal="center" vertical="center" wrapText="1"/>
    </xf>
    <xf numFmtId="0" fontId="13" fillId="0" borderId="89" xfId="0" applyFont="1" applyBorder="1" applyAlignment="1">
      <alignment horizontal="center" vertical="center"/>
    </xf>
    <xf numFmtId="0" fontId="13" fillId="0" borderId="89" xfId="0" applyFont="1" applyBorder="1" applyAlignment="1">
      <alignment horizontal="center" vertical="center" wrapText="1"/>
    </xf>
    <xf numFmtId="0" fontId="21" fillId="0" borderId="74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 wrapText="1"/>
    </xf>
    <xf numFmtId="178" fontId="13" fillId="0" borderId="74" xfId="0" applyNumberFormat="1" applyFont="1" applyBorder="1" applyAlignment="1">
      <alignment horizontal="center" vertical="center" wrapText="1"/>
    </xf>
    <xf numFmtId="178" fontId="13" fillId="0" borderId="40" xfId="0" applyNumberFormat="1" applyFont="1" applyBorder="1" applyAlignment="1">
      <alignment horizontal="center" vertical="center" wrapText="1"/>
    </xf>
    <xf numFmtId="178" fontId="8" fillId="0" borderId="40" xfId="0" applyNumberFormat="1" applyFont="1" applyBorder="1" applyAlignment="1">
      <alignment horizontal="center" vertical="center"/>
    </xf>
    <xf numFmtId="178" fontId="8" fillId="0" borderId="40" xfId="0" applyNumberFormat="1" applyFont="1" applyBorder="1" applyAlignment="1">
      <alignment horizontal="center" vertical="center" wrapText="1"/>
    </xf>
    <xf numFmtId="0" fontId="5" fillId="4" borderId="23" xfId="0" applyFont="1" applyFill="1" applyBorder="1" applyAlignment="1">
      <alignment vertical="center" wrapText="1"/>
    </xf>
    <xf numFmtId="179" fontId="18" fillId="4" borderId="23" xfId="0" applyNumberFormat="1" applyFont="1" applyFill="1" applyBorder="1" applyAlignment="1">
      <alignment horizontal="right" vertical="center" wrapText="1"/>
    </xf>
    <xf numFmtId="179" fontId="18" fillId="4" borderId="87" xfId="0" applyNumberFormat="1" applyFont="1" applyFill="1" applyBorder="1" applyAlignment="1">
      <alignment horizontal="center" vertical="center" wrapText="1"/>
    </xf>
    <xf numFmtId="0" fontId="18" fillId="6" borderId="34" xfId="0" applyFont="1" applyFill="1" applyBorder="1" applyAlignment="1">
      <alignment vertical="center" wrapText="1"/>
    </xf>
    <xf numFmtId="179" fontId="18" fillId="6" borderId="34" xfId="0" applyNumberFormat="1" applyFont="1" applyFill="1" applyBorder="1" applyAlignment="1">
      <alignment horizontal="right" vertical="center" wrapText="1"/>
    </xf>
    <xf numFmtId="0" fontId="6" fillId="6" borderId="34" xfId="0" applyFont="1" applyFill="1" applyBorder="1" applyAlignment="1">
      <alignment vertical="center" wrapText="1"/>
    </xf>
    <xf numFmtId="0" fontId="5" fillId="6" borderId="23" xfId="0" applyFont="1" applyFill="1" applyBorder="1" applyAlignment="1">
      <alignment vertical="center" wrapText="1"/>
    </xf>
    <xf numFmtId="179" fontId="18" fillId="6" borderId="23" xfId="0" applyNumberFormat="1" applyFont="1" applyFill="1" applyBorder="1" applyAlignment="1">
      <alignment horizontal="right" vertical="center" wrapText="1"/>
    </xf>
    <xf numFmtId="179" fontId="18" fillId="6" borderId="23" xfId="0" applyNumberFormat="1" applyFont="1" applyFill="1" applyBorder="1" applyAlignment="1">
      <alignment horizontal="center" vertical="center" wrapText="1"/>
    </xf>
    <xf numFmtId="0" fontId="6" fillId="6" borderId="23" xfId="0" applyFont="1" applyFill="1" applyBorder="1" applyAlignment="1">
      <alignment vertical="center" wrapText="1"/>
    </xf>
    <xf numFmtId="0" fontId="18" fillId="6" borderId="23" xfId="0" applyFont="1" applyFill="1" applyBorder="1" applyAlignment="1">
      <alignment vertical="center" wrapText="1"/>
    </xf>
    <xf numFmtId="0" fontId="5" fillId="6" borderId="67" xfId="0" applyFont="1" applyFill="1" applyBorder="1" applyAlignment="1">
      <alignment vertical="center" wrapText="1"/>
    </xf>
    <xf numFmtId="179" fontId="18" fillId="6" borderId="67" xfId="0" applyNumberFormat="1" applyFont="1" applyFill="1" applyBorder="1" applyAlignment="1">
      <alignment horizontal="right" vertical="center" wrapText="1"/>
    </xf>
    <xf numFmtId="179" fontId="18" fillId="6" borderId="67" xfId="0" applyNumberFormat="1" applyFont="1" applyFill="1" applyBorder="1" applyAlignment="1">
      <alignment horizontal="center" vertical="center" wrapText="1"/>
    </xf>
    <xf numFmtId="49" fontId="4" fillId="6" borderId="128" xfId="0" applyNumberFormat="1" applyFont="1" applyFill="1" applyBorder="1" applyAlignment="1">
      <alignment horizontal="center" vertical="center"/>
    </xf>
    <xf numFmtId="0" fontId="4" fillId="6" borderId="101" xfId="0" applyFont="1" applyFill="1" applyBorder="1" applyAlignment="1">
      <alignment horizontal="right" vertical="center" shrinkToFit="1"/>
    </xf>
    <xf numFmtId="0" fontId="4" fillId="6" borderId="103" xfId="0" applyFont="1" applyFill="1" applyBorder="1" applyAlignment="1">
      <alignment horizontal="right" vertical="center" shrinkToFit="1"/>
    </xf>
    <xf numFmtId="0" fontId="4" fillId="6" borderId="106" xfId="0" applyFont="1" applyFill="1" applyBorder="1" applyAlignment="1">
      <alignment horizontal="right" vertical="center" shrinkToFit="1"/>
    </xf>
    <xf numFmtId="0" fontId="4" fillId="6" borderId="107" xfId="0" applyFont="1" applyFill="1" applyBorder="1" applyAlignment="1">
      <alignment horizontal="right" vertical="center" shrinkToFit="1"/>
    </xf>
    <xf numFmtId="0" fontId="4" fillId="6" borderId="113" xfId="0" applyFont="1" applyFill="1" applyBorder="1" applyAlignment="1">
      <alignment horizontal="right" vertical="center" shrinkToFit="1"/>
    </xf>
    <xf numFmtId="0" fontId="4" fillId="6" borderId="118" xfId="0" applyFont="1" applyFill="1" applyBorder="1" applyAlignment="1">
      <alignment horizontal="right" vertical="center" shrinkToFit="1"/>
    </xf>
    <xf numFmtId="0" fontId="4" fillId="6" borderId="125" xfId="0" applyFont="1" applyFill="1" applyBorder="1" applyAlignment="1">
      <alignment horizontal="right" vertical="center" shrinkToFit="1"/>
    </xf>
    <xf numFmtId="0" fontId="4" fillId="6" borderId="129" xfId="0" applyFont="1" applyFill="1" applyBorder="1" applyAlignment="1">
      <alignment horizontal="right" vertical="center" shrinkToFit="1"/>
    </xf>
    <xf numFmtId="178" fontId="0" fillId="6" borderId="0" xfId="0" applyNumberFormat="1" applyFill="1" applyAlignment="1">
      <alignment horizontal="right"/>
    </xf>
    <xf numFmtId="0" fontId="18" fillId="4" borderId="131" xfId="0" applyFont="1" applyFill="1" applyBorder="1" applyAlignment="1">
      <alignment horizontal="center" vertical="center" wrapText="1"/>
    </xf>
    <xf numFmtId="0" fontId="18" fillId="4" borderId="91" xfId="0" applyFont="1" applyFill="1" applyBorder="1" applyAlignment="1">
      <alignment horizontal="center" vertical="center" wrapText="1"/>
    </xf>
    <xf numFmtId="0" fontId="18" fillId="4" borderId="132" xfId="0" applyFont="1" applyFill="1" applyBorder="1" applyAlignment="1">
      <alignment horizontal="center" vertical="center" wrapText="1"/>
    </xf>
    <xf numFmtId="0" fontId="18" fillId="4" borderId="53" xfId="0" applyFont="1" applyFill="1" applyBorder="1" applyAlignment="1">
      <alignment horizontal="center" vertical="center" wrapText="1"/>
    </xf>
    <xf numFmtId="0" fontId="18" fillId="6" borderId="80" xfId="0" applyFont="1" applyFill="1" applyBorder="1" applyAlignment="1">
      <alignment vertical="center" wrapText="1"/>
    </xf>
    <xf numFmtId="0" fontId="18" fillId="6" borderId="80" xfId="0" applyFont="1" applyFill="1" applyBorder="1" applyAlignment="1">
      <alignment horizontal="right" vertical="center" wrapText="1"/>
    </xf>
    <xf numFmtId="0" fontId="5" fillId="0" borderId="53" xfId="0" applyFont="1" applyBorder="1" applyAlignment="1">
      <alignment vertical="center" wrapText="1"/>
    </xf>
    <xf numFmtId="179" fontId="18" fillId="0" borderId="53" xfId="0" applyNumberFormat="1" applyFont="1" applyBorder="1" applyAlignment="1">
      <alignment horizontal="right" vertical="center" wrapText="1"/>
    </xf>
    <xf numFmtId="179" fontId="18" fillId="0" borderId="53" xfId="0" applyNumberFormat="1" applyFont="1" applyBorder="1" applyAlignment="1">
      <alignment horizontal="center" vertical="center" wrapText="1"/>
    </xf>
    <xf numFmtId="0" fontId="6" fillId="0" borderId="53" xfId="0" applyFont="1" applyBorder="1" applyAlignment="1">
      <alignment vertical="center" wrapText="1"/>
    </xf>
    <xf numFmtId="0" fontId="18" fillId="4" borderId="0" xfId="0" applyFont="1" applyFill="1" applyAlignment="1">
      <alignment horizontal="right" vertical="center" wrapText="1"/>
    </xf>
    <xf numFmtId="0" fontId="18" fillId="4" borderId="133" xfId="0" applyFont="1" applyFill="1" applyBorder="1" applyAlignment="1">
      <alignment horizontal="right" vertical="center" wrapText="1"/>
    </xf>
    <xf numFmtId="0" fontId="18" fillId="4" borderId="134" xfId="0" applyFont="1" applyFill="1" applyBorder="1" applyAlignment="1">
      <alignment horizontal="right" vertical="center" wrapText="1"/>
    </xf>
    <xf numFmtId="0" fontId="18" fillId="4" borderId="135" xfId="0" applyFont="1" applyFill="1" applyBorder="1" applyAlignment="1">
      <alignment horizontal="right" vertical="center" wrapText="1"/>
    </xf>
    <xf numFmtId="179" fontId="18" fillId="4" borderId="135" xfId="0" applyNumberFormat="1" applyFont="1" applyFill="1" applyBorder="1" applyAlignment="1">
      <alignment horizontal="right" vertical="center" wrapText="1"/>
    </xf>
    <xf numFmtId="179" fontId="18" fillId="4" borderId="135" xfId="0" applyNumberFormat="1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/>
    </xf>
    <xf numFmtId="0" fontId="18" fillId="9" borderId="23" xfId="0" applyFont="1" applyFill="1" applyBorder="1" applyAlignment="1">
      <alignment vertical="center" wrapText="1"/>
    </xf>
    <xf numFmtId="179" fontId="18" fillId="9" borderId="34" xfId="0" applyNumberFormat="1" applyFont="1" applyFill="1" applyBorder="1" applyAlignment="1">
      <alignment horizontal="right" vertical="center" wrapText="1"/>
    </xf>
    <xf numFmtId="179" fontId="18" fillId="9" borderId="92" xfId="0" applyNumberFormat="1" applyFont="1" applyFill="1" applyBorder="1" applyAlignment="1">
      <alignment horizontal="right" vertical="center" wrapText="1"/>
    </xf>
    <xf numFmtId="0" fontId="5" fillId="9" borderId="67" xfId="0" applyFont="1" applyFill="1" applyBorder="1" applyAlignment="1">
      <alignment vertical="center" wrapText="1"/>
    </xf>
    <xf numFmtId="179" fontId="18" fillId="9" borderId="67" xfId="0" applyNumberFormat="1" applyFont="1" applyFill="1" applyBorder="1" applyAlignment="1">
      <alignment horizontal="right" vertical="center" wrapText="1"/>
    </xf>
    <xf numFmtId="179" fontId="18" fillId="9" borderId="130" xfId="0" applyNumberFormat="1" applyFont="1" applyFill="1" applyBorder="1" applyAlignment="1">
      <alignment horizontal="center" vertical="center" wrapText="1"/>
    </xf>
    <xf numFmtId="0" fontId="5" fillId="9" borderId="23" xfId="0" applyFont="1" applyFill="1" applyBorder="1" applyAlignment="1">
      <alignment vertical="center" wrapText="1"/>
    </xf>
    <xf numFmtId="179" fontId="18" fillId="9" borderId="23" xfId="0" applyNumberFormat="1" applyFont="1" applyFill="1" applyBorder="1" applyAlignment="1">
      <alignment horizontal="right" vertical="center" wrapText="1"/>
    </xf>
    <xf numFmtId="179" fontId="18" fillId="9" borderId="87" xfId="0" applyNumberFormat="1" applyFont="1" applyFill="1" applyBorder="1" applyAlignment="1">
      <alignment horizontal="center" vertical="center" wrapText="1"/>
    </xf>
    <xf numFmtId="0" fontId="6" fillId="9" borderId="23" xfId="0" applyFont="1" applyFill="1" applyBorder="1" applyAlignment="1">
      <alignment vertical="center" wrapText="1"/>
    </xf>
    <xf numFmtId="179" fontId="18" fillId="9" borderId="67" xfId="0" applyNumberFormat="1" applyFont="1" applyFill="1" applyBorder="1" applyAlignment="1">
      <alignment horizontal="center" vertical="center" wrapText="1"/>
    </xf>
    <xf numFmtId="0" fontId="6" fillId="9" borderId="67" xfId="0" applyFont="1" applyFill="1" applyBorder="1" applyAlignment="1">
      <alignment vertical="center" wrapText="1"/>
    </xf>
    <xf numFmtId="0" fontId="6" fillId="6" borderId="67" xfId="0" applyFont="1" applyFill="1" applyBorder="1" applyAlignment="1">
      <alignment vertical="center" wrapText="1"/>
    </xf>
    <xf numFmtId="0" fontId="5" fillId="9" borderId="43" xfId="0" applyFont="1" applyFill="1" applyBorder="1" applyAlignment="1">
      <alignment vertical="center" wrapText="1"/>
    </xf>
    <xf numFmtId="179" fontId="18" fillId="9" borderId="43" xfId="0" applyNumberFormat="1" applyFont="1" applyFill="1" applyBorder="1" applyAlignment="1">
      <alignment horizontal="right" vertical="center" wrapText="1"/>
    </xf>
    <xf numFmtId="179" fontId="18" fillId="9" borderId="90" xfId="0" applyNumberFormat="1" applyFont="1" applyFill="1" applyBorder="1" applyAlignment="1">
      <alignment horizontal="center" vertical="center" wrapText="1"/>
    </xf>
    <xf numFmtId="0" fontId="18" fillId="4" borderId="137" xfId="0" applyFont="1" applyFill="1" applyBorder="1" applyAlignment="1">
      <alignment horizontal="right" vertical="center" wrapText="1"/>
    </xf>
    <xf numFmtId="179" fontId="18" fillId="4" borderId="137" xfId="0" applyNumberFormat="1" applyFont="1" applyFill="1" applyBorder="1" applyAlignment="1">
      <alignment horizontal="right" vertical="center" wrapText="1"/>
    </xf>
    <xf numFmtId="179" fontId="18" fillId="4" borderId="137" xfId="0" applyNumberFormat="1" applyFont="1" applyFill="1" applyBorder="1" applyAlignment="1">
      <alignment horizontal="center" vertical="center" wrapText="1"/>
    </xf>
    <xf numFmtId="0" fontId="18" fillId="4" borderId="138" xfId="0" applyFont="1" applyFill="1" applyBorder="1" applyAlignment="1">
      <alignment horizontal="right" vertical="center" wrapText="1"/>
    </xf>
    <xf numFmtId="179" fontId="18" fillId="4" borderId="139" xfId="0" applyNumberFormat="1" applyFont="1" applyFill="1" applyBorder="1" applyAlignment="1">
      <alignment horizontal="center" vertical="center" wrapText="1"/>
    </xf>
    <xf numFmtId="179" fontId="18" fillId="4" borderId="140" xfId="0" applyNumberFormat="1" applyFont="1" applyFill="1" applyBorder="1" applyAlignment="1">
      <alignment horizontal="center" vertical="center" wrapText="1"/>
    </xf>
    <xf numFmtId="0" fontId="6" fillId="0" borderId="43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8" fillId="5" borderId="40" xfId="0" applyFont="1" applyFill="1" applyBorder="1" applyAlignment="1">
      <alignment horizontal="center" vertical="center"/>
    </xf>
    <xf numFmtId="0" fontId="8" fillId="5" borderId="84" xfId="1" applyNumberFormat="1" applyFont="1" applyFill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 wrapText="1"/>
    </xf>
    <xf numFmtId="178" fontId="9" fillId="0" borderId="81" xfId="0" applyNumberFormat="1" applyFont="1" applyBorder="1" applyAlignment="1">
      <alignment horizontal="center" vertical="center" textRotation="255" shrinkToFit="1"/>
    </xf>
    <xf numFmtId="178" fontId="9" fillId="0" borderId="40" xfId="0" applyNumberFormat="1" applyFont="1" applyBorder="1" applyAlignment="1">
      <alignment horizontal="center" vertical="center" textRotation="255" shrinkToFit="1"/>
    </xf>
    <xf numFmtId="178" fontId="9" fillId="0" borderId="74" xfId="0" applyNumberFormat="1" applyFont="1" applyBorder="1" applyAlignment="1">
      <alignment horizontal="center" vertical="center" textRotation="255" shrinkToFit="1"/>
    </xf>
    <xf numFmtId="178" fontId="9" fillId="0" borderId="51" xfId="0" applyNumberFormat="1" applyFont="1" applyBorder="1" applyAlignment="1">
      <alignment horizontal="center" vertical="center" textRotation="255" shrinkToFit="1"/>
    </xf>
    <xf numFmtId="178" fontId="9" fillId="0" borderId="61" xfId="0" applyNumberFormat="1" applyFont="1" applyBorder="1" applyAlignment="1">
      <alignment horizontal="center" vertical="center" textRotation="255" shrinkToFit="1"/>
    </xf>
    <xf numFmtId="178" fontId="9" fillId="0" borderId="57" xfId="0" applyNumberFormat="1" applyFont="1" applyBorder="1" applyAlignment="1">
      <alignment horizontal="center" vertical="center" textRotation="255" shrinkToFit="1"/>
    </xf>
    <xf numFmtId="49" fontId="24" fillId="0" borderId="0" xfId="0" applyNumberFormat="1" applyFont="1" applyAlignment="1">
      <alignment horizontal="right" vertical="center"/>
    </xf>
    <xf numFmtId="49" fontId="12" fillId="0" borderId="24" xfId="0" applyNumberFormat="1" applyFont="1" applyBorder="1" applyAlignment="1">
      <alignment horizontal="center" vertical="center" wrapText="1"/>
    </xf>
    <xf numFmtId="49" fontId="12" fillId="0" borderId="45" xfId="0" applyNumberFormat="1" applyFont="1" applyBorder="1" applyAlignment="1">
      <alignment horizontal="center" vertical="center" wrapText="1"/>
    </xf>
    <xf numFmtId="49" fontId="12" fillId="0" borderId="14" xfId="0" applyNumberFormat="1" applyFont="1" applyBorder="1" applyAlignment="1">
      <alignment horizontal="center" vertical="center" wrapText="1"/>
    </xf>
    <xf numFmtId="49" fontId="6" fillId="0" borderId="46" xfId="0" applyNumberFormat="1" applyFont="1" applyBorder="1" applyAlignment="1">
      <alignment horizontal="center" vertical="center" wrapText="1"/>
    </xf>
    <xf numFmtId="49" fontId="6" fillId="0" borderId="48" xfId="0" applyNumberFormat="1" applyFont="1" applyBorder="1" applyAlignment="1">
      <alignment horizontal="center" vertical="center" wrapText="1"/>
    </xf>
    <xf numFmtId="49" fontId="5" fillId="0" borderId="20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7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67" xfId="0" applyNumberFormat="1" applyFont="1" applyBorder="1" applyAlignment="1">
      <alignment horizontal="center" vertical="center" wrapText="1"/>
    </xf>
    <xf numFmtId="49" fontId="5" fillId="0" borderId="23" xfId="0" applyNumberFormat="1" applyFont="1" applyBorder="1" applyAlignment="1">
      <alignment horizontal="center" vertical="center" wrapText="1"/>
    </xf>
    <xf numFmtId="49" fontId="6" fillId="0" borderId="34" xfId="0" applyNumberFormat="1" applyFont="1" applyBorder="1" applyAlignment="1">
      <alignment horizontal="center" vertical="center" wrapText="1"/>
    </xf>
    <xf numFmtId="49" fontId="6" fillId="0" borderId="23" xfId="0" applyNumberFormat="1" applyFont="1" applyBorder="1" applyAlignment="1">
      <alignment horizontal="center" vertical="center" wrapText="1"/>
    </xf>
    <xf numFmtId="49" fontId="5" fillId="0" borderId="58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68" xfId="0" applyNumberFormat="1" applyFont="1" applyBorder="1" applyAlignment="1">
      <alignment horizontal="center" vertical="center" wrapText="1"/>
    </xf>
    <xf numFmtId="49" fontId="5" fillId="0" borderId="69" xfId="0" applyNumberFormat="1" applyFont="1" applyBorder="1" applyAlignment="1">
      <alignment horizontal="center" vertical="center" wrapText="1"/>
    </xf>
    <xf numFmtId="49" fontId="12" fillId="0" borderId="39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4" xfId="0" applyNumberFormat="1" applyFont="1" applyBorder="1" applyAlignment="1">
      <alignment horizontal="center" vertical="center" wrapText="1"/>
    </xf>
    <xf numFmtId="49" fontId="13" fillId="0" borderId="22" xfId="0" applyNumberFormat="1" applyFont="1" applyBorder="1" applyAlignment="1">
      <alignment horizontal="center" vertical="center" wrapText="1"/>
    </xf>
    <xf numFmtId="49" fontId="12" fillId="0" borderId="42" xfId="0" applyNumberFormat="1" applyFont="1" applyBorder="1" applyAlignment="1">
      <alignment horizontal="center" vertical="center" wrapText="1"/>
    </xf>
    <xf numFmtId="49" fontId="12" fillId="0" borderId="59" xfId="0" applyNumberFormat="1" applyFont="1" applyBorder="1" applyAlignment="1">
      <alignment horizontal="center" vertical="center" wrapText="1"/>
    </xf>
    <xf numFmtId="49" fontId="12" fillId="0" borderId="49" xfId="0" applyNumberFormat="1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left" vertical="center" wrapText="1"/>
    </xf>
    <xf numFmtId="49" fontId="12" fillId="0" borderId="9" xfId="0" applyNumberFormat="1" applyFont="1" applyBorder="1" applyAlignment="1">
      <alignment horizontal="left" vertical="center" wrapText="1"/>
    </xf>
    <xf numFmtId="49" fontId="13" fillId="0" borderId="6" xfId="0" applyNumberFormat="1" applyFont="1" applyBorder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49" fontId="13" fillId="0" borderId="32" xfId="0" applyNumberFormat="1" applyFont="1" applyBorder="1" applyAlignment="1">
      <alignment horizontal="center" vertical="center" wrapText="1"/>
    </xf>
    <xf numFmtId="49" fontId="12" fillId="0" borderId="18" xfId="0" applyNumberFormat="1" applyFont="1" applyBorder="1" applyAlignment="1">
      <alignment horizontal="center" vertical="center"/>
    </xf>
    <xf numFmtId="49" fontId="12" fillId="0" borderId="5" xfId="0" applyNumberFormat="1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/>
    </xf>
    <xf numFmtId="49" fontId="12" fillId="0" borderId="7" xfId="0" applyNumberFormat="1" applyFont="1" applyBorder="1" applyAlignment="1">
      <alignment horizontal="center" vertical="center"/>
    </xf>
    <xf numFmtId="49" fontId="8" fillId="0" borderId="58" xfId="0" applyNumberFormat="1" applyFont="1" applyBorder="1" applyAlignment="1">
      <alignment horizontal="center" vertical="center" wrapText="1"/>
    </xf>
    <xf numFmtId="49" fontId="8" fillId="0" borderId="53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20" xfId="0" applyNumberFormat="1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49" fontId="12" fillId="0" borderId="12" xfId="0" applyNumberFormat="1" applyFont="1" applyBorder="1" applyAlignment="1">
      <alignment horizontal="center" vertical="center"/>
    </xf>
    <xf numFmtId="49" fontId="13" fillId="0" borderId="12" xfId="0" applyNumberFormat="1" applyFont="1" applyBorder="1" applyAlignment="1">
      <alignment horizontal="center" vertical="center" wrapText="1"/>
    </xf>
    <xf numFmtId="49" fontId="12" fillId="0" borderId="22" xfId="0" applyNumberFormat="1" applyFont="1" applyBorder="1" applyAlignment="1">
      <alignment horizontal="center" vertical="center" wrapText="1"/>
    </xf>
    <xf numFmtId="49" fontId="12" fillId="0" borderId="42" xfId="0" applyNumberFormat="1" applyFont="1" applyBorder="1" applyAlignment="1">
      <alignment horizontal="center" vertical="center"/>
    </xf>
    <xf numFmtId="49" fontId="12" fillId="0" borderId="62" xfId="0" applyNumberFormat="1" applyFont="1" applyBorder="1" applyAlignment="1">
      <alignment horizontal="center" vertical="center"/>
    </xf>
    <xf numFmtId="49" fontId="12" fillId="0" borderId="51" xfId="0" applyNumberFormat="1" applyFont="1" applyBorder="1" applyAlignment="1">
      <alignment horizontal="center" vertical="center"/>
    </xf>
    <xf numFmtId="49" fontId="12" fillId="0" borderId="18" xfId="0" applyNumberFormat="1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49" fontId="12" fillId="0" borderId="12" xfId="0" applyNumberFormat="1" applyFont="1" applyBorder="1" applyAlignment="1">
      <alignment horizontal="center" vertical="center" wrapText="1"/>
    </xf>
    <xf numFmtId="49" fontId="12" fillId="0" borderId="31" xfId="0" applyNumberFormat="1" applyFont="1" applyBorder="1" applyAlignment="1">
      <alignment horizontal="center" vertical="center" wrapText="1"/>
    </xf>
    <xf numFmtId="49" fontId="12" fillId="0" borderId="16" xfId="0" applyNumberFormat="1" applyFont="1" applyBorder="1" applyAlignment="1">
      <alignment horizontal="center" vertical="center" wrapText="1"/>
    </xf>
    <xf numFmtId="49" fontId="12" fillId="0" borderId="15" xfId="0" applyNumberFormat="1" applyFont="1" applyBorder="1" applyAlignment="1">
      <alignment horizontal="center" vertical="center" wrapText="1"/>
    </xf>
    <xf numFmtId="49" fontId="12" fillId="0" borderId="21" xfId="0" applyNumberFormat="1" applyFont="1" applyBorder="1" applyAlignment="1">
      <alignment horizontal="center" vertical="center" wrapText="1"/>
    </xf>
    <xf numFmtId="178" fontId="13" fillId="0" borderId="14" xfId="0" applyNumberFormat="1" applyFont="1" applyBorder="1" applyAlignment="1">
      <alignment horizontal="center" vertical="center" wrapText="1"/>
    </xf>
    <xf numFmtId="178" fontId="13" fillId="0" borderId="22" xfId="0" applyNumberFormat="1" applyFont="1" applyBorder="1" applyAlignment="1">
      <alignment horizontal="center" vertical="center" wrapText="1"/>
    </xf>
    <xf numFmtId="49" fontId="12" fillId="0" borderId="32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12" fillId="0" borderId="33" xfId="0" applyNumberFormat="1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49" fontId="13" fillId="0" borderId="13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left" vertical="center" wrapText="1"/>
    </xf>
    <xf numFmtId="49" fontId="15" fillId="0" borderId="14" xfId="0" applyNumberFormat="1" applyFont="1" applyBorder="1" applyAlignment="1">
      <alignment horizontal="left" vertical="center" wrapText="1"/>
    </xf>
    <xf numFmtId="49" fontId="12" fillId="0" borderId="60" xfId="0" applyNumberFormat="1" applyFont="1" applyBorder="1" applyAlignment="1">
      <alignment horizontal="center" vertical="center" wrapText="1"/>
    </xf>
    <xf numFmtId="178" fontId="9" fillId="0" borderId="50" xfId="0" applyNumberFormat="1" applyFont="1" applyBorder="1" applyAlignment="1">
      <alignment horizontal="center" vertical="center" textRotation="255" shrinkToFit="1"/>
    </xf>
    <xf numFmtId="49" fontId="12" fillId="0" borderId="26" xfId="0" applyNumberFormat="1" applyFont="1" applyBorder="1" applyAlignment="1">
      <alignment horizontal="left" vertical="center" wrapText="1"/>
    </xf>
    <xf numFmtId="49" fontId="15" fillId="0" borderId="29" xfId="0" applyNumberFormat="1" applyFont="1" applyBorder="1" applyAlignment="1">
      <alignment horizontal="left" vertical="center" wrapText="1"/>
    </xf>
    <xf numFmtId="49" fontId="15" fillId="0" borderId="15" xfId="0" applyNumberFormat="1" applyFont="1" applyBorder="1" applyAlignment="1">
      <alignment horizontal="left" vertical="center" wrapText="1"/>
    </xf>
    <xf numFmtId="49" fontId="12" fillId="0" borderId="64" xfId="0" applyNumberFormat="1" applyFont="1" applyBorder="1" applyAlignment="1">
      <alignment horizontal="center" vertical="center" wrapText="1"/>
    </xf>
    <xf numFmtId="49" fontId="12" fillId="0" borderId="38" xfId="0" applyNumberFormat="1" applyFont="1" applyBorder="1" applyAlignment="1">
      <alignment horizontal="center" vertical="center" wrapText="1"/>
    </xf>
    <xf numFmtId="49" fontId="13" fillId="0" borderId="51" xfId="0" applyNumberFormat="1" applyFont="1" applyBorder="1" applyAlignment="1">
      <alignment horizontal="center" vertical="center" wrapText="1"/>
    </xf>
    <xf numFmtId="49" fontId="13" fillId="0" borderId="61" xfId="0" applyNumberFormat="1" applyFont="1" applyBorder="1" applyAlignment="1">
      <alignment horizontal="center" vertical="center" wrapText="1"/>
    </xf>
    <xf numFmtId="49" fontId="13" fillId="0" borderId="50" xfId="0" applyNumberFormat="1" applyFont="1" applyBorder="1" applyAlignment="1">
      <alignment horizontal="center" vertical="center" wrapText="1"/>
    </xf>
    <xf numFmtId="49" fontId="12" fillId="0" borderId="64" xfId="0" applyNumberFormat="1" applyFont="1" applyBorder="1" applyAlignment="1">
      <alignment horizontal="left" vertical="center" wrapText="1"/>
    </xf>
    <xf numFmtId="49" fontId="12" fillId="0" borderId="38" xfId="0" applyNumberFormat="1" applyFont="1" applyBorder="1" applyAlignment="1">
      <alignment horizontal="left" vertical="center" wrapText="1"/>
    </xf>
    <xf numFmtId="49" fontId="14" fillId="0" borderId="29" xfId="0" applyNumberFormat="1" applyFont="1" applyBorder="1" applyAlignment="1">
      <alignment horizontal="left" vertical="center" wrapText="1"/>
    </xf>
    <xf numFmtId="49" fontId="14" fillId="0" borderId="4" xfId="0" applyNumberFormat="1" applyFont="1" applyBorder="1" applyAlignment="1">
      <alignment horizontal="left" vertical="center" wrapText="1"/>
    </xf>
    <xf numFmtId="49" fontId="13" fillId="0" borderId="30" xfId="0" applyNumberFormat="1" applyFont="1" applyBorder="1" applyAlignment="1">
      <alignment horizontal="center" vertical="center" wrapText="1"/>
    </xf>
    <xf numFmtId="49" fontId="13" fillId="0" borderId="57" xfId="0" applyNumberFormat="1" applyFont="1" applyBorder="1" applyAlignment="1">
      <alignment horizontal="center" vertical="center" wrapText="1"/>
    </xf>
    <xf numFmtId="49" fontId="14" fillId="0" borderId="15" xfId="0" applyNumberFormat="1" applyFont="1" applyBorder="1" applyAlignment="1">
      <alignment horizontal="left" vertical="center" wrapText="1"/>
    </xf>
    <xf numFmtId="49" fontId="5" fillId="0" borderId="34" xfId="0" applyNumberFormat="1" applyFont="1" applyBorder="1" applyAlignment="1">
      <alignment horizontal="center" vertical="center" wrapText="1"/>
    </xf>
    <xf numFmtId="49" fontId="5" fillId="0" borderId="67" xfId="0" applyNumberFormat="1" applyFont="1" applyBorder="1" applyAlignment="1">
      <alignment horizontal="center" vertical="center" wrapText="1"/>
    </xf>
    <xf numFmtId="49" fontId="12" fillId="0" borderId="31" xfId="0" applyNumberFormat="1" applyFont="1" applyBorder="1" applyAlignment="1">
      <alignment horizontal="left" vertical="center" wrapText="1"/>
    </xf>
    <xf numFmtId="49" fontId="12" fillId="0" borderId="61" xfId="0" applyNumberFormat="1" applyFont="1" applyBorder="1" applyAlignment="1">
      <alignment horizontal="center" vertical="center" wrapText="1"/>
    </xf>
    <xf numFmtId="49" fontId="12" fillId="0" borderId="52" xfId="0" applyNumberFormat="1" applyFont="1" applyBorder="1" applyAlignment="1">
      <alignment horizontal="center" vertical="center" wrapText="1"/>
    </xf>
    <xf numFmtId="49" fontId="12" fillId="0" borderId="54" xfId="0" applyNumberFormat="1" applyFont="1" applyBorder="1" applyAlignment="1">
      <alignment horizontal="center" vertical="center" wrapText="1"/>
    </xf>
    <xf numFmtId="49" fontId="12" fillId="0" borderId="55" xfId="0" applyNumberFormat="1" applyFont="1" applyBorder="1" applyAlignment="1">
      <alignment horizontal="center" vertical="center" wrapText="1"/>
    </xf>
    <xf numFmtId="49" fontId="13" fillId="0" borderId="26" xfId="0" applyNumberFormat="1" applyFont="1" applyBorder="1" applyAlignment="1">
      <alignment horizontal="center" vertical="center" wrapText="1"/>
    </xf>
    <xf numFmtId="49" fontId="13" fillId="0" borderId="36" xfId="0" applyNumberFormat="1" applyFont="1" applyBorder="1" applyAlignment="1">
      <alignment horizontal="center" vertical="center" wrapText="1"/>
    </xf>
    <xf numFmtId="49" fontId="13" fillId="0" borderId="10" xfId="0" applyNumberFormat="1" applyFont="1" applyBorder="1" applyAlignment="1">
      <alignment horizontal="center" vertical="center" wrapText="1"/>
    </xf>
    <xf numFmtId="49" fontId="12" fillId="0" borderId="52" xfId="0" applyNumberFormat="1" applyFont="1" applyBorder="1" applyAlignment="1">
      <alignment horizontal="left" vertical="center" wrapText="1"/>
    </xf>
    <xf numFmtId="49" fontId="12" fillId="0" borderId="56" xfId="0" applyNumberFormat="1" applyFont="1" applyBorder="1" applyAlignment="1">
      <alignment horizontal="left" vertical="center" wrapText="1"/>
    </xf>
    <xf numFmtId="49" fontId="12" fillId="0" borderId="49" xfId="0" applyNumberFormat="1" applyFont="1" applyBorder="1" applyAlignment="1">
      <alignment horizontal="left" vertical="center" wrapText="1"/>
    </xf>
    <xf numFmtId="49" fontId="12" fillId="0" borderId="62" xfId="0" applyNumberFormat="1" applyFont="1" applyBorder="1" applyAlignment="1">
      <alignment horizontal="center" vertical="center" wrapText="1"/>
    </xf>
    <xf numFmtId="49" fontId="12" fillId="0" borderId="51" xfId="0" applyNumberFormat="1" applyFont="1" applyBorder="1" applyAlignment="1">
      <alignment horizontal="center" vertical="center" wrapText="1"/>
    </xf>
    <xf numFmtId="49" fontId="12" fillId="0" borderId="136" xfId="0" applyNumberFormat="1" applyFont="1" applyBorder="1" applyAlignment="1">
      <alignment horizontal="center" vertical="center" wrapText="1"/>
    </xf>
    <xf numFmtId="49" fontId="12" fillId="0" borderId="50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right" vertical="center"/>
    </xf>
    <xf numFmtId="49" fontId="12" fillId="0" borderId="25" xfId="0" applyNumberFormat="1" applyFont="1" applyBorder="1" applyAlignment="1">
      <alignment horizontal="center" vertical="center" wrapText="1"/>
    </xf>
    <xf numFmtId="49" fontId="12" fillId="0" borderId="35" xfId="0" applyNumberFormat="1" applyFont="1" applyBorder="1" applyAlignment="1">
      <alignment horizontal="center" vertical="center" wrapText="1"/>
    </xf>
    <xf numFmtId="49" fontId="12" fillId="0" borderId="26" xfId="0" applyNumberFormat="1" applyFont="1" applyBorder="1" applyAlignment="1">
      <alignment horizontal="center" vertical="center" wrapText="1"/>
    </xf>
    <xf numFmtId="49" fontId="12" fillId="0" borderId="36" xfId="0" applyNumberFormat="1" applyFont="1" applyBorder="1" applyAlignment="1">
      <alignment horizontal="center" vertical="center" wrapText="1"/>
    </xf>
    <xf numFmtId="49" fontId="12" fillId="0" borderId="28" xfId="0" applyNumberFormat="1" applyFont="1" applyBorder="1" applyAlignment="1">
      <alignment horizontal="center" vertical="center" wrapText="1"/>
    </xf>
    <xf numFmtId="49" fontId="12" fillId="0" borderId="44" xfId="0" applyNumberFormat="1" applyFont="1" applyBorder="1" applyAlignment="1">
      <alignment horizontal="center" vertical="center" wrapText="1"/>
    </xf>
    <xf numFmtId="49" fontId="12" fillId="0" borderId="29" xfId="0" applyNumberFormat="1" applyFont="1" applyBorder="1" applyAlignment="1">
      <alignment horizontal="center" vertical="center" wrapText="1"/>
    </xf>
    <xf numFmtId="49" fontId="12" fillId="0" borderId="41" xfId="0" applyNumberFormat="1" applyFont="1" applyBorder="1" applyAlignment="1">
      <alignment horizontal="center" vertical="center" wrapText="1"/>
    </xf>
    <xf numFmtId="49" fontId="12" fillId="0" borderId="27" xfId="0" applyNumberFormat="1" applyFont="1" applyBorder="1" applyAlignment="1">
      <alignment horizontal="center" vertical="center" wrapText="1"/>
    </xf>
    <xf numFmtId="49" fontId="12" fillId="0" borderId="30" xfId="0" applyNumberFormat="1" applyFont="1" applyBorder="1" applyAlignment="1">
      <alignment horizontal="center" vertical="center" wrapText="1"/>
    </xf>
    <xf numFmtId="49" fontId="6" fillId="0" borderId="80" xfId="0" applyNumberFormat="1" applyFont="1" applyBorder="1" applyAlignment="1">
      <alignment horizontal="center" vertical="center" wrapText="1"/>
    </xf>
    <xf numFmtId="49" fontId="6" fillId="0" borderId="43" xfId="0" applyNumberFormat="1" applyFont="1" applyBorder="1" applyAlignment="1">
      <alignment horizontal="center" vertical="center" wrapText="1"/>
    </xf>
    <xf numFmtId="49" fontId="5" fillId="0" borderId="72" xfId="0" applyNumberFormat="1" applyFont="1" applyBorder="1" applyAlignment="1">
      <alignment horizontal="center" vertical="center" wrapText="1"/>
    </xf>
    <xf numFmtId="49" fontId="5" fillId="0" borderId="73" xfId="0" applyNumberFormat="1" applyFont="1" applyBorder="1" applyAlignment="1">
      <alignment horizontal="center" vertical="center" wrapText="1"/>
    </xf>
    <xf numFmtId="49" fontId="5" fillId="0" borderId="46" xfId="0" applyNumberFormat="1" applyFont="1" applyBorder="1" applyAlignment="1">
      <alignment horizontal="center" vertical="center" wrapText="1"/>
    </xf>
    <xf numFmtId="49" fontId="5" fillId="0" borderId="47" xfId="0" applyNumberFormat="1" applyFont="1" applyBorder="1" applyAlignment="1">
      <alignment horizontal="center" vertical="center" wrapText="1"/>
    </xf>
    <xf numFmtId="49" fontId="5" fillId="0" borderId="48" xfId="0" applyNumberFormat="1" applyFont="1" applyBorder="1" applyAlignment="1">
      <alignment horizontal="center" vertical="center" wrapText="1"/>
    </xf>
    <xf numFmtId="178" fontId="9" fillId="0" borderId="43" xfId="0" applyNumberFormat="1" applyFont="1" applyBorder="1" applyAlignment="1">
      <alignment horizontal="center" vertical="center" textRotation="255" shrinkToFit="1"/>
    </xf>
    <xf numFmtId="0" fontId="0" fillId="0" borderId="89" xfId="0" applyBorder="1" applyAlignment="1">
      <alignment horizontal="center" vertical="center" textRotation="255" shrinkToFit="1"/>
    </xf>
    <xf numFmtId="0" fontId="0" fillId="0" borderId="34" xfId="0" applyBorder="1" applyAlignment="1">
      <alignment horizontal="center" vertical="center" textRotation="255" shrinkToFit="1"/>
    </xf>
    <xf numFmtId="49" fontId="13" fillId="0" borderId="27" xfId="0" applyNumberFormat="1" applyFont="1" applyBorder="1" applyAlignment="1">
      <alignment horizontal="center" vertical="center" wrapText="1"/>
    </xf>
    <xf numFmtId="49" fontId="5" fillId="0" borderId="70" xfId="0" applyNumberFormat="1" applyFont="1" applyBorder="1" applyAlignment="1">
      <alignment horizontal="center" vertical="center" wrapText="1"/>
    </xf>
    <xf numFmtId="49" fontId="5" fillId="0" borderId="71" xfId="0" applyNumberFormat="1" applyFont="1" applyBorder="1" applyAlignment="1">
      <alignment horizontal="center" vertical="center" wrapText="1"/>
    </xf>
    <xf numFmtId="49" fontId="12" fillId="0" borderId="25" xfId="0" applyNumberFormat="1" applyFont="1" applyBorder="1" applyAlignment="1">
      <alignment horizontal="center" vertical="center"/>
    </xf>
    <xf numFmtId="49" fontId="12" fillId="0" borderId="35" xfId="0" applyNumberFormat="1" applyFont="1" applyBorder="1" applyAlignment="1">
      <alignment horizontal="center" vertical="center"/>
    </xf>
    <xf numFmtId="49" fontId="12" fillId="0" borderId="26" xfId="0" applyNumberFormat="1" applyFont="1" applyBorder="1" applyAlignment="1">
      <alignment horizontal="center" vertical="center"/>
    </xf>
    <xf numFmtId="49" fontId="12" fillId="0" borderId="36" xfId="0" applyNumberFormat="1" applyFont="1" applyBorder="1" applyAlignment="1">
      <alignment horizontal="center" vertical="center"/>
    </xf>
    <xf numFmtId="49" fontId="12" fillId="0" borderId="19" xfId="0" applyNumberFormat="1" applyFont="1" applyBorder="1" applyAlignment="1">
      <alignment horizontal="center" vertical="center"/>
    </xf>
    <xf numFmtId="49" fontId="12" fillId="0" borderId="8" xfId="0" applyNumberFormat="1" applyFont="1" applyBorder="1" applyAlignment="1">
      <alignment horizontal="center" vertical="center"/>
    </xf>
    <xf numFmtId="49" fontId="12" fillId="0" borderId="9" xfId="0" applyNumberFormat="1" applyFont="1" applyBorder="1" applyAlignment="1">
      <alignment horizontal="center" vertical="center"/>
    </xf>
    <xf numFmtId="49" fontId="12" fillId="0" borderId="10" xfId="0" applyNumberFormat="1" applyFont="1" applyBorder="1" applyAlignment="1">
      <alignment horizontal="center" vertical="center"/>
    </xf>
    <xf numFmtId="178" fontId="9" fillId="0" borderId="89" xfId="0" applyNumberFormat="1" applyFont="1" applyBorder="1" applyAlignment="1">
      <alignment horizontal="center" vertical="center" textRotation="255" shrinkToFit="1"/>
    </xf>
    <xf numFmtId="178" fontId="9" fillId="0" borderId="34" xfId="0" applyNumberFormat="1" applyFont="1" applyBorder="1" applyAlignment="1">
      <alignment horizontal="center" vertical="center" textRotation="255" shrinkToFit="1"/>
    </xf>
    <xf numFmtId="49" fontId="6" fillId="0" borderId="37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58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68" xfId="0" applyNumberFormat="1" applyFont="1" applyBorder="1" applyAlignment="1">
      <alignment horizontal="center" vertical="center" wrapText="1"/>
    </xf>
    <xf numFmtId="49" fontId="6" fillId="0" borderId="69" xfId="0" applyNumberFormat="1" applyFont="1" applyBorder="1" applyAlignment="1">
      <alignment horizontal="center" vertical="center" wrapText="1"/>
    </xf>
    <xf numFmtId="49" fontId="6" fillId="0" borderId="76" xfId="0" applyNumberFormat="1" applyFont="1" applyBorder="1" applyAlignment="1">
      <alignment horizontal="center" vertical="center" wrapText="1"/>
    </xf>
    <xf numFmtId="49" fontId="6" fillId="0" borderId="77" xfId="0" applyNumberFormat="1" applyFont="1" applyBorder="1" applyAlignment="1">
      <alignment horizontal="center" vertical="center" wrapText="1"/>
    </xf>
    <xf numFmtId="49" fontId="13" fillId="0" borderId="29" xfId="0" applyNumberFormat="1" applyFont="1" applyBorder="1" applyAlignment="1">
      <alignment horizontal="center" vertical="center" wrapText="1"/>
    </xf>
    <xf numFmtId="49" fontId="13" fillId="0" borderId="41" xfId="0" applyNumberFormat="1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left" vertical="center" wrapText="1"/>
    </xf>
    <xf numFmtId="0" fontId="0" fillId="0" borderId="38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49" fontId="14" fillId="0" borderId="9" xfId="0" applyNumberFormat="1" applyFont="1" applyBorder="1" applyAlignment="1">
      <alignment horizontal="left" vertical="center" wrapText="1"/>
    </xf>
    <xf numFmtId="49" fontId="14" fillId="0" borderId="14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49" fontId="14" fillId="0" borderId="39" xfId="0" applyNumberFormat="1" applyFont="1" applyBorder="1" applyAlignment="1">
      <alignment horizontal="left" vertical="center" wrapText="1"/>
    </xf>
    <xf numFmtId="49" fontId="5" fillId="0" borderId="126" xfId="0" applyNumberFormat="1" applyFont="1" applyBorder="1" applyAlignment="1">
      <alignment horizontal="center" vertical="center" wrapText="1"/>
    </xf>
    <xf numFmtId="49" fontId="5" fillId="0" borderId="127" xfId="0" applyNumberFormat="1" applyFont="1" applyBorder="1" applyAlignment="1">
      <alignment horizontal="center" vertical="center" wrapText="1"/>
    </xf>
    <xf numFmtId="49" fontId="5" fillId="0" borderId="98" xfId="0" applyNumberFormat="1" applyFont="1" applyBorder="1" applyAlignment="1">
      <alignment horizontal="center" vertical="center" wrapText="1"/>
    </xf>
    <xf numFmtId="49" fontId="5" fillId="0" borderId="99" xfId="0" applyNumberFormat="1" applyFont="1" applyBorder="1" applyAlignment="1">
      <alignment horizontal="center" vertical="center" wrapText="1"/>
    </xf>
    <xf numFmtId="49" fontId="5" fillId="0" borderId="102" xfId="0" applyNumberFormat="1" applyFont="1" applyBorder="1" applyAlignment="1">
      <alignment horizontal="center" vertical="center" wrapText="1"/>
    </xf>
    <xf numFmtId="49" fontId="6" fillId="0" borderId="100" xfId="0" applyNumberFormat="1" applyFont="1" applyBorder="1" applyAlignment="1">
      <alignment horizontal="center" vertical="center" wrapText="1"/>
    </xf>
    <xf numFmtId="49" fontId="5" fillId="0" borderId="104" xfId="0" applyNumberFormat="1" applyFont="1" applyBorder="1" applyAlignment="1">
      <alignment horizontal="center" vertical="center" wrapText="1"/>
    </xf>
    <xf numFmtId="49" fontId="5" fillId="0" borderId="105" xfId="0" applyNumberFormat="1" applyFont="1" applyBorder="1" applyAlignment="1">
      <alignment horizontal="center" vertical="center" wrapText="1"/>
    </xf>
    <xf numFmtId="49" fontId="5" fillId="7" borderId="102" xfId="0" applyNumberFormat="1" applyFont="1" applyFill="1" applyBorder="1" applyAlignment="1">
      <alignment horizontal="center" vertical="center" wrapText="1"/>
    </xf>
    <xf numFmtId="49" fontId="5" fillId="7" borderId="2" xfId="0" applyNumberFormat="1" applyFont="1" applyFill="1" applyBorder="1" applyAlignment="1">
      <alignment horizontal="center" vertical="center" wrapText="1"/>
    </xf>
    <xf numFmtId="49" fontId="5" fillId="7" borderId="108" xfId="0" applyNumberFormat="1" applyFont="1" applyFill="1" applyBorder="1" applyAlignment="1">
      <alignment horizontal="center" vertical="center" wrapText="1"/>
    </xf>
    <xf numFmtId="49" fontId="5" fillId="7" borderId="109" xfId="0" applyNumberFormat="1" applyFont="1" applyFill="1" applyBorder="1" applyAlignment="1">
      <alignment horizontal="center" vertical="center" wrapText="1"/>
    </xf>
    <xf numFmtId="49" fontId="6" fillId="0" borderId="110" xfId="0" applyNumberFormat="1" applyFont="1" applyBorder="1" applyAlignment="1">
      <alignment horizontal="center" vertical="center" wrapText="1"/>
    </xf>
    <xf numFmtId="49" fontId="6" fillId="0" borderId="111" xfId="0" applyNumberFormat="1" applyFont="1" applyBorder="1" applyAlignment="1">
      <alignment horizontal="center" vertical="center" wrapText="1"/>
    </xf>
    <xf numFmtId="49" fontId="5" fillId="0" borderId="115" xfId="0" applyNumberFormat="1" applyFont="1" applyBorder="1" applyAlignment="1">
      <alignment horizontal="center" vertical="center" wrapText="1"/>
    </xf>
    <xf numFmtId="49" fontId="5" fillId="0" borderId="122" xfId="0" applyNumberFormat="1" applyFont="1" applyBorder="1" applyAlignment="1">
      <alignment horizontal="center" vertical="center" wrapText="1"/>
    </xf>
    <xf numFmtId="49" fontId="5" fillId="0" borderId="114" xfId="0" applyNumberFormat="1" applyFont="1" applyBorder="1" applyAlignment="1">
      <alignment horizontal="center" vertical="center" wrapText="1"/>
    </xf>
    <xf numFmtId="49" fontId="5" fillId="0" borderId="100" xfId="0" applyNumberFormat="1" applyFont="1" applyBorder="1" applyAlignment="1">
      <alignment horizontal="center" vertical="center" wrapText="1"/>
    </xf>
    <xf numFmtId="49" fontId="5" fillId="0" borderId="116" xfId="0" applyNumberFormat="1" applyFont="1" applyBorder="1" applyAlignment="1">
      <alignment horizontal="center" vertical="center" wrapText="1"/>
    </xf>
    <xf numFmtId="49" fontId="5" fillId="0" borderId="120" xfId="0" applyNumberFormat="1" applyFont="1" applyBorder="1" applyAlignment="1">
      <alignment horizontal="center" vertical="center" wrapText="1"/>
    </xf>
    <xf numFmtId="49" fontId="5" fillId="7" borderId="117" xfId="0" applyNumberFormat="1" applyFont="1" applyFill="1" applyBorder="1" applyAlignment="1">
      <alignment horizontal="center" vertical="center" wrapText="1"/>
    </xf>
    <xf numFmtId="49" fontId="5" fillId="7" borderId="34" xfId="0" applyNumberFormat="1" applyFont="1" applyFill="1" applyBorder="1" applyAlignment="1">
      <alignment horizontal="center" vertical="center" wrapText="1"/>
    </xf>
    <xf numFmtId="49" fontId="5" fillId="7" borderId="115" xfId="0" applyNumberFormat="1" applyFont="1" applyFill="1" applyBorder="1" applyAlignment="1">
      <alignment horizontal="center" vertical="center" wrapText="1"/>
    </xf>
    <xf numFmtId="49" fontId="5" fillId="7" borderId="23" xfId="0" applyNumberFormat="1" applyFont="1" applyFill="1" applyBorder="1" applyAlignment="1">
      <alignment horizontal="center" vertical="center" wrapText="1"/>
    </xf>
    <xf numFmtId="49" fontId="5" fillId="7" borderId="119" xfId="0" applyNumberFormat="1" applyFont="1" applyFill="1" applyBorder="1" applyAlignment="1">
      <alignment horizontal="center" vertical="center" wrapText="1"/>
    </xf>
    <xf numFmtId="49" fontId="5" fillId="7" borderId="112" xfId="0" applyNumberFormat="1" applyFont="1" applyFill="1" applyBorder="1" applyAlignment="1">
      <alignment horizontal="center" vertical="center" wrapText="1"/>
    </xf>
    <xf numFmtId="49" fontId="5" fillId="7" borderId="121" xfId="0" applyNumberFormat="1" applyFont="1" applyFill="1" applyBorder="1" applyAlignment="1">
      <alignment horizontal="center" vertical="center" wrapText="1"/>
    </xf>
    <xf numFmtId="49" fontId="5" fillId="7" borderId="73" xfId="0" applyNumberFormat="1" applyFont="1" applyFill="1" applyBorder="1" applyAlignment="1">
      <alignment horizontal="center" vertical="center" wrapText="1"/>
    </xf>
    <xf numFmtId="49" fontId="5" fillId="0" borderId="123" xfId="0" applyNumberFormat="1" applyFont="1" applyBorder="1" applyAlignment="1">
      <alignment horizontal="center" vertical="center" wrapText="1"/>
    </xf>
    <xf numFmtId="0" fontId="0" fillId="0" borderId="105" xfId="0" applyBorder="1" applyAlignment="1">
      <alignment horizontal="center" vertical="center" wrapText="1"/>
    </xf>
    <xf numFmtId="0" fontId="22" fillId="8" borderId="98" xfId="0" applyFont="1" applyFill="1" applyBorder="1" applyAlignment="1">
      <alignment horizontal="center" vertical="center"/>
    </xf>
    <xf numFmtId="0" fontId="22" fillId="8" borderId="99" xfId="0" applyFont="1" applyFill="1" applyBorder="1" applyAlignment="1">
      <alignment horizontal="center" vertical="center"/>
    </xf>
    <xf numFmtId="0" fontId="22" fillId="8" borderId="102" xfId="0" applyFont="1" applyFill="1" applyBorder="1" applyAlignment="1">
      <alignment horizontal="center" vertical="center"/>
    </xf>
    <xf numFmtId="0" fontId="22" fillId="8" borderId="2" xfId="0" applyFont="1" applyFill="1" applyBorder="1" applyAlignment="1">
      <alignment horizontal="center" vertical="center"/>
    </xf>
    <xf numFmtId="0" fontId="22" fillId="8" borderId="108" xfId="0" applyFont="1" applyFill="1" applyBorder="1" applyAlignment="1">
      <alignment horizontal="center" vertical="center"/>
    </xf>
    <xf numFmtId="0" fontId="22" fillId="8" borderId="109" xfId="0" applyFont="1" applyFill="1" applyBorder="1" applyAlignment="1">
      <alignment horizontal="center" vertical="center"/>
    </xf>
    <xf numFmtId="0" fontId="18" fillId="4" borderId="89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8" fillId="4" borderId="69" xfId="0" applyFont="1" applyFill="1" applyBorder="1" applyAlignment="1">
      <alignment horizontal="center" vertical="center" wrapText="1"/>
    </xf>
    <xf numFmtId="0" fontId="18" fillId="3" borderId="43" xfId="0" applyFont="1" applyFill="1" applyBorder="1" applyAlignment="1">
      <alignment horizontal="center" vertical="center" wrapText="1"/>
    </xf>
    <xf numFmtId="0" fontId="18" fillId="3" borderId="89" xfId="0" applyFont="1" applyFill="1" applyBorder="1" applyAlignment="1">
      <alignment horizontal="center" vertical="center" wrapText="1"/>
    </xf>
    <xf numFmtId="0" fontId="18" fillId="3" borderId="93" xfId="0" applyFont="1" applyFill="1" applyBorder="1" applyAlignment="1">
      <alignment horizontal="center" vertical="center" wrapText="1"/>
    </xf>
    <xf numFmtId="0" fontId="18" fillId="3" borderId="88" xfId="0" applyFont="1" applyFill="1" applyBorder="1" applyAlignment="1">
      <alignment horizontal="center" vertical="center" wrapText="1"/>
    </xf>
    <xf numFmtId="0" fontId="18" fillId="3" borderId="91" xfId="0" applyFont="1" applyFill="1" applyBorder="1" applyAlignment="1">
      <alignment horizontal="center" vertical="center" wrapText="1"/>
    </xf>
    <xf numFmtId="0" fontId="18" fillId="3" borderId="95" xfId="0" applyFont="1" applyFill="1" applyBorder="1" applyAlignment="1">
      <alignment horizontal="center" vertical="center" wrapText="1"/>
    </xf>
    <xf numFmtId="0" fontId="18" fillId="4" borderId="96" xfId="0" applyFont="1" applyFill="1" applyBorder="1" applyAlignment="1">
      <alignment horizontal="center" vertical="center" wrapText="1"/>
    </xf>
    <xf numFmtId="0" fontId="18" fillId="4" borderId="131" xfId="0" applyFont="1" applyFill="1" applyBorder="1" applyAlignment="1">
      <alignment horizontal="center" vertical="center" wrapText="1"/>
    </xf>
    <xf numFmtId="0" fontId="0" fillId="0" borderId="91" xfId="0" applyBorder="1" applyAlignment="1">
      <alignment horizontal="center" vertical="center" wrapText="1"/>
    </xf>
    <xf numFmtId="0" fontId="0" fillId="0" borderId="95" xfId="0" applyBorder="1" applyAlignment="1">
      <alignment horizontal="center" vertical="center" wrapText="1"/>
    </xf>
    <xf numFmtId="0" fontId="18" fillId="4" borderId="34" xfId="0" applyFont="1" applyFill="1" applyBorder="1" applyAlignment="1">
      <alignment horizontal="center" vertical="center" wrapText="1"/>
    </xf>
    <xf numFmtId="0" fontId="18" fillId="3" borderId="23" xfId="0" applyFont="1" applyFill="1" applyBorder="1" applyAlignment="1">
      <alignment horizontal="center" vertical="center" wrapText="1"/>
    </xf>
    <xf numFmtId="0" fontId="18" fillId="3" borderId="67" xfId="0" applyFont="1" applyFill="1" applyBorder="1" applyAlignment="1">
      <alignment horizontal="center" vertical="center" wrapText="1"/>
    </xf>
    <xf numFmtId="0" fontId="6" fillId="3" borderId="43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4" borderId="80" xfId="0" applyFont="1" applyFill="1" applyBorder="1" applyAlignment="1">
      <alignment horizontal="left" vertical="center" wrapText="1"/>
    </xf>
    <xf numFmtId="0" fontId="6" fillId="4" borderId="23" xfId="0" applyFont="1" applyFill="1" applyBorder="1" applyAlignment="1">
      <alignment horizontal="left" vertical="center" wrapText="1"/>
    </xf>
    <xf numFmtId="0" fontId="18" fillId="4" borderId="93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left" vertical="top" wrapText="1"/>
    </xf>
    <xf numFmtId="0" fontId="0" fillId="0" borderId="132" xfId="0" applyBorder="1" applyAlignment="1">
      <alignment horizontal="center" vertical="center" wrapText="1"/>
    </xf>
    <xf numFmtId="0" fontId="18" fillId="3" borderId="43" xfId="0" applyFont="1" applyFill="1" applyBorder="1" applyAlignment="1">
      <alignment horizontal="left" vertical="center" wrapText="1"/>
    </xf>
    <xf numFmtId="0" fontId="18" fillId="3" borderId="93" xfId="0" applyFont="1" applyFill="1" applyBorder="1" applyAlignment="1">
      <alignment horizontal="left" vertical="center" wrapText="1"/>
    </xf>
    <xf numFmtId="0" fontId="5" fillId="3" borderId="90" xfId="0" applyFont="1" applyFill="1" applyBorder="1" applyAlignment="1">
      <alignment horizontal="left" vertical="center" wrapText="1"/>
    </xf>
    <xf numFmtId="0" fontId="5" fillId="3" borderId="94" xfId="0" applyFont="1" applyFill="1" applyBorder="1" applyAlignment="1">
      <alignment horizontal="left" vertical="center" wrapText="1"/>
    </xf>
    <xf numFmtId="0" fontId="18" fillId="3" borderId="87" xfId="0" applyFont="1" applyFill="1" applyBorder="1" applyAlignment="1">
      <alignment horizontal="center" vertical="center" wrapText="1"/>
    </xf>
    <xf numFmtId="0" fontId="5" fillId="3" borderId="43" xfId="0" applyFont="1" applyFill="1" applyBorder="1" applyAlignment="1">
      <alignment horizontal="left" vertical="center" wrapText="1"/>
    </xf>
    <xf numFmtId="0" fontId="0" fillId="0" borderId="93" xfId="0" applyBorder="1" applyAlignment="1">
      <alignment horizontal="left" vertical="center" wrapText="1"/>
    </xf>
    <xf numFmtId="0" fontId="23" fillId="5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vertical="top" wrapText="1"/>
    </xf>
    <xf numFmtId="0" fontId="0" fillId="0" borderId="0" xfId="0" applyAlignment="1">
      <alignment wrapText="1"/>
    </xf>
    <xf numFmtId="0" fontId="6" fillId="4" borderId="34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right" vertical="center" shrinkToFit="1"/>
    </xf>
  </cellXfs>
  <cellStyles count="5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</cellStyles>
  <dxfs count="210"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1" defaultTableStyle="TableStyleMedium9" defaultPivotStyle="PivotStyleLight16">
    <tableStyle name="Invisible" pivot="0" table="0" count="0" xr9:uid="{ED7810BD-E8D2-4449-8D36-FCA31D751C7D}"/>
  </tableStyles>
  <colors>
    <mruColors>
      <color rgb="FFFEC3B0"/>
      <color rgb="FFFED1B8"/>
      <color rgb="FFFEB29A"/>
      <color rgb="FFFF99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AK132"/>
  <sheetViews>
    <sheetView view="pageBreakPreview" zoomScaleNormal="50" zoomScaleSheetLayoutView="100" workbookViewId="0">
      <selection activeCell="A4" sqref="A4:C6"/>
    </sheetView>
  </sheetViews>
  <sheetFormatPr defaultColWidth="3.5" defaultRowHeight="30" customHeight="1"/>
  <cols>
    <col min="1" max="1" width="13.625" style="2" customWidth="1"/>
    <col min="2" max="2" width="12" style="2" customWidth="1"/>
    <col min="3" max="3" width="6.5" style="3" customWidth="1"/>
    <col min="4" max="4" width="4.625" style="3" customWidth="1"/>
    <col min="5" max="5" width="5.875" style="3" customWidth="1"/>
    <col min="6" max="29" width="5.875" style="1" customWidth="1"/>
    <col min="30" max="31" width="5.875" style="5" customWidth="1"/>
    <col min="32" max="36" width="5.875" style="1" customWidth="1"/>
    <col min="37" max="77" width="6.5" style="1" customWidth="1"/>
    <col min="78" max="16384" width="3.5" style="1"/>
  </cols>
  <sheetData>
    <row r="1" spans="1:36" ht="30" customHeight="1">
      <c r="AF1" s="232" t="s">
        <v>49</v>
      </c>
      <c r="AG1" s="232"/>
      <c r="AH1" s="232"/>
      <c r="AI1" s="232"/>
      <c r="AJ1" s="232"/>
    </row>
    <row r="2" spans="1:36" ht="30" customHeight="1">
      <c r="A2" s="225" t="s">
        <v>168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  <c r="Z2" s="225"/>
      <c r="AA2" s="225"/>
      <c r="AB2" s="225"/>
      <c r="AC2" s="225"/>
      <c r="AD2" s="225"/>
      <c r="AE2" s="225"/>
      <c r="AF2" s="225"/>
      <c r="AG2" s="225"/>
      <c r="AH2" s="225"/>
      <c r="AI2" s="225"/>
      <c r="AJ2" s="225"/>
    </row>
    <row r="3" spans="1:36" ht="18" customHeight="1"/>
    <row r="4" spans="1:36" ht="18" customHeight="1">
      <c r="A4" s="266" t="s">
        <v>133</v>
      </c>
      <c r="B4" s="267"/>
      <c r="C4" s="268"/>
      <c r="D4" s="6" t="s">
        <v>134</v>
      </c>
      <c r="E4" s="43">
        <v>44681</v>
      </c>
      <c r="F4" s="43">
        <v>44682</v>
      </c>
      <c r="G4" s="43">
        <v>44683</v>
      </c>
      <c r="H4" s="43">
        <v>44684</v>
      </c>
      <c r="I4" s="43">
        <v>44685</v>
      </c>
      <c r="J4" s="43">
        <v>44686</v>
      </c>
      <c r="K4" s="43">
        <v>44687</v>
      </c>
      <c r="L4" s="43">
        <v>44688</v>
      </c>
      <c r="M4" s="43">
        <v>44689</v>
      </c>
      <c r="N4" s="43">
        <v>44690</v>
      </c>
      <c r="O4" s="43">
        <v>44691</v>
      </c>
      <c r="P4" s="43">
        <v>44692</v>
      </c>
      <c r="Q4" s="43">
        <v>44693</v>
      </c>
      <c r="R4" s="43">
        <v>44694</v>
      </c>
      <c r="S4" s="43">
        <v>44695</v>
      </c>
      <c r="T4" s="43">
        <v>44696</v>
      </c>
      <c r="U4" s="43">
        <v>44697</v>
      </c>
      <c r="V4" s="43">
        <v>44698</v>
      </c>
      <c r="W4" s="43">
        <v>44699</v>
      </c>
      <c r="X4" s="43">
        <v>44700</v>
      </c>
      <c r="Y4" s="43">
        <v>44701</v>
      </c>
      <c r="Z4" s="43">
        <v>44702</v>
      </c>
      <c r="AA4" s="43">
        <v>44703</v>
      </c>
      <c r="AB4" s="43">
        <v>44704</v>
      </c>
      <c r="AC4" s="43">
        <v>44705</v>
      </c>
      <c r="AD4" s="43">
        <v>44706</v>
      </c>
      <c r="AE4" s="43">
        <v>44707</v>
      </c>
      <c r="AF4" s="43">
        <v>44708</v>
      </c>
      <c r="AG4" s="43">
        <v>44709</v>
      </c>
      <c r="AH4" s="43">
        <v>44710</v>
      </c>
      <c r="AI4" s="43">
        <v>44711</v>
      </c>
      <c r="AJ4" s="229" t="s">
        <v>135</v>
      </c>
    </row>
    <row r="5" spans="1:36" ht="18" customHeight="1">
      <c r="A5" s="269"/>
      <c r="B5" s="270"/>
      <c r="C5" s="271"/>
      <c r="D5" s="7" t="s">
        <v>3</v>
      </c>
      <c r="E5" s="42">
        <f>E4</f>
        <v>44681</v>
      </c>
      <c r="F5" s="42">
        <f t="shared" ref="F5:G5" si="0">F4</f>
        <v>44682</v>
      </c>
      <c r="G5" s="113">
        <f t="shared" si="0"/>
        <v>44683</v>
      </c>
      <c r="H5" s="113">
        <f t="shared" ref="H5:AI5" si="1">H4</f>
        <v>44684</v>
      </c>
      <c r="I5" s="113">
        <f t="shared" si="1"/>
        <v>44685</v>
      </c>
      <c r="J5" s="113">
        <f t="shared" si="1"/>
        <v>44686</v>
      </c>
      <c r="K5" s="113">
        <f t="shared" si="1"/>
        <v>44687</v>
      </c>
      <c r="L5" s="113">
        <f t="shared" si="1"/>
        <v>44688</v>
      </c>
      <c r="M5" s="113">
        <f t="shared" si="1"/>
        <v>44689</v>
      </c>
      <c r="N5" s="113">
        <f>N4</f>
        <v>44690</v>
      </c>
      <c r="O5" s="113">
        <f t="shared" si="1"/>
        <v>44691</v>
      </c>
      <c r="P5" s="113">
        <f t="shared" si="1"/>
        <v>44692</v>
      </c>
      <c r="Q5" s="113">
        <f t="shared" si="1"/>
        <v>44693</v>
      </c>
      <c r="R5" s="113">
        <f t="shared" si="1"/>
        <v>44694</v>
      </c>
      <c r="S5" s="113">
        <f>S4</f>
        <v>44695</v>
      </c>
      <c r="T5" s="113">
        <f t="shared" ref="T5:Z5" si="2">T4</f>
        <v>44696</v>
      </c>
      <c r="U5" s="113">
        <f t="shared" si="2"/>
        <v>44697</v>
      </c>
      <c r="V5" s="113">
        <f t="shared" si="2"/>
        <v>44698</v>
      </c>
      <c r="W5" s="113">
        <f t="shared" si="2"/>
        <v>44699</v>
      </c>
      <c r="X5" s="113">
        <f t="shared" si="2"/>
        <v>44700</v>
      </c>
      <c r="Y5" s="113">
        <f t="shared" si="2"/>
        <v>44701</v>
      </c>
      <c r="Z5" s="113">
        <f t="shared" si="2"/>
        <v>44702</v>
      </c>
      <c r="AA5" s="113">
        <f t="shared" si="1"/>
        <v>44703</v>
      </c>
      <c r="AB5" s="113">
        <f>AB4</f>
        <v>44704</v>
      </c>
      <c r="AC5" s="113">
        <f t="shared" si="1"/>
        <v>44705</v>
      </c>
      <c r="AD5" s="113">
        <f t="shared" si="1"/>
        <v>44706</v>
      </c>
      <c r="AE5" s="113">
        <f t="shared" si="1"/>
        <v>44707</v>
      </c>
      <c r="AF5" s="113">
        <f t="shared" si="1"/>
        <v>44708</v>
      </c>
      <c r="AG5" s="113">
        <f t="shared" si="1"/>
        <v>44709</v>
      </c>
      <c r="AH5" s="113">
        <f t="shared" si="1"/>
        <v>44710</v>
      </c>
      <c r="AI5" s="113">
        <f t="shared" si="1"/>
        <v>44711</v>
      </c>
      <c r="AJ5" s="230"/>
    </row>
    <row r="6" spans="1:36" ht="103.5" customHeight="1">
      <c r="A6" s="269"/>
      <c r="B6" s="270"/>
      <c r="C6" s="271"/>
      <c r="D6" s="8" t="s">
        <v>1</v>
      </c>
      <c r="E6" s="102"/>
      <c r="F6" s="102"/>
      <c r="G6" s="114"/>
      <c r="H6" s="114"/>
      <c r="I6" s="114"/>
      <c r="J6" s="114"/>
      <c r="K6" s="114"/>
      <c r="L6" s="114"/>
      <c r="M6" s="102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296"/>
    </row>
    <row r="7" spans="1:36" ht="39.75" customHeight="1">
      <c r="A7" s="300" t="s">
        <v>146</v>
      </c>
      <c r="B7" s="250" t="s">
        <v>94</v>
      </c>
      <c r="C7" s="259" t="s">
        <v>16</v>
      </c>
      <c r="D7" s="273"/>
      <c r="E7" s="89"/>
      <c r="F7" s="89"/>
      <c r="G7" s="89"/>
      <c r="H7" s="89"/>
      <c r="I7" s="89"/>
      <c r="J7" s="89"/>
      <c r="K7" s="115"/>
      <c r="L7" s="89"/>
      <c r="M7" s="89"/>
      <c r="N7" s="89"/>
      <c r="O7" s="89"/>
      <c r="P7" s="115"/>
      <c r="Q7" s="89"/>
      <c r="R7" s="89"/>
      <c r="S7" s="115"/>
      <c r="T7" s="115"/>
      <c r="U7" s="89"/>
      <c r="V7" s="89"/>
      <c r="W7" s="89"/>
      <c r="X7" s="89"/>
      <c r="Y7" s="115"/>
      <c r="Z7" s="89"/>
      <c r="AA7" s="89"/>
      <c r="AB7" s="115"/>
      <c r="AC7" s="115"/>
      <c r="AD7" s="89"/>
      <c r="AE7" s="89"/>
      <c r="AF7" s="89"/>
      <c r="AG7" s="89"/>
      <c r="AH7" s="115"/>
      <c r="AI7" s="89"/>
      <c r="AJ7" s="45"/>
    </row>
    <row r="8" spans="1:36" ht="39.75" customHeight="1">
      <c r="A8" s="301"/>
      <c r="B8" s="297"/>
      <c r="C8" s="291" t="s">
        <v>4</v>
      </c>
      <c r="D8" s="292"/>
      <c r="E8" s="59"/>
      <c r="F8" s="59"/>
      <c r="G8" s="59"/>
      <c r="H8" s="59"/>
      <c r="I8" s="59"/>
      <c r="J8" s="59"/>
      <c r="K8" s="116"/>
      <c r="L8" s="59"/>
      <c r="M8" s="59"/>
      <c r="N8" s="59"/>
      <c r="O8" s="59"/>
      <c r="P8" s="116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47">
        <f>SUM(E8:AI8)</f>
        <v>0</v>
      </c>
    </row>
    <row r="9" spans="1:36" ht="39.75" customHeight="1">
      <c r="A9" s="301"/>
      <c r="B9" s="298" t="s">
        <v>11</v>
      </c>
      <c r="C9" s="291" t="s">
        <v>16</v>
      </c>
      <c r="D9" s="292"/>
      <c r="E9" s="103"/>
      <c r="F9" s="103"/>
      <c r="G9" s="103"/>
      <c r="H9" s="103"/>
      <c r="I9" s="103"/>
      <c r="J9" s="103"/>
      <c r="K9" s="117"/>
      <c r="L9" s="103"/>
      <c r="M9" s="103"/>
      <c r="N9" s="103"/>
      <c r="O9" s="103"/>
      <c r="P9" s="117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48"/>
    </row>
    <row r="10" spans="1:36" ht="39.75" customHeight="1">
      <c r="A10" s="282"/>
      <c r="B10" s="299"/>
      <c r="C10" s="252" t="s">
        <v>4</v>
      </c>
      <c r="D10" s="253"/>
      <c r="E10" s="55"/>
      <c r="F10" s="55"/>
      <c r="G10" s="55"/>
      <c r="H10" s="55"/>
      <c r="I10" s="55"/>
      <c r="J10" s="55"/>
      <c r="K10" s="118"/>
      <c r="L10" s="55"/>
      <c r="M10" s="55"/>
      <c r="N10" s="55"/>
      <c r="O10" s="55"/>
      <c r="P10" s="118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0">
        <f>SUM(E10:AI10)</f>
        <v>0</v>
      </c>
    </row>
    <row r="11" spans="1:36" ht="39.75" customHeight="1">
      <c r="A11" s="254" t="s">
        <v>147</v>
      </c>
      <c r="B11" s="257" t="s">
        <v>94</v>
      </c>
      <c r="C11" s="259" t="s">
        <v>16</v>
      </c>
      <c r="D11" s="273"/>
      <c r="E11" s="89"/>
      <c r="F11" s="89"/>
      <c r="G11" s="89"/>
      <c r="H11" s="89"/>
      <c r="I11" s="89"/>
      <c r="J11" s="89"/>
      <c r="K11" s="115"/>
      <c r="L11" s="89"/>
      <c r="M11" s="89"/>
      <c r="N11" s="89"/>
      <c r="O11" s="89"/>
      <c r="P11" s="115"/>
      <c r="Q11" s="89"/>
      <c r="R11" s="89"/>
      <c r="S11" s="115"/>
      <c r="T11" s="115"/>
      <c r="U11" s="89"/>
      <c r="V11" s="89"/>
      <c r="W11" s="89"/>
      <c r="X11" s="89"/>
      <c r="Y11" s="115"/>
      <c r="Z11" s="89"/>
      <c r="AA11" s="89"/>
      <c r="AB11" s="115"/>
      <c r="AC11" s="115"/>
      <c r="AD11" s="89"/>
      <c r="AE11" s="89"/>
      <c r="AF11" s="89"/>
      <c r="AG11" s="89"/>
      <c r="AH11" s="115"/>
      <c r="AI11" s="89"/>
      <c r="AJ11" s="45"/>
    </row>
    <row r="12" spans="1:36" ht="39.75" customHeight="1">
      <c r="A12" s="255"/>
      <c r="B12" s="258"/>
      <c r="C12" s="291" t="s">
        <v>4</v>
      </c>
      <c r="D12" s="292"/>
      <c r="E12" s="59"/>
      <c r="F12" s="59"/>
      <c r="G12" s="59"/>
      <c r="H12" s="59"/>
      <c r="I12" s="59"/>
      <c r="J12" s="59"/>
      <c r="K12" s="116"/>
      <c r="L12" s="59"/>
      <c r="M12" s="59"/>
      <c r="N12" s="59"/>
      <c r="O12" s="59"/>
      <c r="P12" s="116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47">
        <f>SUM(E12:AI12)</f>
        <v>0</v>
      </c>
    </row>
    <row r="13" spans="1:36" ht="39.75" customHeight="1">
      <c r="A13" s="255"/>
      <c r="B13" s="293" t="s">
        <v>11</v>
      </c>
      <c r="C13" s="291" t="s">
        <v>16</v>
      </c>
      <c r="D13" s="292"/>
      <c r="E13" s="103"/>
      <c r="F13" s="103"/>
      <c r="G13" s="103"/>
      <c r="H13" s="103"/>
      <c r="I13" s="103"/>
      <c r="J13" s="103"/>
      <c r="K13" s="117"/>
      <c r="L13" s="103"/>
      <c r="M13" s="103"/>
      <c r="N13" s="103"/>
      <c r="O13" s="103"/>
      <c r="P13" s="117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48"/>
    </row>
    <row r="14" spans="1:36" ht="39.75" customHeight="1">
      <c r="A14" s="256"/>
      <c r="B14" s="294"/>
      <c r="C14" s="252" t="s">
        <v>4</v>
      </c>
      <c r="D14" s="253"/>
      <c r="E14" s="55"/>
      <c r="F14" s="55"/>
      <c r="G14" s="55"/>
      <c r="H14" s="55"/>
      <c r="I14" s="55"/>
      <c r="J14" s="55"/>
      <c r="K14" s="118"/>
      <c r="L14" s="55"/>
      <c r="M14" s="55"/>
      <c r="N14" s="55"/>
      <c r="O14" s="55"/>
      <c r="P14" s="118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0">
        <f>SUM(E14:AI14)</f>
        <v>0</v>
      </c>
    </row>
    <row r="15" spans="1:36" ht="39.75" customHeight="1">
      <c r="A15" s="278" t="s">
        <v>95</v>
      </c>
      <c r="B15" s="279"/>
      <c r="C15" s="280"/>
      <c r="D15" s="281"/>
      <c r="E15" s="112">
        <f t="shared" ref="E15:F15" si="3">E8+E12</f>
        <v>0</v>
      </c>
      <c r="F15" s="112">
        <f t="shared" si="3"/>
        <v>0</v>
      </c>
      <c r="G15" s="112">
        <f>G8+G12</f>
        <v>0</v>
      </c>
      <c r="H15" s="112">
        <f t="shared" ref="H15:AI15" si="4">H8+H12</f>
        <v>0</v>
      </c>
      <c r="I15" s="112">
        <f t="shared" si="4"/>
        <v>0</v>
      </c>
      <c r="J15" s="112">
        <f t="shared" si="4"/>
        <v>0</v>
      </c>
      <c r="K15" s="112">
        <f t="shared" si="4"/>
        <v>0</v>
      </c>
      <c r="L15" s="112">
        <f t="shared" si="4"/>
        <v>0</v>
      </c>
      <c r="M15" s="112">
        <f t="shared" si="4"/>
        <v>0</v>
      </c>
      <c r="N15" s="112">
        <f t="shared" si="4"/>
        <v>0</v>
      </c>
      <c r="O15" s="112">
        <f t="shared" si="4"/>
        <v>0</v>
      </c>
      <c r="P15" s="112">
        <f t="shared" si="4"/>
        <v>0</v>
      </c>
      <c r="Q15" s="112">
        <f t="shared" si="4"/>
        <v>0</v>
      </c>
      <c r="R15" s="112">
        <f t="shared" si="4"/>
        <v>0</v>
      </c>
      <c r="S15" s="112">
        <f t="shared" ref="S15:Z15" si="5">S8+S12</f>
        <v>0</v>
      </c>
      <c r="T15" s="112">
        <f t="shared" si="5"/>
        <v>0</v>
      </c>
      <c r="U15" s="112">
        <f t="shared" si="5"/>
        <v>0</v>
      </c>
      <c r="V15" s="112">
        <f t="shared" si="5"/>
        <v>0</v>
      </c>
      <c r="W15" s="112">
        <f t="shared" si="5"/>
        <v>0</v>
      </c>
      <c r="X15" s="112">
        <f t="shared" si="5"/>
        <v>0</v>
      </c>
      <c r="Y15" s="112">
        <f t="shared" si="5"/>
        <v>0</v>
      </c>
      <c r="Z15" s="112">
        <f t="shared" si="5"/>
        <v>0</v>
      </c>
      <c r="AA15" s="112">
        <f t="shared" si="4"/>
        <v>0</v>
      </c>
      <c r="AB15" s="112">
        <f t="shared" si="4"/>
        <v>0</v>
      </c>
      <c r="AC15" s="112">
        <f t="shared" si="4"/>
        <v>0</v>
      </c>
      <c r="AD15" s="112">
        <f t="shared" si="4"/>
        <v>0</v>
      </c>
      <c r="AE15" s="112">
        <f t="shared" si="4"/>
        <v>0</v>
      </c>
      <c r="AF15" s="112">
        <f t="shared" si="4"/>
        <v>0</v>
      </c>
      <c r="AG15" s="112">
        <f t="shared" si="4"/>
        <v>0</v>
      </c>
      <c r="AH15" s="112">
        <f t="shared" si="4"/>
        <v>0</v>
      </c>
      <c r="AI15" s="112">
        <f t="shared" si="4"/>
        <v>0</v>
      </c>
      <c r="AJ15" s="51">
        <f>SUM(E15:AI15)</f>
        <v>0</v>
      </c>
    </row>
    <row r="16" spans="1:36" ht="39.75" customHeight="1">
      <c r="A16" s="255" t="s">
        <v>96</v>
      </c>
      <c r="B16" s="295"/>
      <c r="C16" s="295"/>
      <c r="D16" s="295"/>
      <c r="E16" s="59">
        <f t="shared" ref="E16:F16" si="6">E10+E14</f>
        <v>0</v>
      </c>
      <c r="F16" s="59">
        <f t="shared" si="6"/>
        <v>0</v>
      </c>
      <c r="G16" s="59">
        <f t="shared" ref="G16:AI16" si="7">G10+G14</f>
        <v>0</v>
      </c>
      <c r="H16" s="59">
        <f t="shared" si="7"/>
        <v>0</v>
      </c>
      <c r="I16" s="59">
        <f t="shared" si="7"/>
        <v>0</v>
      </c>
      <c r="J16" s="59">
        <f t="shared" si="7"/>
        <v>0</v>
      </c>
      <c r="K16" s="59">
        <f t="shared" si="7"/>
        <v>0</v>
      </c>
      <c r="L16" s="59">
        <f t="shared" si="7"/>
        <v>0</v>
      </c>
      <c r="M16" s="59">
        <f t="shared" si="7"/>
        <v>0</v>
      </c>
      <c r="N16" s="59">
        <f t="shared" si="7"/>
        <v>0</v>
      </c>
      <c r="O16" s="59">
        <f t="shared" si="7"/>
        <v>0</v>
      </c>
      <c r="P16" s="59">
        <f t="shared" si="7"/>
        <v>0</v>
      </c>
      <c r="Q16" s="59">
        <f t="shared" si="7"/>
        <v>0</v>
      </c>
      <c r="R16" s="59">
        <f t="shared" si="7"/>
        <v>0</v>
      </c>
      <c r="S16" s="59">
        <f t="shared" ref="S16:Z16" si="8">S10+S14</f>
        <v>0</v>
      </c>
      <c r="T16" s="59">
        <f t="shared" si="8"/>
        <v>0</v>
      </c>
      <c r="U16" s="59">
        <f t="shared" si="8"/>
        <v>0</v>
      </c>
      <c r="V16" s="59">
        <f t="shared" si="8"/>
        <v>0</v>
      </c>
      <c r="W16" s="59">
        <f t="shared" si="8"/>
        <v>0</v>
      </c>
      <c r="X16" s="59">
        <f t="shared" si="8"/>
        <v>0</v>
      </c>
      <c r="Y16" s="59">
        <f t="shared" si="8"/>
        <v>0</v>
      </c>
      <c r="Z16" s="59">
        <f t="shared" si="8"/>
        <v>0</v>
      </c>
      <c r="AA16" s="59">
        <f t="shared" si="7"/>
        <v>0</v>
      </c>
      <c r="AB16" s="59">
        <f t="shared" si="7"/>
        <v>0</v>
      </c>
      <c r="AC16" s="59">
        <f t="shared" si="7"/>
        <v>0</v>
      </c>
      <c r="AD16" s="59">
        <f t="shared" si="7"/>
        <v>0</v>
      </c>
      <c r="AE16" s="59">
        <f t="shared" si="7"/>
        <v>0</v>
      </c>
      <c r="AF16" s="59">
        <f t="shared" si="7"/>
        <v>0</v>
      </c>
      <c r="AG16" s="59">
        <f t="shared" si="7"/>
        <v>0</v>
      </c>
      <c r="AH16" s="59">
        <f t="shared" si="7"/>
        <v>0</v>
      </c>
      <c r="AI16" s="59">
        <f t="shared" si="7"/>
        <v>0</v>
      </c>
      <c r="AJ16" s="47">
        <f>SUM(E16:AI16)</f>
        <v>0</v>
      </c>
    </row>
    <row r="17" spans="1:36" ht="39.75" customHeight="1">
      <c r="A17" s="282" t="s">
        <v>97</v>
      </c>
      <c r="B17" s="283"/>
      <c r="C17" s="284"/>
      <c r="D17" s="285"/>
      <c r="E17" s="71" t="str">
        <f t="shared" ref="E17:G17" si="9">IF(COUNT(E8,E12)=0,"0","1")</f>
        <v>0</v>
      </c>
      <c r="F17" s="71" t="str">
        <f t="shared" ref="F17" si="10">IF(COUNT(F8,F12)=0,"0","1")</f>
        <v>0</v>
      </c>
      <c r="G17" s="71" t="str">
        <f t="shared" si="9"/>
        <v>0</v>
      </c>
      <c r="H17" s="71" t="str">
        <f t="shared" ref="H17:AI17" si="11">IF(COUNT(H8,H12)=0,"0","1")</f>
        <v>0</v>
      </c>
      <c r="I17" s="71" t="str">
        <f t="shared" si="11"/>
        <v>0</v>
      </c>
      <c r="J17" s="71" t="str">
        <f t="shared" si="11"/>
        <v>0</v>
      </c>
      <c r="K17" s="71" t="str">
        <f t="shared" si="11"/>
        <v>0</v>
      </c>
      <c r="L17" s="71" t="str">
        <f t="shared" si="11"/>
        <v>0</v>
      </c>
      <c r="M17" s="71" t="str">
        <f t="shared" si="11"/>
        <v>0</v>
      </c>
      <c r="N17" s="71" t="str">
        <f t="shared" si="11"/>
        <v>0</v>
      </c>
      <c r="O17" s="71" t="str">
        <f t="shared" si="11"/>
        <v>0</v>
      </c>
      <c r="P17" s="71" t="str">
        <f t="shared" si="11"/>
        <v>0</v>
      </c>
      <c r="Q17" s="71" t="str">
        <f t="shared" si="11"/>
        <v>0</v>
      </c>
      <c r="R17" s="71" t="str">
        <f t="shared" si="11"/>
        <v>0</v>
      </c>
      <c r="S17" s="71" t="str">
        <f t="shared" ref="S17:Z17" si="12">IF(COUNT(S8,S12)=0,"0","1")</f>
        <v>0</v>
      </c>
      <c r="T17" s="71" t="str">
        <f t="shared" si="12"/>
        <v>0</v>
      </c>
      <c r="U17" s="71" t="str">
        <f t="shared" si="12"/>
        <v>0</v>
      </c>
      <c r="V17" s="71" t="str">
        <f t="shared" si="12"/>
        <v>0</v>
      </c>
      <c r="W17" s="71" t="str">
        <f t="shared" si="12"/>
        <v>0</v>
      </c>
      <c r="X17" s="71" t="str">
        <f t="shared" si="12"/>
        <v>0</v>
      </c>
      <c r="Y17" s="71" t="str">
        <f t="shared" si="12"/>
        <v>0</v>
      </c>
      <c r="Z17" s="71" t="str">
        <f t="shared" si="12"/>
        <v>0</v>
      </c>
      <c r="AA17" s="71" t="str">
        <f t="shared" si="11"/>
        <v>0</v>
      </c>
      <c r="AB17" s="71" t="str">
        <f t="shared" si="11"/>
        <v>0</v>
      </c>
      <c r="AC17" s="71" t="str">
        <f t="shared" si="11"/>
        <v>0</v>
      </c>
      <c r="AD17" s="71" t="str">
        <f t="shared" si="11"/>
        <v>0</v>
      </c>
      <c r="AE17" s="71" t="str">
        <f t="shared" si="11"/>
        <v>0</v>
      </c>
      <c r="AF17" s="71" t="str">
        <f t="shared" si="11"/>
        <v>0</v>
      </c>
      <c r="AG17" s="71" t="str">
        <f t="shared" si="11"/>
        <v>0</v>
      </c>
      <c r="AH17" s="71" t="str">
        <f t="shared" si="11"/>
        <v>0</v>
      </c>
      <c r="AI17" s="71" t="str">
        <f t="shared" si="11"/>
        <v>0</v>
      </c>
      <c r="AJ17" s="52">
        <f>COUNTIF(E17:AI17,"1")</f>
        <v>0</v>
      </c>
    </row>
    <row r="18" spans="1:36" ht="18" customHeight="1"/>
    <row r="19" spans="1:36" ht="18" customHeight="1">
      <c r="A19" s="266" t="s">
        <v>137</v>
      </c>
      <c r="B19" s="267"/>
      <c r="C19" s="268"/>
      <c r="D19" s="6" t="s">
        <v>134</v>
      </c>
      <c r="E19" s="43">
        <v>44712</v>
      </c>
      <c r="F19" s="43">
        <v>44713</v>
      </c>
      <c r="G19" s="43">
        <v>44714</v>
      </c>
      <c r="H19" s="43">
        <v>44715</v>
      </c>
      <c r="I19" s="43">
        <v>44716</v>
      </c>
      <c r="J19" s="43">
        <v>44717</v>
      </c>
      <c r="K19" s="43">
        <v>44718</v>
      </c>
      <c r="L19" s="43">
        <v>44719</v>
      </c>
      <c r="M19" s="43">
        <v>44720</v>
      </c>
      <c r="N19" s="43">
        <v>44721</v>
      </c>
      <c r="O19" s="43">
        <v>44722</v>
      </c>
      <c r="P19" s="43">
        <v>44723</v>
      </c>
      <c r="Q19" s="43">
        <v>44724</v>
      </c>
      <c r="R19" s="43">
        <v>44725</v>
      </c>
      <c r="S19" s="43">
        <v>44726</v>
      </c>
      <c r="T19" s="43">
        <v>44727</v>
      </c>
      <c r="U19" s="43">
        <v>44728</v>
      </c>
      <c r="V19" s="43">
        <v>44729</v>
      </c>
      <c r="W19" s="43">
        <v>44730</v>
      </c>
      <c r="X19" s="43">
        <v>44731</v>
      </c>
      <c r="Y19" s="43">
        <v>44732</v>
      </c>
      <c r="Z19" s="43">
        <v>44733</v>
      </c>
      <c r="AA19" s="43">
        <v>44734</v>
      </c>
      <c r="AB19" s="43">
        <v>44735</v>
      </c>
      <c r="AC19" s="43">
        <v>44736</v>
      </c>
      <c r="AD19" s="43">
        <v>44737</v>
      </c>
      <c r="AE19" s="43">
        <v>44738</v>
      </c>
      <c r="AF19" s="43">
        <v>44739</v>
      </c>
      <c r="AG19" s="43">
        <v>44740</v>
      </c>
      <c r="AH19" s="43">
        <v>44741</v>
      </c>
      <c r="AI19" s="229" t="s">
        <v>135</v>
      </c>
    </row>
    <row r="20" spans="1:36" ht="18" customHeight="1">
      <c r="A20" s="269"/>
      <c r="B20" s="270"/>
      <c r="C20" s="271"/>
      <c r="D20" s="7" t="s">
        <v>3</v>
      </c>
      <c r="E20" s="42">
        <f t="shared" ref="E20:AH20" si="13">E19</f>
        <v>44712</v>
      </c>
      <c r="F20" s="42">
        <f t="shared" si="13"/>
        <v>44713</v>
      </c>
      <c r="G20" s="42">
        <f t="shared" si="13"/>
        <v>44714</v>
      </c>
      <c r="H20" s="42">
        <f t="shared" si="13"/>
        <v>44715</v>
      </c>
      <c r="I20" s="42">
        <f t="shared" si="13"/>
        <v>44716</v>
      </c>
      <c r="J20" s="42">
        <f t="shared" si="13"/>
        <v>44717</v>
      </c>
      <c r="K20" s="42">
        <f t="shared" si="13"/>
        <v>44718</v>
      </c>
      <c r="L20" s="42">
        <f t="shared" si="13"/>
        <v>44719</v>
      </c>
      <c r="M20" s="42">
        <f t="shared" ref="M20:Q20" si="14">M19</f>
        <v>44720</v>
      </c>
      <c r="N20" s="42">
        <f t="shared" si="14"/>
        <v>44721</v>
      </c>
      <c r="O20" s="42">
        <f t="shared" si="14"/>
        <v>44722</v>
      </c>
      <c r="P20" s="42">
        <f t="shared" si="14"/>
        <v>44723</v>
      </c>
      <c r="Q20" s="42">
        <f t="shared" si="14"/>
        <v>44724</v>
      </c>
      <c r="R20" s="42">
        <f>R19</f>
        <v>44725</v>
      </c>
      <c r="S20" s="42">
        <f t="shared" ref="S20:V20" si="15">S19</f>
        <v>44726</v>
      </c>
      <c r="T20" s="42">
        <f t="shared" si="15"/>
        <v>44727</v>
      </c>
      <c r="U20" s="42">
        <f t="shared" si="15"/>
        <v>44728</v>
      </c>
      <c r="V20" s="42">
        <f t="shared" si="15"/>
        <v>44729</v>
      </c>
      <c r="W20" s="42">
        <f t="shared" si="13"/>
        <v>44730</v>
      </c>
      <c r="X20" s="42">
        <f t="shared" si="13"/>
        <v>44731</v>
      </c>
      <c r="Y20" s="42">
        <f t="shared" si="13"/>
        <v>44732</v>
      </c>
      <c r="Z20" s="42">
        <f t="shared" si="13"/>
        <v>44733</v>
      </c>
      <c r="AA20" s="42">
        <f t="shared" si="13"/>
        <v>44734</v>
      </c>
      <c r="AB20" s="42">
        <f t="shared" si="13"/>
        <v>44735</v>
      </c>
      <c r="AC20" s="42">
        <f>AC19</f>
        <v>44736</v>
      </c>
      <c r="AD20" s="42">
        <f t="shared" si="13"/>
        <v>44737</v>
      </c>
      <c r="AE20" s="42">
        <f t="shared" si="13"/>
        <v>44738</v>
      </c>
      <c r="AF20" s="42">
        <f t="shared" si="13"/>
        <v>44739</v>
      </c>
      <c r="AG20" s="42">
        <f t="shared" si="13"/>
        <v>44740</v>
      </c>
      <c r="AH20" s="42">
        <f t="shared" si="13"/>
        <v>44741</v>
      </c>
      <c r="AI20" s="230"/>
    </row>
    <row r="21" spans="1:36" ht="103.5" customHeight="1">
      <c r="A21" s="269"/>
      <c r="B21" s="270"/>
      <c r="C21" s="271"/>
      <c r="D21" s="8" t="s">
        <v>1</v>
      </c>
      <c r="E21" s="119"/>
      <c r="F21" s="102"/>
      <c r="G21" s="102"/>
      <c r="H21" s="102"/>
      <c r="I21" s="114"/>
      <c r="J21" s="114"/>
      <c r="K21" s="114"/>
      <c r="L21" s="114"/>
      <c r="M21" s="114"/>
      <c r="N21" s="114"/>
      <c r="O21" s="102"/>
      <c r="P21" s="114"/>
      <c r="Q21" s="114"/>
      <c r="R21" s="114"/>
      <c r="S21" s="114"/>
      <c r="T21" s="114"/>
      <c r="U21" s="114"/>
      <c r="V21" s="114"/>
      <c r="W21" s="120"/>
      <c r="X21" s="114"/>
      <c r="Y21" s="114"/>
      <c r="Z21" s="102"/>
      <c r="AA21" s="114"/>
      <c r="AB21" s="114"/>
      <c r="AC21" s="114"/>
      <c r="AD21" s="114"/>
      <c r="AE21" s="114"/>
      <c r="AF21" s="114"/>
      <c r="AG21" s="114"/>
      <c r="AH21" s="114"/>
      <c r="AI21" s="231"/>
    </row>
    <row r="22" spans="1:36" ht="39.75" customHeight="1">
      <c r="A22" s="300" t="s">
        <v>146</v>
      </c>
      <c r="B22" s="250" t="s">
        <v>94</v>
      </c>
      <c r="C22" s="259" t="s">
        <v>16</v>
      </c>
      <c r="D22" s="273"/>
      <c r="E22" s="89"/>
      <c r="F22" s="89"/>
      <c r="G22" s="89"/>
      <c r="H22" s="89"/>
      <c r="I22" s="89"/>
      <c r="J22" s="115"/>
      <c r="K22" s="89"/>
      <c r="L22" s="89"/>
      <c r="M22" s="89"/>
      <c r="N22" s="115"/>
      <c r="O22" s="89"/>
      <c r="P22" s="89"/>
      <c r="Q22" s="89"/>
      <c r="R22" s="115"/>
      <c r="S22" s="115"/>
      <c r="T22" s="89"/>
      <c r="U22" s="89"/>
      <c r="V22" s="89"/>
      <c r="W22" s="89"/>
      <c r="X22" s="89"/>
      <c r="Y22" s="115"/>
      <c r="Z22" s="89"/>
      <c r="AA22" s="89"/>
      <c r="AB22" s="89"/>
      <c r="AC22" s="115"/>
      <c r="AD22" s="115"/>
      <c r="AE22" s="89"/>
      <c r="AF22" s="89"/>
      <c r="AG22" s="89"/>
      <c r="AH22" s="89"/>
      <c r="AI22" s="45"/>
    </row>
    <row r="23" spans="1:36" ht="39.75" customHeight="1">
      <c r="A23" s="301"/>
      <c r="B23" s="297"/>
      <c r="C23" s="291" t="s">
        <v>4</v>
      </c>
      <c r="D23" s="292"/>
      <c r="E23" s="59"/>
      <c r="F23" s="59"/>
      <c r="G23" s="59"/>
      <c r="H23" s="59"/>
      <c r="I23" s="59"/>
      <c r="J23" s="116"/>
      <c r="K23" s="59"/>
      <c r="L23" s="59"/>
      <c r="M23" s="59"/>
      <c r="N23" s="116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116"/>
      <c r="Z23" s="59"/>
      <c r="AA23" s="59"/>
      <c r="AB23" s="59"/>
      <c r="AC23" s="59"/>
      <c r="AD23" s="59"/>
      <c r="AE23" s="59"/>
      <c r="AF23" s="59"/>
      <c r="AG23" s="59"/>
      <c r="AH23" s="59"/>
      <c r="AI23" s="47">
        <f>SUM(E23:AH23)</f>
        <v>0</v>
      </c>
    </row>
    <row r="24" spans="1:36" ht="39.75" customHeight="1">
      <c r="A24" s="301"/>
      <c r="B24" s="298" t="s">
        <v>11</v>
      </c>
      <c r="C24" s="291" t="s">
        <v>16</v>
      </c>
      <c r="D24" s="292"/>
      <c r="E24" s="103"/>
      <c r="F24" s="103"/>
      <c r="G24" s="103"/>
      <c r="H24" s="103"/>
      <c r="I24" s="103"/>
      <c r="J24" s="117"/>
      <c r="K24" s="103"/>
      <c r="L24" s="103"/>
      <c r="M24" s="103"/>
      <c r="N24" s="117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17"/>
      <c r="Z24" s="103"/>
      <c r="AA24" s="103"/>
      <c r="AB24" s="103"/>
      <c r="AC24" s="103"/>
      <c r="AD24" s="103"/>
      <c r="AE24" s="103"/>
      <c r="AF24" s="103"/>
      <c r="AG24" s="103"/>
      <c r="AH24" s="103"/>
      <c r="AI24" s="48"/>
    </row>
    <row r="25" spans="1:36" ht="39.75" customHeight="1">
      <c r="A25" s="282"/>
      <c r="B25" s="299"/>
      <c r="C25" s="252" t="s">
        <v>4</v>
      </c>
      <c r="D25" s="253"/>
      <c r="E25" s="55"/>
      <c r="F25" s="55"/>
      <c r="G25" s="55"/>
      <c r="H25" s="55"/>
      <c r="I25" s="55"/>
      <c r="J25" s="118"/>
      <c r="K25" s="55"/>
      <c r="L25" s="55"/>
      <c r="M25" s="55"/>
      <c r="N25" s="118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118"/>
      <c r="Z25" s="55"/>
      <c r="AA25" s="55"/>
      <c r="AB25" s="55"/>
      <c r="AC25" s="55"/>
      <c r="AD25" s="55"/>
      <c r="AE25" s="55"/>
      <c r="AF25" s="55"/>
      <c r="AG25" s="55"/>
      <c r="AH25" s="55"/>
      <c r="AI25" s="50">
        <f>SUM(E25:AH25)</f>
        <v>0</v>
      </c>
    </row>
    <row r="26" spans="1:36" ht="39.75" customHeight="1">
      <c r="A26" s="254" t="s">
        <v>147</v>
      </c>
      <c r="B26" s="257" t="s">
        <v>94</v>
      </c>
      <c r="C26" s="259" t="s">
        <v>16</v>
      </c>
      <c r="D26" s="273"/>
      <c r="E26" s="89"/>
      <c r="F26" s="89"/>
      <c r="G26" s="89"/>
      <c r="H26" s="89"/>
      <c r="I26" s="89"/>
      <c r="J26" s="115"/>
      <c r="K26" s="89"/>
      <c r="L26" s="89"/>
      <c r="M26" s="89"/>
      <c r="N26" s="115"/>
      <c r="O26" s="89"/>
      <c r="P26" s="89"/>
      <c r="Q26" s="89"/>
      <c r="R26" s="115"/>
      <c r="S26" s="115"/>
      <c r="T26" s="89"/>
      <c r="U26" s="89"/>
      <c r="V26" s="89"/>
      <c r="W26" s="89"/>
      <c r="X26" s="89"/>
      <c r="Y26" s="115"/>
      <c r="Z26" s="89"/>
      <c r="AA26" s="89"/>
      <c r="AB26" s="89"/>
      <c r="AC26" s="115"/>
      <c r="AD26" s="115"/>
      <c r="AE26" s="89"/>
      <c r="AF26" s="89"/>
      <c r="AG26" s="89"/>
      <c r="AH26" s="89"/>
      <c r="AI26" s="45"/>
    </row>
    <row r="27" spans="1:36" ht="39.75" customHeight="1">
      <c r="A27" s="255"/>
      <c r="B27" s="258"/>
      <c r="C27" s="291" t="s">
        <v>4</v>
      </c>
      <c r="D27" s="292"/>
      <c r="E27" s="59"/>
      <c r="F27" s="59"/>
      <c r="G27" s="59"/>
      <c r="H27" s="59"/>
      <c r="I27" s="59"/>
      <c r="J27" s="116"/>
      <c r="K27" s="59"/>
      <c r="L27" s="59"/>
      <c r="M27" s="59"/>
      <c r="N27" s="116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116"/>
      <c r="Z27" s="59"/>
      <c r="AA27" s="59"/>
      <c r="AB27" s="59"/>
      <c r="AC27" s="59"/>
      <c r="AD27" s="59"/>
      <c r="AE27" s="59"/>
      <c r="AF27" s="59"/>
      <c r="AG27" s="59"/>
      <c r="AH27" s="59"/>
      <c r="AI27" s="47">
        <f>SUM(E27:AH27)</f>
        <v>0</v>
      </c>
    </row>
    <row r="28" spans="1:36" ht="39.75" customHeight="1">
      <c r="A28" s="255"/>
      <c r="B28" s="293" t="s">
        <v>11</v>
      </c>
      <c r="C28" s="291" t="s">
        <v>16</v>
      </c>
      <c r="D28" s="292"/>
      <c r="E28" s="103"/>
      <c r="F28" s="103"/>
      <c r="G28" s="103"/>
      <c r="H28" s="103"/>
      <c r="I28" s="103"/>
      <c r="J28" s="117"/>
      <c r="K28" s="103"/>
      <c r="L28" s="103"/>
      <c r="M28" s="103"/>
      <c r="N28" s="117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17"/>
      <c r="Z28" s="103"/>
      <c r="AA28" s="103"/>
      <c r="AB28" s="103"/>
      <c r="AC28" s="103"/>
      <c r="AD28" s="103"/>
      <c r="AE28" s="103"/>
      <c r="AF28" s="103"/>
      <c r="AG28" s="103"/>
      <c r="AH28" s="103"/>
      <c r="AI28" s="48"/>
    </row>
    <row r="29" spans="1:36" ht="39.75" customHeight="1">
      <c r="A29" s="256"/>
      <c r="B29" s="294"/>
      <c r="C29" s="252" t="s">
        <v>4</v>
      </c>
      <c r="D29" s="253"/>
      <c r="E29" s="55"/>
      <c r="F29" s="55"/>
      <c r="G29" s="55"/>
      <c r="H29" s="55"/>
      <c r="I29" s="55"/>
      <c r="J29" s="118"/>
      <c r="K29" s="55"/>
      <c r="L29" s="55"/>
      <c r="M29" s="55"/>
      <c r="N29" s="118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118"/>
      <c r="Z29" s="55"/>
      <c r="AA29" s="55"/>
      <c r="AB29" s="55"/>
      <c r="AC29" s="55"/>
      <c r="AD29" s="55"/>
      <c r="AE29" s="55"/>
      <c r="AF29" s="55"/>
      <c r="AG29" s="55"/>
      <c r="AH29" s="55"/>
      <c r="AI29" s="50">
        <f>SUM(E29:AH29)</f>
        <v>0</v>
      </c>
    </row>
    <row r="30" spans="1:36" ht="39.75" customHeight="1">
      <c r="A30" s="278" t="s">
        <v>95</v>
      </c>
      <c r="B30" s="279"/>
      <c r="C30" s="280"/>
      <c r="D30" s="281"/>
      <c r="E30" s="112">
        <f>E23+E27</f>
        <v>0</v>
      </c>
      <c r="F30" s="112">
        <f t="shared" ref="F30:AH30" si="16">F23+F27</f>
        <v>0</v>
      </c>
      <c r="G30" s="112">
        <f t="shared" si="16"/>
        <v>0</v>
      </c>
      <c r="H30" s="112">
        <f t="shared" si="16"/>
        <v>0</v>
      </c>
      <c r="I30" s="112">
        <f t="shared" si="16"/>
        <v>0</v>
      </c>
      <c r="J30" s="112">
        <f t="shared" si="16"/>
        <v>0</v>
      </c>
      <c r="K30" s="112">
        <f t="shared" si="16"/>
        <v>0</v>
      </c>
      <c r="L30" s="112">
        <f t="shared" si="16"/>
        <v>0</v>
      </c>
      <c r="M30" s="112">
        <f t="shared" ref="M30:V30" si="17">M23+M27</f>
        <v>0</v>
      </c>
      <c r="N30" s="112">
        <f t="shared" si="17"/>
        <v>0</v>
      </c>
      <c r="O30" s="112">
        <f t="shared" si="17"/>
        <v>0</v>
      </c>
      <c r="P30" s="112">
        <f t="shared" si="17"/>
        <v>0</v>
      </c>
      <c r="Q30" s="112">
        <f t="shared" si="17"/>
        <v>0</v>
      </c>
      <c r="R30" s="112">
        <f t="shared" si="17"/>
        <v>0</v>
      </c>
      <c r="S30" s="112">
        <f t="shared" si="17"/>
        <v>0</v>
      </c>
      <c r="T30" s="112">
        <f t="shared" si="17"/>
        <v>0</v>
      </c>
      <c r="U30" s="112">
        <f t="shared" si="17"/>
        <v>0</v>
      </c>
      <c r="V30" s="112">
        <f t="shared" si="17"/>
        <v>0</v>
      </c>
      <c r="W30" s="112">
        <f t="shared" si="16"/>
        <v>0</v>
      </c>
      <c r="X30" s="112">
        <f t="shared" si="16"/>
        <v>0</v>
      </c>
      <c r="Y30" s="112">
        <f t="shared" si="16"/>
        <v>0</v>
      </c>
      <c r="Z30" s="112">
        <f t="shared" si="16"/>
        <v>0</v>
      </c>
      <c r="AA30" s="112">
        <f t="shared" si="16"/>
        <v>0</v>
      </c>
      <c r="AB30" s="112">
        <f t="shared" si="16"/>
        <v>0</v>
      </c>
      <c r="AC30" s="112">
        <f t="shared" si="16"/>
        <v>0</v>
      </c>
      <c r="AD30" s="112">
        <f t="shared" si="16"/>
        <v>0</v>
      </c>
      <c r="AE30" s="112">
        <f t="shared" si="16"/>
        <v>0</v>
      </c>
      <c r="AF30" s="112">
        <f t="shared" si="16"/>
        <v>0</v>
      </c>
      <c r="AG30" s="112">
        <f t="shared" si="16"/>
        <v>0</v>
      </c>
      <c r="AH30" s="112">
        <f t="shared" si="16"/>
        <v>0</v>
      </c>
      <c r="AI30" s="53">
        <f>SUM(E30:AH30)</f>
        <v>0</v>
      </c>
    </row>
    <row r="31" spans="1:36" ht="39.75" customHeight="1">
      <c r="A31" s="255" t="s">
        <v>96</v>
      </c>
      <c r="B31" s="295"/>
      <c r="C31" s="295"/>
      <c r="D31" s="295"/>
      <c r="E31" s="59">
        <f>E25+E29</f>
        <v>0</v>
      </c>
      <c r="F31" s="59">
        <f t="shared" ref="F31:AH31" si="18">F25+F29</f>
        <v>0</v>
      </c>
      <c r="G31" s="59">
        <f t="shared" si="18"/>
        <v>0</v>
      </c>
      <c r="H31" s="59">
        <f t="shared" si="18"/>
        <v>0</v>
      </c>
      <c r="I31" s="59">
        <f t="shared" si="18"/>
        <v>0</v>
      </c>
      <c r="J31" s="59">
        <f t="shared" si="18"/>
        <v>0</v>
      </c>
      <c r="K31" s="59">
        <f t="shared" si="18"/>
        <v>0</v>
      </c>
      <c r="L31" s="59">
        <f t="shared" si="18"/>
        <v>0</v>
      </c>
      <c r="M31" s="59">
        <f t="shared" ref="M31:V31" si="19">M25+M29</f>
        <v>0</v>
      </c>
      <c r="N31" s="59">
        <f t="shared" si="19"/>
        <v>0</v>
      </c>
      <c r="O31" s="59">
        <f t="shared" si="19"/>
        <v>0</v>
      </c>
      <c r="P31" s="59">
        <f t="shared" si="19"/>
        <v>0</v>
      </c>
      <c r="Q31" s="59">
        <f t="shared" si="19"/>
        <v>0</v>
      </c>
      <c r="R31" s="59">
        <f t="shared" si="19"/>
        <v>0</v>
      </c>
      <c r="S31" s="59">
        <f t="shared" si="19"/>
        <v>0</v>
      </c>
      <c r="T31" s="59">
        <f t="shared" si="19"/>
        <v>0</v>
      </c>
      <c r="U31" s="59">
        <f t="shared" si="19"/>
        <v>0</v>
      </c>
      <c r="V31" s="59">
        <f t="shared" si="19"/>
        <v>0</v>
      </c>
      <c r="W31" s="59">
        <f t="shared" si="18"/>
        <v>0</v>
      </c>
      <c r="X31" s="59">
        <f t="shared" si="18"/>
        <v>0</v>
      </c>
      <c r="Y31" s="59">
        <f t="shared" si="18"/>
        <v>0</v>
      </c>
      <c r="Z31" s="59">
        <f t="shared" si="18"/>
        <v>0</v>
      </c>
      <c r="AA31" s="59">
        <f t="shared" si="18"/>
        <v>0</v>
      </c>
      <c r="AB31" s="59">
        <f t="shared" si="18"/>
        <v>0</v>
      </c>
      <c r="AC31" s="59">
        <f t="shared" si="18"/>
        <v>0</v>
      </c>
      <c r="AD31" s="59">
        <f t="shared" si="18"/>
        <v>0</v>
      </c>
      <c r="AE31" s="59">
        <f t="shared" si="18"/>
        <v>0</v>
      </c>
      <c r="AF31" s="59">
        <f t="shared" si="18"/>
        <v>0</v>
      </c>
      <c r="AG31" s="59">
        <f t="shared" si="18"/>
        <v>0</v>
      </c>
      <c r="AH31" s="59">
        <f t="shared" si="18"/>
        <v>0</v>
      </c>
      <c r="AI31" s="47">
        <f>SUM(E31:AH31)</f>
        <v>0</v>
      </c>
    </row>
    <row r="32" spans="1:36" ht="39.75" customHeight="1">
      <c r="A32" s="282" t="s">
        <v>97</v>
      </c>
      <c r="B32" s="283"/>
      <c r="C32" s="284"/>
      <c r="D32" s="285"/>
      <c r="E32" s="71" t="str">
        <f t="shared" ref="E32" si="20">IF(COUNT(E23,E27)=0,"0","1")</f>
        <v>0</v>
      </c>
      <c r="F32" s="71" t="str">
        <f t="shared" ref="F32:AH32" si="21">IF(COUNT(F23,F27)=0,"0","1")</f>
        <v>0</v>
      </c>
      <c r="G32" s="71" t="str">
        <f t="shared" si="21"/>
        <v>0</v>
      </c>
      <c r="H32" s="71" t="str">
        <f t="shared" si="21"/>
        <v>0</v>
      </c>
      <c r="I32" s="121" t="str">
        <f t="shared" si="21"/>
        <v>0</v>
      </c>
      <c r="J32" s="71" t="str">
        <f t="shared" si="21"/>
        <v>0</v>
      </c>
      <c r="K32" s="71" t="str">
        <f t="shared" si="21"/>
        <v>0</v>
      </c>
      <c r="L32" s="71" t="str">
        <f t="shared" si="21"/>
        <v>0</v>
      </c>
      <c r="M32" s="71" t="str">
        <f t="shared" ref="M32:V32" si="22">IF(COUNT(M23,M27)=0,"0","1")</f>
        <v>0</v>
      </c>
      <c r="N32" s="71" t="str">
        <f t="shared" si="22"/>
        <v>0</v>
      </c>
      <c r="O32" s="71" t="str">
        <f t="shared" si="22"/>
        <v>0</v>
      </c>
      <c r="P32" s="71" t="str">
        <f t="shared" si="22"/>
        <v>0</v>
      </c>
      <c r="Q32" s="71" t="str">
        <f t="shared" si="22"/>
        <v>0</v>
      </c>
      <c r="R32" s="71" t="str">
        <f t="shared" si="22"/>
        <v>0</v>
      </c>
      <c r="S32" s="71" t="str">
        <f t="shared" si="22"/>
        <v>0</v>
      </c>
      <c r="T32" s="71" t="str">
        <f t="shared" si="22"/>
        <v>0</v>
      </c>
      <c r="U32" s="71" t="str">
        <f t="shared" si="22"/>
        <v>0</v>
      </c>
      <c r="V32" s="71" t="str">
        <f t="shared" si="22"/>
        <v>0</v>
      </c>
      <c r="W32" s="71" t="str">
        <f t="shared" si="21"/>
        <v>0</v>
      </c>
      <c r="X32" s="71" t="str">
        <f t="shared" si="21"/>
        <v>0</v>
      </c>
      <c r="Y32" s="71" t="str">
        <f t="shared" si="21"/>
        <v>0</v>
      </c>
      <c r="Z32" s="71" t="str">
        <f t="shared" si="21"/>
        <v>0</v>
      </c>
      <c r="AA32" s="71" t="str">
        <f t="shared" si="21"/>
        <v>0</v>
      </c>
      <c r="AB32" s="71" t="str">
        <f t="shared" si="21"/>
        <v>0</v>
      </c>
      <c r="AC32" s="71" t="str">
        <f t="shared" si="21"/>
        <v>0</v>
      </c>
      <c r="AD32" s="71" t="str">
        <f t="shared" si="21"/>
        <v>0</v>
      </c>
      <c r="AE32" s="71" t="str">
        <f t="shared" si="21"/>
        <v>0</v>
      </c>
      <c r="AF32" s="71" t="str">
        <f t="shared" si="21"/>
        <v>0</v>
      </c>
      <c r="AG32" s="71" t="str">
        <f t="shared" si="21"/>
        <v>0</v>
      </c>
      <c r="AH32" s="71" t="str">
        <f t="shared" si="21"/>
        <v>0</v>
      </c>
      <c r="AI32" s="52">
        <f>COUNTIF(E32:AH32,"1")</f>
        <v>0</v>
      </c>
    </row>
    <row r="33" spans="1:36" ht="18" customHeight="1"/>
    <row r="34" spans="1:36" ht="18" customHeight="1">
      <c r="A34" s="266" t="s">
        <v>138</v>
      </c>
      <c r="B34" s="267"/>
      <c r="C34" s="268"/>
      <c r="D34" s="13" t="s">
        <v>134</v>
      </c>
      <c r="E34" s="43">
        <v>44742</v>
      </c>
      <c r="F34" s="43">
        <v>44743</v>
      </c>
      <c r="G34" s="43">
        <v>44744</v>
      </c>
      <c r="H34" s="43">
        <v>44745</v>
      </c>
      <c r="I34" s="43">
        <v>44746</v>
      </c>
      <c r="J34" s="43">
        <v>44747</v>
      </c>
      <c r="K34" s="43">
        <v>44748</v>
      </c>
      <c r="L34" s="43">
        <v>44749</v>
      </c>
      <c r="M34" s="43">
        <v>44750</v>
      </c>
      <c r="N34" s="43">
        <v>44751</v>
      </c>
      <c r="O34" s="43">
        <v>44752</v>
      </c>
      <c r="P34" s="43">
        <v>44753</v>
      </c>
      <c r="Q34" s="43">
        <v>44754</v>
      </c>
      <c r="R34" s="43">
        <v>44755</v>
      </c>
      <c r="S34" s="43">
        <v>44756</v>
      </c>
      <c r="T34" s="43">
        <v>44757</v>
      </c>
      <c r="U34" s="43">
        <v>44758</v>
      </c>
      <c r="V34" s="43">
        <v>44759</v>
      </c>
      <c r="W34" s="43">
        <v>44760</v>
      </c>
      <c r="X34" s="43">
        <v>44761</v>
      </c>
      <c r="Y34" s="43">
        <v>44762</v>
      </c>
      <c r="Z34" s="43">
        <v>44763</v>
      </c>
      <c r="AA34" s="43">
        <v>44764</v>
      </c>
      <c r="AB34" s="43">
        <v>44765</v>
      </c>
      <c r="AC34" s="43">
        <v>44766</v>
      </c>
      <c r="AD34" s="43">
        <v>44767</v>
      </c>
      <c r="AE34" s="43">
        <v>44768</v>
      </c>
      <c r="AF34" s="43">
        <v>44769</v>
      </c>
      <c r="AG34" s="43">
        <v>44770</v>
      </c>
      <c r="AH34" s="43">
        <v>44771</v>
      </c>
      <c r="AI34" s="43">
        <v>44772</v>
      </c>
      <c r="AJ34" s="109" t="s">
        <v>135</v>
      </c>
    </row>
    <row r="35" spans="1:36" ht="18" customHeight="1">
      <c r="A35" s="269"/>
      <c r="B35" s="270"/>
      <c r="C35" s="271"/>
      <c r="D35" s="14" t="s">
        <v>3</v>
      </c>
      <c r="E35" s="42">
        <f>E34</f>
        <v>44742</v>
      </c>
      <c r="F35" s="42">
        <f t="shared" ref="F35" si="23">F34</f>
        <v>44743</v>
      </c>
      <c r="G35" s="42">
        <f>G34</f>
        <v>44744</v>
      </c>
      <c r="H35" s="42">
        <f t="shared" ref="H35:AI35" si="24">H34</f>
        <v>44745</v>
      </c>
      <c r="I35" s="42">
        <f t="shared" si="24"/>
        <v>44746</v>
      </c>
      <c r="J35" s="42">
        <f t="shared" si="24"/>
        <v>44747</v>
      </c>
      <c r="K35" s="42">
        <f t="shared" si="24"/>
        <v>44748</v>
      </c>
      <c r="L35" s="42">
        <f t="shared" si="24"/>
        <v>44749</v>
      </c>
      <c r="M35" s="42">
        <f t="shared" si="24"/>
        <v>44750</v>
      </c>
      <c r="N35" s="42">
        <f t="shared" si="24"/>
        <v>44751</v>
      </c>
      <c r="O35" s="122">
        <f t="shared" si="24"/>
        <v>44752</v>
      </c>
      <c r="P35" s="122">
        <f t="shared" ref="P35:W35" si="25">P34</f>
        <v>44753</v>
      </c>
      <c r="Q35" s="42">
        <f t="shared" si="25"/>
        <v>44754</v>
      </c>
      <c r="R35" s="42">
        <f t="shared" si="25"/>
        <v>44755</v>
      </c>
      <c r="S35" s="42">
        <f t="shared" si="25"/>
        <v>44756</v>
      </c>
      <c r="T35" s="42">
        <f t="shared" si="25"/>
        <v>44757</v>
      </c>
      <c r="U35" s="42">
        <f t="shared" si="25"/>
        <v>44758</v>
      </c>
      <c r="V35" s="42">
        <f t="shared" si="25"/>
        <v>44759</v>
      </c>
      <c r="W35" s="42">
        <f t="shared" si="25"/>
        <v>44760</v>
      </c>
      <c r="X35" s="42">
        <f t="shared" si="24"/>
        <v>44761</v>
      </c>
      <c r="Y35" s="122">
        <f t="shared" si="24"/>
        <v>44762</v>
      </c>
      <c r="Z35" s="42">
        <f t="shared" si="24"/>
        <v>44763</v>
      </c>
      <c r="AA35" s="42">
        <f t="shared" si="24"/>
        <v>44764</v>
      </c>
      <c r="AB35" s="42">
        <f t="shared" si="24"/>
        <v>44765</v>
      </c>
      <c r="AC35" s="42">
        <f t="shared" si="24"/>
        <v>44766</v>
      </c>
      <c r="AD35" s="42">
        <f t="shared" si="24"/>
        <v>44767</v>
      </c>
      <c r="AE35" s="42">
        <f t="shared" si="24"/>
        <v>44768</v>
      </c>
      <c r="AF35" s="42">
        <f t="shared" si="24"/>
        <v>44769</v>
      </c>
      <c r="AG35" s="42">
        <f t="shared" si="24"/>
        <v>44770</v>
      </c>
      <c r="AH35" s="42">
        <f t="shared" si="24"/>
        <v>44771</v>
      </c>
      <c r="AI35" s="42">
        <f t="shared" si="24"/>
        <v>44772</v>
      </c>
      <c r="AJ35" s="110"/>
    </row>
    <row r="36" spans="1:36" ht="103.5" customHeight="1">
      <c r="A36" s="269"/>
      <c r="B36" s="270"/>
      <c r="C36" s="271"/>
      <c r="D36" s="15" t="s">
        <v>1</v>
      </c>
      <c r="E36" s="102"/>
      <c r="F36" s="102"/>
      <c r="G36" s="102"/>
      <c r="H36" s="102"/>
      <c r="I36" s="102"/>
      <c r="J36" s="114"/>
      <c r="K36" s="114"/>
      <c r="L36" s="114"/>
      <c r="M36" s="114"/>
      <c r="N36" s="120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/>
      <c r="AC36" s="114"/>
      <c r="AD36" s="114"/>
      <c r="AE36" s="114"/>
      <c r="AF36" s="114"/>
      <c r="AG36" s="114"/>
      <c r="AH36" s="114"/>
      <c r="AI36" s="114"/>
      <c r="AJ36" s="111"/>
    </row>
    <row r="37" spans="1:36" ht="39.75" customHeight="1">
      <c r="A37" s="254" t="s">
        <v>146</v>
      </c>
      <c r="B37" s="250" t="s">
        <v>94</v>
      </c>
      <c r="C37" s="259" t="s">
        <v>12</v>
      </c>
      <c r="D37" s="260"/>
      <c r="E37" s="89"/>
      <c r="F37" s="115"/>
      <c r="G37" s="89"/>
      <c r="H37" s="115"/>
      <c r="I37" s="89"/>
      <c r="J37" s="89"/>
      <c r="K37" s="89"/>
      <c r="L37" s="89"/>
      <c r="M37" s="89"/>
      <c r="N37" s="89"/>
      <c r="O37" s="115"/>
      <c r="P37" s="89"/>
      <c r="Q37" s="89"/>
      <c r="R37" s="89"/>
      <c r="S37" s="115"/>
      <c r="T37" s="89"/>
      <c r="U37" s="89"/>
      <c r="V37" s="89"/>
      <c r="W37" s="115"/>
      <c r="X37" s="89"/>
      <c r="Y37" s="89"/>
      <c r="Z37" s="89"/>
      <c r="AA37" s="89"/>
      <c r="AB37" s="115"/>
      <c r="AC37" s="89"/>
      <c r="AD37" s="89"/>
      <c r="AE37" s="89"/>
      <c r="AF37" s="115"/>
      <c r="AG37" s="115"/>
      <c r="AH37" s="115"/>
      <c r="AI37" s="89"/>
      <c r="AJ37" s="54"/>
    </row>
    <row r="38" spans="1:36" ht="39.75" customHeight="1">
      <c r="A38" s="256"/>
      <c r="B38" s="251"/>
      <c r="C38" s="252" t="s">
        <v>4</v>
      </c>
      <c r="D38" s="261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118"/>
      <c r="P38" s="55"/>
      <c r="Q38" s="55"/>
      <c r="R38" s="55"/>
      <c r="S38" s="118"/>
      <c r="T38" s="55"/>
      <c r="U38" s="55"/>
      <c r="V38" s="55"/>
      <c r="W38" s="55"/>
      <c r="X38" s="55"/>
      <c r="Y38" s="55"/>
      <c r="Z38" s="55"/>
      <c r="AA38" s="55"/>
      <c r="AB38" s="118"/>
      <c r="AC38" s="55"/>
      <c r="AD38" s="55"/>
      <c r="AE38" s="55"/>
      <c r="AF38" s="55"/>
      <c r="AG38" s="55"/>
      <c r="AH38" s="55"/>
      <c r="AI38" s="55"/>
      <c r="AJ38" s="55">
        <f>SUM(G38:AI38)</f>
        <v>0</v>
      </c>
    </row>
    <row r="39" spans="1:36" ht="39.75" customHeight="1">
      <c r="A39" s="254" t="s">
        <v>147</v>
      </c>
      <c r="B39" s="250" t="s">
        <v>94</v>
      </c>
      <c r="C39" s="259" t="s">
        <v>12</v>
      </c>
      <c r="D39" s="260"/>
      <c r="E39" s="89"/>
      <c r="F39" s="115"/>
      <c r="G39" s="89"/>
      <c r="H39" s="115"/>
      <c r="I39" s="89"/>
      <c r="J39" s="89"/>
      <c r="K39" s="89"/>
      <c r="L39" s="89"/>
      <c r="M39" s="89"/>
      <c r="N39" s="89"/>
      <c r="O39" s="115"/>
      <c r="P39" s="89"/>
      <c r="Q39" s="89"/>
      <c r="R39" s="89"/>
      <c r="S39" s="115"/>
      <c r="T39" s="89"/>
      <c r="U39" s="89"/>
      <c r="V39" s="89"/>
      <c r="W39" s="115"/>
      <c r="X39" s="89"/>
      <c r="Y39" s="89"/>
      <c r="Z39" s="89"/>
      <c r="AA39" s="89"/>
      <c r="AB39" s="115"/>
      <c r="AC39" s="89"/>
      <c r="AD39" s="89"/>
      <c r="AE39" s="89"/>
      <c r="AF39" s="115"/>
      <c r="AG39" s="115"/>
      <c r="AH39" s="115"/>
      <c r="AI39" s="89"/>
      <c r="AJ39" s="54"/>
    </row>
    <row r="40" spans="1:36" ht="39.75" customHeight="1">
      <c r="A40" s="256"/>
      <c r="B40" s="251"/>
      <c r="C40" s="252" t="s">
        <v>4</v>
      </c>
      <c r="D40" s="261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118"/>
      <c r="P40" s="55"/>
      <c r="Q40" s="55"/>
      <c r="R40" s="55"/>
      <c r="S40" s="118"/>
      <c r="T40" s="55"/>
      <c r="U40" s="55"/>
      <c r="V40" s="55"/>
      <c r="W40" s="55"/>
      <c r="X40" s="55"/>
      <c r="Y40" s="55"/>
      <c r="Z40" s="55"/>
      <c r="AA40" s="55"/>
      <c r="AB40" s="118"/>
      <c r="AC40" s="55"/>
      <c r="AD40" s="55"/>
      <c r="AE40" s="55"/>
      <c r="AF40" s="55"/>
      <c r="AG40" s="55"/>
      <c r="AH40" s="55"/>
      <c r="AI40" s="55"/>
      <c r="AJ40" s="55">
        <f>SUM(G40:AI40)</f>
        <v>0</v>
      </c>
    </row>
    <row r="41" spans="1:36" ht="39.75" customHeight="1">
      <c r="A41" s="278" t="s">
        <v>95</v>
      </c>
      <c r="B41" s="279"/>
      <c r="C41" s="280"/>
      <c r="D41" s="289"/>
      <c r="E41" s="59">
        <f>E38+E40</f>
        <v>0</v>
      </c>
      <c r="F41" s="59">
        <f t="shared" ref="F41:AG41" si="26">F38+F40</f>
        <v>0</v>
      </c>
      <c r="G41" s="59">
        <f t="shared" si="26"/>
        <v>0</v>
      </c>
      <c r="H41" s="59">
        <f t="shared" si="26"/>
        <v>0</v>
      </c>
      <c r="I41" s="59">
        <f t="shared" si="26"/>
        <v>0</v>
      </c>
      <c r="J41" s="59">
        <f t="shared" si="26"/>
        <v>0</v>
      </c>
      <c r="K41" s="59">
        <f t="shared" si="26"/>
        <v>0</v>
      </c>
      <c r="L41" s="59">
        <f t="shared" si="26"/>
        <v>0</v>
      </c>
      <c r="M41" s="59">
        <f t="shared" si="26"/>
        <v>0</v>
      </c>
      <c r="N41" s="59">
        <f t="shared" si="26"/>
        <v>0</v>
      </c>
      <c r="O41" s="59">
        <f t="shared" si="26"/>
        <v>0</v>
      </c>
      <c r="P41" s="59">
        <f t="shared" ref="P41:W41" si="27">P38+P40</f>
        <v>0</v>
      </c>
      <c r="Q41" s="59">
        <f t="shared" si="27"/>
        <v>0</v>
      </c>
      <c r="R41" s="59">
        <f t="shared" si="27"/>
        <v>0</v>
      </c>
      <c r="S41" s="59">
        <f t="shared" si="27"/>
        <v>0</v>
      </c>
      <c r="T41" s="112">
        <f t="shared" si="27"/>
        <v>0</v>
      </c>
      <c r="U41" s="59">
        <f t="shared" si="27"/>
        <v>0</v>
      </c>
      <c r="V41" s="59">
        <f t="shared" si="27"/>
        <v>0</v>
      </c>
      <c r="W41" s="59">
        <f t="shared" si="27"/>
        <v>0</v>
      </c>
      <c r="X41" s="59">
        <f t="shared" si="26"/>
        <v>0</v>
      </c>
      <c r="Y41" s="59">
        <f t="shared" si="26"/>
        <v>0</v>
      </c>
      <c r="Z41" s="59">
        <f t="shared" si="26"/>
        <v>0</v>
      </c>
      <c r="AA41" s="59">
        <f t="shared" si="26"/>
        <v>0</v>
      </c>
      <c r="AB41" s="59">
        <f t="shared" si="26"/>
        <v>0</v>
      </c>
      <c r="AC41" s="112">
        <f t="shared" si="26"/>
        <v>0</v>
      </c>
      <c r="AD41" s="59">
        <f t="shared" si="26"/>
        <v>0</v>
      </c>
      <c r="AE41" s="59">
        <f t="shared" si="26"/>
        <v>0</v>
      </c>
      <c r="AF41" s="59">
        <f t="shared" si="26"/>
        <v>0</v>
      </c>
      <c r="AG41" s="59">
        <f t="shared" si="26"/>
        <v>0</v>
      </c>
      <c r="AH41" s="59">
        <f t="shared" ref="AH41:AI41" si="28">AH38+AH40</f>
        <v>0</v>
      </c>
      <c r="AI41" s="59">
        <f t="shared" si="28"/>
        <v>0</v>
      </c>
      <c r="AJ41" s="56">
        <f>SUM(G41:AI41)</f>
        <v>0</v>
      </c>
    </row>
    <row r="42" spans="1:36" ht="39.75" customHeight="1">
      <c r="A42" s="282" t="s">
        <v>97</v>
      </c>
      <c r="B42" s="283"/>
      <c r="C42" s="284"/>
      <c r="D42" s="290"/>
      <c r="E42" s="71" t="str">
        <f t="shared" ref="E42" si="29">IF(COUNT(E38,E40)=0,"0","1")</f>
        <v>0</v>
      </c>
      <c r="F42" s="71" t="str">
        <f t="shared" ref="F42:AG42" si="30">IF(COUNT(F38,F40)=0,"0","1")</f>
        <v>0</v>
      </c>
      <c r="G42" s="71" t="str">
        <f t="shared" si="30"/>
        <v>0</v>
      </c>
      <c r="H42" s="71" t="str">
        <f t="shared" si="30"/>
        <v>0</v>
      </c>
      <c r="I42" s="71" t="str">
        <f t="shared" si="30"/>
        <v>0</v>
      </c>
      <c r="J42" s="121" t="str">
        <f t="shared" si="30"/>
        <v>0</v>
      </c>
      <c r="K42" s="71" t="str">
        <f t="shared" si="30"/>
        <v>0</v>
      </c>
      <c r="L42" s="71" t="str">
        <f t="shared" si="30"/>
        <v>0</v>
      </c>
      <c r="M42" s="71" t="str">
        <f t="shared" si="30"/>
        <v>0</v>
      </c>
      <c r="N42" s="71" t="str">
        <f t="shared" si="30"/>
        <v>0</v>
      </c>
      <c r="O42" s="71" t="str">
        <f t="shared" si="30"/>
        <v>0</v>
      </c>
      <c r="P42" s="71" t="str">
        <f t="shared" ref="P42:W42" si="31">IF(COUNT(P38,P40)=0,"0","1")</f>
        <v>0</v>
      </c>
      <c r="Q42" s="71" t="str">
        <f t="shared" si="31"/>
        <v>0</v>
      </c>
      <c r="R42" s="71" t="str">
        <f t="shared" si="31"/>
        <v>0</v>
      </c>
      <c r="S42" s="71" t="str">
        <f t="shared" si="31"/>
        <v>0</v>
      </c>
      <c r="T42" s="71" t="str">
        <f t="shared" si="31"/>
        <v>0</v>
      </c>
      <c r="U42" s="71" t="str">
        <f t="shared" si="31"/>
        <v>0</v>
      </c>
      <c r="V42" s="71" t="str">
        <f t="shared" si="31"/>
        <v>0</v>
      </c>
      <c r="W42" s="71" t="str">
        <f t="shared" si="31"/>
        <v>0</v>
      </c>
      <c r="X42" s="71" t="str">
        <f t="shared" si="30"/>
        <v>0</v>
      </c>
      <c r="Y42" s="71" t="str">
        <f t="shared" si="30"/>
        <v>0</v>
      </c>
      <c r="Z42" s="71" t="str">
        <f t="shared" si="30"/>
        <v>0</v>
      </c>
      <c r="AA42" s="71" t="str">
        <f t="shared" si="30"/>
        <v>0</v>
      </c>
      <c r="AB42" s="71" t="str">
        <f t="shared" si="30"/>
        <v>0</v>
      </c>
      <c r="AC42" s="71" t="str">
        <f t="shared" si="30"/>
        <v>0</v>
      </c>
      <c r="AD42" s="71" t="str">
        <f t="shared" si="30"/>
        <v>0</v>
      </c>
      <c r="AE42" s="71" t="str">
        <f t="shared" si="30"/>
        <v>0</v>
      </c>
      <c r="AF42" s="71" t="str">
        <f t="shared" si="30"/>
        <v>0</v>
      </c>
      <c r="AG42" s="71" t="str">
        <f t="shared" si="30"/>
        <v>0</v>
      </c>
      <c r="AH42" s="71" t="str">
        <f t="shared" ref="AH42:AI42" si="32">IF(COUNT(AH38,AH40)=0,"0","1")</f>
        <v>0</v>
      </c>
      <c r="AI42" s="71" t="str">
        <f t="shared" si="32"/>
        <v>0</v>
      </c>
      <c r="AJ42" s="57">
        <f>COUNTIF(G42:AI42,"1")</f>
        <v>0</v>
      </c>
    </row>
    <row r="43" spans="1:36" ht="18" customHeight="1"/>
    <row r="44" spans="1:36" ht="18" customHeight="1">
      <c r="A44" s="266" t="s">
        <v>139</v>
      </c>
      <c r="B44" s="267"/>
      <c r="C44" s="268"/>
      <c r="D44" s="13" t="s">
        <v>134</v>
      </c>
      <c r="E44" s="43">
        <v>44773</v>
      </c>
      <c r="F44" s="43">
        <v>44774</v>
      </c>
      <c r="G44" s="43">
        <v>44775</v>
      </c>
      <c r="H44" s="43">
        <v>44776</v>
      </c>
      <c r="I44" s="43">
        <v>44777</v>
      </c>
      <c r="J44" s="43">
        <v>44778</v>
      </c>
      <c r="K44" s="43">
        <v>44779</v>
      </c>
      <c r="L44" s="43">
        <v>44780</v>
      </c>
      <c r="M44" s="43">
        <v>44781</v>
      </c>
      <c r="N44" s="43">
        <v>44782</v>
      </c>
      <c r="O44" s="43">
        <v>44783</v>
      </c>
      <c r="P44" s="43">
        <v>44784</v>
      </c>
      <c r="Q44" s="43">
        <v>44785</v>
      </c>
      <c r="R44" s="43">
        <v>44786</v>
      </c>
      <c r="S44" s="43">
        <v>44787</v>
      </c>
      <c r="T44" s="43">
        <v>44788</v>
      </c>
      <c r="U44" s="43">
        <v>44789</v>
      </c>
      <c r="V44" s="43">
        <v>44790</v>
      </c>
      <c r="W44" s="43">
        <v>44791</v>
      </c>
      <c r="X44" s="43">
        <v>44792</v>
      </c>
      <c r="Y44" s="43">
        <v>44793</v>
      </c>
      <c r="Z44" s="43">
        <v>44794</v>
      </c>
      <c r="AA44" s="43">
        <v>44795</v>
      </c>
      <c r="AB44" s="43">
        <v>44796</v>
      </c>
      <c r="AC44" s="43">
        <v>44797</v>
      </c>
      <c r="AD44" s="43">
        <v>44798</v>
      </c>
      <c r="AE44" s="43">
        <v>44799</v>
      </c>
      <c r="AF44" s="43">
        <v>44800</v>
      </c>
      <c r="AG44" s="43">
        <v>44801</v>
      </c>
      <c r="AH44" s="43">
        <v>44802</v>
      </c>
      <c r="AI44" s="43">
        <v>44803</v>
      </c>
      <c r="AJ44" s="229" t="s">
        <v>135</v>
      </c>
    </row>
    <row r="45" spans="1:36" ht="18" customHeight="1">
      <c r="A45" s="269"/>
      <c r="B45" s="270"/>
      <c r="C45" s="271"/>
      <c r="D45" s="14" t="s">
        <v>3</v>
      </c>
      <c r="E45" s="42">
        <f t="shared" ref="E45:AH45" si="33">E44</f>
        <v>44773</v>
      </c>
      <c r="F45" s="42">
        <f t="shared" si="33"/>
        <v>44774</v>
      </c>
      <c r="G45" s="42">
        <f t="shared" si="33"/>
        <v>44775</v>
      </c>
      <c r="H45" s="42">
        <f t="shared" si="33"/>
        <v>44776</v>
      </c>
      <c r="I45" s="42">
        <f t="shared" si="33"/>
        <v>44777</v>
      </c>
      <c r="J45" s="42">
        <f t="shared" si="33"/>
        <v>44778</v>
      </c>
      <c r="K45" s="42">
        <f t="shared" si="33"/>
        <v>44779</v>
      </c>
      <c r="L45" s="42">
        <f t="shared" ref="L45:T45" si="34">L44</f>
        <v>44780</v>
      </c>
      <c r="M45" s="42">
        <f t="shared" si="34"/>
        <v>44781</v>
      </c>
      <c r="N45" s="42">
        <f t="shared" si="34"/>
        <v>44782</v>
      </c>
      <c r="O45" s="42">
        <f t="shared" si="34"/>
        <v>44783</v>
      </c>
      <c r="P45" s="42">
        <f t="shared" si="34"/>
        <v>44784</v>
      </c>
      <c r="Q45" s="42">
        <f t="shared" si="34"/>
        <v>44785</v>
      </c>
      <c r="R45" s="42">
        <f t="shared" si="34"/>
        <v>44786</v>
      </c>
      <c r="S45" s="42">
        <f t="shared" si="34"/>
        <v>44787</v>
      </c>
      <c r="T45" s="42">
        <f t="shared" si="34"/>
        <v>44788</v>
      </c>
      <c r="U45" s="42">
        <f t="shared" si="33"/>
        <v>44789</v>
      </c>
      <c r="V45" s="42">
        <f t="shared" si="33"/>
        <v>44790</v>
      </c>
      <c r="W45" s="42">
        <f t="shared" si="33"/>
        <v>44791</v>
      </c>
      <c r="X45" s="42">
        <f t="shared" si="33"/>
        <v>44792</v>
      </c>
      <c r="Y45" s="42">
        <f t="shared" si="33"/>
        <v>44793</v>
      </c>
      <c r="Z45" s="42">
        <f t="shared" si="33"/>
        <v>44794</v>
      </c>
      <c r="AA45" s="42">
        <f t="shared" si="33"/>
        <v>44795</v>
      </c>
      <c r="AB45" s="42">
        <f t="shared" si="33"/>
        <v>44796</v>
      </c>
      <c r="AC45" s="42">
        <f t="shared" si="33"/>
        <v>44797</v>
      </c>
      <c r="AD45" s="42">
        <f t="shared" si="33"/>
        <v>44798</v>
      </c>
      <c r="AE45" s="42">
        <f t="shared" si="33"/>
        <v>44799</v>
      </c>
      <c r="AF45" s="42">
        <f t="shared" si="33"/>
        <v>44800</v>
      </c>
      <c r="AG45" s="42">
        <f t="shared" si="33"/>
        <v>44801</v>
      </c>
      <c r="AH45" s="42">
        <f t="shared" si="33"/>
        <v>44802</v>
      </c>
      <c r="AI45" s="42">
        <f t="shared" ref="AI45" si="35">AI44</f>
        <v>44803</v>
      </c>
      <c r="AJ45" s="230"/>
    </row>
    <row r="46" spans="1:36" ht="103.5" customHeight="1">
      <c r="A46" s="269"/>
      <c r="B46" s="270"/>
      <c r="C46" s="271"/>
      <c r="D46" s="15" t="s">
        <v>1</v>
      </c>
      <c r="E46" s="114"/>
      <c r="F46" s="114"/>
      <c r="G46" s="114"/>
      <c r="H46" s="114"/>
      <c r="I46" s="120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02"/>
      <c r="V46" s="114"/>
      <c r="W46" s="114"/>
      <c r="X46" s="114"/>
      <c r="Y46" s="114"/>
      <c r="Z46" s="114"/>
      <c r="AA46" s="114"/>
      <c r="AB46" s="114"/>
      <c r="AC46" s="114"/>
      <c r="AD46" s="114"/>
      <c r="AE46" s="114"/>
      <c r="AF46" s="114"/>
      <c r="AG46" s="114"/>
      <c r="AH46" s="114"/>
      <c r="AI46" s="114"/>
      <c r="AJ46" s="231"/>
    </row>
    <row r="47" spans="1:36" ht="39.75" customHeight="1">
      <c r="A47" s="254" t="s">
        <v>146</v>
      </c>
      <c r="B47" s="250" t="s">
        <v>94</v>
      </c>
      <c r="C47" s="259" t="s">
        <v>12</v>
      </c>
      <c r="D47" s="260"/>
      <c r="E47" s="89"/>
      <c r="F47" s="89"/>
      <c r="G47" s="89"/>
      <c r="H47" s="89"/>
      <c r="I47" s="89"/>
      <c r="J47" s="115"/>
      <c r="K47" s="89"/>
      <c r="L47" s="89"/>
      <c r="M47" s="89"/>
      <c r="N47" s="115"/>
      <c r="O47" s="89"/>
      <c r="P47" s="89"/>
      <c r="Q47" s="89"/>
      <c r="R47" s="115"/>
      <c r="S47" s="115"/>
      <c r="T47" s="89"/>
      <c r="U47" s="89"/>
      <c r="V47" s="89"/>
      <c r="W47" s="89"/>
      <c r="X47" s="115"/>
      <c r="Y47" s="89"/>
      <c r="Z47" s="89"/>
      <c r="AA47" s="89"/>
      <c r="AB47" s="115"/>
      <c r="AC47" s="115"/>
      <c r="AD47" s="89"/>
      <c r="AE47" s="89"/>
      <c r="AF47" s="89"/>
      <c r="AG47" s="89"/>
      <c r="AH47" s="89"/>
      <c r="AI47" s="89"/>
      <c r="AJ47" s="45"/>
    </row>
    <row r="48" spans="1:36" ht="39.75" customHeight="1">
      <c r="A48" s="256"/>
      <c r="B48" s="251"/>
      <c r="C48" s="252" t="s">
        <v>4</v>
      </c>
      <c r="D48" s="261"/>
      <c r="E48" s="55"/>
      <c r="F48" s="55"/>
      <c r="G48" s="55"/>
      <c r="H48" s="55"/>
      <c r="I48" s="55"/>
      <c r="J48" s="118"/>
      <c r="K48" s="55"/>
      <c r="L48" s="55"/>
      <c r="M48" s="55"/>
      <c r="N48" s="118"/>
      <c r="O48" s="55"/>
      <c r="P48" s="55"/>
      <c r="Q48" s="55"/>
      <c r="R48" s="55"/>
      <c r="S48" s="55"/>
      <c r="T48" s="55"/>
      <c r="U48" s="55"/>
      <c r="V48" s="55"/>
      <c r="W48" s="55"/>
      <c r="X48" s="118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2">
        <f>SUM(E48:AI48)</f>
        <v>0</v>
      </c>
    </row>
    <row r="49" spans="1:36" ht="39.75" customHeight="1">
      <c r="A49" s="254" t="s">
        <v>147</v>
      </c>
      <c r="B49" s="250" t="s">
        <v>94</v>
      </c>
      <c r="C49" s="259" t="s">
        <v>12</v>
      </c>
      <c r="D49" s="260"/>
      <c r="E49" s="89"/>
      <c r="F49" s="89"/>
      <c r="G49" s="89"/>
      <c r="H49" s="89"/>
      <c r="I49" s="89"/>
      <c r="J49" s="115"/>
      <c r="K49" s="89"/>
      <c r="L49" s="89"/>
      <c r="M49" s="89"/>
      <c r="N49" s="115"/>
      <c r="O49" s="89"/>
      <c r="P49" s="89"/>
      <c r="Q49" s="89"/>
      <c r="R49" s="115"/>
      <c r="S49" s="115"/>
      <c r="T49" s="89"/>
      <c r="U49" s="89"/>
      <c r="V49" s="89"/>
      <c r="W49" s="89"/>
      <c r="X49" s="115"/>
      <c r="Y49" s="89"/>
      <c r="Z49" s="89"/>
      <c r="AA49" s="89"/>
      <c r="AB49" s="115"/>
      <c r="AC49" s="115"/>
      <c r="AD49" s="89"/>
      <c r="AE49" s="89"/>
      <c r="AF49" s="89"/>
      <c r="AG49" s="89"/>
      <c r="AH49" s="89"/>
      <c r="AI49" s="89"/>
      <c r="AJ49" s="45"/>
    </row>
    <row r="50" spans="1:36" ht="39.75" customHeight="1">
      <c r="A50" s="256"/>
      <c r="B50" s="251"/>
      <c r="C50" s="252" t="s">
        <v>4</v>
      </c>
      <c r="D50" s="261"/>
      <c r="E50" s="55"/>
      <c r="F50" s="55"/>
      <c r="G50" s="55"/>
      <c r="H50" s="55"/>
      <c r="I50" s="55"/>
      <c r="J50" s="118"/>
      <c r="K50" s="55"/>
      <c r="L50" s="55"/>
      <c r="M50" s="55"/>
      <c r="N50" s="118"/>
      <c r="O50" s="55"/>
      <c r="P50" s="55"/>
      <c r="Q50" s="55"/>
      <c r="R50" s="55"/>
      <c r="S50" s="55"/>
      <c r="T50" s="55"/>
      <c r="U50" s="55"/>
      <c r="V50" s="55"/>
      <c r="W50" s="55"/>
      <c r="X50" s="118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2">
        <f>SUM(E50:AI50)</f>
        <v>0</v>
      </c>
    </row>
    <row r="51" spans="1:36" ht="39.75" customHeight="1">
      <c r="A51" s="278" t="s">
        <v>95</v>
      </c>
      <c r="B51" s="279"/>
      <c r="C51" s="280"/>
      <c r="D51" s="289"/>
      <c r="E51" s="112">
        <f>E48+E50</f>
        <v>0</v>
      </c>
      <c r="F51" s="112">
        <f t="shared" ref="F51:AI51" si="36">F48+F50</f>
        <v>0</v>
      </c>
      <c r="G51" s="112">
        <f t="shared" si="36"/>
        <v>0</v>
      </c>
      <c r="H51" s="112">
        <f t="shared" si="36"/>
        <v>0</v>
      </c>
      <c r="I51" s="112">
        <f t="shared" si="36"/>
        <v>0</v>
      </c>
      <c r="J51" s="112">
        <f t="shared" si="36"/>
        <v>0</v>
      </c>
      <c r="K51" s="112">
        <f t="shared" si="36"/>
        <v>0</v>
      </c>
      <c r="L51" s="112">
        <f t="shared" ref="L51:T51" si="37">L48+L50</f>
        <v>0</v>
      </c>
      <c r="M51" s="112">
        <f t="shared" si="37"/>
        <v>0</v>
      </c>
      <c r="N51" s="112">
        <f t="shared" si="37"/>
        <v>0</v>
      </c>
      <c r="O51" s="112">
        <f t="shared" si="37"/>
        <v>0</v>
      </c>
      <c r="P51" s="112">
        <f t="shared" si="37"/>
        <v>0</v>
      </c>
      <c r="Q51" s="112">
        <f t="shared" si="37"/>
        <v>0</v>
      </c>
      <c r="R51" s="112">
        <f t="shared" si="37"/>
        <v>0</v>
      </c>
      <c r="S51" s="112">
        <f t="shared" si="37"/>
        <v>0</v>
      </c>
      <c r="T51" s="112">
        <f t="shared" si="37"/>
        <v>0</v>
      </c>
      <c r="U51" s="112">
        <f t="shared" si="36"/>
        <v>0</v>
      </c>
      <c r="V51" s="112">
        <f t="shared" si="36"/>
        <v>0</v>
      </c>
      <c r="W51" s="112">
        <f t="shared" si="36"/>
        <v>0</v>
      </c>
      <c r="X51" s="112">
        <f t="shared" si="36"/>
        <v>0</v>
      </c>
      <c r="Y51" s="112">
        <f t="shared" si="36"/>
        <v>0</v>
      </c>
      <c r="Z51" s="112">
        <f t="shared" si="36"/>
        <v>0</v>
      </c>
      <c r="AA51" s="112">
        <f t="shared" si="36"/>
        <v>0</v>
      </c>
      <c r="AB51" s="112">
        <f t="shared" si="36"/>
        <v>0</v>
      </c>
      <c r="AC51" s="112">
        <f t="shared" si="36"/>
        <v>0</v>
      </c>
      <c r="AD51" s="112">
        <f t="shared" si="36"/>
        <v>0</v>
      </c>
      <c r="AE51" s="112">
        <f t="shared" si="36"/>
        <v>0</v>
      </c>
      <c r="AF51" s="112">
        <f t="shared" si="36"/>
        <v>0</v>
      </c>
      <c r="AG51" s="112">
        <f t="shared" si="36"/>
        <v>0</v>
      </c>
      <c r="AH51" s="112">
        <f t="shared" si="36"/>
        <v>0</v>
      </c>
      <c r="AI51" s="112">
        <f t="shared" si="36"/>
        <v>0</v>
      </c>
      <c r="AJ51" s="58">
        <f>SUM(E51:AI51)</f>
        <v>0</v>
      </c>
    </row>
    <row r="52" spans="1:36" ht="39.75" customHeight="1">
      <c r="A52" s="233" t="s">
        <v>97</v>
      </c>
      <c r="B52" s="234"/>
      <c r="C52" s="235"/>
      <c r="D52" s="288"/>
      <c r="E52" s="121" t="str">
        <f>IF(COUNT(E48,E50)=0,"0","1")</f>
        <v>0</v>
      </c>
      <c r="F52" s="71" t="str">
        <f t="shared" ref="F52:AI52" si="38">IF(COUNT(F48,F50)=0,"0","1")</f>
        <v>0</v>
      </c>
      <c r="G52" s="71" t="str">
        <f t="shared" si="38"/>
        <v>0</v>
      </c>
      <c r="H52" s="71" t="str">
        <f t="shared" si="38"/>
        <v>0</v>
      </c>
      <c r="I52" s="71" t="str">
        <f t="shared" si="38"/>
        <v>0</v>
      </c>
      <c r="J52" s="71" t="str">
        <f t="shared" si="38"/>
        <v>0</v>
      </c>
      <c r="K52" s="71" t="str">
        <f t="shared" si="38"/>
        <v>0</v>
      </c>
      <c r="L52" s="71" t="str">
        <f t="shared" ref="L52:T52" si="39">IF(COUNT(L48,L50)=0,"0","1")</f>
        <v>0</v>
      </c>
      <c r="M52" s="71" t="str">
        <f t="shared" si="39"/>
        <v>0</v>
      </c>
      <c r="N52" s="71" t="str">
        <f t="shared" si="39"/>
        <v>0</v>
      </c>
      <c r="O52" s="71" t="str">
        <f t="shared" si="39"/>
        <v>0</v>
      </c>
      <c r="P52" s="71" t="str">
        <f t="shared" si="39"/>
        <v>0</v>
      </c>
      <c r="Q52" s="71" t="str">
        <f t="shared" si="39"/>
        <v>0</v>
      </c>
      <c r="R52" s="71" t="str">
        <f t="shared" si="39"/>
        <v>0</v>
      </c>
      <c r="S52" s="71" t="str">
        <f t="shared" si="39"/>
        <v>0</v>
      </c>
      <c r="T52" s="71" t="str">
        <f t="shared" si="39"/>
        <v>0</v>
      </c>
      <c r="U52" s="71" t="str">
        <f t="shared" si="38"/>
        <v>0</v>
      </c>
      <c r="V52" s="71" t="str">
        <f t="shared" si="38"/>
        <v>0</v>
      </c>
      <c r="W52" s="71" t="str">
        <f t="shared" si="38"/>
        <v>0</v>
      </c>
      <c r="X52" s="71" t="str">
        <f t="shared" si="38"/>
        <v>0</v>
      </c>
      <c r="Y52" s="71" t="str">
        <f t="shared" si="38"/>
        <v>0</v>
      </c>
      <c r="Z52" s="71" t="str">
        <f t="shared" si="38"/>
        <v>0</v>
      </c>
      <c r="AA52" s="71" t="str">
        <f t="shared" si="38"/>
        <v>0</v>
      </c>
      <c r="AB52" s="71" t="str">
        <f t="shared" si="38"/>
        <v>0</v>
      </c>
      <c r="AC52" s="71" t="str">
        <f t="shared" si="38"/>
        <v>0</v>
      </c>
      <c r="AD52" s="71" t="str">
        <f t="shared" si="38"/>
        <v>0</v>
      </c>
      <c r="AE52" s="71" t="str">
        <f t="shared" si="38"/>
        <v>0</v>
      </c>
      <c r="AF52" s="71" t="str">
        <f t="shared" si="38"/>
        <v>0</v>
      </c>
      <c r="AG52" s="71" t="str">
        <f t="shared" si="38"/>
        <v>0</v>
      </c>
      <c r="AH52" s="71" t="str">
        <f t="shared" si="38"/>
        <v>0</v>
      </c>
      <c r="AI52" s="71" t="str">
        <f t="shared" si="38"/>
        <v>0</v>
      </c>
      <c r="AJ52" s="52">
        <f>COUNTIF(E52:AI52,"1")</f>
        <v>0</v>
      </c>
    </row>
    <row r="53" spans="1:36" ht="18" customHeight="1"/>
    <row r="54" spans="1:36" ht="18" customHeight="1">
      <c r="A54" s="266" t="s">
        <v>140</v>
      </c>
      <c r="B54" s="267"/>
      <c r="C54" s="268"/>
      <c r="D54" s="6" t="s">
        <v>134</v>
      </c>
      <c r="E54" s="43">
        <v>44804</v>
      </c>
      <c r="F54" s="43">
        <v>44805</v>
      </c>
      <c r="G54" s="43">
        <v>44806</v>
      </c>
      <c r="H54" s="43">
        <v>44807</v>
      </c>
      <c r="I54" s="43">
        <v>44808</v>
      </c>
      <c r="J54" s="43">
        <v>44809</v>
      </c>
      <c r="K54" s="43">
        <v>44810</v>
      </c>
      <c r="L54" s="43">
        <v>44811</v>
      </c>
      <c r="M54" s="43">
        <v>44812</v>
      </c>
      <c r="N54" s="43">
        <v>44813</v>
      </c>
      <c r="O54" s="43">
        <v>44814</v>
      </c>
      <c r="P54" s="43">
        <v>44815</v>
      </c>
      <c r="Q54" s="43">
        <v>44816</v>
      </c>
      <c r="R54" s="43">
        <v>44817</v>
      </c>
      <c r="S54" s="43">
        <v>44818</v>
      </c>
      <c r="T54" s="43">
        <v>44819</v>
      </c>
      <c r="U54" s="43">
        <v>44820</v>
      </c>
      <c r="V54" s="43">
        <v>44821</v>
      </c>
      <c r="W54" s="43">
        <v>44822</v>
      </c>
      <c r="X54" s="43">
        <v>44823</v>
      </c>
      <c r="Y54" s="43">
        <v>44824</v>
      </c>
      <c r="Z54" s="43">
        <v>44825</v>
      </c>
      <c r="AA54" s="43">
        <v>44826</v>
      </c>
      <c r="AB54" s="43">
        <v>44827</v>
      </c>
      <c r="AC54" s="43">
        <v>44828</v>
      </c>
      <c r="AD54" s="43">
        <v>44829</v>
      </c>
      <c r="AE54" s="43">
        <v>44830</v>
      </c>
      <c r="AF54" s="43">
        <v>44831</v>
      </c>
      <c r="AG54" s="43">
        <v>44832</v>
      </c>
      <c r="AH54" s="43">
        <v>44833</v>
      </c>
      <c r="AI54" s="226" t="s">
        <v>135</v>
      </c>
      <c r="AJ54" s="5"/>
    </row>
    <row r="55" spans="1:36" ht="18" customHeight="1">
      <c r="A55" s="269"/>
      <c r="B55" s="270"/>
      <c r="C55" s="271"/>
      <c r="D55" s="7" t="s">
        <v>3</v>
      </c>
      <c r="E55" s="42">
        <f t="shared" ref="E55:AF55" si="40">E54</f>
        <v>44804</v>
      </c>
      <c r="F55" s="42">
        <f t="shared" si="40"/>
        <v>44805</v>
      </c>
      <c r="G55" s="42">
        <f t="shared" si="40"/>
        <v>44806</v>
      </c>
      <c r="H55" s="42">
        <f t="shared" si="40"/>
        <v>44807</v>
      </c>
      <c r="I55" s="42">
        <f t="shared" si="40"/>
        <v>44808</v>
      </c>
      <c r="J55" s="42">
        <f t="shared" si="40"/>
        <v>44809</v>
      </c>
      <c r="K55" s="42">
        <f t="shared" si="40"/>
        <v>44810</v>
      </c>
      <c r="L55" s="42">
        <f t="shared" si="40"/>
        <v>44811</v>
      </c>
      <c r="M55" s="42">
        <f t="shared" si="40"/>
        <v>44812</v>
      </c>
      <c r="N55" s="42">
        <f t="shared" si="40"/>
        <v>44813</v>
      </c>
      <c r="O55" s="42">
        <f t="shared" ref="O55:W55" si="41">O54</f>
        <v>44814</v>
      </c>
      <c r="P55" s="42">
        <f t="shared" si="41"/>
        <v>44815</v>
      </c>
      <c r="Q55" s="42">
        <f t="shared" si="41"/>
        <v>44816</v>
      </c>
      <c r="R55" s="42">
        <f t="shared" si="41"/>
        <v>44817</v>
      </c>
      <c r="S55" s="42">
        <f t="shared" si="41"/>
        <v>44818</v>
      </c>
      <c r="T55" s="42">
        <f t="shared" si="41"/>
        <v>44819</v>
      </c>
      <c r="U55" s="42">
        <f t="shared" si="41"/>
        <v>44820</v>
      </c>
      <c r="V55" s="42">
        <f t="shared" si="41"/>
        <v>44821</v>
      </c>
      <c r="W55" s="42">
        <f t="shared" si="41"/>
        <v>44822</v>
      </c>
      <c r="X55" s="122">
        <f t="shared" si="40"/>
        <v>44823</v>
      </c>
      <c r="Y55" s="42">
        <f t="shared" si="40"/>
        <v>44824</v>
      </c>
      <c r="Z55" s="42">
        <f t="shared" si="40"/>
        <v>44825</v>
      </c>
      <c r="AA55" s="42">
        <f t="shared" si="40"/>
        <v>44826</v>
      </c>
      <c r="AB55" s="42">
        <f t="shared" si="40"/>
        <v>44827</v>
      </c>
      <c r="AC55" s="42">
        <f t="shared" si="40"/>
        <v>44828</v>
      </c>
      <c r="AD55" s="42">
        <f t="shared" si="40"/>
        <v>44829</v>
      </c>
      <c r="AE55" s="42">
        <f t="shared" si="40"/>
        <v>44830</v>
      </c>
      <c r="AF55" s="42">
        <f t="shared" si="40"/>
        <v>44831</v>
      </c>
      <c r="AG55" s="42">
        <f t="shared" ref="AG55:AH55" si="42">AG54</f>
        <v>44832</v>
      </c>
      <c r="AH55" s="42">
        <f t="shared" si="42"/>
        <v>44833</v>
      </c>
      <c r="AI55" s="227"/>
      <c r="AJ55" s="5"/>
    </row>
    <row r="56" spans="1:36" ht="103.5" customHeight="1">
      <c r="A56" s="269"/>
      <c r="B56" s="270"/>
      <c r="C56" s="271"/>
      <c r="D56" s="8" t="s">
        <v>1</v>
      </c>
      <c r="E56" s="119"/>
      <c r="F56" s="102"/>
      <c r="G56" s="102"/>
      <c r="H56" s="102"/>
      <c r="I56" s="114"/>
      <c r="J56" s="114"/>
      <c r="K56" s="114"/>
      <c r="L56" s="114"/>
      <c r="M56" s="120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/>
      <c r="AC56" s="114"/>
      <c r="AD56" s="114"/>
      <c r="AE56" s="114"/>
      <c r="AF56" s="114"/>
      <c r="AG56" s="114"/>
      <c r="AH56" s="114"/>
      <c r="AI56" s="228"/>
      <c r="AJ56" s="5"/>
    </row>
    <row r="57" spans="1:36" ht="39.75" customHeight="1">
      <c r="A57" s="254" t="s">
        <v>146</v>
      </c>
      <c r="B57" s="250" t="s">
        <v>94</v>
      </c>
      <c r="C57" s="259" t="s">
        <v>16</v>
      </c>
      <c r="D57" s="273"/>
      <c r="E57" s="115"/>
      <c r="F57" s="89"/>
      <c r="G57" s="115"/>
      <c r="H57" s="89"/>
      <c r="I57" s="89"/>
      <c r="J57" s="89"/>
      <c r="K57" s="89"/>
      <c r="L57" s="89"/>
      <c r="M57" s="89"/>
      <c r="N57" s="115"/>
      <c r="O57" s="89"/>
      <c r="P57" s="89"/>
      <c r="Q57" s="89"/>
      <c r="R57" s="115"/>
      <c r="S57" s="89"/>
      <c r="T57" s="89"/>
      <c r="U57" s="89"/>
      <c r="V57" s="115"/>
      <c r="W57" s="115"/>
      <c r="X57" s="89"/>
      <c r="Y57" s="89"/>
      <c r="Z57" s="89"/>
      <c r="AA57" s="89"/>
      <c r="AB57" s="115"/>
      <c r="AC57" s="89"/>
      <c r="AD57" s="89"/>
      <c r="AE57" s="89"/>
      <c r="AF57" s="115"/>
      <c r="AG57" s="115"/>
      <c r="AH57" s="115"/>
      <c r="AI57" s="54"/>
      <c r="AJ57" s="5"/>
    </row>
    <row r="58" spans="1:36" ht="39.75" customHeight="1">
      <c r="A58" s="256"/>
      <c r="B58" s="251"/>
      <c r="C58" s="252" t="s">
        <v>4</v>
      </c>
      <c r="D58" s="253"/>
      <c r="E58" s="118"/>
      <c r="F58" s="55"/>
      <c r="G58" s="55"/>
      <c r="H58" s="55"/>
      <c r="I58" s="55"/>
      <c r="J58" s="55"/>
      <c r="K58" s="55"/>
      <c r="L58" s="55"/>
      <c r="M58" s="55"/>
      <c r="N58" s="118"/>
      <c r="O58" s="55"/>
      <c r="P58" s="55"/>
      <c r="Q58" s="55"/>
      <c r="R58" s="118"/>
      <c r="S58" s="55"/>
      <c r="T58" s="55"/>
      <c r="U58" s="55"/>
      <c r="V58" s="55"/>
      <c r="W58" s="55"/>
      <c r="X58" s="55"/>
      <c r="Y58" s="55"/>
      <c r="Z58" s="55"/>
      <c r="AA58" s="55"/>
      <c r="AB58" s="118"/>
      <c r="AC58" s="55"/>
      <c r="AD58" s="55"/>
      <c r="AE58" s="55"/>
      <c r="AF58" s="55"/>
      <c r="AG58" s="55"/>
      <c r="AH58" s="55"/>
      <c r="AI58" s="55">
        <f>SUM(E58:AH58)</f>
        <v>0</v>
      </c>
      <c r="AJ58" s="5"/>
    </row>
    <row r="59" spans="1:36" ht="39.75" customHeight="1">
      <c r="A59" s="254" t="s">
        <v>147</v>
      </c>
      <c r="B59" s="250" t="s">
        <v>94</v>
      </c>
      <c r="C59" s="259" t="s">
        <v>12</v>
      </c>
      <c r="D59" s="273"/>
      <c r="E59" s="115"/>
      <c r="F59" s="89"/>
      <c r="G59" s="115"/>
      <c r="H59" s="89"/>
      <c r="I59" s="89"/>
      <c r="J59" s="89"/>
      <c r="K59" s="89"/>
      <c r="L59" s="89"/>
      <c r="M59" s="89"/>
      <c r="N59" s="115"/>
      <c r="O59" s="89"/>
      <c r="P59" s="89"/>
      <c r="Q59" s="89"/>
      <c r="R59" s="115"/>
      <c r="S59" s="89"/>
      <c r="T59" s="89"/>
      <c r="U59" s="89"/>
      <c r="V59" s="115"/>
      <c r="W59" s="115"/>
      <c r="X59" s="89"/>
      <c r="Y59" s="89"/>
      <c r="Z59" s="89"/>
      <c r="AA59" s="89"/>
      <c r="AB59" s="115"/>
      <c r="AC59" s="89"/>
      <c r="AD59" s="89"/>
      <c r="AE59" s="89"/>
      <c r="AF59" s="115"/>
      <c r="AG59" s="115"/>
      <c r="AH59" s="115"/>
      <c r="AI59" s="54"/>
      <c r="AJ59" s="5"/>
    </row>
    <row r="60" spans="1:36" ht="39.75" customHeight="1">
      <c r="A60" s="256"/>
      <c r="B60" s="251"/>
      <c r="C60" s="252" t="s">
        <v>4</v>
      </c>
      <c r="D60" s="253"/>
      <c r="E60" s="118"/>
      <c r="F60" s="55"/>
      <c r="G60" s="55"/>
      <c r="H60" s="55"/>
      <c r="I60" s="55"/>
      <c r="J60" s="55"/>
      <c r="K60" s="55"/>
      <c r="L60" s="55"/>
      <c r="M60" s="55"/>
      <c r="N60" s="118"/>
      <c r="O60" s="55"/>
      <c r="P60" s="55"/>
      <c r="Q60" s="55"/>
      <c r="R60" s="118"/>
      <c r="S60" s="55"/>
      <c r="T60" s="55"/>
      <c r="U60" s="55"/>
      <c r="V60" s="55"/>
      <c r="W60" s="55"/>
      <c r="X60" s="55"/>
      <c r="Y60" s="55"/>
      <c r="Z60" s="55"/>
      <c r="AA60" s="55"/>
      <c r="AB60" s="118"/>
      <c r="AC60" s="55"/>
      <c r="AD60" s="55"/>
      <c r="AE60" s="55"/>
      <c r="AF60" s="55"/>
      <c r="AG60" s="55"/>
      <c r="AH60" s="55"/>
      <c r="AI60" s="55">
        <f>SUM(E60:AH60)</f>
        <v>0</v>
      </c>
      <c r="AJ60" s="5"/>
    </row>
    <row r="61" spans="1:36" ht="39.75" customHeight="1">
      <c r="A61" s="262" t="s">
        <v>95</v>
      </c>
      <c r="B61" s="263"/>
      <c r="C61" s="264"/>
      <c r="D61" s="272"/>
      <c r="E61" s="59">
        <f>E58+E60</f>
        <v>0</v>
      </c>
      <c r="F61" s="59">
        <f t="shared" ref="F61:AF61" si="43">F58+F60</f>
        <v>0</v>
      </c>
      <c r="G61" s="59">
        <f t="shared" si="43"/>
        <v>0</v>
      </c>
      <c r="H61" s="59">
        <f t="shared" si="43"/>
        <v>0</v>
      </c>
      <c r="I61" s="59">
        <f t="shared" si="43"/>
        <v>0</v>
      </c>
      <c r="J61" s="59">
        <f t="shared" si="43"/>
        <v>0</v>
      </c>
      <c r="K61" s="59">
        <f t="shared" si="43"/>
        <v>0</v>
      </c>
      <c r="L61" s="59">
        <f t="shared" si="43"/>
        <v>0</v>
      </c>
      <c r="M61" s="59">
        <f t="shared" si="43"/>
        <v>0</v>
      </c>
      <c r="N61" s="59">
        <f t="shared" si="43"/>
        <v>0</v>
      </c>
      <c r="O61" s="59">
        <f t="shared" ref="O61:W61" si="44">O58+O60</f>
        <v>0</v>
      </c>
      <c r="P61" s="59">
        <f t="shared" si="44"/>
        <v>0</v>
      </c>
      <c r="Q61" s="59">
        <f t="shared" si="44"/>
        <v>0</v>
      </c>
      <c r="R61" s="59">
        <f t="shared" si="44"/>
        <v>0</v>
      </c>
      <c r="S61" s="59">
        <f t="shared" si="44"/>
        <v>0</v>
      </c>
      <c r="T61" s="59">
        <f t="shared" si="44"/>
        <v>0</v>
      </c>
      <c r="U61" s="59">
        <f t="shared" si="44"/>
        <v>0</v>
      </c>
      <c r="V61" s="59">
        <f t="shared" si="44"/>
        <v>0</v>
      </c>
      <c r="W61" s="59">
        <f t="shared" si="44"/>
        <v>0</v>
      </c>
      <c r="X61" s="59">
        <f t="shared" si="43"/>
        <v>0</v>
      </c>
      <c r="Y61" s="59">
        <f t="shared" si="43"/>
        <v>0</v>
      </c>
      <c r="Z61" s="59">
        <f t="shared" si="43"/>
        <v>0</v>
      </c>
      <c r="AA61" s="59">
        <f t="shared" si="43"/>
        <v>0</v>
      </c>
      <c r="AB61" s="59">
        <f t="shared" si="43"/>
        <v>0</v>
      </c>
      <c r="AC61" s="59">
        <f t="shared" si="43"/>
        <v>0</v>
      </c>
      <c r="AD61" s="59">
        <f t="shared" si="43"/>
        <v>0</v>
      </c>
      <c r="AE61" s="59">
        <f t="shared" si="43"/>
        <v>0</v>
      </c>
      <c r="AF61" s="59">
        <f t="shared" si="43"/>
        <v>0</v>
      </c>
      <c r="AG61" s="59">
        <f t="shared" ref="AG61" si="45">AG58+AG60</f>
        <v>0</v>
      </c>
      <c r="AH61" s="59">
        <f>AH58+AH60</f>
        <v>0</v>
      </c>
      <c r="AI61" s="56">
        <f>SUM(E61:AH61)</f>
        <v>0</v>
      </c>
      <c r="AJ61" s="5"/>
    </row>
    <row r="62" spans="1:36" ht="39.75" customHeight="1">
      <c r="A62" s="233" t="s">
        <v>97</v>
      </c>
      <c r="B62" s="234"/>
      <c r="C62" s="235"/>
      <c r="D62" s="235"/>
      <c r="E62" s="55" t="str">
        <f t="shared" ref="E62" si="46">IF(COUNT(E58,E60)=0,"0","1")</f>
        <v>0</v>
      </c>
      <c r="F62" s="55" t="str">
        <f t="shared" ref="F62:AH62" si="47">IF(COUNT(F58,F60)=0,"0","1")</f>
        <v>0</v>
      </c>
      <c r="G62" s="55" t="str">
        <f t="shared" si="47"/>
        <v>0</v>
      </c>
      <c r="H62" s="55" t="str">
        <f t="shared" si="47"/>
        <v>0</v>
      </c>
      <c r="I62" s="121" t="str">
        <f t="shared" si="47"/>
        <v>0</v>
      </c>
      <c r="J62" s="55" t="str">
        <f t="shared" si="47"/>
        <v>0</v>
      </c>
      <c r="K62" s="55" t="str">
        <f t="shared" si="47"/>
        <v>0</v>
      </c>
      <c r="L62" s="55" t="str">
        <f t="shared" si="47"/>
        <v>0</v>
      </c>
      <c r="M62" s="55" t="str">
        <f t="shared" si="47"/>
        <v>0</v>
      </c>
      <c r="N62" s="55" t="str">
        <f t="shared" si="47"/>
        <v>0</v>
      </c>
      <c r="O62" s="55" t="str">
        <f t="shared" ref="O62:W62" si="48">IF(COUNT(O58,O60)=0,"0","1")</f>
        <v>0</v>
      </c>
      <c r="P62" s="55" t="str">
        <f t="shared" si="48"/>
        <v>0</v>
      </c>
      <c r="Q62" s="55" t="str">
        <f t="shared" si="48"/>
        <v>0</v>
      </c>
      <c r="R62" s="55" t="str">
        <f t="shared" si="48"/>
        <v>0</v>
      </c>
      <c r="S62" s="55" t="str">
        <f t="shared" si="48"/>
        <v>0</v>
      </c>
      <c r="T62" s="55" t="str">
        <f t="shared" si="48"/>
        <v>0</v>
      </c>
      <c r="U62" s="55" t="str">
        <f t="shared" si="48"/>
        <v>0</v>
      </c>
      <c r="V62" s="55" t="str">
        <f t="shared" si="48"/>
        <v>0</v>
      </c>
      <c r="W62" s="55" t="str">
        <f t="shared" si="48"/>
        <v>0</v>
      </c>
      <c r="X62" s="55" t="str">
        <f t="shared" si="47"/>
        <v>0</v>
      </c>
      <c r="Y62" s="55" t="str">
        <f t="shared" si="47"/>
        <v>0</v>
      </c>
      <c r="Z62" s="55" t="str">
        <f t="shared" si="47"/>
        <v>0</v>
      </c>
      <c r="AA62" s="55" t="str">
        <f t="shared" si="47"/>
        <v>0</v>
      </c>
      <c r="AB62" s="55" t="str">
        <f t="shared" si="47"/>
        <v>0</v>
      </c>
      <c r="AC62" s="55" t="str">
        <f t="shared" si="47"/>
        <v>0</v>
      </c>
      <c r="AD62" s="55" t="str">
        <f t="shared" si="47"/>
        <v>0</v>
      </c>
      <c r="AE62" s="55" t="str">
        <f t="shared" si="47"/>
        <v>0</v>
      </c>
      <c r="AF62" s="55" t="str">
        <f t="shared" si="47"/>
        <v>0</v>
      </c>
      <c r="AG62" s="55" t="str">
        <f t="shared" ref="AG62" si="49">IF(COUNT(AG58,AG60)=0,"0","1")</f>
        <v>0</v>
      </c>
      <c r="AH62" s="55" t="str">
        <f t="shared" si="47"/>
        <v>0</v>
      </c>
      <c r="AI62" s="57">
        <f>COUNTIF(E62:AH62,"1")</f>
        <v>0</v>
      </c>
      <c r="AJ62" s="5"/>
    </row>
    <row r="63" spans="1:36" ht="18" customHeight="1"/>
    <row r="64" spans="1:36" ht="18" customHeight="1">
      <c r="A64" s="266" t="s">
        <v>102</v>
      </c>
      <c r="B64" s="267"/>
      <c r="C64" s="268"/>
      <c r="D64" s="13" t="s">
        <v>2</v>
      </c>
      <c r="E64" s="43">
        <v>44834</v>
      </c>
      <c r="F64" s="43">
        <v>44835</v>
      </c>
      <c r="G64" s="43">
        <v>44836</v>
      </c>
      <c r="H64" s="43">
        <v>44837</v>
      </c>
      <c r="I64" s="43">
        <v>44838</v>
      </c>
      <c r="J64" s="43">
        <v>44839</v>
      </c>
      <c r="K64" s="43">
        <v>44840</v>
      </c>
      <c r="L64" s="43">
        <v>44841</v>
      </c>
      <c r="M64" s="43">
        <v>44842</v>
      </c>
      <c r="N64" s="43">
        <v>44843</v>
      </c>
      <c r="O64" s="43">
        <v>44844</v>
      </c>
      <c r="P64" s="43">
        <v>44845</v>
      </c>
      <c r="Q64" s="43">
        <v>44846</v>
      </c>
      <c r="R64" s="43">
        <v>44847</v>
      </c>
      <c r="S64" s="43">
        <v>44848</v>
      </c>
      <c r="T64" s="43">
        <v>44849</v>
      </c>
      <c r="U64" s="43">
        <v>44850</v>
      </c>
      <c r="V64" s="43">
        <v>44851</v>
      </c>
      <c r="W64" s="43">
        <v>44852</v>
      </c>
      <c r="X64" s="43">
        <v>44853</v>
      </c>
      <c r="Y64" s="43">
        <v>44854</v>
      </c>
      <c r="Z64" s="43">
        <v>44855</v>
      </c>
      <c r="AA64" s="43">
        <v>44856</v>
      </c>
      <c r="AB64" s="43">
        <v>44857</v>
      </c>
      <c r="AC64" s="43">
        <v>44858</v>
      </c>
      <c r="AD64" s="43">
        <v>44859</v>
      </c>
      <c r="AE64" s="43">
        <v>44860</v>
      </c>
      <c r="AF64" s="43">
        <v>44861</v>
      </c>
      <c r="AG64" s="43">
        <v>44862</v>
      </c>
      <c r="AH64" s="43">
        <v>44863</v>
      </c>
      <c r="AI64" s="43">
        <v>44864</v>
      </c>
      <c r="AJ64" s="229" t="s">
        <v>0</v>
      </c>
    </row>
    <row r="65" spans="1:36" ht="18" customHeight="1">
      <c r="A65" s="269"/>
      <c r="B65" s="270"/>
      <c r="C65" s="271"/>
      <c r="D65" s="14" t="s">
        <v>3</v>
      </c>
      <c r="E65" s="42">
        <f t="shared" ref="E65:AG65" si="50">E64</f>
        <v>44834</v>
      </c>
      <c r="F65" s="42">
        <f t="shared" si="50"/>
        <v>44835</v>
      </c>
      <c r="G65" s="42">
        <f t="shared" si="50"/>
        <v>44836</v>
      </c>
      <c r="H65" s="42">
        <f t="shared" si="50"/>
        <v>44837</v>
      </c>
      <c r="I65" s="42">
        <f t="shared" si="50"/>
        <v>44838</v>
      </c>
      <c r="J65" s="42">
        <f t="shared" si="50"/>
        <v>44839</v>
      </c>
      <c r="K65" s="42">
        <f t="shared" si="50"/>
        <v>44840</v>
      </c>
      <c r="L65" s="42">
        <f t="shared" si="50"/>
        <v>44841</v>
      </c>
      <c r="M65" s="42">
        <f t="shared" si="50"/>
        <v>44842</v>
      </c>
      <c r="N65" s="42">
        <f t="shared" si="50"/>
        <v>44843</v>
      </c>
      <c r="O65" s="42">
        <f t="shared" ref="O65:V65" si="51">O64</f>
        <v>44844</v>
      </c>
      <c r="P65" s="42">
        <f t="shared" si="51"/>
        <v>44845</v>
      </c>
      <c r="Q65" s="42">
        <f t="shared" si="51"/>
        <v>44846</v>
      </c>
      <c r="R65" s="42">
        <f t="shared" si="51"/>
        <v>44847</v>
      </c>
      <c r="S65" s="42">
        <f t="shared" si="51"/>
        <v>44848</v>
      </c>
      <c r="T65" s="42">
        <f t="shared" si="51"/>
        <v>44849</v>
      </c>
      <c r="U65" s="42">
        <f t="shared" si="51"/>
        <v>44850</v>
      </c>
      <c r="V65" s="42">
        <f t="shared" si="51"/>
        <v>44851</v>
      </c>
      <c r="W65" s="42">
        <f t="shared" si="50"/>
        <v>44852</v>
      </c>
      <c r="X65" s="42">
        <f t="shared" si="50"/>
        <v>44853</v>
      </c>
      <c r="Y65" s="42">
        <f t="shared" si="50"/>
        <v>44854</v>
      </c>
      <c r="Z65" s="42">
        <f t="shared" si="50"/>
        <v>44855</v>
      </c>
      <c r="AA65" s="42">
        <f t="shared" si="50"/>
        <v>44856</v>
      </c>
      <c r="AB65" s="42">
        <f t="shared" si="50"/>
        <v>44857</v>
      </c>
      <c r="AC65" s="42">
        <f t="shared" si="50"/>
        <v>44858</v>
      </c>
      <c r="AD65" s="42">
        <f t="shared" si="50"/>
        <v>44859</v>
      </c>
      <c r="AE65" s="42">
        <f t="shared" si="50"/>
        <v>44860</v>
      </c>
      <c r="AF65" s="42">
        <f t="shared" si="50"/>
        <v>44861</v>
      </c>
      <c r="AG65" s="42">
        <f t="shared" si="50"/>
        <v>44862</v>
      </c>
      <c r="AH65" s="42">
        <f t="shared" ref="AH65:AI65" si="52">AH64</f>
        <v>44863</v>
      </c>
      <c r="AI65" s="42">
        <f t="shared" si="52"/>
        <v>44864</v>
      </c>
      <c r="AJ65" s="230"/>
    </row>
    <row r="66" spans="1:36" ht="103.5" customHeight="1">
      <c r="A66" s="269"/>
      <c r="B66" s="270"/>
      <c r="C66" s="271"/>
      <c r="D66" s="15" t="s">
        <v>1</v>
      </c>
      <c r="E66" s="102"/>
      <c r="F66" s="102"/>
      <c r="G66" s="114"/>
      <c r="H66" s="114"/>
      <c r="I66" s="114"/>
      <c r="J66" s="114"/>
      <c r="K66" s="120"/>
      <c r="L66" s="114"/>
      <c r="M66" s="114"/>
      <c r="N66" s="102"/>
      <c r="O66" s="102"/>
      <c r="P66" s="114"/>
      <c r="Q66" s="114"/>
      <c r="R66" s="114"/>
      <c r="S66" s="114"/>
      <c r="T66" s="120"/>
      <c r="U66" s="114"/>
      <c r="V66" s="114"/>
      <c r="W66" s="114"/>
      <c r="X66" s="114"/>
      <c r="Y66" s="114"/>
      <c r="Z66" s="114"/>
      <c r="AA66" s="114"/>
      <c r="AB66" s="114"/>
      <c r="AC66" s="114"/>
      <c r="AD66" s="114"/>
      <c r="AE66" s="114"/>
      <c r="AF66" s="114"/>
      <c r="AG66" s="114"/>
      <c r="AH66" s="114"/>
      <c r="AI66" s="114"/>
      <c r="AJ66" s="231"/>
    </row>
    <row r="67" spans="1:36" ht="39.75" customHeight="1">
      <c r="A67" s="254" t="s">
        <v>146</v>
      </c>
      <c r="B67" s="250" t="s">
        <v>94</v>
      </c>
      <c r="C67" s="259" t="s">
        <v>12</v>
      </c>
      <c r="D67" s="260"/>
      <c r="E67" s="115"/>
      <c r="F67" s="89"/>
      <c r="G67" s="89"/>
      <c r="H67" s="89"/>
      <c r="I67" s="89"/>
      <c r="J67" s="89"/>
      <c r="K67" s="89"/>
      <c r="L67" s="115"/>
      <c r="M67" s="89"/>
      <c r="N67" s="89"/>
      <c r="O67" s="89"/>
      <c r="P67" s="89"/>
      <c r="Q67" s="89"/>
      <c r="R67" s="89"/>
      <c r="S67" s="89"/>
      <c r="T67" s="89"/>
      <c r="U67" s="115"/>
      <c r="V67" s="89"/>
      <c r="W67" s="89"/>
      <c r="X67" s="89"/>
      <c r="Y67" s="115"/>
      <c r="Z67" s="89"/>
      <c r="AA67" s="89"/>
      <c r="AB67" s="89"/>
      <c r="AC67" s="115"/>
      <c r="AD67" s="115"/>
      <c r="AE67" s="89"/>
      <c r="AF67" s="89"/>
      <c r="AG67" s="89"/>
      <c r="AH67" s="89"/>
      <c r="AI67" s="89"/>
      <c r="AJ67" s="60"/>
    </row>
    <row r="68" spans="1:36" ht="39.75" customHeight="1">
      <c r="A68" s="256"/>
      <c r="B68" s="251"/>
      <c r="C68" s="252" t="s">
        <v>4</v>
      </c>
      <c r="D68" s="261"/>
      <c r="E68" s="55"/>
      <c r="F68" s="55"/>
      <c r="G68" s="55"/>
      <c r="H68" s="55"/>
      <c r="I68" s="55"/>
      <c r="J68" s="55"/>
      <c r="K68" s="55"/>
      <c r="L68" s="118"/>
      <c r="M68" s="55"/>
      <c r="N68" s="55"/>
      <c r="O68" s="55"/>
      <c r="P68" s="55"/>
      <c r="Q68" s="55"/>
      <c r="R68" s="55"/>
      <c r="S68" s="55"/>
      <c r="T68" s="55"/>
      <c r="U68" s="118"/>
      <c r="V68" s="55"/>
      <c r="W68" s="55"/>
      <c r="X68" s="55"/>
      <c r="Y68" s="118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0">
        <f>SUM(E68:AI68)</f>
        <v>0</v>
      </c>
    </row>
    <row r="69" spans="1:36" ht="39.75" customHeight="1">
      <c r="A69" s="254" t="s">
        <v>147</v>
      </c>
      <c r="B69" s="250" t="s">
        <v>94</v>
      </c>
      <c r="C69" s="259" t="s">
        <v>12</v>
      </c>
      <c r="D69" s="260"/>
      <c r="E69" s="115"/>
      <c r="F69" s="89"/>
      <c r="G69" s="89"/>
      <c r="H69" s="89"/>
      <c r="I69" s="89"/>
      <c r="J69" s="89"/>
      <c r="K69" s="89"/>
      <c r="L69" s="115"/>
      <c r="M69" s="89"/>
      <c r="N69" s="89"/>
      <c r="O69" s="89"/>
      <c r="P69" s="89"/>
      <c r="Q69" s="89"/>
      <c r="R69" s="89"/>
      <c r="S69" s="89"/>
      <c r="T69" s="89"/>
      <c r="U69" s="115"/>
      <c r="V69" s="89"/>
      <c r="W69" s="89"/>
      <c r="X69" s="89"/>
      <c r="Y69" s="115"/>
      <c r="Z69" s="89"/>
      <c r="AA69" s="89"/>
      <c r="AB69" s="89"/>
      <c r="AC69" s="115"/>
      <c r="AD69" s="115"/>
      <c r="AE69" s="89"/>
      <c r="AF69" s="89"/>
      <c r="AG69" s="89"/>
      <c r="AH69" s="89"/>
      <c r="AI69" s="89"/>
      <c r="AJ69" s="60"/>
    </row>
    <row r="70" spans="1:36" ht="39.75" customHeight="1">
      <c r="A70" s="256"/>
      <c r="B70" s="251"/>
      <c r="C70" s="252" t="s">
        <v>4</v>
      </c>
      <c r="D70" s="261"/>
      <c r="E70" s="55"/>
      <c r="F70" s="55"/>
      <c r="G70" s="55"/>
      <c r="H70" s="55"/>
      <c r="I70" s="55"/>
      <c r="J70" s="55"/>
      <c r="K70" s="55"/>
      <c r="L70" s="118"/>
      <c r="M70" s="55"/>
      <c r="N70" s="55"/>
      <c r="O70" s="55"/>
      <c r="P70" s="55"/>
      <c r="Q70" s="55"/>
      <c r="R70" s="55"/>
      <c r="S70" s="55"/>
      <c r="T70" s="55"/>
      <c r="U70" s="118"/>
      <c r="V70" s="55"/>
      <c r="W70" s="55"/>
      <c r="X70" s="55"/>
      <c r="Y70" s="118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0">
        <f>SUM(E70:AI70)</f>
        <v>0</v>
      </c>
    </row>
    <row r="71" spans="1:36" ht="39.75" customHeight="1">
      <c r="A71" s="262" t="s">
        <v>95</v>
      </c>
      <c r="B71" s="263"/>
      <c r="C71" s="264"/>
      <c r="D71" s="265"/>
      <c r="E71" s="59">
        <f>E68+E70</f>
        <v>0</v>
      </c>
      <c r="F71" s="59">
        <f t="shared" ref="F71:AI71" si="53">F68+F70</f>
        <v>0</v>
      </c>
      <c r="G71" s="59">
        <f t="shared" si="53"/>
        <v>0</v>
      </c>
      <c r="H71" s="59">
        <f t="shared" si="53"/>
        <v>0</v>
      </c>
      <c r="I71" s="59">
        <f t="shared" si="53"/>
        <v>0</v>
      </c>
      <c r="J71" s="59">
        <f t="shared" si="53"/>
        <v>0</v>
      </c>
      <c r="K71" s="59">
        <f t="shared" si="53"/>
        <v>0</v>
      </c>
      <c r="L71" s="59">
        <f t="shared" si="53"/>
        <v>0</v>
      </c>
      <c r="M71" s="59">
        <f t="shared" si="53"/>
        <v>0</v>
      </c>
      <c r="N71" s="59">
        <f t="shared" si="53"/>
        <v>0</v>
      </c>
      <c r="O71" s="59">
        <f t="shared" ref="O71:V71" si="54">O68+O70</f>
        <v>0</v>
      </c>
      <c r="P71" s="59">
        <f t="shared" si="54"/>
        <v>0</v>
      </c>
      <c r="Q71" s="59">
        <f t="shared" si="54"/>
        <v>0</v>
      </c>
      <c r="R71" s="59">
        <f t="shared" si="54"/>
        <v>0</v>
      </c>
      <c r="S71" s="59">
        <f t="shared" si="54"/>
        <v>0</v>
      </c>
      <c r="T71" s="59">
        <f t="shared" si="54"/>
        <v>0</v>
      </c>
      <c r="U71" s="59">
        <f t="shared" si="54"/>
        <v>0</v>
      </c>
      <c r="V71" s="59">
        <f t="shared" si="54"/>
        <v>0</v>
      </c>
      <c r="W71" s="59">
        <f t="shared" si="53"/>
        <v>0</v>
      </c>
      <c r="X71" s="59">
        <f t="shared" si="53"/>
        <v>0</v>
      </c>
      <c r="Y71" s="59">
        <f t="shared" si="53"/>
        <v>0</v>
      </c>
      <c r="Z71" s="59">
        <f t="shared" si="53"/>
        <v>0</v>
      </c>
      <c r="AA71" s="59">
        <f t="shared" si="53"/>
        <v>0</v>
      </c>
      <c r="AB71" s="59">
        <f t="shared" si="53"/>
        <v>0</v>
      </c>
      <c r="AC71" s="59">
        <f t="shared" si="53"/>
        <v>0</v>
      </c>
      <c r="AD71" s="59">
        <f t="shared" si="53"/>
        <v>0</v>
      </c>
      <c r="AE71" s="59">
        <f t="shared" si="53"/>
        <v>0</v>
      </c>
      <c r="AF71" s="59">
        <f t="shared" si="53"/>
        <v>0</v>
      </c>
      <c r="AG71" s="59">
        <f t="shared" si="53"/>
        <v>0</v>
      </c>
      <c r="AH71" s="59">
        <f t="shared" ref="AH71" si="55">AH68+AH70</f>
        <v>0</v>
      </c>
      <c r="AI71" s="59">
        <f t="shared" si="53"/>
        <v>0</v>
      </c>
      <c r="AJ71" s="58">
        <f>SUM(E71:AI71)</f>
        <v>0</v>
      </c>
    </row>
    <row r="72" spans="1:36" ht="39.75" customHeight="1">
      <c r="A72" s="233" t="s">
        <v>97</v>
      </c>
      <c r="B72" s="234"/>
      <c r="C72" s="235"/>
      <c r="D72" s="288"/>
      <c r="E72" s="55" t="str">
        <f>IF(COUNT(E68,E70)=0,"0","1")</f>
        <v>0</v>
      </c>
      <c r="F72" s="55" t="str">
        <f t="shared" ref="F72:AI72" si="56">IF(COUNT(F68,F70)=0,"0","1")</f>
        <v>0</v>
      </c>
      <c r="G72" s="55" t="str">
        <f t="shared" si="56"/>
        <v>0</v>
      </c>
      <c r="H72" s="55" t="str">
        <f t="shared" si="56"/>
        <v>0</v>
      </c>
      <c r="I72" s="55" t="str">
        <f t="shared" si="56"/>
        <v>0</v>
      </c>
      <c r="J72" s="55" t="str">
        <f t="shared" si="56"/>
        <v>0</v>
      </c>
      <c r="K72" s="55" t="str">
        <f t="shared" si="56"/>
        <v>0</v>
      </c>
      <c r="L72" s="55" t="str">
        <f t="shared" si="56"/>
        <v>0</v>
      </c>
      <c r="M72" s="55" t="str">
        <f t="shared" si="56"/>
        <v>0</v>
      </c>
      <c r="N72" s="55" t="str">
        <f t="shared" si="56"/>
        <v>0</v>
      </c>
      <c r="O72" s="55" t="str">
        <f t="shared" ref="O72:V72" si="57">IF(COUNT(O68,O70)=0,"0","1")</f>
        <v>0</v>
      </c>
      <c r="P72" s="55" t="str">
        <f t="shared" si="57"/>
        <v>0</v>
      </c>
      <c r="Q72" s="55" t="str">
        <f t="shared" si="57"/>
        <v>0</v>
      </c>
      <c r="R72" s="55" t="str">
        <f t="shared" si="57"/>
        <v>0</v>
      </c>
      <c r="S72" s="55" t="str">
        <f t="shared" si="57"/>
        <v>0</v>
      </c>
      <c r="T72" s="55" t="str">
        <f t="shared" si="57"/>
        <v>0</v>
      </c>
      <c r="U72" s="55" t="str">
        <f t="shared" si="57"/>
        <v>0</v>
      </c>
      <c r="V72" s="55" t="str">
        <f t="shared" si="57"/>
        <v>0</v>
      </c>
      <c r="W72" s="55" t="str">
        <f t="shared" si="56"/>
        <v>0</v>
      </c>
      <c r="X72" s="55" t="str">
        <f t="shared" si="56"/>
        <v>0</v>
      </c>
      <c r="Y72" s="55" t="str">
        <f t="shared" si="56"/>
        <v>0</v>
      </c>
      <c r="Z72" s="55" t="str">
        <f t="shared" si="56"/>
        <v>0</v>
      </c>
      <c r="AA72" s="55" t="str">
        <f t="shared" si="56"/>
        <v>0</v>
      </c>
      <c r="AB72" s="55" t="str">
        <f t="shared" si="56"/>
        <v>0</v>
      </c>
      <c r="AC72" s="55" t="str">
        <f t="shared" si="56"/>
        <v>0</v>
      </c>
      <c r="AD72" s="55" t="str">
        <f t="shared" si="56"/>
        <v>0</v>
      </c>
      <c r="AE72" s="55" t="str">
        <f t="shared" si="56"/>
        <v>0</v>
      </c>
      <c r="AF72" s="55" t="str">
        <f t="shared" si="56"/>
        <v>0</v>
      </c>
      <c r="AG72" s="55" t="str">
        <f t="shared" si="56"/>
        <v>0</v>
      </c>
      <c r="AH72" s="55" t="str">
        <f t="shared" ref="AH72" si="58">IF(COUNT(AH68,AH70)=0,"0","1")</f>
        <v>0</v>
      </c>
      <c r="AI72" s="55" t="str">
        <f t="shared" si="56"/>
        <v>0</v>
      </c>
      <c r="AJ72" s="52">
        <f>COUNTIF(E72:AI72,"1")</f>
        <v>0</v>
      </c>
    </row>
    <row r="73" spans="1:36" ht="18" customHeight="1"/>
    <row r="74" spans="1:36" ht="18" customHeight="1">
      <c r="A74" s="266" t="s">
        <v>103</v>
      </c>
      <c r="B74" s="267"/>
      <c r="C74" s="268"/>
      <c r="D74" s="6" t="s">
        <v>2</v>
      </c>
      <c r="E74" s="43">
        <v>44865</v>
      </c>
      <c r="F74" s="43">
        <v>44866</v>
      </c>
      <c r="G74" s="43">
        <v>44867</v>
      </c>
      <c r="H74" s="43">
        <v>44868</v>
      </c>
      <c r="I74" s="43">
        <v>44869</v>
      </c>
      <c r="J74" s="43">
        <v>44870</v>
      </c>
      <c r="K74" s="43">
        <v>44871</v>
      </c>
      <c r="L74" s="43">
        <v>44872</v>
      </c>
      <c r="M74" s="43">
        <v>44873</v>
      </c>
      <c r="N74" s="43">
        <v>44874</v>
      </c>
      <c r="O74" s="43">
        <v>44875</v>
      </c>
      <c r="P74" s="43">
        <v>44876</v>
      </c>
      <c r="Q74" s="43">
        <v>44877</v>
      </c>
      <c r="R74" s="43">
        <v>44878</v>
      </c>
      <c r="S74" s="43">
        <v>44879</v>
      </c>
      <c r="T74" s="43">
        <v>44880</v>
      </c>
      <c r="U74" s="43">
        <v>44881</v>
      </c>
      <c r="V74" s="43">
        <v>44882</v>
      </c>
      <c r="W74" s="43">
        <v>44883</v>
      </c>
      <c r="X74" s="43">
        <v>44884</v>
      </c>
      <c r="Y74" s="43">
        <v>44885</v>
      </c>
      <c r="Z74" s="43">
        <v>44886</v>
      </c>
      <c r="AA74" s="43">
        <v>44887</v>
      </c>
      <c r="AB74" s="43">
        <v>44888</v>
      </c>
      <c r="AC74" s="43">
        <v>44889</v>
      </c>
      <c r="AD74" s="43">
        <v>44890</v>
      </c>
      <c r="AE74" s="43">
        <v>44891</v>
      </c>
      <c r="AF74" s="43">
        <v>44892</v>
      </c>
      <c r="AG74" s="43">
        <v>44893</v>
      </c>
      <c r="AH74" s="43">
        <v>44894</v>
      </c>
      <c r="AI74" s="229" t="s">
        <v>0</v>
      </c>
    </row>
    <row r="75" spans="1:36" ht="18" customHeight="1">
      <c r="A75" s="269"/>
      <c r="B75" s="270"/>
      <c r="C75" s="271"/>
      <c r="D75" s="7" t="s">
        <v>3</v>
      </c>
      <c r="E75" s="42">
        <f t="shared" ref="E75:AF75" si="59">E74</f>
        <v>44865</v>
      </c>
      <c r="F75" s="42">
        <f t="shared" si="59"/>
        <v>44866</v>
      </c>
      <c r="G75" s="42">
        <f t="shared" si="59"/>
        <v>44867</v>
      </c>
      <c r="H75" s="42">
        <f t="shared" si="59"/>
        <v>44868</v>
      </c>
      <c r="I75" s="42">
        <f t="shared" si="59"/>
        <v>44869</v>
      </c>
      <c r="J75" s="42">
        <f t="shared" si="59"/>
        <v>44870</v>
      </c>
      <c r="K75" s="42">
        <f t="shared" ref="K75:S75" si="60">K74</f>
        <v>44871</v>
      </c>
      <c r="L75" s="42">
        <f t="shared" si="60"/>
        <v>44872</v>
      </c>
      <c r="M75" s="42">
        <f t="shared" si="60"/>
        <v>44873</v>
      </c>
      <c r="N75" s="42">
        <f t="shared" si="60"/>
        <v>44874</v>
      </c>
      <c r="O75" s="42">
        <f t="shared" si="60"/>
        <v>44875</v>
      </c>
      <c r="P75" s="42">
        <f t="shared" si="60"/>
        <v>44876</v>
      </c>
      <c r="Q75" s="42">
        <f t="shared" si="60"/>
        <v>44877</v>
      </c>
      <c r="R75" s="42">
        <f t="shared" si="60"/>
        <v>44878</v>
      </c>
      <c r="S75" s="42">
        <f t="shared" si="60"/>
        <v>44879</v>
      </c>
      <c r="T75" s="42">
        <f t="shared" si="59"/>
        <v>44880</v>
      </c>
      <c r="U75" s="42">
        <f t="shared" si="59"/>
        <v>44881</v>
      </c>
      <c r="V75" s="42">
        <f t="shared" si="59"/>
        <v>44882</v>
      </c>
      <c r="W75" s="42">
        <f t="shared" si="59"/>
        <v>44883</v>
      </c>
      <c r="X75" s="42">
        <f t="shared" si="59"/>
        <v>44884</v>
      </c>
      <c r="Y75" s="42">
        <f t="shared" si="59"/>
        <v>44885</v>
      </c>
      <c r="Z75" s="42">
        <f t="shared" si="59"/>
        <v>44886</v>
      </c>
      <c r="AA75" s="42">
        <f t="shared" si="59"/>
        <v>44887</v>
      </c>
      <c r="AB75" s="42">
        <f t="shared" si="59"/>
        <v>44888</v>
      </c>
      <c r="AC75" s="42">
        <f t="shared" si="59"/>
        <v>44889</v>
      </c>
      <c r="AD75" s="42">
        <f t="shared" si="59"/>
        <v>44890</v>
      </c>
      <c r="AE75" s="42">
        <f t="shared" si="59"/>
        <v>44891</v>
      </c>
      <c r="AF75" s="42">
        <f t="shared" si="59"/>
        <v>44892</v>
      </c>
      <c r="AG75" s="42">
        <f t="shared" ref="AG75:AH75" si="61">AG74</f>
        <v>44893</v>
      </c>
      <c r="AH75" s="42">
        <f t="shared" si="61"/>
        <v>44894</v>
      </c>
      <c r="AI75" s="230"/>
    </row>
    <row r="76" spans="1:36" ht="103.5" customHeight="1">
      <c r="A76" s="269"/>
      <c r="B76" s="270"/>
      <c r="C76" s="271"/>
      <c r="D76" s="8" t="s">
        <v>1</v>
      </c>
      <c r="E76" s="102"/>
      <c r="F76" s="102"/>
      <c r="G76" s="102"/>
      <c r="H76" s="114"/>
      <c r="I76" s="114"/>
      <c r="J76" s="114"/>
      <c r="K76" s="120"/>
      <c r="L76" s="114"/>
      <c r="M76" s="114"/>
      <c r="N76" s="102"/>
      <c r="O76" s="114"/>
      <c r="P76" s="114"/>
      <c r="Q76" s="114"/>
      <c r="R76" s="114"/>
      <c r="S76" s="114"/>
      <c r="T76" s="114"/>
      <c r="U76" s="120"/>
      <c r="V76" s="114"/>
      <c r="W76" s="114"/>
      <c r="X76" s="102"/>
      <c r="Y76" s="114"/>
      <c r="Z76" s="114"/>
      <c r="AA76" s="114"/>
      <c r="AB76" s="114"/>
      <c r="AC76" s="114"/>
      <c r="AD76" s="114"/>
      <c r="AE76" s="114"/>
      <c r="AF76" s="114"/>
      <c r="AG76" s="114"/>
      <c r="AH76" s="114"/>
      <c r="AI76" s="231"/>
    </row>
    <row r="77" spans="1:36" ht="39.75" customHeight="1">
      <c r="A77" s="254" t="s">
        <v>146</v>
      </c>
      <c r="B77" s="250" t="s">
        <v>94</v>
      </c>
      <c r="C77" s="259" t="s">
        <v>12</v>
      </c>
      <c r="D77" s="273"/>
      <c r="E77" s="89"/>
      <c r="F77" s="115"/>
      <c r="G77" s="89"/>
      <c r="H77" s="89"/>
      <c r="I77" s="89"/>
      <c r="J77" s="89"/>
      <c r="K77" s="89"/>
      <c r="L77" s="115"/>
      <c r="M77" s="89"/>
      <c r="N77" s="89"/>
      <c r="O77" s="89"/>
      <c r="P77" s="89"/>
      <c r="Q77" s="115"/>
      <c r="R77" s="89"/>
      <c r="S77" s="89"/>
      <c r="T77" s="89"/>
      <c r="U77" s="89"/>
      <c r="V77" s="115"/>
      <c r="W77" s="89"/>
      <c r="X77" s="89"/>
      <c r="Y77" s="89"/>
      <c r="Z77" s="89"/>
      <c r="AA77" s="115"/>
      <c r="AB77" s="89"/>
      <c r="AC77" s="89"/>
      <c r="AD77" s="89"/>
      <c r="AE77" s="115"/>
      <c r="AF77" s="115"/>
      <c r="AG77" s="115"/>
      <c r="AH77" s="115"/>
      <c r="AI77" s="60"/>
    </row>
    <row r="78" spans="1:36" ht="39.75" customHeight="1">
      <c r="A78" s="256"/>
      <c r="B78" s="251"/>
      <c r="C78" s="252" t="s">
        <v>4</v>
      </c>
      <c r="D78" s="253"/>
      <c r="E78" s="55"/>
      <c r="F78" s="55"/>
      <c r="G78" s="55"/>
      <c r="H78" s="55"/>
      <c r="I78" s="55"/>
      <c r="J78" s="55"/>
      <c r="K78" s="55"/>
      <c r="L78" s="118"/>
      <c r="M78" s="55"/>
      <c r="N78" s="55"/>
      <c r="O78" s="55"/>
      <c r="P78" s="55"/>
      <c r="Q78" s="118"/>
      <c r="R78" s="55"/>
      <c r="S78" s="55"/>
      <c r="T78" s="55"/>
      <c r="U78" s="55"/>
      <c r="V78" s="118"/>
      <c r="W78" s="55"/>
      <c r="X78" s="55"/>
      <c r="Y78" s="55"/>
      <c r="Z78" s="55"/>
      <c r="AA78" s="118"/>
      <c r="AB78" s="55"/>
      <c r="AC78" s="55"/>
      <c r="AD78" s="55"/>
      <c r="AE78" s="55"/>
      <c r="AF78" s="55"/>
      <c r="AG78" s="55"/>
      <c r="AH78" s="55"/>
      <c r="AI78" s="50">
        <f>SUM(E78:AH78)</f>
        <v>0</v>
      </c>
    </row>
    <row r="79" spans="1:36" ht="39.75" customHeight="1">
      <c r="A79" s="254" t="s">
        <v>147</v>
      </c>
      <c r="B79" s="250" t="s">
        <v>94</v>
      </c>
      <c r="C79" s="259" t="s">
        <v>12</v>
      </c>
      <c r="D79" s="273"/>
      <c r="E79" s="89"/>
      <c r="F79" s="115"/>
      <c r="G79" s="89"/>
      <c r="H79" s="89"/>
      <c r="I79" s="89"/>
      <c r="J79" s="89"/>
      <c r="K79" s="89"/>
      <c r="L79" s="115"/>
      <c r="M79" s="89"/>
      <c r="N79" s="89"/>
      <c r="O79" s="89"/>
      <c r="P79" s="89"/>
      <c r="Q79" s="115"/>
      <c r="R79" s="89"/>
      <c r="S79" s="89"/>
      <c r="T79" s="89"/>
      <c r="U79" s="89"/>
      <c r="V79" s="115"/>
      <c r="W79" s="89"/>
      <c r="X79" s="89"/>
      <c r="Y79" s="89"/>
      <c r="Z79" s="89"/>
      <c r="AA79" s="115"/>
      <c r="AB79" s="89"/>
      <c r="AC79" s="89"/>
      <c r="AD79" s="89"/>
      <c r="AE79" s="115"/>
      <c r="AF79" s="115"/>
      <c r="AG79" s="115"/>
      <c r="AH79" s="115"/>
      <c r="AI79" s="60"/>
    </row>
    <row r="80" spans="1:36" ht="39.75" customHeight="1">
      <c r="A80" s="256"/>
      <c r="B80" s="251"/>
      <c r="C80" s="252" t="s">
        <v>4</v>
      </c>
      <c r="D80" s="253"/>
      <c r="E80" s="55"/>
      <c r="F80" s="55"/>
      <c r="G80" s="55"/>
      <c r="H80" s="55"/>
      <c r="I80" s="55"/>
      <c r="J80" s="55"/>
      <c r="K80" s="55"/>
      <c r="L80" s="118"/>
      <c r="M80" s="55"/>
      <c r="N80" s="55"/>
      <c r="O80" s="55"/>
      <c r="P80" s="55"/>
      <c r="Q80" s="118"/>
      <c r="R80" s="55"/>
      <c r="S80" s="55"/>
      <c r="T80" s="55"/>
      <c r="U80" s="55"/>
      <c r="V80" s="118"/>
      <c r="W80" s="55"/>
      <c r="X80" s="55"/>
      <c r="Y80" s="55"/>
      <c r="Z80" s="55"/>
      <c r="AA80" s="118"/>
      <c r="AB80" s="55"/>
      <c r="AC80" s="55"/>
      <c r="AD80" s="55"/>
      <c r="AE80" s="55"/>
      <c r="AF80" s="55"/>
      <c r="AG80" s="55"/>
      <c r="AH80" s="55"/>
      <c r="AI80" s="50">
        <f>SUM(E80:AH80)</f>
        <v>0</v>
      </c>
    </row>
    <row r="81" spans="1:37" ht="39.75" customHeight="1">
      <c r="A81" s="278" t="s">
        <v>95</v>
      </c>
      <c r="B81" s="279"/>
      <c r="C81" s="280"/>
      <c r="D81" s="281"/>
      <c r="E81" s="59">
        <f t="shared" ref="E81:AH81" si="62">E78+E80</f>
        <v>0</v>
      </c>
      <c r="F81" s="59">
        <f t="shared" si="62"/>
        <v>0</v>
      </c>
      <c r="G81" s="59">
        <f t="shared" si="62"/>
        <v>0</v>
      </c>
      <c r="H81" s="116">
        <f t="shared" si="62"/>
        <v>0</v>
      </c>
      <c r="I81" s="59">
        <f t="shared" si="62"/>
        <v>0</v>
      </c>
      <c r="J81" s="59">
        <f t="shared" si="62"/>
        <v>0</v>
      </c>
      <c r="K81" s="59">
        <f t="shared" ref="K81:S81" si="63">K78+K80</f>
        <v>0</v>
      </c>
      <c r="L81" s="59">
        <f t="shared" si="63"/>
        <v>0</v>
      </c>
      <c r="M81" s="59">
        <f t="shared" si="63"/>
        <v>0</v>
      </c>
      <c r="N81" s="59">
        <f t="shared" si="63"/>
        <v>0</v>
      </c>
      <c r="O81" s="59">
        <f t="shared" si="63"/>
        <v>0</v>
      </c>
      <c r="P81" s="59">
        <f t="shared" si="63"/>
        <v>0</v>
      </c>
      <c r="Q81" s="59">
        <f t="shared" si="63"/>
        <v>0</v>
      </c>
      <c r="R81" s="59">
        <f t="shared" si="63"/>
        <v>0</v>
      </c>
      <c r="S81" s="59">
        <f t="shared" si="63"/>
        <v>0</v>
      </c>
      <c r="T81" s="59">
        <f t="shared" si="62"/>
        <v>0</v>
      </c>
      <c r="U81" s="59">
        <f t="shared" si="62"/>
        <v>0</v>
      </c>
      <c r="V81" s="59">
        <f t="shared" si="62"/>
        <v>0</v>
      </c>
      <c r="W81" s="59">
        <f t="shared" si="62"/>
        <v>0</v>
      </c>
      <c r="X81" s="59">
        <f t="shared" si="62"/>
        <v>0</v>
      </c>
      <c r="Y81" s="59">
        <f t="shared" si="62"/>
        <v>0</v>
      </c>
      <c r="Z81" s="59">
        <f t="shared" si="62"/>
        <v>0</v>
      </c>
      <c r="AA81" s="59">
        <f t="shared" si="62"/>
        <v>0</v>
      </c>
      <c r="AB81" s="59">
        <f t="shared" si="62"/>
        <v>0</v>
      </c>
      <c r="AC81" s="59">
        <f t="shared" si="62"/>
        <v>0</v>
      </c>
      <c r="AD81" s="59">
        <f t="shared" si="62"/>
        <v>0</v>
      </c>
      <c r="AE81" s="59">
        <f t="shared" si="62"/>
        <v>0</v>
      </c>
      <c r="AF81" s="59">
        <f t="shared" si="62"/>
        <v>0</v>
      </c>
      <c r="AG81" s="59">
        <f t="shared" si="62"/>
        <v>0</v>
      </c>
      <c r="AH81" s="59">
        <f t="shared" si="62"/>
        <v>0</v>
      </c>
      <c r="AI81" s="58">
        <f>SUM(E81:AH81)</f>
        <v>0</v>
      </c>
    </row>
    <row r="82" spans="1:37" ht="39.75" customHeight="1">
      <c r="A82" s="233" t="s">
        <v>97</v>
      </c>
      <c r="B82" s="234"/>
      <c r="C82" s="235"/>
      <c r="D82" s="274"/>
      <c r="E82" s="55" t="str">
        <f t="shared" ref="E82:AH82" si="64">IF(COUNT(E78,E80)=0,"0","1")</f>
        <v>0</v>
      </c>
      <c r="F82" s="55" t="str">
        <f t="shared" si="64"/>
        <v>0</v>
      </c>
      <c r="G82" s="55" t="str">
        <f t="shared" si="64"/>
        <v>0</v>
      </c>
      <c r="H82" s="55" t="str">
        <f t="shared" si="64"/>
        <v>0</v>
      </c>
      <c r="I82" s="55" t="str">
        <f t="shared" si="64"/>
        <v>0</v>
      </c>
      <c r="J82" s="55" t="str">
        <f t="shared" si="64"/>
        <v>0</v>
      </c>
      <c r="K82" s="55" t="str">
        <f t="shared" ref="K82:S82" si="65">IF(COUNT(K78,K80)=0,"0","1")</f>
        <v>0</v>
      </c>
      <c r="L82" s="55" t="str">
        <f t="shared" si="65"/>
        <v>0</v>
      </c>
      <c r="M82" s="55" t="str">
        <f t="shared" si="65"/>
        <v>0</v>
      </c>
      <c r="N82" s="55" t="str">
        <f t="shared" si="65"/>
        <v>0</v>
      </c>
      <c r="O82" s="55" t="str">
        <f t="shared" si="65"/>
        <v>0</v>
      </c>
      <c r="P82" s="55" t="str">
        <f t="shared" si="65"/>
        <v>0</v>
      </c>
      <c r="Q82" s="55" t="str">
        <f t="shared" si="65"/>
        <v>0</v>
      </c>
      <c r="R82" s="55" t="str">
        <f t="shared" si="65"/>
        <v>0</v>
      </c>
      <c r="S82" s="55" t="str">
        <f t="shared" si="65"/>
        <v>0</v>
      </c>
      <c r="T82" s="55" t="str">
        <f t="shared" si="64"/>
        <v>0</v>
      </c>
      <c r="U82" s="55" t="str">
        <f t="shared" si="64"/>
        <v>0</v>
      </c>
      <c r="V82" s="55" t="str">
        <f t="shared" si="64"/>
        <v>0</v>
      </c>
      <c r="W82" s="55" t="str">
        <f t="shared" si="64"/>
        <v>0</v>
      </c>
      <c r="X82" s="55" t="str">
        <f t="shared" si="64"/>
        <v>0</v>
      </c>
      <c r="Y82" s="55" t="str">
        <f t="shared" si="64"/>
        <v>0</v>
      </c>
      <c r="Z82" s="55" t="str">
        <f t="shared" si="64"/>
        <v>0</v>
      </c>
      <c r="AA82" s="55" t="str">
        <f t="shared" si="64"/>
        <v>0</v>
      </c>
      <c r="AB82" s="55" t="str">
        <f t="shared" si="64"/>
        <v>0</v>
      </c>
      <c r="AC82" s="55" t="str">
        <f t="shared" si="64"/>
        <v>0</v>
      </c>
      <c r="AD82" s="55" t="str">
        <f t="shared" si="64"/>
        <v>0</v>
      </c>
      <c r="AE82" s="55" t="str">
        <f t="shared" si="64"/>
        <v>0</v>
      </c>
      <c r="AF82" s="55" t="str">
        <f t="shared" si="64"/>
        <v>0</v>
      </c>
      <c r="AG82" s="55" t="str">
        <f t="shared" si="64"/>
        <v>0</v>
      </c>
      <c r="AH82" s="55" t="str">
        <f t="shared" si="64"/>
        <v>0</v>
      </c>
      <c r="AI82" s="52">
        <f>COUNTIF(E82:AH82,"1")</f>
        <v>0</v>
      </c>
    </row>
    <row r="83" spans="1:37" ht="18" customHeight="1">
      <c r="Y83" s="5"/>
      <c r="Z83" s="5"/>
      <c r="AD83" s="1"/>
      <c r="AE83" s="1"/>
    </row>
    <row r="84" spans="1:37" ht="18" customHeight="1">
      <c r="A84" s="266" t="s">
        <v>15</v>
      </c>
      <c r="B84" s="267"/>
      <c r="C84" s="268"/>
      <c r="D84" s="6" t="s">
        <v>134</v>
      </c>
      <c r="E84" s="43">
        <v>44895</v>
      </c>
      <c r="F84" s="43">
        <v>44896</v>
      </c>
      <c r="G84" s="43">
        <v>44897</v>
      </c>
      <c r="H84" s="43">
        <v>44898</v>
      </c>
      <c r="I84" s="43">
        <v>44899</v>
      </c>
      <c r="J84" s="43">
        <v>44900</v>
      </c>
      <c r="K84" s="43">
        <v>44901</v>
      </c>
      <c r="L84" s="43">
        <v>44902</v>
      </c>
      <c r="M84" s="43">
        <v>44903</v>
      </c>
      <c r="N84" s="43">
        <v>44904</v>
      </c>
      <c r="O84" s="43">
        <v>44905</v>
      </c>
      <c r="P84" s="43">
        <v>44906</v>
      </c>
      <c r="Q84" s="43">
        <v>44907</v>
      </c>
      <c r="R84" s="43">
        <v>44908</v>
      </c>
      <c r="S84" s="43">
        <v>44909</v>
      </c>
      <c r="T84" s="43">
        <v>44910</v>
      </c>
      <c r="U84" s="43">
        <v>44911</v>
      </c>
      <c r="V84" s="43">
        <v>44912</v>
      </c>
      <c r="W84" s="43">
        <v>44913</v>
      </c>
      <c r="X84" s="43">
        <v>44914</v>
      </c>
      <c r="Y84" s="43">
        <v>44915</v>
      </c>
      <c r="Z84" s="43">
        <v>44916</v>
      </c>
      <c r="AA84" s="43">
        <v>44917</v>
      </c>
      <c r="AB84" s="43">
        <v>44918</v>
      </c>
      <c r="AC84" s="43">
        <v>44919</v>
      </c>
      <c r="AD84" s="43">
        <v>44920</v>
      </c>
      <c r="AE84" s="43">
        <v>44921</v>
      </c>
      <c r="AF84" s="43">
        <v>44922</v>
      </c>
      <c r="AG84" s="43">
        <v>44923</v>
      </c>
      <c r="AH84" s="43">
        <v>44924</v>
      </c>
      <c r="AI84" s="43">
        <v>44925</v>
      </c>
      <c r="AJ84" s="229" t="s">
        <v>135</v>
      </c>
      <c r="AK84" s="5"/>
    </row>
    <row r="85" spans="1:37" ht="18" customHeight="1">
      <c r="A85" s="269"/>
      <c r="B85" s="270"/>
      <c r="C85" s="271"/>
      <c r="D85" s="7" t="s">
        <v>3</v>
      </c>
      <c r="E85" s="42">
        <f t="shared" ref="E85:AI85" si="66">E84</f>
        <v>44895</v>
      </c>
      <c r="F85" s="42">
        <f t="shared" si="66"/>
        <v>44896</v>
      </c>
      <c r="G85" s="42">
        <f t="shared" si="66"/>
        <v>44897</v>
      </c>
      <c r="H85" s="42">
        <f t="shared" si="66"/>
        <v>44898</v>
      </c>
      <c r="I85" s="42">
        <f t="shared" si="66"/>
        <v>44899</v>
      </c>
      <c r="J85" s="42">
        <f t="shared" si="66"/>
        <v>44900</v>
      </c>
      <c r="K85" s="42">
        <f t="shared" si="66"/>
        <v>44901</v>
      </c>
      <c r="L85" s="42">
        <f t="shared" si="66"/>
        <v>44902</v>
      </c>
      <c r="M85" s="42">
        <f t="shared" si="66"/>
        <v>44903</v>
      </c>
      <c r="N85" s="42">
        <f t="shared" si="66"/>
        <v>44904</v>
      </c>
      <c r="O85" s="42">
        <f t="shared" si="66"/>
        <v>44905</v>
      </c>
      <c r="P85" s="42">
        <f t="shared" si="66"/>
        <v>44906</v>
      </c>
      <c r="Q85" s="42">
        <f t="shared" si="66"/>
        <v>44907</v>
      </c>
      <c r="R85" s="42">
        <f t="shared" si="66"/>
        <v>44908</v>
      </c>
      <c r="S85" s="42">
        <f t="shared" si="66"/>
        <v>44909</v>
      </c>
      <c r="T85" s="42">
        <f t="shared" si="66"/>
        <v>44910</v>
      </c>
      <c r="U85" s="42">
        <f t="shared" ref="U85:AE85" si="67">U84</f>
        <v>44911</v>
      </c>
      <c r="V85" s="42">
        <f t="shared" si="67"/>
        <v>44912</v>
      </c>
      <c r="W85" s="42">
        <f t="shared" si="67"/>
        <v>44913</v>
      </c>
      <c r="X85" s="42">
        <f t="shared" si="67"/>
        <v>44914</v>
      </c>
      <c r="Y85" s="42">
        <f t="shared" si="67"/>
        <v>44915</v>
      </c>
      <c r="Z85" s="42">
        <f t="shared" si="67"/>
        <v>44916</v>
      </c>
      <c r="AA85" s="42">
        <f t="shared" si="67"/>
        <v>44917</v>
      </c>
      <c r="AB85" s="42">
        <f t="shared" si="67"/>
        <v>44918</v>
      </c>
      <c r="AC85" s="42">
        <f t="shared" si="67"/>
        <v>44919</v>
      </c>
      <c r="AD85" s="42">
        <f t="shared" si="67"/>
        <v>44920</v>
      </c>
      <c r="AE85" s="42">
        <f t="shared" si="67"/>
        <v>44921</v>
      </c>
      <c r="AF85" s="42">
        <f t="shared" si="66"/>
        <v>44922</v>
      </c>
      <c r="AG85" s="42">
        <f t="shared" si="66"/>
        <v>44923</v>
      </c>
      <c r="AH85" s="42">
        <f t="shared" si="66"/>
        <v>44924</v>
      </c>
      <c r="AI85" s="42">
        <f t="shared" si="66"/>
        <v>44925</v>
      </c>
      <c r="AJ85" s="230"/>
      <c r="AK85" s="5"/>
    </row>
    <row r="86" spans="1:37" ht="103.5" customHeight="1">
      <c r="A86" s="269"/>
      <c r="B86" s="270"/>
      <c r="C86" s="271"/>
      <c r="D86" s="8" t="s">
        <v>1</v>
      </c>
      <c r="E86" s="119"/>
      <c r="F86" s="102"/>
      <c r="G86" s="102"/>
      <c r="H86" s="102"/>
      <c r="I86" s="114"/>
      <c r="J86" s="114"/>
      <c r="K86" s="114"/>
      <c r="L86" s="114"/>
      <c r="M86" s="120"/>
      <c r="N86" s="114"/>
      <c r="O86" s="114"/>
      <c r="P86" s="102"/>
      <c r="Q86" s="114"/>
      <c r="R86" s="114"/>
      <c r="S86" s="114"/>
      <c r="T86" s="114"/>
      <c r="U86" s="114"/>
      <c r="V86" s="114"/>
      <c r="W86" s="114"/>
      <c r="X86" s="114"/>
      <c r="Y86" s="120"/>
      <c r="Z86" s="114"/>
      <c r="AA86" s="114"/>
      <c r="AB86" s="102"/>
      <c r="AC86" s="114"/>
      <c r="AD86" s="114"/>
      <c r="AE86" s="114"/>
      <c r="AF86" s="114"/>
      <c r="AG86" s="114"/>
      <c r="AH86" s="114"/>
      <c r="AI86" s="114"/>
      <c r="AJ86" s="231"/>
      <c r="AK86" s="5"/>
    </row>
    <row r="87" spans="1:37" ht="39.75" customHeight="1">
      <c r="A87" s="254" t="s">
        <v>146</v>
      </c>
      <c r="B87" s="250" t="s">
        <v>94</v>
      </c>
      <c r="C87" s="259" t="s">
        <v>12</v>
      </c>
      <c r="D87" s="273"/>
      <c r="E87" s="115"/>
      <c r="F87" s="89"/>
      <c r="G87" s="115"/>
      <c r="H87" s="89"/>
      <c r="I87" s="89"/>
      <c r="J87" s="89"/>
      <c r="K87" s="89"/>
      <c r="L87" s="89"/>
      <c r="M87" s="89"/>
      <c r="N87" s="115"/>
      <c r="O87" s="89"/>
      <c r="P87" s="89"/>
      <c r="Q87" s="89"/>
      <c r="R87" s="89"/>
      <c r="S87" s="115"/>
      <c r="T87" s="89"/>
      <c r="U87" s="89"/>
      <c r="V87" s="89"/>
      <c r="W87" s="89"/>
      <c r="X87" s="89"/>
      <c r="Y87" s="89"/>
      <c r="Z87" s="115"/>
      <c r="AA87" s="89"/>
      <c r="AB87" s="89"/>
      <c r="AC87" s="89"/>
      <c r="AD87" s="89"/>
      <c r="AE87" s="115"/>
      <c r="AF87" s="89"/>
      <c r="AG87" s="89"/>
      <c r="AH87" s="115"/>
      <c r="AI87" s="115"/>
      <c r="AJ87" s="60"/>
      <c r="AK87" s="5"/>
    </row>
    <row r="88" spans="1:37" ht="39.75" customHeight="1">
      <c r="A88" s="256"/>
      <c r="B88" s="251"/>
      <c r="C88" s="252" t="s">
        <v>4</v>
      </c>
      <c r="D88" s="253"/>
      <c r="E88" s="118"/>
      <c r="F88" s="55"/>
      <c r="G88" s="55"/>
      <c r="H88" s="55"/>
      <c r="I88" s="55"/>
      <c r="J88" s="55"/>
      <c r="K88" s="55"/>
      <c r="L88" s="55"/>
      <c r="M88" s="55"/>
      <c r="N88" s="118"/>
      <c r="O88" s="55"/>
      <c r="P88" s="55"/>
      <c r="Q88" s="55"/>
      <c r="R88" s="55"/>
      <c r="S88" s="118"/>
      <c r="T88" s="55"/>
      <c r="U88" s="55"/>
      <c r="V88" s="55"/>
      <c r="W88" s="55"/>
      <c r="X88" s="55"/>
      <c r="Y88" s="55"/>
      <c r="Z88" s="118"/>
      <c r="AA88" s="55"/>
      <c r="AB88" s="55"/>
      <c r="AC88" s="55"/>
      <c r="AD88" s="55"/>
      <c r="AE88" s="118"/>
      <c r="AF88" s="55"/>
      <c r="AG88" s="55"/>
      <c r="AH88" s="55"/>
      <c r="AI88" s="55"/>
      <c r="AJ88" s="50">
        <f>SUM(E88:AI88)</f>
        <v>0</v>
      </c>
      <c r="AK88" s="5"/>
    </row>
    <row r="89" spans="1:37" ht="39.75" customHeight="1">
      <c r="A89" s="254" t="s">
        <v>147</v>
      </c>
      <c r="B89" s="250" t="s">
        <v>94</v>
      </c>
      <c r="C89" s="259" t="s">
        <v>12</v>
      </c>
      <c r="D89" s="273"/>
      <c r="E89" s="115"/>
      <c r="F89" s="89"/>
      <c r="G89" s="115"/>
      <c r="H89" s="89"/>
      <c r="I89" s="89"/>
      <c r="J89" s="89"/>
      <c r="K89" s="89"/>
      <c r="L89" s="89"/>
      <c r="M89" s="89"/>
      <c r="N89" s="115"/>
      <c r="O89" s="89"/>
      <c r="P89" s="89"/>
      <c r="Q89" s="89"/>
      <c r="R89" s="89"/>
      <c r="S89" s="115"/>
      <c r="T89" s="89"/>
      <c r="U89" s="89"/>
      <c r="V89" s="89"/>
      <c r="W89" s="89"/>
      <c r="X89" s="89"/>
      <c r="Y89" s="89"/>
      <c r="Z89" s="115"/>
      <c r="AA89" s="89"/>
      <c r="AB89" s="89"/>
      <c r="AC89" s="89"/>
      <c r="AD89" s="89"/>
      <c r="AE89" s="115"/>
      <c r="AF89" s="89"/>
      <c r="AG89" s="89"/>
      <c r="AH89" s="115"/>
      <c r="AI89" s="115"/>
      <c r="AJ89" s="60"/>
      <c r="AK89" s="5"/>
    </row>
    <row r="90" spans="1:37" ht="39.75" customHeight="1">
      <c r="A90" s="256"/>
      <c r="B90" s="251"/>
      <c r="C90" s="252" t="s">
        <v>4</v>
      </c>
      <c r="D90" s="253"/>
      <c r="E90" s="118"/>
      <c r="F90" s="55"/>
      <c r="G90" s="55"/>
      <c r="H90" s="55"/>
      <c r="I90" s="55"/>
      <c r="J90" s="55"/>
      <c r="K90" s="55"/>
      <c r="L90" s="55"/>
      <c r="M90" s="55"/>
      <c r="N90" s="118"/>
      <c r="O90" s="55"/>
      <c r="P90" s="55"/>
      <c r="Q90" s="55"/>
      <c r="R90" s="55"/>
      <c r="S90" s="118"/>
      <c r="T90" s="55"/>
      <c r="U90" s="55"/>
      <c r="V90" s="55"/>
      <c r="W90" s="55"/>
      <c r="X90" s="55"/>
      <c r="Y90" s="55"/>
      <c r="Z90" s="118"/>
      <c r="AA90" s="55"/>
      <c r="AB90" s="55"/>
      <c r="AC90" s="55"/>
      <c r="AD90" s="55"/>
      <c r="AE90" s="118"/>
      <c r="AF90" s="55"/>
      <c r="AG90" s="55"/>
      <c r="AH90" s="55"/>
      <c r="AI90" s="55"/>
      <c r="AJ90" s="50">
        <f>SUM(E90:AI90)</f>
        <v>0</v>
      </c>
      <c r="AK90" s="5"/>
    </row>
    <row r="91" spans="1:37" ht="39.75" customHeight="1">
      <c r="A91" s="262" t="s">
        <v>95</v>
      </c>
      <c r="B91" s="263"/>
      <c r="C91" s="264"/>
      <c r="D91" s="272"/>
      <c r="E91" s="59">
        <f>E88+E90</f>
        <v>0</v>
      </c>
      <c r="F91" s="59">
        <f>F88+F90</f>
        <v>0</v>
      </c>
      <c r="G91" s="59">
        <f>G88+G90</f>
        <v>0</v>
      </c>
      <c r="H91" s="59">
        <f t="shared" ref="H91:I91" si="68">H88+H90</f>
        <v>0</v>
      </c>
      <c r="I91" s="59">
        <f t="shared" si="68"/>
        <v>0</v>
      </c>
      <c r="J91" s="59">
        <f>J88+J90</f>
        <v>0</v>
      </c>
      <c r="K91" s="59">
        <f t="shared" ref="K91" si="69">K88+K90</f>
        <v>0</v>
      </c>
      <c r="L91" s="59">
        <f>L88+L90</f>
        <v>0</v>
      </c>
      <c r="M91" s="59">
        <f t="shared" ref="M91:U91" si="70">M88+M90</f>
        <v>0</v>
      </c>
      <c r="N91" s="59">
        <f t="shared" si="70"/>
        <v>0</v>
      </c>
      <c r="O91" s="59">
        <f t="shared" si="70"/>
        <v>0</v>
      </c>
      <c r="P91" s="59">
        <f t="shared" si="70"/>
        <v>0</v>
      </c>
      <c r="Q91" s="59">
        <f t="shared" si="70"/>
        <v>0</v>
      </c>
      <c r="R91" s="59">
        <f t="shared" si="70"/>
        <v>0</v>
      </c>
      <c r="S91" s="59">
        <f t="shared" si="70"/>
        <v>0</v>
      </c>
      <c r="T91" s="59">
        <f t="shared" si="70"/>
        <v>0</v>
      </c>
      <c r="U91" s="59">
        <f t="shared" si="70"/>
        <v>0</v>
      </c>
      <c r="V91" s="59">
        <f>V88+V90</f>
        <v>0</v>
      </c>
      <c r="W91" s="59">
        <f t="shared" ref="W91" si="71">W88+W90</f>
        <v>0</v>
      </c>
      <c r="X91" s="59">
        <f>X88+X90</f>
        <v>0</v>
      </c>
      <c r="Y91" s="59">
        <f t="shared" ref="Y91:AE91" si="72">Y88+Y90</f>
        <v>0</v>
      </c>
      <c r="Z91" s="59">
        <f t="shared" si="72"/>
        <v>0</v>
      </c>
      <c r="AA91" s="59">
        <f t="shared" si="72"/>
        <v>0</v>
      </c>
      <c r="AB91" s="59">
        <f t="shared" si="72"/>
        <v>0</v>
      </c>
      <c r="AC91" s="59">
        <f t="shared" si="72"/>
        <v>0</v>
      </c>
      <c r="AD91" s="59">
        <f t="shared" si="72"/>
        <v>0</v>
      </c>
      <c r="AE91" s="59">
        <f t="shared" si="72"/>
        <v>0</v>
      </c>
      <c r="AF91" s="59">
        <f t="shared" ref="AF91" si="73">AF88+AF90</f>
        <v>0</v>
      </c>
      <c r="AG91" s="59">
        <f>AG88+AG90</f>
        <v>0</v>
      </c>
      <c r="AH91" s="59">
        <f t="shared" ref="AH91:AI91" si="74">AH88+AH90</f>
        <v>0</v>
      </c>
      <c r="AI91" s="59">
        <f t="shared" si="74"/>
        <v>0</v>
      </c>
      <c r="AJ91" s="58">
        <f>SUM(E91:AI91)</f>
        <v>0</v>
      </c>
      <c r="AK91" s="5"/>
    </row>
    <row r="92" spans="1:37" ht="39.75" customHeight="1">
      <c r="A92" s="233" t="s">
        <v>97</v>
      </c>
      <c r="B92" s="234"/>
      <c r="C92" s="235"/>
      <c r="D92" s="235"/>
      <c r="E92" s="55" t="str">
        <f t="shared" ref="E92:AI92" si="75">IF(COUNT(E88,E90)=0,"0","1")</f>
        <v>0</v>
      </c>
      <c r="F92" s="55" t="str">
        <f t="shared" si="75"/>
        <v>0</v>
      </c>
      <c r="G92" s="55" t="str">
        <f t="shared" si="75"/>
        <v>0</v>
      </c>
      <c r="H92" s="55" t="str">
        <f t="shared" si="75"/>
        <v>0</v>
      </c>
      <c r="I92" s="55" t="str">
        <f>IF(COUNT(I88,I90)=0,"0","1")</f>
        <v>0</v>
      </c>
      <c r="J92" s="55" t="str">
        <f t="shared" si="75"/>
        <v>0</v>
      </c>
      <c r="K92" s="55" t="str">
        <f t="shared" si="75"/>
        <v>0</v>
      </c>
      <c r="L92" s="55" t="str">
        <f t="shared" si="75"/>
        <v>0</v>
      </c>
      <c r="M92" s="55" t="str">
        <f t="shared" si="75"/>
        <v>0</v>
      </c>
      <c r="N92" s="55" t="str">
        <f t="shared" si="75"/>
        <v>0</v>
      </c>
      <c r="O92" s="55" t="str">
        <f t="shared" si="75"/>
        <v>0</v>
      </c>
      <c r="P92" s="55" t="str">
        <f t="shared" si="75"/>
        <v>0</v>
      </c>
      <c r="Q92" s="55" t="str">
        <f t="shared" si="75"/>
        <v>0</v>
      </c>
      <c r="R92" s="55" t="str">
        <f t="shared" si="75"/>
        <v>0</v>
      </c>
      <c r="S92" s="55" t="str">
        <f t="shared" si="75"/>
        <v>0</v>
      </c>
      <c r="T92" s="55" t="str">
        <f t="shared" si="75"/>
        <v>0</v>
      </c>
      <c r="U92" s="55" t="str">
        <f>IF(COUNT(U88,U90)=0,"0","1")</f>
        <v>0</v>
      </c>
      <c r="V92" s="55" t="str">
        <f t="shared" ref="V92:AE92" si="76">IF(COUNT(V88,V90)=0,"0","1")</f>
        <v>0</v>
      </c>
      <c r="W92" s="55" t="str">
        <f t="shared" si="76"/>
        <v>0</v>
      </c>
      <c r="X92" s="55" t="str">
        <f t="shared" si="76"/>
        <v>0</v>
      </c>
      <c r="Y92" s="55" t="str">
        <f t="shared" si="76"/>
        <v>0</v>
      </c>
      <c r="Z92" s="55" t="str">
        <f t="shared" si="76"/>
        <v>0</v>
      </c>
      <c r="AA92" s="55" t="str">
        <f t="shared" si="76"/>
        <v>0</v>
      </c>
      <c r="AB92" s="55" t="str">
        <f t="shared" si="76"/>
        <v>0</v>
      </c>
      <c r="AC92" s="55" t="str">
        <f t="shared" si="76"/>
        <v>0</v>
      </c>
      <c r="AD92" s="55" t="str">
        <f t="shared" si="76"/>
        <v>0</v>
      </c>
      <c r="AE92" s="55" t="str">
        <f t="shared" si="76"/>
        <v>0</v>
      </c>
      <c r="AF92" s="55" t="str">
        <f>IF(COUNT(AF88,AF90)=0,"0","1")</f>
        <v>0</v>
      </c>
      <c r="AG92" s="55" t="str">
        <f t="shared" si="75"/>
        <v>0</v>
      </c>
      <c r="AH92" s="55" t="str">
        <f t="shared" si="75"/>
        <v>0</v>
      </c>
      <c r="AI92" s="55" t="str">
        <f t="shared" si="75"/>
        <v>0</v>
      </c>
      <c r="AJ92" s="52">
        <f>COUNTIF(E92:AI92,"1")</f>
        <v>0</v>
      </c>
      <c r="AK92" s="5"/>
    </row>
    <row r="93" spans="1:37" ht="18" customHeight="1">
      <c r="Y93" s="5"/>
      <c r="Z93" s="5"/>
      <c r="AD93" s="1"/>
      <c r="AE93" s="1"/>
    </row>
    <row r="94" spans="1:37" ht="18" customHeight="1">
      <c r="A94" s="266" t="s">
        <v>141</v>
      </c>
      <c r="B94" s="267"/>
      <c r="C94" s="268"/>
      <c r="D94" s="6" t="s">
        <v>134</v>
      </c>
      <c r="E94" s="43">
        <v>44926</v>
      </c>
      <c r="F94" s="43">
        <v>44927</v>
      </c>
      <c r="G94" s="43">
        <v>44928</v>
      </c>
      <c r="H94" s="43">
        <v>44929</v>
      </c>
      <c r="I94" s="43">
        <v>44930</v>
      </c>
      <c r="J94" s="43">
        <v>44931</v>
      </c>
      <c r="K94" s="43">
        <v>44932</v>
      </c>
      <c r="L94" s="43">
        <v>44933</v>
      </c>
      <c r="M94" s="43">
        <v>44934</v>
      </c>
      <c r="N94" s="43">
        <v>44935</v>
      </c>
      <c r="O94" s="43">
        <v>44936</v>
      </c>
      <c r="P94" s="43">
        <v>44937</v>
      </c>
      <c r="Q94" s="43">
        <v>44938</v>
      </c>
      <c r="R94" s="43">
        <v>44939</v>
      </c>
      <c r="S94" s="43">
        <v>44940</v>
      </c>
      <c r="T94" s="43">
        <v>44941</v>
      </c>
      <c r="U94" s="43">
        <v>44942</v>
      </c>
      <c r="V94" s="43">
        <v>44943</v>
      </c>
      <c r="W94" s="43">
        <v>44944</v>
      </c>
      <c r="X94" s="43">
        <v>44945</v>
      </c>
      <c r="Y94" s="43">
        <v>44946</v>
      </c>
      <c r="Z94" s="43">
        <v>44947</v>
      </c>
      <c r="AA94" s="43">
        <v>44948</v>
      </c>
      <c r="AB94" s="43">
        <v>44949</v>
      </c>
      <c r="AC94" s="43">
        <v>44950</v>
      </c>
      <c r="AD94" s="43">
        <v>44951</v>
      </c>
      <c r="AE94" s="43">
        <v>44952</v>
      </c>
      <c r="AF94" s="43">
        <v>44953</v>
      </c>
      <c r="AG94" s="43">
        <v>44954</v>
      </c>
      <c r="AH94" s="43">
        <v>44955</v>
      </c>
      <c r="AI94" s="43">
        <v>44956</v>
      </c>
      <c r="AJ94" s="229" t="s">
        <v>135</v>
      </c>
      <c r="AK94" s="5"/>
    </row>
    <row r="95" spans="1:37" ht="18" customHeight="1">
      <c r="A95" s="269"/>
      <c r="B95" s="270"/>
      <c r="C95" s="271"/>
      <c r="D95" s="7" t="s">
        <v>3</v>
      </c>
      <c r="E95" s="42">
        <f t="shared" ref="E95:AI95" si="77">E94</f>
        <v>44926</v>
      </c>
      <c r="F95" s="42">
        <f t="shared" si="77"/>
        <v>44927</v>
      </c>
      <c r="G95" s="42">
        <f t="shared" si="77"/>
        <v>44928</v>
      </c>
      <c r="H95" s="42">
        <f t="shared" si="77"/>
        <v>44929</v>
      </c>
      <c r="I95" s="42">
        <f t="shared" si="77"/>
        <v>44930</v>
      </c>
      <c r="J95" s="42">
        <f t="shared" si="77"/>
        <v>44931</v>
      </c>
      <c r="K95" s="42">
        <f t="shared" si="77"/>
        <v>44932</v>
      </c>
      <c r="L95" s="42">
        <f t="shared" si="77"/>
        <v>44933</v>
      </c>
      <c r="M95" s="42">
        <f t="shared" si="77"/>
        <v>44934</v>
      </c>
      <c r="N95" s="42">
        <f t="shared" si="77"/>
        <v>44935</v>
      </c>
      <c r="O95" s="42">
        <f t="shared" si="77"/>
        <v>44936</v>
      </c>
      <c r="P95" s="42">
        <f t="shared" si="77"/>
        <v>44937</v>
      </c>
      <c r="Q95" s="42">
        <f t="shared" si="77"/>
        <v>44938</v>
      </c>
      <c r="R95" s="42">
        <f t="shared" si="77"/>
        <v>44939</v>
      </c>
      <c r="S95" s="42">
        <f t="shared" si="77"/>
        <v>44940</v>
      </c>
      <c r="T95" s="42">
        <f t="shared" si="77"/>
        <v>44941</v>
      </c>
      <c r="U95" s="42">
        <f t="shared" ref="U95:AE95" si="78">U94</f>
        <v>44942</v>
      </c>
      <c r="V95" s="42">
        <f t="shared" si="78"/>
        <v>44943</v>
      </c>
      <c r="W95" s="42">
        <f t="shared" si="78"/>
        <v>44944</v>
      </c>
      <c r="X95" s="42">
        <f t="shared" si="78"/>
        <v>44945</v>
      </c>
      <c r="Y95" s="42">
        <f t="shared" si="78"/>
        <v>44946</v>
      </c>
      <c r="Z95" s="42">
        <f t="shared" si="78"/>
        <v>44947</v>
      </c>
      <c r="AA95" s="42">
        <f t="shared" si="78"/>
        <v>44948</v>
      </c>
      <c r="AB95" s="42">
        <f t="shared" si="78"/>
        <v>44949</v>
      </c>
      <c r="AC95" s="42">
        <f t="shared" si="78"/>
        <v>44950</v>
      </c>
      <c r="AD95" s="42">
        <f t="shared" si="78"/>
        <v>44951</v>
      </c>
      <c r="AE95" s="42">
        <f t="shared" si="78"/>
        <v>44952</v>
      </c>
      <c r="AF95" s="42">
        <f t="shared" si="77"/>
        <v>44953</v>
      </c>
      <c r="AG95" s="42">
        <f t="shared" si="77"/>
        <v>44954</v>
      </c>
      <c r="AH95" s="42">
        <f t="shared" si="77"/>
        <v>44955</v>
      </c>
      <c r="AI95" s="42">
        <f t="shared" si="77"/>
        <v>44956</v>
      </c>
      <c r="AJ95" s="230"/>
      <c r="AK95" s="5"/>
    </row>
    <row r="96" spans="1:37" ht="103.5" customHeight="1">
      <c r="A96" s="269"/>
      <c r="B96" s="270"/>
      <c r="C96" s="271"/>
      <c r="D96" s="8" t="s">
        <v>1</v>
      </c>
      <c r="E96" s="102"/>
      <c r="F96" s="102"/>
      <c r="G96" s="102"/>
      <c r="H96" s="114"/>
      <c r="I96" s="114"/>
      <c r="J96" s="114"/>
      <c r="K96" s="114"/>
      <c r="L96" s="120"/>
      <c r="M96" s="114"/>
      <c r="N96" s="114"/>
      <c r="O96" s="102"/>
      <c r="P96" s="114"/>
      <c r="Q96" s="114"/>
      <c r="R96" s="114"/>
      <c r="S96" s="114"/>
      <c r="T96" s="114"/>
      <c r="U96" s="114"/>
      <c r="V96" s="114"/>
      <c r="W96" s="114"/>
      <c r="X96" s="120"/>
      <c r="Y96" s="114"/>
      <c r="Z96" s="114"/>
      <c r="AA96" s="102"/>
      <c r="AB96" s="114"/>
      <c r="AC96" s="114"/>
      <c r="AD96" s="114"/>
      <c r="AE96" s="114"/>
      <c r="AF96" s="114"/>
      <c r="AG96" s="114"/>
      <c r="AH96" s="114"/>
      <c r="AI96" s="114"/>
      <c r="AJ96" s="231"/>
      <c r="AK96" s="5"/>
    </row>
    <row r="97" spans="1:37" ht="39.75" customHeight="1">
      <c r="A97" s="254" t="s">
        <v>146</v>
      </c>
      <c r="B97" s="250" t="s">
        <v>94</v>
      </c>
      <c r="C97" s="259" t="s">
        <v>12</v>
      </c>
      <c r="D97" s="273"/>
      <c r="E97" s="89"/>
      <c r="F97" s="115"/>
      <c r="G97" s="89"/>
      <c r="H97" s="89"/>
      <c r="I97" s="89"/>
      <c r="J97" s="89"/>
      <c r="K97" s="89"/>
      <c r="L97" s="89"/>
      <c r="M97" s="115"/>
      <c r="N97" s="89"/>
      <c r="O97" s="89"/>
      <c r="P97" s="89"/>
      <c r="Q97" s="89"/>
      <c r="R97" s="115"/>
      <c r="S97" s="89"/>
      <c r="T97" s="89"/>
      <c r="U97" s="89"/>
      <c r="V97" s="89"/>
      <c r="W97" s="89"/>
      <c r="X97" s="89"/>
      <c r="Y97" s="115"/>
      <c r="Z97" s="89"/>
      <c r="AA97" s="89"/>
      <c r="AB97" s="89"/>
      <c r="AC97" s="89"/>
      <c r="AD97" s="115"/>
      <c r="AE97" s="89"/>
      <c r="AF97" s="89"/>
      <c r="AG97" s="115"/>
      <c r="AH97" s="115"/>
      <c r="AI97" s="115"/>
      <c r="AJ97" s="60"/>
      <c r="AK97" s="5"/>
    </row>
    <row r="98" spans="1:37" ht="39.75" customHeight="1">
      <c r="A98" s="256"/>
      <c r="B98" s="251"/>
      <c r="C98" s="252" t="s">
        <v>4</v>
      </c>
      <c r="D98" s="253"/>
      <c r="E98" s="55"/>
      <c r="F98" s="55"/>
      <c r="G98" s="55"/>
      <c r="H98" s="55"/>
      <c r="I98" s="55"/>
      <c r="J98" s="55"/>
      <c r="K98" s="55"/>
      <c r="L98" s="55"/>
      <c r="M98" s="118"/>
      <c r="N98" s="55"/>
      <c r="O98" s="55"/>
      <c r="P98" s="55"/>
      <c r="Q98" s="55"/>
      <c r="R98" s="118"/>
      <c r="S98" s="55"/>
      <c r="T98" s="55"/>
      <c r="U98" s="55"/>
      <c r="V98" s="55"/>
      <c r="W98" s="55"/>
      <c r="X98" s="55"/>
      <c r="Y98" s="118"/>
      <c r="Z98" s="55"/>
      <c r="AA98" s="55"/>
      <c r="AB98" s="55"/>
      <c r="AC98" s="55"/>
      <c r="AD98" s="118"/>
      <c r="AE98" s="55"/>
      <c r="AF98" s="55"/>
      <c r="AG98" s="55"/>
      <c r="AH98" s="55"/>
      <c r="AI98" s="55"/>
      <c r="AJ98" s="50">
        <f>SUM(E98:AI98)</f>
        <v>0</v>
      </c>
      <c r="AK98" s="5"/>
    </row>
    <row r="99" spans="1:37" ht="39.75" customHeight="1">
      <c r="A99" s="254" t="s">
        <v>147</v>
      </c>
      <c r="B99" s="250" t="s">
        <v>94</v>
      </c>
      <c r="C99" s="259" t="s">
        <v>12</v>
      </c>
      <c r="D99" s="273"/>
      <c r="E99" s="89"/>
      <c r="F99" s="115"/>
      <c r="G99" s="89"/>
      <c r="H99" s="89"/>
      <c r="I99" s="89"/>
      <c r="J99" s="89"/>
      <c r="K99" s="89"/>
      <c r="L99" s="89"/>
      <c r="M99" s="115"/>
      <c r="N99" s="89"/>
      <c r="O99" s="89"/>
      <c r="P99" s="89"/>
      <c r="Q99" s="89"/>
      <c r="R99" s="115"/>
      <c r="S99" s="89"/>
      <c r="T99" s="89"/>
      <c r="U99" s="89"/>
      <c r="V99" s="89"/>
      <c r="W99" s="89"/>
      <c r="X99" s="89"/>
      <c r="Y99" s="115"/>
      <c r="Z99" s="89"/>
      <c r="AA99" s="89"/>
      <c r="AB99" s="89"/>
      <c r="AC99" s="89"/>
      <c r="AD99" s="115"/>
      <c r="AE99" s="89"/>
      <c r="AF99" s="89"/>
      <c r="AG99" s="115"/>
      <c r="AH99" s="115"/>
      <c r="AI99" s="115"/>
      <c r="AJ99" s="60"/>
      <c r="AK99" s="5"/>
    </row>
    <row r="100" spans="1:37" ht="39.75" customHeight="1">
      <c r="A100" s="256"/>
      <c r="B100" s="251"/>
      <c r="C100" s="252" t="s">
        <v>4</v>
      </c>
      <c r="D100" s="253"/>
      <c r="E100" s="55"/>
      <c r="F100" s="55"/>
      <c r="G100" s="55"/>
      <c r="H100" s="55"/>
      <c r="I100" s="55"/>
      <c r="J100" s="55"/>
      <c r="K100" s="55"/>
      <c r="L100" s="55"/>
      <c r="M100" s="118"/>
      <c r="N100" s="55"/>
      <c r="O100" s="55"/>
      <c r="P100" s="55"/>
      <c r="Q100" s="55"/>
      <c r="R100" s="118"/>
      <c r="S100" s="55"/>
      <c r="T100" s="55"/>
      <c r="U100" s="55"/>
      <c r="V100" s="55"/>
      <c r="W100" s="55"/>
      <c r="X100" s="55"/>
      <c r="Y100" s="118"/>
      <c r="Z100" s="55"/>
      <c r="AA100" s="55"/>
      <c r="AB100" s="55"/>
      <c r="AC100" s="55"/>
      <c r="AD100" s="118"/>
      <c r="AE100" s="55"/>
      <c r="AF100" s="55"/>
      <c r="AG100" s="55"/>
      <c r="AH100" s="55"/>
      <c r="AI100" s="55"/>
      <c r="AJ100" s="50">
        <f>SUM(E100:AI100)</f>
        <v>0</v>
      </c>
      <c r="AK100" s="5"/>
    </row>
    <row r="101" spans="1:37" ht="39.75" customHeight="1">
      <c r="A101" s="278" t="s">
        <v>95</v>
      </c>
      <c r="B101" s="279"/>
      <c r="C101" s="280"/>
      <c r="D101" s="281"/>
      <c r="E101" s="59">
        <f t="shared" ref="E101:AI101" si="79">E98+E100</f>
        <v>0</v>
      </c>
      <c r="F101" s="59">
        <f t="shared" si="79"/>
        <v>0</v>
      </c>
      <c r="G101" s="59">
        <f t="shared" si="79"/>
        <v>0</v>
      </c>
      <c r="H101" s="59">
        <f t="shared" si="79"/>
        <v>0</v>
      </c>
      <c r="I101" s="59">
        <f t="shared" si="79"/>
        <v>0</v>
      </c>
      <c r="J101" s="59">
        <f t="shared" si="79"/>
        <v>0</v>
      </c>
      <c r="K101" s="59">
        <f t="shared" si="79"/>
        <v>0</v>
      </c>
      <c r="L101" s="59">
        <f t="shared" si="79"/>
        <v>0</v>
      </c>
      <c r="M101" s="59">
        <f t="shared" si="79"/>
        <v>0</v>
      </c>
      <c r="N101" s="59">
        <f t="shared" si="79"/>
        <v>0</v>
      </c>
      <c r="O101" s="59">
        <f t="shared" si="79"/>
        <v>0</v>
      </c>
      <c r="P101" s="59">
        <f t="shared" si="79"/>
        <v>0</v>
      </c>
      <c r="Q101" s="59">
        <f t="shared" si="79"/>
        <v>0</v>
      </c>
      <c r="R101" s="59">
        <f t="shared" si="79"/>
        <v>0</v>
      </c>
      <c r="S101" s="59">
        <f t="shared" si="79"/>
        <v>0</v>
      </c>
      <c r="T101" s="59">
        <f t="shared" si="79"/>
        <v>0</v>
      </c>
      <c r="U101" s="59">
        <f t="shared" ref="U101:AE101" si="80">U98+U100</f>
        <v>0</v>
      </c>
      <c r="V101" s="59">
        <f t="shared" si="80"/>
        <v>0</v>
      </c>
      <c r="W101" s="59">
        <f t="shared" si="80"/>
        <v>0</v>
      </c>
      <c r="X101" s="59">
        <f t="shared" si="80"/>
        <v>0</v>
      </c>
      <c r="Y101" s="59">
        <f t="shared" si="80"/>
        <v>0</v>
      </c>
      <c r="Z101" s="59">
        <f t="shared" si="80"/>
        <v>0</v>
      </c>
      <c r="AA101" s="59">
        <f t="shared" si="80"/>
        <v>0</v>
      </c>
      <c r="AB101" s="59">
        <f t="shared" si="80"/>
        <v>0</v>
      </c>
      <c r="AC101" s="59">
        <f t="shared" si="80"/>
        <v>0</v>
      </c>
      <c r="AD101" s="59">
        <f t="shared" si="80"/>
        <v>0</v>
      </c>
      <c r="AE101" s="59">
        <f t="shared" si="80"/>
        <v>0</v>
      </c>
      <c r="AF101" s="59">
        <f t="shared" si="79"/>
        <v>0</v>
      </c>
      <c r="AG101" s="59">
        <f t="shared" si="79"/>
        <v>0</v>
      </c>
      <c r="AH101" s="59">
        <f t="shared" ref="AH101" si="81">AH98+AH100</f>
        <v>0</v>
      </c>
      <c r="AI101" s="59">
        <f t="shared" si="79"/>
        <v>0</v>
      </c>
      <c r="AJ101" s="58">
        <f>SUM(E101:AI101)</f>
        <v>0</v>
      </c>
      <c r="AK101" s="5"/>
    </row>
    <row r="102" spans="1:37" ht="39.75" customHeight="1">
      <c r="A102" s="233" t="s">
        <v>97</v>
      </c>
      <c r="B102" s="234"/>
      <c r="C102" s="235"/>
      <c r="D102" s="235"/>
      <c r="E102" s="55" t="str">
        <f t="shared" ref="E102:AI102" si="82">IF(COUNT(E98,E100)=0,"0","1")</f>
        <v>0</v>
      </c>
      <c r="F102" s="55" t="str">
        <f t="shared" si="82"/>
        <v>0</v>
      </c>
      <c r="G102" s="55" t="str">
        <f t="shared" si="82"/>
        <v>0</v>
      </c>
      <c r="H102" s="55" t="str">
        <f t="shared" si="82"/>
        <v>0</v>
      </c>
      <c r="I102" s="55" t="str">
        <f t="shared" si="82"/>
        <v>0</v>
      </c>
      <c r="J102" s="55" t="str">
        <f t="shared" si="82"/>
        <v>0</v>
      </c>
      <c r="K102" s="55" t="str">
        <f t="shared" si="82"/>
        <v>0</v>
      </c>
      <c r="L102" s="55" t="str">
        <f t="shared" si="82"/>
        <v>0</v>
      </c>
      <c r="M102" s="55" t="str">
        <f t="shared" si="82"/>
        <v>0</v>
      </c>
      <c r="N102" s="55" t="str">
        <f t="shared" si="82"/>
        <v>0</v>
      </c>
      <c r="O102" s="55" t="str">
        <f t="shared" si="82"/>
        <v>0</v>
      </c>
      <c r="P102" s="55" t="str">
        <f t="shared" si="82"/>
        <v>0</v>
      </c>
      <c r="Q102" s="55" t="str">
        <f t="shared" si="82"/>
        <v>0</v>
      </c>
      <c r="R102" s="55" t="str">
        <f t="shared" si="82"/>
        <v>0</v>
      </c>
      <c r="S102" s="55" t="str">
        <f t="shared" si="82"/>
        <v>0</v>
      </c>
      <c r="T102" s="55" t="str">
        <f t="shared" si="82"/>
        <v>0</v>
      </c>
      <c r="U102" s="55" t="str">
        <f t="shared" ref="U102:AE102" si="83">IF(COUNT(U98,U100)=0,"0","1")</f>
        <v>0</v>
      </c>
      <c r="V102" s="55" t="str">
        <f t="shared" si="83"/>
        <v>0</v>
      </c>
      <c r="W102" s="55" t="str">
        <f t="shared" si="83"/>
        <v>0</v>
      </c>
      <c r="X102" s="55" t="str">
        <f t="shared" si="83"/>
        <v>0</v>
      </c>
      <c r="Y102" s="55" t="str">
        <f t="shared" si="83"/>
        <v>0</v>
      </c>
      <c r="Z102" s="55" t="str">
        <f t="shared" si="83"/>
        <v>0</v>
      </c>
      <c r="AA102" s="55" t="str">
        <f t="shared" si="83"/>
        <v>0</v>
      </c>
      <c r="AB102" s="55" t="str">
        <f t="shared" si="83"/>
        <v>0</v>
      </c>
      <c r="AC102" s="55" t="str">
        <f t="shared" si="83"/>
        <v>0</v>
      </c>
      <c r="AD102" s="55" t="str">
        <f t="shared" si="83"/>
        <v>0</v>
      </c>
      <c r="AE102" s="55" t="str">
        <f t="shared" si="83"/>
        <v>0</v>
      </c>
      <c r="AF102" s="55" t="str">
        <f t="shared" si="82"/>
        <v>0</v>
      </c>
      <c r="AG102" s="55" t="str">
        <f t="shared" si="82"/>
        <v>0</v>
      </c>
      <c r="AH102" s="55" t="str">
        <f t="shared" ref="AH102" si="84">IF(COUNT(AH98,AH100)=0,"0","1")</f>
        <v>0</v>
      </c>
      <c r="AI102" s="55" t="str">
        <f t="shared" si="82"/>
        <v>0</v>
      </c>
      <c r="AJ102" s="52">
        <f>COUNTIF(E102:AI102,"1")</f>
        <v>0</v>
      </c>
      <c r="AK102" s="5"/>
    </row>
    <row r="103" spans="1:37" ht="18" customHeight="1">
      <c r="Y103" s="5"/>
      <c r="Z103" s="5"/>
      <c r="AD103" s="1"/>
      <c r="AE103" s="1"/>
    </row>
    <row r="104" spans="1:37" ht="18" customHeight="1">
      <c r="A104" s="266" t="s">
        <v>142</v>
      </c>
      <c r="B104" s="267"/>
      <c r="C104" s="268"/>
      <c r="D104" s="6" t="s">
        <v>134</v>
      </c>
      <c r="E104" s="43">
        <v>44957</v>
      </c>
      <c r="F104" s="43">
        <v>44958</v>
      </c>
      <c r="G104" s="43">
        <v>44959</v>
      </c>
      <c r="H104" s="43">
        <v>44960</v>
      </c>
      <c r="I104" s="43">
        <v>44961</v>
      </c>
      <c r="J104" s="43">
        <v>44962</v>
      </c>
      <c r="K104" s="43">
        <v>44963</v>
      </c>
      <c r="L104" s="43">
        <v>44964</v>
      </c>
      <c r="M104" s="43">
        <v>44965</v>
      </c>
      <c r="N104" s="43">
        <v>44966</v>
      </c>
      <c r="O104" s="43">
        <v>44967</v>
      </c>
      <c r="P104" s="43">
        <v>44968</v>
      </c>
      <c r="Q104" s="43">
        <v>44969</v>
      </c>
      <c r="R104" s="43">
        <v>44970</v>
      </c>
      <c r="S104" s="43">
        <v>44971</v>
      </c>
      <c r="T104" s="43">
        <v>44972</v>
      </c>
      <c r="U104" s="43">
        <v>44973</v>
      </c>
      <c r="V104" s="43">
        <v>44974</v>
      </c>
      <c r="W104" s="43">
        <v>44975</v>
      </c>
      <c r="X104" s="43">
        <v>44976</v>
      </c>
      <c r="Y104" s="43">
        <v>44977</v>
      </c>
      <c r="Z104" s="43">
        <v>44978</v>
      </c>
      <c r="AA104" s="43">
        <v>44979</v>
      </c>
      <c r="AB104" s="43">
        <v>44980</v>
      </c>
      <c r="AC104" s="43">
        <v>44981</v>
      </c>
      <c r="AD104" s="43">
        <v>44982</v>
      </c>
      <c r="AE104" s="43">
        <v>44983</v>
      </c>
      <c r="AF104" s="43">
        <v>44984</v>
      </c>
      <c r="AG104" s="229" t="s">
        <v>135</v>
      </c>
    </row>
    <row r="105" spans="1:37" ht="18" customHeight="1">
      <c r="A105" s="269"/>
      <c r="B105" s="270"/>
      <c r="C105" s="271"/>
      <c r="D105" s="7" t="s">
        <v>3</v>
      </c>
      <c r="E105" s="42">
        <f t="shared" ref="E105:AD105" si="85">E104</f>
        <v>44957</v>
      </c>
      <c r="F105" s="42">
        <f t="shared" si="85"/>
        <v>44958</v>
      </c>
      <c r="G105" s="42">
        <f t="shared" si="85"/>
        <v>44959</v>
      </c>
      <c r="H105" s="42">
        <f t="shared" si="85"/>
        <v>44960</v>
      </c>
      <c r="I105" s="42">
        <f t="shared" si="85"/>
        <v>44961</v>
      </c>
      <c r="J105" s="42">
        <f t="shared" si="85"/>
        <v>44962</v>
      </c>
      <c r="K105" s="42">
        <f t="shared" si="85"/>
        <v>44963</v>
      </c>
      <c r="L105" s="42">
        <f t="shared" si="85"/>
        <v>44964</v>
      </c>
      <c r="M105" s="42">
        <f t="shared" si="85"/>
        <v>44965</v>
      </c>
      <c r="N105" s="42">
        <f t="shared" si="85"/>
        <v>44966</v>
      </c>
      <c r="O105" s="42">
        <f t="shared" si="85"/>
        <v>44967</v>
      </c>
      <c r="P105" s="42">
        <f t="shared" si="85"/>
        <v>44968</v>
      </c>
      <c r="Q105" s="42">
        <f t="shared" si="85"/>
        <v>44969</v>
      </c>
      <c r="R105" s="42">
        <f t="shared" si="85"/>
        <v>44970</v>
      </c>
      <c r="S105" s="42">
        <f t="shared" si="85"/>
        <v>44971</v>
      </c>
      <c r="T105" s="42">
        <f t="shared" si="85"/>
        <v>44972</v>
      </c>
      <c r="U105" s="42">
        <f t="shared" si="85"/>
        <v>44973</v>
      </c>
      <c r="V105" s="42">
        <f t="shared" ref="V105:AB105" si="86">V104</f>
        <v>44974</v>
      </c>
      <c r="W105" s="42">
        <f t="shared" si="86"/>
        <v>44975</v>
      </c>
      <c r="X105" s="42">
        <f t="shared" si="86"/>
        <v>44976</v>
      </c>
      <c r="Y105" s="42">
        <f t="shared" si="86"/>
        <v>44977</v>
      </c>
      <c r="Z105" s="42">
        <f t="shared" si="86"/>
        <v>44978</v>
      </c>
      <c r="AA105" s="42">
        <f t="shared" si="86"/>
        <v>44979</v>
      </c>
      <c r="AB105" s="42">
        <f t="shared" si="86"/>
        <v>44980</v>
      </c>
      <c r="AC105" s="42">
        <f t="shared" si="85"/>
        <v>44981</v>
      </c>
      <c r="AD105" s="42">
        <f t="shared" si="85"/>
        <v>44982</v>
      </c>
      <c r="AE105" s="42">
        <f t="shared" ref="AE105:AF105" si="87">AE104</f>
        <v>44983</v>
      </c>
      <c r="AF105" s="42">
        <f t="shared" si="87"/>
        <v>44984</v>
      </c>
      <c r="AG105" s="230"/>
    </row>
    <row r="106" spans="1:37" ht="103.5" customHeight="1">
      <c r="A106" s="269"/>
      <c r="B106" s="270"/>
      <c r="C106" s="271"/>
      <c r="D106" s="8" t="s">
        <v>1</v>
      </c>
      <c r="E106" s="119"/>
      <c r="F106" s="102"/>
      <c r="G106" s="102"/>
      <c r="H106" s="102"/>
      <c r="I106" s="114"/>
      <c r="J106" s="114"/>
      <c r="K106" s="114"/>
      <c r="L106" s="114"/>
      <c r="M106" s="114"/>
      <c r="N106" s="114"/>
      <c r="O106" s="114"/>
      <c r="P106" s="102"/>
      <c r="Q106" s="114"/>
      <c r="R106" s="114"/>
      <c r="S106" s="114"/>
      <c r="T106" s="114"/>
      <c r="U106" s="114"/>
      <c r="V106" s="114"/>
      <c r="W106" s="114"/>
      <c r="X106" s="102"/>
      <c r="Y106" s="114"/>
      <c r="Z106" s="114"/>
      <c r="AA106" s="114"/>
      <c r="AB106" s="114"/>
      <c r="AC106" s="114"/>
      <c r="AD106" s="114"/>
      <c r="AE106" s="114"/>
      <c r="AF106" s="114"/>
      <c r="AG106" s="231"/>
    </row>
    <row r="107" spans="1:37" ht="39.75" customHeight="1">
      <c r="A107" s="254" t="s">
        <v>146</v>
      </c>
      <c r="B107" s="250" t="s">
        <v>94</v>
      </c>
      <c r="C107" s="259" t="s">
        <v>12</v>
      </c>
      <c r="D107" s="273"/>
      <c r="E107" s="123"/>
      <c r="F107" s="124"/>
      <c r="G107" s="123"/>
      <c r="H107" s="124"/>
      <c r="I107" s="124"/>
      <c r="J107" s="124"/>
      <c r="K107" s="124"/>
      <c r="L107" s="124"/>
      <c r="M107" s="124"/>
      <c r="N107" s="123"/>
      <c r="O107" s="124"/>
      <c r="P107" s="124"/>
      <c r="Q107" s="124"/>
      <c r="R107" s="124"/>
      <c r="S107" s="123"/>
      <c r="T107" s="124"/>
      <c r="U107" s="124"/>
      <c r="V107" s="123"/>
      <c r="W107" s="124"/>
      <c r="X107" s="124"/>
      <c r="Y107" s="124"/>
      <c r="Z107" s="124"/>
      <c r="AA107" s="123"/>
      <c r="AB107" s="124"/>
      <c r="AC107" s="124"/>
      <c r="AD107" s="123"/>
      <c r="AE107" s="123"/>
      <c r="AF107" s="123"/>
      <c r="AG107" s="9"/>
    </row>
    <row r="108" spans="1:37" ht="39.75" customHeight="1">
      <c r="A108" s="256"/>
      <c r="B108" s="251"/>
      <c r="C108" s="286" t="s">
        <v>4</v>
      </c>
      <c r="D108" s="287"/>
      <c r="E108" s="125"/>
      <c r="F108" s="16"/>
      <c r="G108" s="16"/>
      <c r="H108" s="16"/>
      <c r="I108" s="16"/>
      <c r="J108" s="16"/>
      <c r="K108" s="16"/>
      <c r="L108" s="16"/>
      <c r="M108" s="16"/>
      <c r="N108" s="126"/>
      <c r="O108" s="16"/>
      <c r="P108" s="16"/>
      <c r="Q108" s="16"/>
      <c r="R108" s="16"/>
      <c r="S108" s="126"/>
      <c r="T108" s="16"/>
      <c r="U108" s="16"/>
      <c r="V108" s="126"/>
      <c r="W108" s="16"/>
      <c r="X108" s="16"/>
      <c r="Y108" s="16"/>
      <c r="Z108" s="16"/>
      <c r="AA108" s="126"/>
      <c r="AB108" s="16"/>
      <c r="AC108" s="16"/>
      <c r="AD108" s="16"/>
      <c r="AE108" s="16"/>
      <c r="AF108" s="16"/>
      <c r="AG108" s="50">
        <f>SUM(E108:AF108)</f>
        <v>0</v>
      </c>
    </row>
    <row r="109" spans="1:37" ht="39.75" customHeight="1">
      <c r="A109" s="254" t="s">
        <v>147</v>
      </c>
      <c r="B109" s="250" t="s">
        <v>94</v>
      </c>
      <c r="C109" s="259" t="s">
        <v>12</v>
      </c>
      <c r="D109" s="273"/>
      <c r="E109" s="123"/>
      <c r="F109" s="124"/>
      <c r="G109" s="123"/>
      <c r="H109" s="124"/>
      <c r="I109" s="124"/>
      <c r="J109" s="124"/>
      <c r="K109" s="124"/>
      <c r="L109" s="124"/>
      <c r="M109" s="124"/>
      <c r="N109" s="123"/>
      <c r="O109" s="124"/>
      <c r="P109" s="124"/>
      <c r="Q109" s="124"/>
      <c r="R109" s="124"/>
      <c r="S109" s="123"/>
      <c r="T109" s="124"/>
      <c r="U109" s="124"/>
      <c r="V109" s="123"/>
      <c r="W109" s="124"/>
      <c r="X109" s="124"/>
      <c r="Y109" s="124"/>
      <c r="Z109" s="124"/>
      <c r="AA109" s="123"/>
      <c r="AB109" s="124"/>
      <c r="AC109" s="124"/>
      <c r="AD109" s="123"/>
      <c r="AE109" s="123"/>
      <c r="AF109" s="123"/>
      <c r="AG109" s="60"/>
    </row>
    <row r="110" spans="1:37" ht="39.75" customHeight="1">
      <c r="A110" s="256"/>
      <c r="B110" s="251"/>
      <c r="C110" s="252" t="s">
        <v>4</v>
      </c>
      <c r="D110" s="253"/>
      <c r="E110" s="125"/>
      <c r="F110" s="16"/>
      <c r="G110" s="16"/>
      <c r="H110" s="16"/>
      <c r="I110" s="16"/>
      <c r="J110" s="16"/>
      <c r="K110" s="16"/>
      <c r="L110" s="16"/>
      <c r="M110" s="16"/>
      <c r="N110" s="126"/>
      <c r="O110" s="16"/>
      <c r="P110" s="16"/>
      <c r="Q110" s="16"/>
      <c r="R110" s="16"/>
      <c r="S110" s="126"/>
      <c r="T110" s="16"/>
      <c r="U110" s="16"/>
      <c r="V110" s="126"/>
      <c r="W110" s="16"/>
      <c r="X110" s="16"/>
      <c r="Y110" s="16"/>
      <c r="Z110" s="16"/>
      <c r="AA110" s="126"/>
      <c r="AB110" s="16"/>
      <c r="AC110" s="16"/>
      <c r="AD110" s="16"/>
      <c r="AE110" s="16"/>
      <c r="AF110" s="16"/>
      <c r="AG110" s="50">
        <f>SUM(E110:AF110)</f>
        <v>0</v>
      </c>
    </row>
    <row r="111" spans="1:37" ht="39.75" customHeight="1">
      <c r="A111" s="275" t="s">
        <v>95</v>
      </c>
      <c r="B111" s="276"/>
      <c r="C111" s="276"/>
      <c r="D111" s="277"/>
      <c r="E111" s="59">
        <f>E108+E110</f>
        <v>0</v>
      </c>
      <c r="F111" s="59">
        <f t="shared" ref="F111:AE111" si="88">F108+F110</f>
        <v>0</v>
      </c>
      <c r="G111" s="59">
        <f t="shared" si="88"/>
        <v>0</v>
      </c>
      <c r="H111" s="59">
        <f t="shared" si="88"/>
        <v>0</v>
      </c>
      <c r="I111" s="59">
        <f t="shared" si="88"/>
        <v>0</v>
      </c>
      <c r="J111" s="59">
        <f t="shared" si="88"/>
        <v>0</v>
      </c>
      <c r="K111" s="59">
        <f t="shared" si="88"/>
        <v>0</v>
      </c>
      <c r="L111" s="59">
        <f t="shared" si="88"/>
        <v>0</v>
      </c>
      <c r="M111" s="59">
        <f t="shared" si="88"/>
        <v>0</v>
      </c>
      <c r="N111" s="59">
        <f t="shared" si="88"/>
        <v>0</v>
      </c>
      <c r="O111" s="59">
        <f t="shared" si="88"/>
        <v>0</v>
      </c>
      <c r="P111" s="59">
        <f t="shared" si="88"/>
        <v>0</v>
      </c>
      <c r="Q111" s="59">
        <f t="shared" si="88"/>
        <v>0</v>
      </c>
      <c r="R111" s="59">
        <f t="shared" si="88"/>
        <v>0</v>
      </c>
      <c r="S111" s="59">
        <f t="shared" si="88"/>
        <v>0</v>
      </c>
      <c r="T111" s="59">
        <f t="shared" si="88"/>
        <v>0</v>
      </c>
      <c r="U111" s="59">
        <f t="shared" si="88"/>
        <v>0</v>
      </c>
      <c r="V111" s="59">
        <f t="shared" ref="V111:AB111" si="89">V108+V110</f>
        <v>0</v>
      </c>
      <c r="W111" s="59">
        <f t="shared" si="89"/>
        <v>0</v>
      </c>
      <c r="X111" s="59">
        <f t="shared" si="89"/>
        <v>0</v>
      </c>
      <c r="Y111" s="59">
        <f t="shared" si="89"/>
        <v>0</v>
      </c>
      <c r="Z111" s="59">
        <f t="shared" si="89"/>
        <v>0</v>
      </c>
      <c r="AA111" s="59">
        <f t="shared" si="89"/>
        <v>0</v>
      </c>
      <c r="AB111" s="59">
        <f t="shared" si="89"/>
        <v>0</v>
      </c>
      <c r="AC111" s="59">
        <f t="shared" si="88"/>
        <v>0</v>
      </c>
      <c r="AD111" s="59">
        <f t="shared" ref="AD111:AF111" si="90">AD108+AD110</f>
        <v>0</v>
      </c>
      <c r="AE111" s="59">
        <f t="shared" si="88"/>
        <v>0</v>
      </c>
      <c r="AF111" s="59">
        <f t="shared" si="90"/>
        <v>0</v>
      </c>
      <c r="AG111" s="58">
        <f>SUM(E111:AF111)</f>
        <v>0</v>
      </c>
    </row>
    <row r="112" spans="1:37" ht="39.75" customHeight="1">
      <c r="A112" s="233" t="s">
        <v>97</v>
      </c>
      <c r="B112" s="234"/>
      <c r="C112" s="235"/>
      <c r="D112" s="235"/>
      <c r="E112" s="16" t="str">
        <f>IF(COUNT(E108,E110)=0,"0","1")</f>
        <v>0</v>
      </c>
      <c r="F112" s="16" t="str">
        <f t="shared" ref="F112:AE112" si="91">IF(COUNT(F108,F110)=0,"0","1")</f>
        <v>0</v>
      </c>
      <c r="G112" s="16" t="str">
        <f t="shared" si="91"/>
        <v>0</v>
      </c>
      <c r="H112" s="16" t="str">
        <f t="shared" si="91"/>
        <v>0</v>
      </c>
      <c r="I112" s="16" t="str">
        <f t="shared" si="91"/>
        <v>0</v>
      </c>
      <c r="J112" s="16" t="str">
        <f t="shared" si="91"/>
        <v>0</v>
      </c>
      <c r="K112" s="16" t="str">
        <f t="shared" si="91"/>
        <v>0</v>
      </c>
      <c r="L112" s="16" t="str">
        <f t="shared" si="91"/>
        <v>0</v>
      </c>
      <c r="M112" s="16" t="str">
        <f t="shared" si="91"/>
        <v>0</v>
      </c>
      <c r="N112" s="16" t="str">
        <f t="shared" si="91"/>
        <v>0</v>
      </c>
      <c r="O112" s="16" t="str">
        <f t="shared" si="91"/>
        <v>0</v>
      </c>
      <c r="P112" s="16" t="str">
        <f t="shared" si="91"/>
        <v>0</v>
      </c>
      <c r="Q112" s="16" t="str">
        <f t="shared" si="91"/>
        <v>0</v>
      </c>
      <c r="R112" s="16" t="str">
        <f t="shared" si="91"/>
        <v>0</v>
      </c>
      <c r="S112" s="16" t="str">
        <f t="shared" si="91"/>
        <v>0</v>
      </c>
      <c r="T112" s="16" t="str">
        <f t="shared" si="91"/>
        <v>0</v>
      </c>
      <c r="U112" s="16" t="str">
        <f t="shared" si="91"/>
        <v>0</v>
      </c>
      <c r="V112" s="16" t="str">
        <f t="shared" ref="V112:AB112" si="92">IF(COUNT(V108,V110)=0,"0","1")</f>
        <v>0</v>
      </c>
      <c r="W112" s="16" t="str">
        <f t="shared" si="92"/>
        <v>0</v>
      </c>
      <c r="X112" s="16" t="str">
        <f t="shared" si="92"/>
        <v>0</v>
      </c>
      <c r="Y112" s="16" t="str">
        <f t="shared" si="92"/>
        <v>0</v>
      </c>
      <c r="Z112" s="16" t="str">
        <f t="shared" si="92"/>
        <v>0</v>
      </c>
      <c r="AA112" s="16" t="str">
        <f t="shared" si="92"/>
        <v>0</v>
      </c>
      <c r="AB112" s="16" t="str">
        <f t="shared" si="92"/>
        <v>0</v>
      </c>
      <c r="AC112" s="16" t="str">
        <f t="shared" si="91"/>
        <v>0</v>
      </c>
      <c r="AD112" s="16" t="str">
        <f t="shared" ref="AD112:AF112" si="93">IF(COUNT(AD108,AD110)=0,"0","1")</f>
        <v>0</v>
      </c>
      <c r="AE112" s="16" t="str">
        <f t="shared" si="91"/>
        <v>0</v>
      </c>
      <c r="AF112" s="16" t="str">
        <f t="shared" si="93"/>
        <v>0</v>
      </c>
      <c r="AG112" s="52">
        <f>COUNTIF(E112:AF112,"1")</f>
        <v>0</v>
      </c>
    </row>
    <row r="113" spans="1:36" ht="18" customHeight="1"/>
    <row r="114" spans="1:36" ht="18" customHeight="1">
      <c r="A114" s="266" t="s">
        <v>143</v>
      </c>
      <c r="B114" s="267"/>
      <c r="C114" s="268"/>
      <c r="D114" s="6" t="s">
        <v>134</v>
      </c>
      <c r="E114" s="43">
        <v>44985</v>
      </c>
      <c r="F114" s="43">
        <v>44986</v>
      </c>
      <c r="G114" s="43">
        <v>44987</v>
      </c>
      <c r="H114" s="43">
        <v>44988</v>
      </c>
      <c r="I114" s="43">
        <v>44989</v>
      </c>
      <c r="J114" s="43">
        <v>44990</v>
      </c>
      <c r="K114" s="43">
        <v>44991</v>
      </c>
      <c r="L114" s="43">
        <v>44992</v>
      </c>
      <c r="M114" s="43">
        <v>44993</v>
      </c>
      <c r="N114" s="43">
        <v>44994</v>
      </c>
      <c r="O114" s="43">
        <v>44995</v>
      </c>
      <c r="P114" s="43">
        <v>44996</v>
      </c>
      <c r="Q114" s="43">
        <v>44997</v>
      </c>
      <c r="R114" s="43">
        <v>44998</v>
      </c>
      <c r="S114" s="43">
        <v>44999</v>
      </c>
      <c r="T114" s="43">
        <v>45000</v>
      </c>
      <c r="U114" s="43">
        <v>45001</v>
      </c>
      <c r="V114" s="43">
        <v>45002</v>
      </c>
      <c r="W114" s="43">
        <v>45003</v>
      </c>
      <c r="X114" s="43">
        <v>45004</v>
      </c>
      <c r="Y114" s="43">
        <v>45005</v>
      </c>
      <c r="Z114" s="43">
        <v>45006</v>
      </c>
      <c r="AA114" s="43">
        <v>45007</v>
      </c>
      <c r="AB114" s="43">
        <v>45008</v>
      </c>
      <c r="AC114" s="43">
        <v>45009</v>
      </c>
      <c r="AD114" s="43">
        <v>45010</v>
      </c>
      <c r="AE114" s="43">
        <v>45011</v>
      </c>
      <c r="AF114" s="43">
        <v>45012</v>
      </c>
      <c r="AG114" s="43">
        <v>45013</v>
      </c>
      <c r="AH114" s="43">
        <v>45014</v>
      </c>
      <c r="AI114" s="43">
        <v>45015</v>
      </c>
      <c r="AJ114" s="226" t="s">
        <v>135</v>
      </c>
    </row>
    <row r="115" spans="1:36" ht="18" customHeight="1">
      <c r="A115" s="269"/>
      <c r="B115" s="270"/>
      <c r="C115" s="271"/>
      <c r="D115" s="7" t="s">
        <v>3</v>
      </c>
      <c r="E115" s="42">
        <f t="shared" ref="E115:AF115" si="94">E114</f>
        <v>44985</v>
      </c>
      <c r="F115" s="42">
        <f t="shared" si="94"/>
        <v>44986</v>
      </c>
      <c r="G115" s="42">
        <f t="shared" si="94"/>
        <v>44987</v>
      </c>
      <c r="H115" s="42">
        <f t="shared" si="94"/>
        <v>44988</v>
      </c>
      <c r="I115" s="42">
        <f t="shared" si="94"/>
        <v>44989</v>
      </c>
      <c r="J115" s="42">
        <f t="shared" si="94"/>
        <v>44990</v>
      </c>
      <c r="K115" s="42">
        <f t="shared" si="94"/>
        <v>44991</v>
      </c>
      <c r="L115" s="42">
        <f t="shared" si="94"/>
        <v>44992</v>
      </c>
      <c r="M115" s="42">
        <f t="shared" si="94"/>
        <v>44993</v>
      </c>
      <c r="N115" s="42">
        <f t="shared" si="94"/>
        <v>44994</v>
      </c>
      <c r="O115" s="42">
        <f t="shared" si="94"/>
        <v>44995</v>
      </c>
      <c r="P115" s="42">
        <f t="shared" si="94"/>
        <v>44996</v>
      </c>
      <c r="Q115" s="42">
        <f t="shared" si="94"/>
        <v>44997</v>
      </c>
      <c r="R115" s="42">
        <f t="shared" si="94"/>
        <v>44998</v>
      </c>
      <c r="S115" s="42">
        <f t="shared" si="94"/>
        <v>44999</v>
      </c>
      <c r="T115" s="42">
        <f t="shared" ref="T115:AB115" si="95">T114</f>
        <v>45000</v>
      </c>
      <c r="U115" s="42">
        <f t="shared" si="95"/>
        <v>45001</v>
      </c>
      <c r="V115" s="42">
        <f t="shared" si="95"/>
        <v>45002</v>
      </c>
      <c r="W115" s="42">
        <f t="shared" si="95"/>
        <v>45003</v>
      </c>
      <c r="X115" s="42">
        <f t="shared" si="95"/>
        <v>45004</v>
      </c>
      <c r="Y115" s="42">
        <f t="shared" si="95"/>
        <v>45005</v>
      </c>
      <c r="Z115" s="42">
        <f t="shared" si="95"/>
        <v>45006</v>
      </c>
      <c r="AA115" s="42">
        <f t="shared" si="95"/>
        <v>45007</v>
      </c>
      <c r="AB115" s="42">
        <f t="shared" si="95"/>
        <v>45008</v>
      </c>
      <c r="AC115" s="42">
        <f t="shared" si="94"/>
        <v>45009</v>
      </c>
      <c r="AD115" s="42">
        <f t="shared" si="94"/>
        <v>45010</v>
      </c>
      <c r="AE115" s="42">
        <f t="shared" si="94"/>
        <v>45011</v>
      </c>
      <c r="AF115" s="42">
        <f t="shared" si="94"/>
        <v>45012</v>
      </c>
      <c r="AG115" s="42">
        <f t="shared" ref="AG115:AI115" si="96">AG114</f>
        <v>45013</v>
      </c>
      <c r="AH115" s="42">
        <f t="shared" si="96"/>
        <v>45014</v>
      </c>
      <c r="AI115" s="42">
        <f t="shared" si="96"/>
        <v>45015</v>
      </c>
      <c r="AJ115" s="227"/>
    </row>
    <row r="116" spans="1:36" ht="103.5" customHeight="1">
      <c r="A116" s="269"/>
      <c r="B116" s="270"/>
      <c r="C116" s="271"/>
      <c r="D116" s="8" t="s">
        <v>1</v>
      </c>
      <c r="E116" s="102"/>
      <c r="F116" s="102"/>
      <c r="G116" s="102"/>
      <c r="H116" s="114"/>
      <c r="I116" s="114"/>
      <c r="J116" s="114"/>
      <c r="K116" s="114"/>
      <c r="L116" s="120"/>
      <c r="M116" s="114"/>
      <c r="N116" s="114"/>
      <c r="O116" s="102"/>
      <c r="P116" s="114"/>
      <c r="Q116" s="114"/>
      <c r="R116" s="114"/>
      <c r="S116" s="114"/>
      <c r="T116" s="114"/>
      <c r="U116" s="120"/>
      <c r="V116" s="114"/>
      <c r="W116" s="114"/>
      <c r="X116" s="102"/>
      <c r="Y116" s="114"/>
      <c r="Z116" s="114"/>
      <c r="AA116" s="114"/>
      <c r="AB116" s="114"/>
      <c r="AC116" s="114"/>
      <c r="AD116" s="114"/>
      <c r="AE116" s="114"/>
      <c r="AF116" s="114"/>
      <c r="AG116" s="114"/>
      <c r="AH116" s="114"/>
      <c r="AI116" s="114"/>
      <c r="AJ116" s="228"/>
    </row>
    <row r="117" spans="1:36" ht="39.75" customHeight="1">
      <c r="A117" s="254" t="s">
        <v>146</v>
      </c>
      <c r="B117" s="250" t="s">
        <v>94</v>
      </c>
      <c r="C117" s="259" t="s">
        <v>12</v>
      </c>
      <c r="D117" s="273"/>
      <c r="E117" s="124"/>
      <c r="F117" s="123"/>
      <c r="G117" s="124"/>
      <c r="H117" s="124"/>
      <c r="I117" s="124"/>
      <c r="J117" s="124"/>
      <c r="K117" s="124"/>
      <c r="L117" s="124"/>
      <c r="M117" s="123"/>
      <c r="N117" s="124"/>
      <c r="O117" s="124"/>
      <c r="P117" s="124"/>
      <c r="Q117" s="124"/>
      <c r="R117" s="123"/>
      <c r="S117" s="124"/>
      <c r="T117" s="124"/>
      <c r="U117" s="124"/>
      <c r="V117" s="123"/>
      <c r="W117" s="124"/>
      <c r="X117" s="124"/>
      <c r="Y117" s="124"/>
      <c r="Z117" s="124"/>
      <c r="AA117" s="123"/>
      <c r="AB117" s="124"/>
      <c r="AC117" s="124"/>
      <c r="AD117" s="124"/>
      <c r="AE117" s="123"/>
      <c r="AF117" s="123"/>
      <c r="AG117" s="123"/>
      <c r="AH117" s="123"/>
      <c r="AI117" s="124"/>
      <c r="AJ117" s="17"/>
    </row>
    <row r="118" spans="1:36" ht="39.75" customHeight="1">
      <c r="A118" s="256"/>
      <c r="B118" s="251"/>
      <c r="C118" s="252" t="s">
        <v>4</v>
      </c>
      <c r="D118" s="253"/>
      <c r="E118" s="16"/>
      <c r="F118" s="16"/>
      <c r="G118" s="16"/>
      <c r="H118" s="16"/>
      <c r="I118" s="16"/>
      <c r="J118" s="16"/>
      <c r="K118" s="16"/>
      <c r="L118" s="16"/>
      <c r="M118" s="126"/>
      <c r="N118" s="16"/>
      <c r="O118" s="16"/>
      <c r="P118" s="16"/>
      <c r="Q118" s="16"/>
      <c r="R118" s="126"/>
      <c r="S118" s="16"/>
      <c r="T118" s="16"/>
      <c r="U118" s="16"/>
      <c r="V118" s="126"/>
      <c r="W118" s="16"/>
      <c r="X118" s="16"/>
      <c r="Y118" s="16"/>
      <c r="Z118" s="16"/>
      <c r="AA118" s="126"/>
      <c r="AB118" s="16"/>
      <c r="AC118" s="16"/>
      <c r="AD118" s="16"/>
      <c r="AE118" s="16"/>
      <c r="AF118" s="16"/>
      <c r="AG118" s="16"/>
      <c r="AH118" s="16"/>
      <c r="AI118" s="16"/>
      <c r="AJ118" s="55">
        <f>SUM(E118:AI118)</f>
        <v>0</v>
      </c>
    </row>
    <row r="119" spans="1:36" ht="39.75" customHeight="1">
      <c r="A119" s="254" t="s">
        <v>147</v>
      </c>
      <c r="B119" s="250" t="s">
        <v>94</v>
      </c>
      <c r="C119" s="259" t="s">
        <v>12</v>
      </c>
      <c r="D119" s="273"/>
      <c r="E119" s="124"/>
      <c r="F119" s="123"/>
      <c r="G119" s="124"/>
      <c r="H119" s="124"/>
      <c r="I119" s="124"/>
      <c r="J119" s="124"/>
      <c r="K119" s="124"/>
      <c r="L119" s="124"/>
      <c r="M119" s="123"/>
      <c r="N119" s="124"/>
      <c r="O119" s="124"/>
      <c r="P119" s="124"/>
      <c r="Q119" s="124"/>
      <c r="R119" s="123"/>
      <c r="S119" s="124"/>
      <c r="T119" s="124"/>
      <c r="U119" s="124"/>
      <c r="V119" s="123"/>
      <c r="W119" s="124"/>
      <c r="X119" s="124"/>
      <c r="Y119" s="124"/>
      <c r="Z119" s="124"/>
      <c r="AA119" s="123"/>
      <c r="AB119" s="124"/>
      <c r="AC119" s="124"/>
      <c r="AD119" s="124"/>
      <c r="AE119" s="123"/>
      <c r="AF119" s="123"/>
      <c r="AG119" s="123"/>
      <c r="AH119" s="123"/>
      <c r="AI119" s="124"/>
      <c r="AJ119" s="76"/>
    </row>
    <row r="120" spans="1:36" ht="39.75" customHeight="1">
      <c r="A120" s="256"/>
      <c r="B120" s="251"/>
      <c r="C120" s="252" t="s">
        <v>4</v>
      </c>
      <c r="D120" s="253"/>
      <c r="E120" s="16"/>
      <c r="F120" s="16"/>
      <c r="G120" s="16"/>
      <c r="H120" s="16"/>
      <c r="I120" s="16"/>
      <c r="J120" s="16"/>
      <c r="K120" s="16"/>
      <c r="L120" s="16"/>
      <c r="M120" s="126"/>
      <c r="N120" s="16"/>
      <c r="O120" s="16"/>
      <c r="P120" s="16"/>
      <c r="Q120" s="16"/>
      <c r="R120" s="126"/>
      <c r="S120" s="16"/>
      <c r="T120" s="16"/>
      <c r="U120" s="16"/>
      <c r="V120" s="126"/>
      <c r="W120" s="16"/>
      <c r="X120" s="16"/>
      <c r="Y120" s="16"/>
      <c r="Z120" s="16"/>
      <c r="AA120" s="126"/>
      <c r="AB120" s="16"/>
      <c r="AC120" s="16"/>
      <c r="AD120" s="16"/>
      <c r="AE120" s="16"/>
      <c r="AF120" s="16"/>
      <c r="AG120" s="16"/>
      <c r="AH120" s="16"/>
      <c r="AI120" s="16"/>
      <c r="AJ120" s="55">
        <f>SUM(E120:AI120)</f>
        <v>0</v>
      </c>
    </row>
    <row r="121" spans="1:36" ht="39.75" customHeight="1">
      <c r="A121" s="262" t="s">
        <v>95</v>
      </c>
      <c r="B121" s="263"/>
      <c r="C121" s="264"/>
      <c r="D121" s="272"/>
      <c r="E121" s="59">
        <f t="shared" ref="E121:AI121" si="97">E118+E120</f>
        <v>0</v>
      </c>
      <c r="F121" s="59">
        <f t="shared" si="97"/>
        <v>0</v>
      </c>
      <c r="G121" s="59">
        <f t="shared" si="97"/>
        <v>0</v>
      </c>
      <c r="H121" s="59">
        <f t="shared" si="97"/>
        <v>0</v>
      </c>
      <c r="I121" s="59">
        <f t="shared" si="97"/>
        <v>0</v>
      </c>
      <c r="J121" s="59">
        <f t="shared" si="97"/>
        <v>0</v>
      </c>
      <c r="K121" s="59">
        <f t="shared" si="97"/>
        <v>0</v>
      </c>
      <c r="L121" s="59">
        <f t="shared" si="97"/>
        <v>0</v>
      </c>
      <c r="M121" s="59">
        <f t="shared" si="97"/>
        <v>0</v>
      </c>
      <c r="N121" s="59">
        <f t="shared" si="97"/>
        <v>0</v>
      </c>
      <c r="O121" s="59">
        <f t="shared" si="97"/>
        <v>0</v>
      </c>
      <c r="P121" s="59">
        <f t="shared" si="97"/>
        <v>0</v>
      </c>
      <c r="Q121" s="59">
        <f t="shared" si="97"/>
        <v>0</v>
      </c>
      <c r="R121" s="59">
        <f t="shared" si="97"/>
        <v>0</v>
      </c>
      <c r="S121" s="59">
        <f t="shared" si="97"/>
        <v>0</v>
      </c>
      <c r="T121" s="59">
        <f t="shared" ref="T121:AB121" si="98">T118+T120</f>
        <v>0</v>
      </c>
      <c r="U121" s="59">
        <f t="shared" si="98"/>
        <v>0</v>
      </c>
      <c r="V121" s="59">
        <f t="shared" si="98"/>
        <v>0</v>
      </c>
      <c r="W121" s="59">
        <f t="shared" si="98"/>
        <v>0</v>
      </c>
      <c r="X121" s="59">
        <f t="shared" si="98"/>
        <v>0</v>
      </c>
      <c r="Y121" s="59">
        <f t="shared" si="98"/>
        <v>0</v>
      </c>
      <c r="Z121" s="59">
        <f t="shared" si="98"/>
        <v>0</v>
      </c>
      <c r="AA121" s="59">
        <f t="shared" si="98"/>
        <v>0</v>
      </c>
      <c r="AB121" s="59">
        <f t="shared" si="98"/>
        <v>0</v>
      </c>
      <c r="AC121" s="59">
        <f t="shared" si="97"/>
        <v>0</v>
      </c>
      <c r="AD121" s="59">
        <f t="shared" si="97"/>
        <v>0</v>
      </c>
      <c r="AE121" s="59">
        <f t="shared" si="97"/>
        <v>0</v>
      </c>
      <c r="AF121" s="59">
        <f t="shared" si="97"/>
        <v>0</v>
      </c>
      <c r="AG121" s="59">
        <f t="shared" ref="AG121:AH121" si="99">AG118+AG120</f>
        <v>0</v>
      </c>
      <c r="AH121" s="59">
        <f t="shared" si="99"/>
        <v>0</v>
      </c>
      <c r="AI121" s="59">
        <f t="shared" si="97"/>
        <v>0</v>
      </c>
      <c r="AJ121" s="56">
        <f>SUM(E121:AI121)</f>
        <v>0</v>
      </c>
    </row>
    <row r="122" spans="1:36" ht="39.75" customHeight="1">
      <c r="A122" s="233" t="s">
        <v>97</v>
      </c>
      <c r="B122" s="234"/>
      <c r="C122" s="235"/>
      <c r="D122" s="235"/>
      <c r="E122" s="55" t="str">
        <f t="shared" ref="E122:AI122" si="100">IF(COUNT(E118,E120)=0,"0","1")</f>
        <v>0</v>
      </c>
      <c r="F122" s="55" t="str">
        <f t="shared" si="100"/>
        <v>0</v>
      </c>
      <c r="G122" s="55" t="str">
        <f t="shared" si="100"/>
        <v>0</v>
      </c>
      <c r="H122" s="55" t="str">
        <f t="shared" si="100"/>
        <v>0</v>
      </c>
      <c r="I122" s="55" t="str">
        <f t="shared" si="100"/>
        <v>0</v>
      </c>
      <c r="J122" s="55" t="str">
        <f t="shared" si="100"/>
        <v>0</v>
      </c>
      <c r="K122" s="55" t="str">
        <f t="shared" si="100"/>
        <v>0</v>
      </c>
      <c r="L122" s="55" t="str">
        <f t="shared" si="100"/>
        <v>0</v>
      </c>
      <c r="M122" s="55" t="str">
        <f t="shared" si="100"/>
        <v>0</v>
      </c>
      <c r="N122" s="55" t="str">
        <f t="shared" si="100"/>
        <v>0</v>
      </c>
      <c r="O122" s="55" t="str">
        <f t="shared" si="100"/>
        <v>0</v>
      </c>
      <c r="P122" s="55" t="str">
        <f t="shared" si="100"/>
        <v>0</v>
      </c>
      <c r="Q122" s="55" t="str">
        <f t="shared" si="100"/>
        <v>0</v>
      </c>
      <c r="R122" s="55" t="str">
        <f t="shared" si="100"/>
        <v>0</v>
      </c>
      <c r="S122" s="55" t="str">
        <f t="shared" si="100"/>
        <v>0</v>
      </c>
      <c r="T122" s="55" t="str">
        <f t="shared" ref="T122:AB122" si="101">IF(COUNT(T118,T120)=0,"0","1")</f>
        <v>0</v>
      </c>
      <c r="U122" s="55" t="str">
        <f t="shared" si="101"/>
        <v>0</v>
      </c>
      <c r="V122" s="55" t="str">
        <f t="shared" si="101"/>
        <v>0</v>
      </c>
      <c r="W122" s="55" t="str">
        <f t="shared" si="101"/>
        <v>0</v>
      </c>
      <c r="X122" s="55" t="str">
        <f t="shared" si="101"/>
        <v>0</v>
      </c>
      <c r="Y122" s="55" t="str">
        <f t="shared" si="101"/>
        <v>0</v>
      </c>
      <c r="Z122" s="55" t="str">
        <f t="shared" si="101"/>
        <v>0</v>
      </c>
      <c r="AA122" s="55" t="str">
        <f t="shared" si="101"/>
        <v>0</v>
      </c>
      <c r="AB122" s="55" t="str">
        <f t="shared" si="101"/>
        <v>0</v>
      </c>
      <c r="AC122" s="55" t="str">
        <f t="shared" si="100"/>
        <v>0</v>
      </c>
      <c r="AD122" s="55" t="str">
        <f t="shared" si="100"/>
        <v>0</v>
      </c>
      <c r="AE122" s="55" t="str">
        <f t="shared" si="100"/>
        <v>0</v>
      </c>
      <c r="AF122" s="55" t="str">
        <f t="shared" si="100"/>
        <v>0</v>
      </c>
      <c r="AG122" s="55" t="str">
        <f t="shared" ref="AG122:AH122" si="102">IF(COUNT(AG118,AG120)=0,"0","1")</f>
        <v>0</v>
      </c>
      <c r="AH122" s="55" t="str">
        <f t="shared" si="102"/>
        <v>0</v>
      </c>
      <c r="AI122" s="55" t="str">
        <f t="shared" si="100"/>
        <v>0</v>
      </c>
      <c r="AJ122" s="57">
        <f>COUNTIF(E122:AI122,"1")</f>
        <v>0</v>
      </c>
    </row>
    <row r="124" spans="1:36" ht="30" customHeight="1">
      <c r="B124" s="243" t="s">
        <v>10</v>
      </c>
      <c r="C124" s="243"/>
      <c r="D124" s="243"/>
      <c r="E124" s="243"/>
      <c r="F124" s="10" t="s">
        <v>17</v>
      </c>
      <c r="G124" s="10" t="s">
        <v>18</v>
      </c>
      <c r="H124" s="10" t="s">
        <v>19</v>
      </c>
      <c r="I124" s="10" t="s">
        <v>20</v>
      </c>
      <c r="J124" s="10" t="s">
        <v>21</v>
      </c>
      <c r="K124" s="10" t="s">
        <v>13</v>
      </c>
      <c r="L124" s="10" t="s">
        <v>14</v>
      </c>
      <c r="M124" s="10" t="s">
        <v>15</v>
      </c>
      <c r="N124" s="10" t="s">
        <v>22</v>
      </c>
      <c r="O124" s="10" t="s">
        <v>23</v>
      </c>
      <c r="P124" s="10" t="s">
        <v>24</v>
      </c>
      <c r="Q124" s="10" t="s">
        <v>0</v>
      </c>
      <c r="AC124" s="5"/>
      <c r="AE124" s="1"/>
    </row>
    <row r="125" spans="1:36" ht="30" customHeight="1">
      <c r="B125" s="246" t="s">
        <v>166</v>
      </c>
      <c r="C125" s="247"/>
      <c r="D125" s="245" t="s">
        <v>26</v>
      </c>
      <c r="E125" s="245"/>
      <c r="F125" s="61">
        <f>AJ8</f>
        <v>0</v>
      </c>
      <c r="G125" s="61">
        <f>AI23</f>
        <v>0</v>
      </c>
      <c r="H125" s="61">
        <f>AJ38</f>
        <v>0</v>
      </c>
      <c r="I125" s="61">
        <f>AJ48</f>
        <v>0</v>
      </c>
      <c r="J125" s="61">
        <f>AI58</f>
        <v>0</v>
      </c>
      <c r="K125" s="61">
        <f>AJ68</f>
        <v>0</v>
      </c>
      <c r="L125" s="61">
        <f>AI78</f>
        <v>0</v>
      </c>
      <c r="M125" s="61">
        <f>AJ88</f>
        <v>0</v>
      </c>
      <c r="N125" s="61">
        <f>AJ98</f>
        <v>0</v>
      </c>
      <c r="O125" s="94">
        <f>AG108</f>
        <v>0</v>
      </c>
      <c r="P125" s="94">
        <f>AJ118</f>
        <v>0</v>
      </c>
      <c r="Q125" s="61">
        <f t="shared" ref="Q125:Q131" si="103">SUM(F125:P125)</f>
        <v>0</v>
      </c>
      <c r="AC125" s="5"/>
      <c r="AE125" s="1"/>
    </row>
    <row r="126" spans="1:36" ht="30" customHeight="1">
      <c r="B126" s="238"/>
      <c r="C126" s="239"/>
      <c r="D126" s="245" t="s">
        <v>27</v>
      </c>
      <c r="E126" s="245"/>
      <c r="F126" s="61">
        <f>AJ10</f>
        <v>0</v>
      </c>
      <c r="G126" s="61">
        <f>AI25</f>
        <v>0</v>
      </c>
      <c r="H126" s="61">
        <f t="shared" ref="H126" si="104">AL10</f>
        <v>0</v>
      </c>
      <c r="I126" s="61">
        <f t="shared" ref="I126" si="105">AK25</f>
        <v>0</v>
      </c>
      <c r="J126" s="61">
        <f t="shared" ref="J126" si="106">AN10</f>
        <v>0</v>
      </c>
      <c r="K126" s="61">
        <f t="shared" ref="K126" si="107">AM25</f>
        <v>0</v>
      </c>
      <c r="L126" s="61">
        <f t="shared" ref="L126" si="108">AP10</f>
        <v>0</v>
      </c>
      <c r="M126" s="61">
        <f t="shared" ref="M126" si="109">AO25</f>
        <v>0</v>
      </c>
      <c r="N126" s="61">
        <f t="shared" ref="N126" si="110">AR10</f>
        <v>0</v>
      </c>
      <c r="O126" s="61">
        <f t="shared" ref="O126" si="111">AQ25</f>
        <v>0</v>
      </c>
      <c r="P126" s="61">
        <f t="shared" ref="P126" si="112">AT10</f>
        <v>0</v>
      </c>
      <c r="Q126" s="61">
        <f t="shared" si="103"/>
        <v>0</v>
      </c>
      <c r="AC126" s="5"/>
      <c r="AE126" s="1"/>
    </row>
    <row r="127" spans="1:36" ht="30" customHeight="1">
      <c r="B127" s="246" t="s">
        <v>150</v>
      </c>
      <c r="C127" s="247"/>
      <c r="D127" s="245" t="s">
        <v>26</v>
      </c>
      <c r="E127" s="245"/>
      <c r="F127" s="61">
        <f>AJ12</f>
        <v>0</v>
      </c>
      <c r="G127" s="61">
        <f>AI27</f>
        <v>0</v>
      </c>
      <c r="H127" s="61">
        <f>AJ40</f>
        <v>0</v>
      </c>
      <c r="I127" s="61">
        <f>AJ50</f>
        <v>0</v>
      </c>
      <c r="J127" s="61">
        <f>AI60</f>
        <v>0</v>
      </c>
      <c r="K127" s="61">
        <f>AJ70</f>
        <v>0</v>
      </c>
      <c r="L127" s="61">
        <f>AI80</f>
        <v>0</v>
      </c>
      <c r="M127" s="61">
        <f>AJ90</f>
        <v>0</v>
      </c>
      <c r="N127" s="61">
        <f>AJ100</f>
        <v>0</v>
      </c>
      <c r="O127" s="61">
        <f>AG110</f>
        <v>0</v>
      </c>
      <c r="P127" s="61">
        <f>AJ120</f>
        <v>0</v>
      </c>
      <c r="Q127" s="61">
        <f t="shared" si="103"/>
        <v>0</v>
      </c>
      <c r="AC127" s="5"/>
      <c r="AE127" s="1"/>
    </row>
    <row r="128" spans="1:36" ht="30" customHeight="1" thickBot="1">
      <c r="B128" s="248"/>
      <c r="C128" s="249"/>
      <c r="D128" s="242" t="s">
        <v>27</v>
      </c>
      <c r="E128" s="242"/>
      <c r="F128" s="63">
        <f>AJ14</f>
        <v>0</v>
      </c>
      <c r="G128" s="63">
        <f>AI29</f>
        <v>0</v>
      </c>
      <c r="H128" s="63">
        <f t="shared" ref="H128" si="113">AL14</f>
        <v>0</v>
      </c>
      <c r="I128" s="63">
        <f t="shared" ref="I128" si="114">AK29</f>
        <v>0</v>
      </c>
      <c r="J128" s="63">
        <f t="shared" ref="J128" si="115">AN14</f>
        <v>0</v>
      </c>
      <c r="K128" s="63">
        <f t="shared" ref="K128" si="116">AM29</f>
        <v>0</v>
      </c>
      <c r="L128" s="63">
        <f t="shared" ref="L128" si="117">AP14</f>
        <v>0</v>
      </c>
      <c r="M128" s="63">
        <f t="shared" ref="M128" si="118">AO29</f>
        <v>0</v>
      </c>
      <c r="N128" s="63">
        <f t="shared" ref="N128" si="119">AR14</f>
        <v>0</v>
      </c>
      <c r="O128" s="63">
        <f t="shared" ref="O128" si="120">AQ29</f>
        <v>0</v>
      </c>
      <c r="P128" s="63">
        <f t="shared" ref="P128" si="121">AT14</f>
        <v>0</v>
      </c>
      <c r="Q128" s="63">
        <f t="shared" si="103"/>
        <v>0</v>
      </c>
      <c r="AC128" s="5"/>
      <c r="AE128" s="1"/>
    </row>
    <row r="129" spans="2:31" ht="30" customHeight="1" thickTop="1">
      <c r="B129" s="238" t="s">
        <v>28</v>
      </c>
      <c r="C129" s="239"/>
      <c r="D129" s="244" t="s">
        <v>26</v>
      </c>
      <c r="E129" s="244"/>
      <c r="F129" s="65">
        <f>AJ15</f>
        <v>0</v>
      </c>
      <c r="G129" s="65">
        <f>AI30</f>
        <v>0</v>
      </c>
      <c r="H129" s="65">
        <f>AJ41</f>
        <v>0</v>
      </c>
      <c r="I129" s="65">
        <f>AJ51</f>
        <v>0</v>
      </c>
      <c r="J129" s="65">
        <f>AI61</f>
        <v>0</v>
      </c>
      <c r="K129" s="65">
        <f>AJ71</f>
        <v>0</v>
      </c>
      <c r="L129" s="65">
        <f>AI81</f>
        <v>0</v>
      </c>
      <c r="M129" s="65">
        <f>AJ91</f>
        <v>0</v>
      </c>
      <c r="N129" s="65">
        <f>AJ101</f>
        <v>0</v>
      </c>
      <c r="O129" s="65">
        <f>AG111</f>
        <v>0</v>
      </c>
      <c r="P129" s="65">
        <f>AJ121</f>
        <v>0</v>
      </c>
      <c r="Q129" s="65">
        <f t="shared" si="103"/>
        <v>0</v>
      </c>
      <c r="AC129" s="5"/>
      <c r="AE129" s="1"/>
    </row>
    <row r="130" spans="2:31" ht="30" customHeight="1">
      <c r="B130" s="238"/>
      <c r="C130" s="239"/>
      <c r="D130" s="245" t="s">
        <v>27</v>
      </c>
      <c r="E130" s="245"/>
      <c r="F130" s="61">
        <f>AJ16</f>
        <v>0</v>
      </c>
      <c r="G130" s="61">
        <f>AI31</f>
        <v>0</v>
      </c>
      <c r="H130" s="61">
        <f t="shared" ref="H130" si="122">AL16</f>
        <v>0</v>
      </c>
      <c r="I130" s="61">
        <f t="shared" ref="I130" si="123">AK31</f>
        <v>0</v>
      </c>
      <c r="J130" s="61">
        <f t="shared" ref="J130" si="124">AN16</f>
        <v>0</v>
      </c>
      <c r="K130" s="61">
        <f t="shared" ref="K130" si="125">AM31</f>
        <v>0</v>
      </c>
      <c r="L130" s="61">
        <f t="shared" ref="L130" si="126">AP16</f>
        <v>0</v>
      </c>
      <c r="M130" s="61">
        <f t="shared" ref="M130" si="127">AO31</f>
        <v>0</v>
      </c>
      <c r="N130" s="61">
        <f t="shared" ref="N130" si="128">AR16</f>
        <v>0</v>
      </c>
      <c r="O130" s="61">
        <f t="shared" ref="O130" si="129">AQ31</f>
        <v>0</v>
      </c>
      <c r="P130" s="61">
        <f t="shared" ref="P130" si="130">AT16</f>
        <v>0</v>
      </c>
      <c r="Q130" s="61">
        <f t="shared" si="103"/>
        <v>0</v>
      </c>
      <c r="AC130" s="5"/>
      <c r="AE130" s="1"/>
    </row>
    <row r="131" spans="2:31" ht="30" customHeight="1">
      <c r="B131" s="240"/>
      <c r="C131" s="241"/>
      <c r="D131" s="236" t="s">
        <v>25</v>
      </c>
      <c r="E131" s="237"/>
      <c r="F131" s="61">
        <f>AJ17</f>
        <v>0</v>
      </c>
      <c r="G131" s="61">
        <f>AI32</f>
        <v>0</v>
      </c>
      <c r="H131" s="61">
        <f>AJ42</f>
        <v>0</v>
      </c>
      <c r="I131" s="61">
        <f>AJ52</f>
        <v>0</v>
      </c>
      <c r="J131" s="61">
        <f>AI62</f>
        <v>0</v>
      </c>
      <c r="K131" s="61">
        <f>AJ72</f>
        <v>0</v>
      </c>
      <c r="L131" s="61">
        <f>AI82</f>
        <v>0</v>
      </c>
      <c r="M131" s="61">
        <f>AJ92</f>
        <v>0</v>
      </c>
      <c r="N131" s="61">
        <f>AJ102</f>
        <v>0</v>
      </c>
      <c r="O131" s="61">
        <f>AG112</f>
        <v>0</v>
      </c>
      <c r="P131" s="61">
        <f>AJ122</f>
        <v>0</v>
      </c>
      <c r="Q131" s="61">
        <f t="shared" si="103"/>
        <v>0</v>
      </c>
      <c r="AC131" s="5"/>
      <c r="AE131" s="1"/>
    </row>
    <row r="132" spans="2:31" ht="30" customHeight="1">
      <c r="C132" s="2"/>
    </row>
  </sheetData>
  <mergeCells count="158">
    <mergeCell ref="AJ4:AJ6"/>
    <mergeCell ref="AI19:AI21"/>
    <mergeCell ref="A4:C6"/>
    <mergeCell ref="C22:D22"/>
    <mergeCell ref="C23:D23"/>
    <mergeCell ref="B22:B23"/>
    <mergeCell ref="C7:D7"/>
    <mergeCell ref="C8:D8"/>
    <mergeCell ref="C11:D11"/>
    <mergeCell ref="C12:D12"/>
    <mergeCell ref="B7:B8"/>
    <mergeCell ref="B9:B10"/>
    <mergeCell ref="A7:A10"/>
    <mergeCell ref="C9:D9"/>
    <mergeCell ref="C13:D13"/>
    <mergeCell ref="C14:D14"/>
    <mergeCell ref="B13:B14"/>
    <mergeCell ref="A22:A25"/>
    <mergeCell ref="B24:B25"/>
    <mergeCell ref="C24:D24"/>
    <mergeCell ref="C25:D25"/>
    <mergeCell ref="A15:D15"/>
    <mergeCell ref="A16:D16"/>
    <mergeCell ref="A19:C21"/>
    <mergeCell ref="A39:A40"/>
    <mergeCell ref="C39:D39"/>
    <mergeCell ref="C40:D40"/>
    <mergeCell ref="B37:B38"/>
    <mergeCell ref="B39:B40"/>
    <mergeCell ref="C26:D26"/>
    <mergeCell ref="C27:D27"/>
    <mergeCell ref="A30:D30"/>
    <mergeCell ref="A34:C36"/>
    <mergeCell ref="B26:B27"/>
    <mergeCell ref="A32:D32"/>
    <mergeCell ref="A26:A29"/>
    <mergeCell ref="B28:B29"/>
    <mergeCell ref="C28:D28"/>
    <mergeCell ref="C29:D29"/>
    <mergeCell ref="A31:D31"/>
    <mergeCell ref="A37:A38"/>
    <mergeCell ref="C37:D37"/>
    <mergeCell ref="C38:D38"/>
    <mergeCell ref="A49:A50"/>
    <mergeCell ref="C49:D49"/>
    <mergeCell ref="C50:D50"/>
    <mergeCell ref="A51:D51"/>
    <mergeCell ref="A54:C56"/>
    <mergeCell ref="B49:B50"/>
    <mergeCell ref="A41:D41"/>
    <mergeCell ref="A44:C46"/>
    <mergeCell ref="AJ44:AJ46"/>
    <mergeCell ref="A47:A48"/>
    <mergeCell ref="C47:D47"/>
    <mergeCell ref="C48:D48"/>
    <mergeCell ref="B47:B48"/>
    <mergeCell ref="A52:D52"/>
    <mergeCell ref="A42:D42"/>
    <mergeCell ref="C68:D68"/>
    <mergeCell ref="B67:B68"/>
    <mergeCell ref="A62:D62"/>
    <mergeCell ref="A72:D72"/>
    <mergeCell ref="AI74:AI76"/>
    <mergeCell ref="AI54:AI56"/>
    <mergeCell ref="AJ84:AJ86"/>
    <mergeCell ref="A57:A58"/>
    <mergeCell ref="C57:D57"/>
    <mergeCell ref="C58:D58"/>
    <mergeCell ref="A59:A60"/>
    <mergeCell ref="C59:D59"/>
    <mergeCell ref="C60:D60"/>
    <mergeCell ref="B57:B58"/>
    <mergeCell ref="B59:B60"/>
    <mergeCell ref="A84:C86"/>
    <mergeCell ref="AJ64:AJ66"/>
    <mergeCell ref="A121:D121"/>
    <mergeCell ref="AJ94:AJ96"/>
    <mergeCell ref="A101:D101"/>
    <mergeCell ref="A17:D17"/>
    <mergeCell ref="A104:C106"/>
    <mergeCell ref="A107:A108"/>
    <mergeCell ref="C107:D107"/>
    <mergeCell ref="C108:D108"/>
    <mergeCell ref="A97:A98"/>
    <mergeCell ref="C97:D97"/>
    <mergeCell ref="C98:D98"/>
    <mergeCell ref="A99:A100"/>
    <mergeCell ref="C99:D99"/>
    <mergeCell ref="C100:D100"/>
    <mergeCell ref="A102:D102"/>
    <mergeCell ref="B89:B90"/>
    <mergeCell ref="B97:B98"/>
    <mergeCell ref="A89:A90"/>
    <mergeCell ref="C89:D89"/>
    <mergeCell ref="C90:D90"/>
    <mergeCell ref="A91:D91"/>
    <mergeCell ref="A94:C96"/>
    <mergeCell ref="A81:D81"/>
    <mergeCell ref="A117:A118"/>
    <mergeCell ref="C117:D117"/>
    <mergeCell ref="C118:D118"/>
    <mergeCell ref="A119:A120"/>
    <mergeCell ref="C119:D119"/>
    <mergeCell ref="C120:D120"/>
    <mergeCell ref="A109:A110"/>
    <mergeCell ref="C109:D109"/>
    <mergeCell ref="C110:D110"/>
    <mergeCell ref="A111:D111"/>
    <mergeCell ref="A114:C116"/>
    <mergeCell ref="A112:D112"/>
    <mergeCell ref="A92:D92"/>
    <mergeCell ref="A69:A70"/>
    <mergeCell ref="C69:D69"/>
    <mergeCell ref="C70:D70"/>
    <mergeCell ref="A71:D71"/>
    <mergeCell ref="A74:C76"/>
    <mergeCell ref="B69:B70"/>
    <mergeCell ref="A61:D61"/>
    <mergeCell ref="A64:C66"/>
    <mergeCell ref="A87:A88"/>
    <mergeCell ref="C87:D87"/>
    <mergeCell ref="C88:D88"/>
    <mergeCell ref="A77:A78"/>
    <mergeCell ref="C77:D77"/>
    <mergeCell ref="C78:D78"/>
    <mergeCell ref="A79:A80"/>
    <mergeCell ref="C79:D79"/>
    <mergeCell ref="C80:D80"/>
    <mergeCell ref="B77:B78"/>
    <mergeCell ref="B79:B80"/>
    <mergeCell ref="B87:B88"/>
    <mergeCell ref="A82:D82"/>
    <mergeCell ref="A67:A68"/>
    <mergeCell ref="C67:D67"/>
    <mergeCell ref="A2:AJ2"/>
    <mergeCell ref="AJ114:AJ116"/>
    <mergeCell ref="AG104:AG106"/>
    <mergeCell ref="AF1:AJ1"/>
    <mergeCell ref="A122:D122"/>
    <mergeCell ref="D131:E131"/>
    <mergeCell ref="B129:C131"/>
    <mergeCell ref="D128:E128"/>
    <mergeCell ref="B124:E124"/>
    <mergeCell ref="D129:E129"/>
    <mergeCell ref="D130:E130"/>
    <mergeCell ref="B125:C126"/>
    <mergeCell ref="B127:C128"/>
    <mergeCell ref="D127:E127"/>
    <mergeCell ref="D125:E125"/>
    <mergeCell ref="D126:E126"/>
    <mergeCell ref="B99:B100"/>
    <mergeCell ref="B107:B108"/>
    <mergeCell ref="B109:B110"/>
    <mergeCell ref="B117:B118"/>
    <mergeCell ref="B119:B120"/>
    <mergeCell ref="C10:D10"/>
    <mergeCell ref="A11:A14"/>
    <mergeCell ref="B11:B12"/>
  </mergeCells>
  <phoneticPr fontId="2"/>
  <conditionalFormatting sqref="E20 E55 E85 E105">
    <cfRule type="expression" dxfId="209" priority="57" stopIfTrue="1">
      <formula>#REF!=1</formula>
    </cfRule>
    <cfRule type="expression" dxfId="208" priority="58" stopIfTrue="1">
      <formula>#REF!=7</formula>
    </cfRule>
  </conditionalFormatting>
  <conditionalFormatting sqref="E5:G5">
    <cfRule type="expression" dxfId="207" priority="45" stopIfTrue="1">
      <formula>#REF!=1</formula>
    </cfRule>
    <cfRule type="expression" dxfId="206" priority="46" stopIfTrue="1">
      <formula>#REF!=7</formula>
    </cfRule>
  </conditionalFormatting>
  <conditionalFormatting sqref="E20:G20 F20:L21">
    <cfRule type="expression" dxfId="205" priority="54" stopIfTrue="1">
      <formula>#REF!=7</formula>
    </cfRule>
  </conditionalFormatting>
  <conditionalFormatting sqref="E20:G20">
    <cfRule type="expression" dxfId="204" priority="53" stopIfTrue="1">
      <formula>#REF!=1</formula>
    </cfRule>
  </conditionalFormatting>
  <conditionalFormatting sqref="E5:R6">
    <cfRule type="expression" dxfId="203" priority="51" stopIfTrue="1">
      <formula>#REF!=1</formula>
    </cfRule>
    <cfRule type="expression" dxfId="202" priority="52" stopIfTrue="1">
      <formula>#REF!=7</formula>
    </cfRule>
  </conditionalFormatting>
  <conditionalFormatting sqref="E75:AH76">
    <cfRule type="expression" dxfId="201" priority="19" stopIfTrue="1">
      <formula>#REF!=1</formula>
    </cfRule>
    <cfRule type="expression" dxfId="200" priority="20" stopIfTrue="1">
      <formula>#REF!=7</formula>
    </cfRule>
  </conditionalFormatting>
  <conditionalFormatting sqref="E35:AI36">
    <cfRule type="expression" dxfId="199" priority="3" stopIfTrue="1">
      <formula>#REF!=1</formula>
    </cfRule>
    <cfRule type="expression" dxfId="198" priority="4" stopIfTrue="1">
      <formula>#REF!=7</formula>
    </cfRule>
  </conditionalFormatting>
  <conditionalFormatting sqref="E45:AI46">
    <cfRule type="expression" dxfId="197" priority="25" stopIfTrue="1">
      <formula>#REF!=1</formula>
    </cfRule>
    <cfRule type="expression" dxfId="196" priority="26" stopIfTrue="1">
      <formula>#REF!=7</formula>
    </cfRule>
  </conditionalFormatting>
  <conditionalFormatting sqref="E65:AI66">
    <cfRule type="expression" dxfId="195" priority="21" stopIfTrue="1">
      <formula>#REF!=1</formula>
    </cfRule>
    <cfRule type="expression" dxfId="194" priority="22" stopIfTrue="1">
      <formula>#REF!=7</formula>
    </cfRule>
  </conditionalFormatting>
  <conditionalFormatting sqref="E95:AI96">
    <cfRule type="expression" dxfId="193" priority="13" stopIfTrue="1">
      <formula>#REF!=1</formula>
    </cfRule>
    <cfRule type="expression" dxfId="192" priority="14" stopIfTrue="1">
      <formula>#REF!=7</formula>
    </cfRule>
  </conditionalFormatting>
  <conditionalFormatting sqref="E115:AI116">
    <cfRule type="expression" dxfId="191" priority="7" stopIfTrue="1">
      <formula>#REF!=1</formula>
    </cfRule>
    <cfRule type="expression" dxfId="190" priority="8" stopIfTrue="1">
      <formula>#REF!=7</formula>
    </cfRule>
  </conditionalFormatting>
  <conditionalFormatting sqref="F105:AF106">
    <cfRule type="expression" dxfId="189" priority="9" stopIfTrue="1">
      <formula>#REF!=1</formula>
    </cfRule>
    <cfRule type="expression" dxfId="188" priority="10" stopIfTrue="1">
      <formula>#REF!=7</formula>
    </cfRule>
  </conditionalFormatting>
  <conditionalFormatting sqref="F20:AH21">
    <cfRule type="expression" dxfId="187" priority="29" stopIfTrue="1">
      <formula>#REF!=1</formula>
    </cfRule>
  </conditionalFormatting>
  <conditionalFormatting sqref="F55:AH56">
    <cfRule type="expression" dxfId="186" priority="1" stopIfTrue="1">
      <formula>#REF!=1</formula>
    </cfRule>
    <cfRule type="expression" dxfId="185" priority="2" stopIfTrue="1">
      <formula>#REF!=7</formula>
    </cfRule>
  </conditionalFormatting>
  <conditionalFormatting sqref="F85:AI86">
    <cfRule type="expression" dxfId="184" priority="17" stopIfTrue="1">
      <formula>#REF!=1</formula>
    </cfRule>
    <cfRule type="expression" dxfId="183" priority="18" stopIfTrue="1">
      <formula>#REF!=7</formula>
    </cfRule>
  </conditionalFormatting>
  <conditionalFormatting sqref="M20:AH21">
    <cfRule type="expression" dxfId="182" priority="30" stopIfTrue="1">
      <formula>#REF!=7</formula>
    </cfRule>
  </conditionalFormatting>
  <conditionalFormatting sqref="S5:AI6">
    <cfRule type="expression" dxfId="181" priority="31" stopIfTrue="1">
      <formula>#REF!=1</formula>
    </cfRule>
    <cfRule type="expression" dxfId="180" priority="32" stopIfTrue="1">
      <formula>#REF!=7</formula>
    </cfRule>
  </conditionalFormatting>
  <printOptions horizontalCentered="1"/>
  <pageMargins left="0.39370078740157483" right="0.39370078740157483" top="0.47244094488188981" bottom="0.47244094488188981" header="0.51181102362204722" footer="0.51181102362204722"/>
  <pageSetup paperSize="9" scale="38" fitToHeight="0" orientation="portrait" r:id="rId1"/>
  <headerFooter alignWithMargins="0">
    <oddFooter>&amp;C&amp;P /&amp;N&amp;R&amp;A</oddFooter>
  </headerFooter>
  <rowBreaks count="3" manualBreakCount="3">
    <brk id="32" max="36" man="1"/>
    <brk id="62" max="36" man="1"/>
    <brk id="92" max="36" man="1"/>
  </rowBreaks>
  <ignoredErrors>
    <ignoredError sqref="G126 H126:P126 G128:O128 G129:O129 G130:P130 P1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19"/>
  <sheetViews>
    <sheetView view="pageBreakPreview" zoomScaleNormal="100" zoomScaleSheetLayoutView="100" workbookViewId="0">
      <selection sqref="A1:A3"/>
    </sheetView>
  </sheetViews>
  <sheetFormatPr defaultColWidth="9" defaultRowHeight="12.75"/>
  <cols>
    <col min="1" max="1" width="27.625" style="18" customWidth="1"/>
    <col min="2" max="3" width="18.875" style="18" customWidth="1"/>
    <col min="4" max="4" width="13.75" style="18" customWidth="1"/>
    <col min="5" max="16384" width="9" style="18"/>
  </cols>
  <sheetData>
    <row r="1" spans="1:5" ht="19.5" customHeight="1">
      <c r="A1" s="421" t="s">
        <v>51</v>
      </c>
      <c r="B1" s="432" t="s">
        <v>52</v>
      </c>
      <c r="C1" s="432"/>
      <c r="D1" s="432"/>
    </row>
    <row r="2" spans="1:5" ht="22.5" customHeight="1">
      <c r="A2" s="422"/>
      <c r="B2" s="432" t="s">
        <v>132</v>
      </c>
      <c r="C2" s="434" t="s">
        <v>53</v>
      </c>
      <c r="D2" s="435"/>
    </row>
    <row r="3" spans="1:5" ht="23.25" customHeight="1" thickBot="1">
      <c r="A3" s="423"/>
      <c r="B3" s="433"/>
      <c r="C3" s="21"/>
      <c r="D3" s="22" t="s">
        <v>54</v>
      </c>
    </row>
    <row r="4" spans="1:5" ht="33" customHeight="1" thickTop="1">
      <c r="A4" s="24" t="s">
        <v>66</v>
      </c>
      <c r="B4" s="25" t="s">
        <v>67</v>
      </c>
      <c r="C4" s="25" t="s">
        <v>67</v>
      </c>
      <c r="D4" s="451" t="s">
        <v>68</v>
      </c>
      <c r="E4" s="448"/>
    </row>
    <row r="5" spans="1:5" ht="33" customHeight="1">
      <c r="A5" s="29" t="s">
        <v>70</v>
      </c>
      <c r="B5" s="30" t="s">
        <v>67</v>
      </c>
      <c r="C5" s="30" t="s">
        <v>67</v>
      </c>
      <c r="D5" s="437"/>
      <c r="E5" s="448"/>
    </row>
    <row r="6" spans="1:5" ht="33" customHeight="1">
      <c r="A6" s="29" t="s">
        <v>72</v>
      </c>
      <c r="B6" s="30" t="s">
        <v>73</v>
      </c>
      <c r="C6" s="30" t="s">
        <v>73</v>
      </c>
      <c r="D6" s="437" t="s">
        <v>68</v>
      </c>
      <c r="E6" s="448"/>
    </row>
    <row r="7" spans="1:5" ht="33" customHeight="1">
      <c r="A7" s="29" t="s">
        <v>74</v>
      </c>
      <c r="B7" s="30" t="s">
        <v>73</v>
      </c>
      <c r="C7" s="30" t="s">
        <v>73</v>
      </c>
      <c r="D7" s="437"/>
    </row>
    <row r="8" spans="1:5" ht="33" customHeight="1">
      <c r="A8" s="29" t="s">
        <v>75</v>
      </c>
      <c r="B8" s="30" t="s">
        <v>73</v>
      </c>
      <c r="C8" s="30" t="s">
        <v>73</v>
      </c>
      <c r="D8" s="437" t="s">
        <v>68</v>
      </c>
    </row>
    <row r="9" spans="1:5" ht="33" customHeight="1">
      <c r="A9" s="29" t="s">
        <v>76</v>
      </c>
      <c r="B9" s="30" t="s">
        <v>73</v>
      </c>
      <c r="C9" s="30" t="s">
        <v>73</v>
      </c>
      <c r="D9" s="437"/>
    </row>
    <row r="10" spans="1:5" ht="33" customHeight="1">
      <c r="A10" s="29" t="s">
        <v>77</v>
      </c>
      <c r="B10" s="30" t="s">
        <v>73</v>
      </c>
      <c r="C10" s="30" t="s">
        <v>73</v>
      </c>
      <c r="D10" s="32"/>
    </row>
    <row r="11" spans="1:5" ht="33" customHeight="1">
      <c r="A11" s="29" t="s">
        <v>156</v>
      </c>
      <c r="B11" s="30" t="s">
        <v>122</v>
      </c>
      <c r="C11" s="30" t="s">
        <v>122</v>
      </c>
      <c r="D11" s="32"/>
    </row>
    <row r="12" spans="1:5" ht="33" customHeight="1">
      <c r="A12" s="44" t="s">
        <v>157</v>
      </c>
      <c r="B12" s="30" t="s">
        <v>123</v>
      </c>
      <c r="C12" s="33" t="s">
        <v>131</v>
      </c>
      <c r="D12" s="44"/>
    </row>
    <row r="13" spans="1:5" ht="33" customHeight="1">
      <c r="A13" s="29" t="s">
        <v>79</v>
      </c>
      <c r="B13" s="33" t="s">
        <v>131</v>
      </c>
      <c r="C13" s="30" t="s">
        <v>80</v>
      </c>
      <c r="D13" s="32"/>
    </row>
    <row r="14" spans="1:5" ht="33" customHeight="1" thickBot="1">
      <c r="A14" s="107" t="s">
        <v>155</v>
      </c>
      <c r="B14" s="108" t="s">
        <v>73</v>
      </c>
      <c r="C14" s="108" t="s">
        <v>73</v>
      </c>
      <c r="D14" s="107" t="s">
        <v>173</v>
      </c>
    </row>
    <row r="15" spans="1:5" ht="33" customHeight="1" thickTop="1">
      <c r="A15" s="37"/>
      <c r="B15" s="38" t="s">
        <v>174</v>
      </c>
      <c r="C15" s="38" t="s">
        <v>163</v>
      </c>
      <c r="D15" s="40"/>
    </row>
    <row r="16" spans="1:5" ht="33" customHeight="1">
      <c r="A16" s="162" t="s">
        <v>165</v>
      </c>
      <c r="B16" s="156">
        <f>科別集計表!P66</f>
        <v>137</v>
      </c>
      <c r="C16" s="156">
        <f>科別集計表!P67</f>
        <v>144</v>
      </c>
      <c r="D16" s="161"/>
    </row>
    <row r="17" spans="1:5" ht="33" customHeight="1">
      <c r="A17" s="158" t="s">
        <v>92</v>
      </c>
      <c r="B17" s="159">
        <f>科別集計表!P68</f>
        <v>25</v>
      </c>
      <c r="C17" s="160" t="s">
        <v>128</v>
      </c>
      <c r="D17" s="161"/>
    </row>
    <row r="18" spans="1:5" ht="33" customHeight="1">
      <c r="A18" s="449"/>
      <c r="B18" s="449"/>
      <c r="C18" s="449"/>
      <c r="D18" s="449"/>
    </row>
    <row r="19" spans="1:5" ht="33" customHeight="1">
      <c r="A19" s="449"/>
      <c r="B19" s="449"/>
      <c r="C19" s="449"/>
      <c r="D19" s="449"/>
      <c r="E19" s="28"/>
    </row>
  </sheetData>
  <mergeCells count="9">
    <mergeCell ref="E4:E6"/>
    <mergeCell ref="D6:D7"/>
    <mergeCell ref="A18:D19"/>
    <mergeCell ref="A1:A3"/>
    <mergeCell ref="B1:D1"/>
    <mergeCell ref="B2:B3"/>
    <mergeCell ref="C2:D2"/>
    <mergeCell ref="D4:D5"/>
    <mergeCell ref="D8:D9"/>
  </mergeCells>
  <phoneticPr fontId="2"/>
  <pageMargins left="0.9055118110236221" right="0.5118110236220472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ED1B8"/>
    <pageSetUpPr fitToPage="1"/>
  </sheetPr>
  <dimension ref="A1:IT223"/>
  <sheetViews>
    <sheetView view="pageBreakPreview" zoomScaleNormal="50" zoomScaleSheetLayoutView="100" workbookViewId="0">
      <selection activeCell="A4" sqref="A4:C6"/>
    </sheetView>
  </sheetViews>
  <sheetFormatPr defaultColWidth="3.5" defaultRowHeight="30" customHeight="1"/>
  <cols>
    <col min="1" max="1" width="8.375" style="11" customWidth="1"/>
    <col min="2" max="2" width="9.875" style="2" customWidth="1"/>
    <col min="3" max="3" width="6.5" style="3" customWidth="1"/>
    <col min="4" max="4" width="4.625" style="3" customWidth="1"/>
    <col min="5" max="5" width="6" style="3" customWidth="1"/>
    <col min="6" max="28" width="6" style="1" customWidth="1"/>
    <col min="29" max="29" width="6" style="5" customWidth="1"/>
    <col min="30" max="36" width="6" style="1" customWidth="1"/>
    <col min="37" max="75" width="6.5" style="1" customWidth="1"/>
    <col min="76" max="16384" width="3.5" style="1"/>
  </cols>
  <sheetData>
    <row r="1" spans="1:254" ht="30" customHeight="1">
      <c r="AC1" s="1"/>
      <c r="AD1" s="5"/>
      <c r="AE1" s="5"/>
      <c r="AF1" s="232" t="s">
        <v>49</v>
      </c>
      <c r="AG1" s="232"/>
      <c r="AH1" s="232"/>
      <c r="AI1" s="232"/>
      <c r="AJ1" s="232"/>
    </row>
    <row r="2" spans="1:254" ht="30" customHeight="1">
      <c r="A2" s="225" t="s">
        <v>167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  <c r="Z2" s="225"/>
      <c r="AA2" s="225"/>
      <c r="AB2" s="225"/>
      <c r="AC2" s="225"/>
      <c r="AD2" s="225"/>
      <c r="AE2" s="225"/>
      <c r="AF2" s="225"/>
      <c r="AG2" s="225"/>
      <c r="AH2" s="225"/>
      <c r="AI2" s="225"/>
      <c r="AJ2" s="225"/>
    </row>
    <row r="3" spans="1:254" ht="10.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</row>
    <row r="4" spans="1:254" ht="18" customHeight="1">
      <c r="A4" s="266" t="s">
        <v>133</v>
      </c>
      <c r="B4" s="267"/>
      <c r="C4" s="268"/>
      <c r="D4" s="6" t="s">
        <v>134</v>
      </c>
      <c r="E4" s="43">
        <v>44681</v>
      </c>
      <c r="F4" s="43">
        <v>44682</v>
      </c>
      <c r="G4" s="43">
        <v>44683</v>
      </c>
      <c r="H4" s="43">
        <v>44684</v>
      </c>
      <c r="I4" s="43">
        <v>44685</v>
      </c>
      <c r="J4" s="43">
        <v>44686</v>
      </c>
      <c r="K4" s="43">
        <v>44687</v>
      </c>
      <c r="L4" s="43">
        <v>44688</v>
      </c>
      <c r="M4" s="43">
        <v>44689</v>
      </c>
      <c r="N4" s="43">
        <v>44690</v>
      </c>
      <c r="O4" s="43">
        <v>44691</v>
      </c>
      <c r="P4" s="43">
        <v>44692</v>
      </c>
      <c r="Q4" s="43">
        <v>44693</v>
      </c>
      <c r="R4" s="43">
        <v>44694</v>
      </c>
      <c r="S4" s="43">
        <v>44695</v>
      </c>
      <c r="T4" s="43">
        <v>44696</v>
      </c>
      <c r="U4" s="43">
        <v>44697</v>
      </c>
      <c r="V4" s="43">
        <v>44698</v>
      </c>
      <c r="W4" s="43">
        <v>44699</v>
      </c>
      <c r="X4" s="43">
        <v>44700</v>
      </c>
      <c r="Y4" s="43">
        <v>44701</v>
      </c>
      <c r="Z4" s="43">
        <v>44702</v>
      </c>
      <c r="AA4" s="43">
        <v>44703</v>
      </c>
      <c r="AB4" s="43">
        <v>44704</v>
      </c>
      <c r="AC4" s="43">
        <v>44705</v>
      </c>
      <c r="AD4" s="43">
        <v>44706</v>
      </c>
      <c r="AE4" s="43">
        <v>44707</v>
      </c>
      <c r="AF4" s="43">
        <v>44708</v>
      </c>
      <c r="AG4" s="43">
        <v>44709</v>
      </c>
      <c r="AH4" s="43">
        <v>44710</v>
      </c>
      <c r="AI4" s="43">
        <v>44711</v>
      </c>
      <c r="AJ4" s="229" t="s">
        <v>135</v>
      </c>
    </row>
    <row r="5" spans="1:254" ht="18" customHeight="1">
      <c r="A5" s="269"/>
      <c r="B5" s="270"/>
      <c r="C5" s="271"/>
      <c r="D5" s="7" t="s">
        <v>3</v>
      </c>
      <c r="E5" s="42">
        <f>E4</f>
        <v>44681</v>
      </c>
      <c r="F5" s="42">
        <f t="shared" ref="F5:AI5" si="0">F4</f>
        <v>44682</v>
      </c>
      <c r="G5" s="113">
        <f t="shared" si="0"/>
        <v>44683</v>
      </c>
      <c r="H5" s="113">
        <f t="shared" si="0"/>
        <v>44684</v>
      </c>
      <c r="I5" s="113">
        <f t="shared" si="0"/>
        <v>44685</v>
      </c>
      <c r="J5" s="113">
        <f t="shared" si="0"/>
        <v>44686</v>
      </c>
      <c r="K5" s="113">
        <f t="shared" si="0"/>
        <v>44687</v>
      </c>
      <c r="L5" s="113">
        <f t="shared" si="0"/>
        <v>44688</v>
      </c>
      <c r="M5" s="113">
        <f t="shared" si="0"/>
        <v>44689</v>
      </c>
      <c r="N5" s="113">
        <f>N4</f>
        <v>44690</v>
      </c>
      <c r="O5" s="113">
        <f t="shared" si="0"/>
        <v>44691</v>
      </c>
      <c r="P5" s="113">
        <f t="shared" si="0"/>
        <v>44692</v>
      </c>
      <c r="Q5" s="113">
        <f t="shared" si="0"/>
        <v>44693</v>
      </c>
      <c r="R5" s="113">
        <f t="shared" si="0"/>
        <v>44694</v>
      </c>
      <c r="S5" s="113">
        <f>S4</f>
        <v>44695</v>
      </c>
      <c r="T5" s="113">
        <f t="shared" ref="T5:Z5" si="1">T4</f>
        <v>44696</v>
      </c>
      <c r="U5" s="113">
        <f t="shared" si="1"/>
        <v>44697</v>
      </c>
      <c r="V5" s="113">
        <f t="shared" si="1"/>
        <v>44698</v>
      </c>
      <c r="W5" s="113">
        <f t="shared" si="1"/>
        <v>44699</v>
      </c>
      <c r="X5" s="113">
        <f t="shared" si="1"/>
        <v>44700</v>
      </c>
      <c r="Y5" s="113">
        <f t="shared" si="1"/>
        <v>44701</v>
      </c>
      <c r="Z5" s="113">
        <f t="shared" si="1"/>
        <v>44702</v>
      </c>
      <c r="AA5" s="113">
        <f t="shared" si="0"/>
        <v>44703</v>
      </c>
      <c r="AB5" s="113">
        <f>AB4</f>
        <v>44704</v>
      </c>
      <c r="AC5" s="113">
        <f t="shared" si="0"/>
        <v>44705</v>
      </c>
      <c r="AD5" s="113">
        <f t="shared" si="0"/>
        <v>44706</v>
      </c>
      <c r="AE5" s="113">
        <f t="shared" si="0"/>
        <v>44707</v>
      </c>
      <c r="AF5" s="113">
        <f t="shared" si="0"/>
        <v>44708</v>
      </c>
      <c r="AG5" s="113">
        <f t="shared" si="0"/>
        <v>44709</v>
      </c>
      <c r="AH5" s="113">
        <f t="shared" si="0"/>
        <v>44710</v>
      </c>
      <c r="AI5" s="113">
        <f t="shared" si="0"/>
        <v>44711</v>
      </c>
      <c r="AJ5" s="230"/>
    </row>
    <row r="6" spans="1:254" ht="103.5" customHeight="1">
      <c r="A6" s="269"/>
      <c r="B6" s="270"/>
      <c r="C6" s="271"/>
      <c r="D6" s="8" t="s">
        <v>1</v>
      </c>
      <c r="E6" s="102"/>
      <c r="F6" s="102"/>
      <c r="G6" s="114"/>
      <c r="H6" s="114"/>
      <c r="I6" s="114"/>
      <c r="J6" s="114"/>
      <c r="K6" s="114"/>
      <c r="L6" s="114"/>
      <c r="M6" s="102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296"/>
    </row>
    <row r="7" spans="1:254" ht="39.75" customHeight="1">
      <c r="A7" s="305" t="s">
        <v>144</v>
      </c>
      <c r="B7" s="250" t="s">
        <v>94</v>
      </c>
      <c r="C7" s="259" t="s">
        <v>16</v>
      </c>
      <c r="D7" s="260"/>
      <c r="E7" s="89"/>
      <c r="F7" s="89"/>
      <c r="G7" s="89"/>
      <c r="H7" s="89"/>
      <c r="I7" s="89"/>
      <c r="J7" s="89"/>
      <c r="K7" s="115"/>
      <c r="L7" s="89"/>
      <c r="M7" s="89"/>
      <c r="N7" s="89"/>
      <c r="O7" s="89"/>
      <c r="P7" s="89"/>
      <c r="Q7" s="89"/>
      <c r="R7" s="115"/>
      <c r="S7" s="115"/>
      <c r="T7" s="89"/>
      <c r="U7" s="89"/>
      <c r="V7" s="89"/>
      <c r="W7" s="89"/>
      <c r="X7" s="115"/>
      <c r="Y7" s="89"/>
      <c r="Z7" s="89"/>
      <c r="AA7" s="89"/>
      <c r="AB7" s="115"/>
      <c r="AC7" s="115"/>
      <c r="AD7" s="89"/>
      <c r="AE7" s="89"/>
      <c r="AF7" s="89"/>
      <c r="AG7" s="89"/>
      <c r="AH7" s="89"/>
      <c r="AI7" s="89"/>
      <c r="AJ7" s="54"/>
    </row>
    <row r="8" spans="1:254" ht="39.75" customHeight="1">
      <c r="A8" s="306"/>
      <c r="B8" s="297"/>
      <c r="C8" s="291" t="s">
        <v>4</v>
      </c>
      <c r="D8" s="321"/>
      <c r="E8" s="59"/>
      <c r="F8" s="59"/>
      <c r="G8" s="59"/>
      <c r="H8" s="59"/>
      <c r="I8" s="59"/>
      <c r="J8" s="59"/>
      <c r="K8" s="116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116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>
        <f>SUM(E8:AI8)</f>
        <v>0</v>
      </c>
    </row>
    <row r="9" spans="1:254" ht="39.75" customHeight="1">
      <c r="A9" s="306"/>
      <c r="B9" s="307" t="s">
        <v>29</v>
      </c>
      <c r="C9" s="291" t="s">
        <v>16</v>
      </c>
      <c r="D9" s="321"/>
      <c r="E9" s="103"/>
      <c r="F9" s="103"/>
      <c r="G9" s="103"/>
      <c r="H9" s="103"/>
      <c r="I9" s="103"/>
      <c r="J9" s="103"/>
      <c r="K9" s="117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17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66"/>
    </row>
    <row r="10" spans="1:254" ht="39.75" customHeight="1">
      <c r="A10" s="314"/>
      <c r="B10" s="311"/>
      <c r="C10" s="252" t="s">
        <v>4</v>
      </c>
      <c r="D10" s="261"/>
      <c r="E10" s="55"/>
      <c r="F10" s="55"/>
      <c r="G10" s="55"/>
      <c r="H10" s="55"/>
      <c r="I10" s="55"/>
      <c r="J10" s="55"/>
      <c r="K10" s="118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118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>
        <f>SUM(E10:AI10)</f>
        <v>0</v>
      </c>
    </row>
    <row r="11" spans="1:254" ht="39.75" customHeight="1">
      <c r="A11" s="322" t="s">
        <v>5</v>
      </c>
      <c r="B11" s="250" t="s">
        <v>94</v>
      </c>
      <c r="C11" s="319" t="s">
        <v>16</v>
      </c>
      <c r="D11" s="320"/>
      <c r="E11" s="112"/>
      <c r="F11" s="112"/>
      <c r="G11" s="112"/>
      <c r="H11" s="112"/>
      <c r="I11" s="112"/>
      <c r="J11" s="112"/>
      <c r="K11" s="127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27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66"/>
    </row>
    <row r="12" spans="1:254" ht="39.75" customHeight="1">
      <c r="A12" s="323"/>
      <c r="B12" s="297"/>
      <c r="C12" s="291" t="s">
        <v>4</v>
      </c>
      <c r="D12" s="321"/>
      <c r="E12" s="59"/>
      <c r="F12" s="59"/>
      <c r="G12" s="59"/>
      <c r="H12" s="59"/>
      <c r="I12" s="59"/>
      <c r="J12" s="59"/>
      <c r="K12" s="116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116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>
        <f>SUM(E12:AI12)</f>
        <v>0</v>
      </c>
    </row>
    <row r="13" spans="1:254" ht="39.75" customHeight="1">
      <c r="A13" s="323"/>
      <c r="B13" s="307" t="s">
        <v>29</v>
      </c>
      <c r="C13" s="291" t="s">
        <v>16</v>
      </c>
      <c r="D13" s="321"/>
      <c r="E13" s="59"/>
      <c r="F13" s="59"/>
      <c r="G13" s="59"/>
      <c r="H13" s="59"/>
      <c r="I13" s="59"/>
      <c r="J13" s="59"/>
      <c r="K13" s="116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116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66"/>
    </row>
    <row r="14" spans="1:254" ht="39.75" customHeight="1">
      <c r="A14" s="324"/>
      <c r="B14" s="311"/>
      <c r="C14" s="252" t="s">
        <v>4</v>
      </c>
      <c r="D14" s="261"/>
      <c r="E14" s="55"/>
      <c r="F14" s="55"/>
      <c r="G14" s="55"/>
      <c r="H14" s="55"/>
      <c r="I14" s="55"/>
      <c r="J14" s="55"/>
      <c r="K14" s="118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118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>
        <f>SUM(E14:AI14)</f>
        <v>0</v>
      </c>
    </row>
    <row r="15" spans="1:254" ht="39.75" customHeight="1">
      <c r="A15" s="322" t="s">
        <v>6</v>
      </c>
      <c r="B15" s="250" t="s">
        <v>94</v>
      </c>
      <c r="C15" s="319" t="s">
        <v>16</v>
      </c>
      <c r="D15" s="320"/>
      <c r="E15" s="89"/>
      <c r="F15" s="89"/>
      <c r="G15" s="89"/>
      <c r="H15" s="89"/>
      <c r="I15" s="89"/>
      <c r="J15" s="89"/>
      <c r="K15" s="115"/>
      <c r="L15" s="89"/>
      <c r="M15" s="89"/>
      <c r="N15" s="89"/>
      <c r="O15" s="89"/>
      <c r="P15" s="89"/>
      <c r="Q15" s="89"/>
      <c r="R15" s="115"/>
      <c r="S15" s="115"/>
      <c r="T15" s="89"/>
      <c r="U15" s="89"/>
      <c r="V15" s="89"/>
      <c r="W15" s="89"/>
      <c r="X15" s="115"/>
      <c r="Y15" s="89"/>
      <c r="Z15" s="89"/>
      <c r="AA15" s="89"/>
      <c r="AB15" s="115"/>
      <c r="AC15" s="115"/>
      <c r="AD15" s="89"/>
      <c r="AE15" s="89"/>
      <c r="AF15" s="89"/>
      <c r="AG15" s="89"/>
      <c r="AH15" s="89"/>
      <c r="AI15" s="89"/>
      <c r="AJ15" s="66"/>
    </row>
    <row r="16" spans="1:254" ht="39.75" customHeight="1">
      <c r="A16" s="323"/>
      <c r="B16" s="297"/>
      <c r="C16" s="291" t="s">
        <v>4</v>
      </c>
      <c r="D16" s="321"/>
      <c r="E16" s="59"/>
      <c r="F16" s="59"/>
      <c r="G16" s="59"/>
      <c r="H16" s="59"/>
      <c r="I16" s="59"/>
      <c r="J16" s="59"/>
      <c r="K16" s="116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116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>
        <f>SUM(E16:AI16)</f>
        <v>0</v>
      </c>
    </row>
    <row r="17" spans="1:36" ht="39.75" customHeight="1">
      <c r="A17" s="323"/>
      <c r="B17" s="307" t="s">
        <v>29</v>
      </c>
      <c r="C17" s="291" t="s">
        <v>16</v>
      </c>
      <c r="D17" s="321"/>
      <c r="E17" s="103"/>
      <c r="F17" s="103"/>
      <c r="G17" s="103"/>
      <c r="H17" s="103"/>
      <c r="I17" s="103"/>
      <c r="J17" s="103"/>
      <c r="K17" s="117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17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66"/>
    </row>
    <row r="18" spans="1:36" ht="39.75" customHeight="1">
      <c r="A18" s="324"/>
      <c r="B18" s="311"/>
      <c r="C18" s="252" t="s">
        <v>4</v>
      </c>
      <c r="D18" s="261"/>
      <c r="E18" s="55"/>
      <c r="F18" s="55"/>
      <c r="G18" s="55"/>
      <c r="H18" s="55"/>
      <c r="I18" s="55"/>
      <c r="J18" s="55"/>
      <c r="K18" s="118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118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>
        <f>SUM(E18:AI18)</f>
        <v>0</v>
      </c>
    </row>
    <row r="19" spans="1:36" ht="39.75" customHeight="1">
      <c r="A19" s="278" t="s">
        <v>108</v>
      </c>
      <c r="B19" s="279"/>
      <c r="C19" s="280"/>
      <c r="D19" s="289"/>
      <c r="E19" s="128">
        <f>E8+E12+E16</f>
        <v>0</v>
      </c>
      <c r="F19" s="128">
        <f t="shared" ref="F19:AI19" si="2">F8+F12+F16</f>
        <v>0</v>
      </c>
      <c r="G19" s="112">
        <f t="shared" si="2"/>
        <v>0</v>
      </c>
      <c r="H19" s="112">
        <f t="shared" si="2"/>
        <v>0</v>
      </c>
      <c r="I19" s="112">
        <f t="shared" si="2"/>
        <v>0</v>
      </c>
      <c r="J19" s="112">
        <f t="shared" si="2"/>
        <v>0</v>
      </c>
      <c r="K19" s="127">
        <f t="shared" si="2"/>
        <v>0</v>
      </c>
      <c r="L19" s="112">
        <f t="shared" si="2"/>
        <v>0</v>
      </c>
      <c r="M19" s="112">
        <f t="shared" si="2"/>
        <v>0</v>
      </c>
      <c r="N19" s="112">
        <f t="shared" si="2"/>
        <v>0</v>
      </c>
      <c r="O19" s="112">
        <f t="shared" si="2"/>
        <v>0</v>
      </c>
      <c r="P19" s="112">
        <f t="shared" ref="P19:W19" si="3">P8+P12+P16</f>
        <v>0</v>
      </c>
      <c r="Q19" s="112">
        <f t="shared" si="3"/>
        <v>0</v>
      </c>
      <c r="R19" s="127">
        <f t="shared" si="3"/>
        <v>0</v>
      </c>
      <c r="S19" s="127">
        <f t="shared" si="3"/>
        <v>0</v>
      </c>
      <c r="T19" s="112">
        <f t="shared" si="3"/>
        <v>0</v>
      </c>
      <c r="U19" s="112">
        <f t="shared" si="3"/>
        <v>0</v>
      </c>
      <c r="V19" s="112">
        <f t="shared" si="3"/>
        <v>0</v>
      </c>
      <c r="W19" s="112">
        <f t="shared" si="3"/>
        <v>0</v>
      </c>
      <c r="X19" s="127">
        <f t="shared" si="2"/>
        <v>0</v>
      </c>
      <c r="Y19" s="112">
        <f t="shared" si="2"/>
        <v>0</v>
      </c>
      <c r="Z19" s="112">
        <f t="shared" si="2"/>
        <v>0</v>
      </c>
      <c r="AA19" s="112">
        <f t="shared" si="2"/>
        <v>0</v>
      </c>
      <c r="AB19" s="127">
        <f t="shared" si="2"/>
        <v>0</v>
      </c>
      <c r="AC19" s="127">
        <f t="shared" si="2"/>
        <v>0</v>
      </c>
      <c r="AD19" s="112">
        <f t="shared" si="2"/>
        <v>0</v>
      </c>
      <c r="AE19" s="112">
        <f t="shared" si="2"/>
        <v>0</v>
      </c>
      <c r="AF19" s="112">
        <f t="shared" si="2"/>
        <v>0</v>
      </c>
      <c r="AG19" s="112">
        <f t="shared" si="2"/>
        <v>0</v>
      </c>
      <c r="AH19" s="112">
        <f t="shared" si="2"/>
        <v>0</v>
      </c>
      <c r="AI19" s="112">
        <f t="shared" si="2"/>
        <v>0</v>
      </c>
      <c r="AJ19" s="67">
        <f>SUM(E19:AI19)</f>
        <v>0</v>
      </c>
    </row>
    <row r="20" spans="1:36" ht="39.75" customHeight="1">
      <c r="A20" s="255" t="s">
        <v>109</v>
      </c>
      <c r="B20" s="295"/>
      <c r="C20" s="295"/>
      <c r="D20" s="315"/>
      <c r="E20" s="59">
        <f>E10+E14+E18</f>
        <v>0</v>
      </c>
      <c r="F20" s="59">
        <f t="shared" ref="F20:AI20" si="4">F10+F14+F18</f>
        <v>0</v>
      </c>
      <c r="G20" s="59">
        <f t="shared" si="4"/>
        <v>0</v>
      </c>
      <c r="H20" s="59">
        <f t="shared" si="4"/>
        <v>0</v>
      </c>
      <c r="I20" s="59">
        <f t="shared" si="4"/>
        <v>0</v>
      </c>
      <c r="J20" s="59">
        <f t="shared" si="4"/>
        <v>0</v>
      </c>
      <c r="K20" s="116">
        <f t="shared" si="4"/>
        <v>0</v>
      </c>
      <c r="L20" s="59">
        <f t="shared" si="4"/>
        <v>0</v>
      </c>
      <c r="M20" s="59">
        <f t="shared" si="4"/>
        <v>0</v>
      </c>
      <c r="N20" s="59">
        <f t="shared" si="4"/>
        <v>0</v>
      </c>
      <c r="O20" s="59">
        <f t="shared" si="4"/>
        <v>0</v>
      </c>
      <c r="P20" s="59">
        <f t="shared" ref="P20:W20" si="5">P10+P14+P18</f>
        <v>0</v>
      </c>
      <c r="Q20" s="59">
        <f t="shared" si="5"/>
        <v>0</v>
      </c>
      <c r="R20" s="59">
        <f t="shared" si="5"/>
        <v>0</v>
      </c>
      <c r="S20" s="59">
        <f t="shared" si="5"/>
        <v>0</v>
      </c>
      <c r="T20" s="59">
        <f t="shared" si="5"/>
        <v>0</v>
      </c>
      <c r="U20" s="59">
        <f t="shared" si="5"/>
        <v>0</v>
      </c>
      <c r="V20" s="59">
        <f t="shared" si="5"/>
        <v>0</v>
      </c>
      <c r="W20" s="59">
        <f t="shared" si="5"/>
        <v>0</v>
      </c>
      <c r="X20" s="116">
        <f t="shared" si="4"/>
        <v>0</v>
      </c>
      <c r="Y20" s="59">
        <f t="shared" si="4"/>
        <v>0</v>
      </c>
      <c r="Z20" s="59">
        <f t="shared" si="4"/>
        <v>0</v>
      </c>
      <c r="AA20" s="59">
        <f t="shared" si="4"/>
        <v>0</v>
      </c>
      <c r="AB20" s="59">
        <f t="shared" si="4"/>
        <v>0</v>
      </c>
      <c r="AC20" s="59">
        <f t="shared" si="4"/>
        <v>0</v>
      </c>
      <c r="AD20" s="59">
        <f t="shared" si="4"/>
        <v>0</v>
      </c>
      <c r="AE20" s="59">
        <f t="shared" si="4"/>
        <v>0</v>
      </c>
      <c r="AF20" s="59">
        <f t="shared" si="4"/>
        <v>0</v>
      </c>
      <c r="AG20" s="59">
        <f t="shared" si="4"/>
        <v>0</v>
      </c>
      <c r="AH20" s="59">
        <f t="shared" si="4"/>
        <v>0</v>
      </c>
      <c r="AI20" s="59">
        <f t="shared" si="4"/>
        <v>0</v>
      </c>
      <c r="AJ20" s="59">
        <f>SUM(E20:AI20)</f>
        <v>0</v>
      </c>
    </row>
    <row r="21" spans="1:36" ht="39.75" customHeight="1">
      <c r="A21" s="282" t="s">
        <v>110</v>
      </c>
      <c r="B21" s="283"/>
      <c r="C21" s="284"/>
      <c r="D21" s="290"/>
      <c r="E21" s="55" t="str">
        <f t="shared" ref="E21" si="6">IF(COUNT(E8,E12,E16)=0,"0","1")</f>
        <v>0</v>
      </c>
      <c r="F21" s="55" t="str">
        <f t="shared" ref="F21:AI21" si="7">IF(COUNT(F8,F12,F16)=0,"0","1")</f>
        <v>0</v>
      </c>
      <c r="G21" s="55" t="str">
        <f t="shared" si="7"/>
        <v>0</v>
      </c>
      <c r="H21" s="55" t="str">
        <f t="shared" si="7"/>
        <v>0</v>
      </c>
      <c r="I21" s="55" t="str">
        <f t="shared" si="7"/>
        <v>0</v>
      </c>
      <c r="J21" s="55" t="str">
        <f t="shared" si="7"/>
        <v>0</v>
      </c>
      <c r="K21" s="118" t="str">
        <f t="shared" si="7"/>
        <v>0</v>
      </c>
      <c r="L21" s="55" t="str">
        <f t="shared" si="7"/>
        <v>0</v>
      </c>
      <c r="M21" s="55" t="str">
        <f t="shared" si="7"/>
        <v>0</v>
      </c>
      <c r="N21" s="55" t="str">
        <f t="shared" si="7"/>
        <v>0</v>
      </c>
      <c r="O21" s="55" t="str">
        <f t="shared" si="7"/>
        <v>0</v>
      </c>
      <c r="P21" s="55" t="str">
        <f t="shared" ref="P21:W21" si="8">IF(COUNT(P8,P12,P16)=0,"0","1")</f>
        <v>0</v>
      </c>
      <c r="Q21" s="55" t="str">
        <f t="shared" si="8"/>
        <v>0</v>
      </c>
      <c r="R21" s="55" t="str">
        <f t="shared" si="8"/>
        <v>0</v>
      </c>
      <c r="S21" s="55" t="str">
        <f t="shared" si="8"/>
        <v>0</v>
      </c>
      <c r="T21" s="55" t="str">
        <f t="shared" si="8"/>
        <v>0</v>
      </c>
      <c r="U21" s="55" t="str">
        <f t="shared" si="8"/>
        <v>0</v>
      </c>
      <c r="V21" s="55" t="str">
        <f t="shared" si="8"/>
        <v>0</v>
      </c>
      <c r="W21" s="55" t="str">
        <f t="shared" si="8"/>
        <v>0</v>
      </c>
      <c r="X21" s="118" t="str">
        <f t="shared" si="7"/>
        <v>0</v>
      </c>
      <c r="Y21" s="55" t="str">
        <f t="shared" si="7"/>
        <v>0</v>
      </c>
      <c r="Z21" s="55" t="str">
        <f t="shared" si="7"/>
        <v>0</v>
      </c>
      <c r="AA21" s="55" t="str">
        <f t="shared" si="7"/>
        <v>0</v>
      </c>
      <c r="AB21" s="55" t="str">
        <f t="shared" si="7"/>
        <v>0</v>
      </c>
      <c r="AC21" s="55" t="str">
        <f t="shared" si="7"/>
        <v>0</v>
      </c>
      <c r="AD21" s="55" t="str">
        <f t="shared" si="7"/>
        <v>0</v>
      </c>
      <c r="AE21" s="55" t="str">
        <f t="shared" si="7"/>
        <v>0</v>
      </c>
      <c r="AF21" s="55" t="str">
        <f t="shared" si="7"/>
        <v>0</v>
      </c>
      <c r="AG21" s="55" t="str">
        <f t="shared" si="7"/>
        <v>0</v>
      </c>
      <c r="AH21" s="55" t="str">
        <f t="shared" si="7"/>
        <v>0</v>
      </c>
      <c r="AI21" s="55" t="str">
        <f t="shared" si="7"/>
        <v>0</v>
      </c>
      <c r="AJ21" s="57">
        <f>COUNTIF(E21:AI21,"1")</f>
        <v>0</v>
      </c>
    </row>
    <row r="22" spans="1:36" ht="18" customHeight="1">
      <c r="Z22" s="23"/>
    </row>
    <row r="23" spans="1:36" ht="18" customHeight="1">
      <c r="A23" s="266" t="s">
        <v>137</v>
      </c>
      <c r="B23" s="267"/>
      <c r="C23" s="268"/>
      <c r="D23" s="6" t="s">
        <v>134</v>
      </c>
      <c r="E23" s="43">
        <v>44712</v>
      </c>
      <c r="F23" s="43">
        <v>44713</v>
      </c>
      <c r="G23" s="43">
        <v>44714</v>
      </c>
      <c r="H23" s="43">
        <v>44715</v>
      </c>
      <c r="I23" s="43">
        <v>44716</v>
      </c>
      <c r="J23" s="43">
        <v>44717</v>
      </c>
      <c r="K23" s="43">
        <v>44718</v>
      </c>
      <c r="L23" s="43">
        <v>44719</v>
      </c>
      <c r="M23" s="43">
        <v>44720</v>
      </c>
      <c r="N23" s="43">
        <v>44721</v>
      </c>
      <c r="O23" s="43">
        <v>44722</v>
      </c>
      <c r="P23" s="43">
        <v>44723</v>
      </c>
      <c r="Q23" s="43">
        <v>44724</v>
      </c>
      <c r="R23" s="43">
        <v>44725</v>
      </c>
      <c r="S23" s="43">
        <v>44726</v>
      </c>
      <c r="T23" s="43">
        <v>44727</v>
      </c>
      <c r="U23" s="43">
        <v>44728</v>
      </c>
      <c r="V23" s="43">
        <v>44729</v>
      </c>
      <c r="W23" s="43">
        <v>44730</v>
      </c>
      <c r="X23" s="43">
        <v>44731</v>
      </c>
      <c r="Y23" s="43">
        <v>44732</v>
      </c>
      <c r="Z23" s="43">
        <v>44733</v>
      </c>
      <c r="AA23" s="43">
        <v>44734</v>
      </c>
      <c r="AB23" s="43">
        <v>44735</v>
      </c>
      <c r="AC23" s="43">
        <v>44736</v>
      </c>
      <c r="AD23" s="43">
        <v>44737</v>
      </c>
      <c r="AE23" s="43">
        <v>44738</v>
      </c>
      <c r="AF23" s="43">
        <v>44739</v>
      </c>
      <c r="AG23" s="43">
        <v>44740</v>
      </c>
      <c r="AH23" s="43">
        <v>44741</v>
      </c>
      <c r="AI23" s="229" t="s">
        <v>135</v>
      </c>
    </row>
    <row r="24" spans="1:36" ht="18" customHeight="1">
      <c r="A24" s="269"/>
      <c r="B24" s="270"/>
      <c r="C24" s="271"/>
      <c r="D24" s="7" t="s">
        <v>3</v>
      </c>
      <c r="E24" s="42">
        <f t="shared" ref="E24:AH24" si="9">E23</f>
        <v>44712</v>
      </c>
      <c r="F24" s="42">
        <f t="shared" si="9"/>
        <v>44713</v>
      </c>
      <c r="G24" s="42">
        <f t="shared" si="9"/>
        <v>44714</v>
      </c>
      <c r="H24" s="42">
        <f t="shared" si="9"/>
        <v>44715</v>
      </c>
      <c r="I24" s="42">
        <f t="shared" si="9"/>
        <v>44716</v>
      </c>
      <c r="J24" s="42">
        <f t="shared" si="9"/>
        <v>44717</v>
      </c>
      <c r="K24" s="42">
        <f t="shared" si="9"/>
        <v>44718</v>
      </c>
      <c r="L24" s="42">
        <f t="shared" si="9"/>
        <v>44719</v>
      </c>
      <c r="M24" s="42">
        <f t="shared" si="9"/>
        <v>44720</v>
      </c>
      <c r="N24" s="42">
        <f t="shared" si="9"/>
        <v>44721</v>
      </c>
      <c r="O24" s="42">
        <f t="shared" si="9"/>
        <v>44722</v>
      </c>
      <c r="P24" s="42">
        <f t="shared" si="9"/>
        <v>44723</v>
      </c>
      <c r="Q24" s="42">
        <f t="shared" si="9"/>
        <v>44724</v>
      </c>
      <c r="R24" s="42">
        <f>R23</f>
        <v>44725</v>
      </c>
      <c r="S24" s="42">
        <f t="shared" ref="S24:V24" si="10">S23</f>
        <v>44726</v>
      </c>
      <c r="T24" s="42">
        <f t="shared" si="10"/>
        <v>44727</v>
      </c>
      <c r="U24" s="42">
        <f t="shared" si="10"/>
        <v>44728</v>
      </c>
      <c r="V24" s="42">
        <f t="shared" si="10"/>
        <v>44729</v>
      </c>
      <c r="W24" s="42">
        <f t="shared" si="9"/>
        <v>44730</v>
      </c>
      <c r="X24" s="42">
        <f t="shared" si="9"/>
        <v>44731</v>
      </c>
      <c r="Y24" s="42">
        <f t="shared" si="9"/>
        <v>44732</v>
      </c>
      <c r="Z24" s="42">
        <f t="shared" si="9"/>
        <v>44733</v>
      </c>
      <c r="AA24" s="42">
        <f t="shared" si="9"/>
        <v>44734</v>
      </c>
      <c r="AB24" s="42">
        <f t="shared" si="9"/>
        <v>44735</v>
      </c>
      <c r="AC24" s="42">
        <f>AC23</f>
        <v>44736</v>
      </c>
      <c r="AD24" s="42">
        <f t="shared" si="9"/>
        <v>44737</v>
      </c>
      <c r="AE24" s="42">
        <f t="shared" si="9"/>
        <v>44738</v>
      </c>
      <c r="AF24" s="42">
        <f t="shared" si="9"/>
        <v>44739</v>
      </c>
      <c r="AG24" s="42">
        <f t="shared" si="9"/>
        <v>44740</v>
      </c>
      <c r="AH24" s="42">
        <f t="shared" si="9"/>
        <v>44741</v>
      </c>
      <c r="AI24" s="230"/>
    </row>
    <row r="25" spans="1:36" ht="103.5" customHeight="1">
      <c r="A25" s="269"/>
      <c r="B25" s="270"/>
      <c r="C25" s="271"/>
      <c r="D25" s="8" t="s">
        <v>1</v>
      </c>
      <c r="E25" s="119"/>
      <c r="F25" s="102"/>
      <c r="G25" s="102"/>
      <c r="H25" s="102"/>
      <c r="I25" s="114"/>
      <c r="J25" s="114"/>
      <c r="K25" s="114"/>
      <c r="L25" s="114"/>
      <c r="M25" s="114"/>
      <c r="N25" s="114"/>
      <c r="O25" s="102"/>
      <c r="P25" s="114"/>
      <c r="Q25" s="114"/>
      <c r="R25" s="114"/>
      <c r="S25" s="114"/>
      <c r="T25" s="114"/>
      <c r="U25" s="114"/>
      <c r="V25" s="114"/>
      <c r="W25" s="120"/>
      <c r="X25" s="114"/>
      <c r="Y25" s="114"/>
      <c r="Z25" s="102"/>
      <c r="AA25" s="114"/>
      <c r="AB25" s="114"/>
      <c r="AC25" s="114"/>
      <c r="AD25" s="114"/>
      <c r="AE25" s="114"/>
      <c r="AF25" s="114"/>
      <c r="AG25" s="114"/>
      <c r="AH25" s="114"/>
      <c r="AI25" s="231"/>
    </row>
    <row r="26" spans="1:36" ht="39.75" customHeight="1">
      <c r="A26" s="305" t="s">
        <v>144</v>
      </c>
      <c r="B26" s="250" t="s">
        <v>94</v>
      </c>
      <c r="C26" s="273" t="s">
        <v>16</v>
      </c>
      <c r="D26" s="302"/>
      <c r="E26" s="89"/>
      <c r="F26" s="115"/>
      <c r="G26" s="89"/>
      <c r="H26" s="89"/>
      <c r="I26" s="89"/>
      <c r="J26" s="89"/>
      <c r="K26" s="89"/>
      <c r="L26" s="89"/>
      <c r="M26" s="115"/>
      <c r="N26" s="89"/>
      <c r="O26" s="89"/>
      <c r="P26" s="89"/>
      <c r="Q26" s="89"/>
      <c r="R26" s="115"/>
      <c r="S26" s="89"/>
      <c r="T26" s="89"/>
      <c r="U26" s="89"/>
      <c r="V26" s="89"/>
      <c r="W26" s="89"/>
      <c r="X26" s="115"/>
      <c r="Y26" s="89"/>
      <c r="Z26" s="89"/>
      <c r="AA26" s="89"/>
      <c r="AB26" s="89"/>
      <c r="AC26" s="115"/>
      <c r="AD26" s="89"/>
      <c r="AE26" s="89"/>
      <c r="AF26" s="115"/>
      <c r="AG26" s="115"/>
      <c r="AH26" s="89"/>
      <c r="AI26" s="54"/>
    </row>
    <row r="27" spans="1:36" ht="39.75" customHeight="1">
      <c r="A27" s="306"/>
      <c r="B27" s="297"/>
      <c r="C27" s="292" t="s">
        <v>4</v>
      </c>
      <c r="D27" s="303"/>
      <c r="E27" s="59"/>
      <c r="F27" s="59"/>
      <c r="G27" s="59"/>
      <c r="H27" s="59"/>
      <c r="I27" s="59"/>
      <c r="J27" s="59"/>
      <c r="K27" s="59"/>
      <c r="L27" s="59"/>
      <c r="M27" s="116"/>
      <c r="N27" s="59"/>
      <c r="O27" s="59"/>
      <c r="P27" s="59"/>
      <c r="Q27" s="59"/>
      <c r="R27" s="116"/>
      <c r="S27" s="59"/>
      <c r="T27" s="59"/>
      <c r="U27" s="59"/>
      <c r="V27" s="59"/>
      <c r="W27" s="59"/>
      <c r="X27" s="116"/>
      <c r="Y27" s="59"/>
      <c r="Z27" s="59"/>
      <c r="AA27" s="59"/>
      <c r="AB27" s="59"/>
      <c r="AC27" s="116"/>
      <c r="AD27" s="59"/>
      <c r="AE27" s="59"/>
      <c r="AF27" s="59"/>
      <c r="AG27" s="59"/>
      <c r="AH27" s="59"/>
      <c r="AI27" s="59">
        <f>SUM(E27:AH27)</f>
        <v>0</v>
      </c>
    </row>
    <row r="28" spans="1:36" ht="39.75" customHeight="1">
      <c r="A28" s="306"/>
      <c r="B28" s="307" t="s">
        <v>29</v>
      </c>
      <c r="C28" s="292" t="s">
        <v>16</v>
      </c>
      <c r="D28" s="303"/>
      <c r="E28" s="129"/>
      <c r="F28" s="129"/>
      <c r="G28" s="129"/>
      <c r="H28" s="129"/>
      <c r="I28" s="103"/>
      <c r="J28" s="103"/>
      <c r="K28" s="103"/>
      <c r="L28" s="103"/>
      <c r="M28" s="117"/>
      <c r="N28" s="103"/>
      <c r="O28" s="103"/>
      <c r="P28" s="103"/>
      <c r="Q28" s="103"/>
      <c r="R28" s="117"/>
      <c r="S28" s="103"/>
      <c r="T28" s="103"/>
      <c r="U28" s="103"/>
      <c r="V28" s="103"/>
      <c r="W28" s="103"/>
      <c r="X28" s="117"/>
      <c r="Y28" s="103"/>
      <c r="Z28" s="103"/>
      <c r="AA28" s="103"/>
      <c r="AB28" s="103"/>
      <c r="AC28" s="117"/>
      <c r="AD28" s="103"/>
      <c r="AE28" s="103"/>
      <c r="AF28" s="103"/>
      <c r="AG28" s="103"/>
      <c r="AH28" s="103"/>
      <c r="AI28" s="66"/>
    </row>
    <row r="29" spans="1:36" ht="39.75" customHeight="1">
      <c r="A29" s="314"/>
      <c r="B29" s="311"/>
      <c r="C29" s="253" t="s">
        <v>4</v>
      </c>
      <c r="D29" s="304"/>
      <c r="E29" s="55"/>
      <c r="F29" s="55"/>
      <c r="G29" s="55"/>
      <c r="H29" s="55"/>
      <c r="I29" s="55"/>
      <c r="J29" s="55"/>
      <c r="K29" s="55"/>
      <c r="L29" s="55"/>
      <c r="M29" s="118"/>
      <c r="N29" s="55"/>
      <c r="O29" s="55"/>
      <c r="P29" s="55"/>
      <c r="Q29" s="55"/>
      <c r="R29" s="118"/>
      <c r="S29" s="55"/>
      <c r="T29" s="55"/>
      <c r="U29" s="55"/>
      <c r="V29" s="55"/>
      <c r="W29" s="55"/>
      <c r="X29" s="118"/>
      <c r="Y29" s="55"/>
      <c r="Z29" s="55"/>
      <c r="AA29" s="55"/>
      <c r="AB29" s="55"/>
      <c r="AC29" s="118"/>
      <c r="AD29" s="55"/>
      <c r="AE29" s="55"/>
      <c r="AF29" s="55"/>
      <c r="AG29" s="55"/>
      <c r="AH29" s="55"/>
      <c r="AI29" s="55">
        <f>SUM(E29:AH29)</f>
        <v>0</v>
      </c>
    </row>
    <row r="30" spans="1:36" ht="39.75" customHeight="1">
      <c r="A30" s="305" t="s">
        <v>5</v>
      </c>
      <c r="B30" s="250" t="s">
        <v>94</v>
      </c>
      <c r="C30" s="273" t="s">
        <v>16</v>
      </c>
      <c r="D30" s="302"/>
      <c r="E30" s="130"/>
      <c r="F30" s="131"/>
      <c r="G30" s="130"/>
      <c r="H30" s="130"/>
      <c r="I30" s="112"/>
      <c r="J30" s="112"/>
      <c r="K30" s="112"/>
      <c r="L30" s="112"/>
      <c r="M30" s="127"/>
      <c r="N30" s="112"/>
      <c r="O30" s="112"/>
      <c r="P30" s="112"/>
      <c r="Q30" s="112"/>
      <c r="R30" s="127"/>
      <c r="S30" s="112"/>
      <c r="T30" s="112"/>
      <c r="U30" s="112"/>
      <c r="V30" s="112"/>
      <c r="W30" s="112"/>
      <c r="X30" s="127"/>
      <c r="Y30" s="112"/>
      <c r="Z30" s="112"/>
      <c r="AA30" s="112"/>
      <c r="AB30" s="112"/>
      <c r="AC30" s="127"/>
      <c r="AD30" s="112"/>
      <c r="AE30" s="112"/>
      <c r="AF30" s="112"/>
      <c r="AG30" s="112"/>
      <c r="AH30" s="112"/>
      <c r="AI30" s="66"/>
    </row>
    <row r="31" spans="1:36" ht="39.75" customHeight="1">
      <c r="A31" s="306"/>
      <c r="B31" s="297"/>
      <c r="C31" s="292" t="s">
        <v>4</v>
      </c>
      <c r="D31" s="303"/>
      <c r="E31" s="88"/>
      <c r="F31" s="132"/>
      <c r="G31" s="88"/>
      <c r="H31" s="88"/>
      <c r="I31" s="59"/>
      <c r="J31" s="59"/>
      <c r="K31" s="59"/>
      <c r="L31" s="59"/>
      <c r="M31" s="116"/>
      <c r="N31" s="59"/>
      <c r="O31" s="59"/>
      <c r="P31" s="59"/>
      <c r="Q31" s="59"/>
      <c r="R31" s="116"/>
      <c r="S31" s="59"/>
      <c r="T31" s="59"/>
      <c r="U31" s="59"/>
      <c r="V31" s="59"/>
      <c r="W31" s="59"/>
      <c r="X31" s="116"/>
      <c r="Y31" s="59"/>
      <c r="Z31" s="59"/>
      <c r="AA31" s="59"/>
      <c r="AB31" s="59"/>
      <c r="AC31" s="116"/>
      <c r="AD31" s="59"/>
      <c r="AE31" s="59"/>
      <c r="AF31" s="59"/>
      <c r="AG31" s="59"/>
      <c r="AH31" s="59"/>
      <c r="AI31" s="59">
        <f>SUM(E31:AH31)</f>
        <v>0</v>
      </c>
    </row>
    <row r="32" spans="1:36" ht="39.75" customHeight="1">
      <c r="A32" s="306"/>
      <c r="B32" s="307" t="s">
        <v>29</v>
      </c>
      <c r="C32" s="292" t="s">
        <v>16</v>
      </c>
      <c r="D32" s="303"/>
      <c r="E32" s="129"/>
      <c r="F32" s="133"/>
      <c r="G32" s="129"/>
      <c r="H32" s="129"/>
      <c r="I32" s="59"/>
      <c r="J32" s="59"/>
      <c r="K32" s="59"/>
      <c r="L32" s="59"/>
      <c r="M32" s="116"/>
      <c r="N32" s="59"/>
      <c r="O32" s="59"/>
      <c r="P32" s="59"/>
      <c r="Q32" s="59"/>
      <c r="R32" s="116"/>
      <c r="S32" s="59"/>
      <c r="T32" s="59"/>
      <c r="U32" s="59"/>
      <c r="V32" s="59"/>
      <c r="W32" s="59"/>
      <c r="X32" s="116"/>
      <c r="Y32" s="59"/>
      <c r="Z32" s="59"/>
      <c r="AA32" s="59"/>
      <c r="AB32" s="59"/>
      <c r="AC32" s="116"/>
      <c r="AD32" s="59"/>
      <c r="AE32" s="59"/>
      <c r="AF32" s="59"/>
      <c r="AG32" s="59"/>
      <c r="AH32" s="59"/>
      <c r="AI32" s="66"/>
    </row>
    <row r="33" spans="1:36" ht="39.75" customHeight="1">
      <c r="A33" s="314"/>
      <c r="B33" s="311"/>
      <c r="C33" s="253" t="s">
        <v>4</v>
      </c>
      <c r="D33" s="304"/>
      <c r="E33" s="55"/>
      <c r="F33" s="55"/>
      <c r="G33" s="55"/>
      <c r="H33" s="55"/>
      <c r="I33" s="55"/>
      <c r="J33" s="55"/>
      <c r="K33" s="55"/>
      <c r="L33" s="55"/>
      <c r="M33" s="118"/>
      <c r="N33" s="55"/>
      <c r="O33" s="55"/>
      <c r="P33" s="55"/>
      <c r="Q33" s="55"/>
      <c r="R33" s="118"/>
      <c r="S33" s="55"/>
      <c r="T33" s="55"/>
      <c r="U33" s="55"/>
      <c r="V33" s="55"/>
      <c r="W33" s="55"/>
      <c r="X33" s="118"/>
      <c r="Y33" s="55"/>
      <c r="Z33" s="55"/>
      <c r="AA33" s="55"/>
      <c r="AB33" s="55"/>
      <c r="AC33" s="118"/>
      <c r="AD33" s="55"/>
      <c r="AE33" s="55"/>
      <c r="AF33" s="55"/>
      <c r="AG33" s="55"/>
      <c r="AH33" s="55"/>
      <c r="AI33" s="55">
        <f>SUM(E33:AH33)</f>
        <v>0</v>
      </c>
    </row>
    <row r="34" spans="1:36" ht="39.75" customHeight="1">
      <c r="A34" s="305" t="s">
        <v>6</v>
      </c>
      <c r="B34" s="250" t="s">
        <v>94</v>
      </c>
      <c r="C34" s="273" t="s">
        <v>16</v>
      </c>
      <c r="D34" s="302"/>
      <c r="E34" s="130"/>
      <c r="F34" s="131"/>
      <c r="G34" s="130"/>
      <c r="H34" s="130"/>
      <c r="I34" s="89"/>
      <c r="J34" s="89"/>
      <c r="K34" s="89"/>
      <c r="L34" s="89"/>
      <c r="M34" s="115"/>
      <c r="N34" s="89"/>
      <c r="O34" s="89"/>
      <c r="P34" s="89"/>
      <c r="Q34" s="89"/>
      <c r="R34" s="115"/>
      <c r="S34" s="89"/>
      <c r="T34" s="89"/>
      <c r="U34" s="89"/>
      <c r="V34" s="89"/>
      <c r="W34" s="89"/>
      <c r="X34" s="115"/>
      <c r="Y34" s="89"/>
      <c r="Z34" s="89"/>
      <c r="AA34" s="89"/>
      <c r="AB34" s="89"/>
      <c r="AC34" s="115"/>
      <c r="AD34" s="89"/>
      <c r="AE34" s="89"/>
      <c r="AF34" s="115"/>
      <c r="AG34" s="115"/>
      <c r="AH34" s="89"/>
      <c r="AI34" s="66"/>
    </row>
    <row r="35" spans="1:36" ht="39.75" customHeight="1">
      <c r="A35" s="306"/>
      <c r="B35" s="297"/>
      <c r="C35" s="292" t="s">
        <v>4</v>
      </c>
      <c r="D35" s="303"/>
      <c r="E35" s="88"/>
      <c r="F35" s="132"/>
      <c r="G35" s="88"/>
      <c r="H35" s="88"/>
      <c r="I35" s="59"/>
      <c r="J35" s="59"/>
      <c r="K35" s="59"/>
      <c r="L35" s="59"/>
      <c r="M35" s="116"/>
      <c r="N35" s="59"/>
      <c r="O35" s="59"/>
      <c r="P35" s="59"/>
      <c r="Q35" s="59"/>
      <c r="R35" s="116"/>
      <c r="S35" s="59"/>
      <c r="T35" s="59"/>
      <c r="U35" s="59"/>
      <c r="V35" s="59"/>
      <c r="W35" s="59"/>
      <c r="X35" s="116"/>
      <c r="Y35" s="59"/>
      <c r="Z35" s="59"/>
      <c r="AA35" s="59"/>
      <c r="AB35" s="59"/>
      <c r="AC35" s="116"/>
      <c r="AD35" s="59"/>
      <c r="AE35" s="59"/>
      <c r="AF35" s="59"/>
      <c r="AG35" s="59"/>
      <c r="AH35" s="59"/>
      <c r="AI35" s="59">
        <f>SUM(E35:AH35)</f>
        <v>0</v>
      </c>
    </row>
    <row r="36" spans="1:36" ht="39.75" customHeight="1">
      <c r="A36" s="306"/>
      <c r="B36" s="307" t="s">
        <v>29</v>
      </c>
      <c r="C36" s="292" t="s">
        <v>16</v>
      </c>
      <c r="D36" s="303"/>
      <c r="E36" s="129"/>
      <c r="F36" s="133"/>
      <c r="G36" s="129"/>
      <c r="H36" s="129"/>
      <c r="I36" s="103"/>
      <c r="J36" s="103"/>
      <c r="K36" s="103"/>
      <c r="L36" s="103"/>
      <c r="M36" s="117"/>
      <c r="N36" s="103"/>
      <c r="O36" s="103"/>
      <c r="P36" s="103"/>
      <c r="Q36" s="103"/>
      <c r="R36" s="117"/>
      <c r="S36" s="103"/>
      <c r="T36" s="103"/>
      <c r="U36" s="103"/>
      <c r="V36" s="103"/>
      <c r="W36" s="103"/>
      <c r="X36" s="117"/>
      <c r="Y36" s="103"/>
      <c r="Z36" s="103"/>
      <c r="AA36" s="103"/>
      <c r="AB36" s="103"/>
      <c r="AC36" s="117"/>
      <c r="AD36" s="103"/>
      <c r="AE36" s="103"/>
      <c r="AF36" s="103"/>
      <c r="AG36" s="103"/>
      <c r="AH36" s="103"/>
      <c r="AI36" s="66"/>
    </row>
    <row r="37" spans="1:36" ht="39.75" customHeight="1">
      <c r="A37" s="314"/>
      <c r="B37" s="311"/>
      <c r="C37" s="253" t="s">
        <v>4</v>
      </c>
      <c r="D37" s="304"/>
      <c r="E37" s="55"/>
      <c r="F37" s="55"/>
      <c r="G37" s="55"/>
      <c r="H37" s="55"/>
      <c r="I37" s="55"/>
      <c r="J37" s="55"/>
      <c r="K37" s="55"/>
      <c r="L37" s="55"/>
      <c r="M37" s="118"/>
      <c r="N37" s="55"/>
      <c r="O37" s="55"/>
      <c r="P37" s="55"/>
      <c r="Q37" s="55"/>
      <c r="R37" s="118"/>
      <c r="S37" s="55"/>
      <c r="T37" s="55"/>
      <c r="U37" s="55"/>
      <c r="V37" s="55"/>
      <c r="W37" s="55"/>
      <c r="X37" s="118"/>
      <c r="Y37" s="55"/>
      <c r="Z37" s="55"/>
      <c r="AA37" s="55"/>
      <c r="AB37" s="55"/>
      <c r="AC37" s="118"/>
      <c r="AD37" s="55"/>
      <c r="AE37" s="55"/>
      <c r="AF37" s="55"/>
      <c r="AG37" s="55"/>
      <c r="AH37" s="55"/>
      <c r="AI37" s="55">
        <f>SUM(E37:AH37)</f>
        <v>0</v>
      </c>
    </row>
    <row r="38" spans="1:36" ht="39.75" customHeight="1">
      <c r="A38" s="278" t="s">
        <v>95</v>
      </c>
      <c r="B38" s="279"/>
      <c r="C38" s="280"/>
      <c r="D38" s="289"/>
      <c r="E38" s="128">
        <f t="shared" ref="E38:AI38" si="11">E27+E31+E35</f>
        <v>0</v>
      </c>
      <c r="F38" s="134">
        <f t="shared" si="11"/>
        <v>0</v>
      </c>
      <c r="G38" s="128">
        <f t="shared" si="11"/>
        <v>0</v>
      </c>
      <c r="H38" s="128">
        <f t="shared" si="11"/>
        <v>0</v>
      </c>
      <c r="I38" s="112">
        <f t="shared" si="11"/>
        <v>0</v>
      </c>
      <c r="J38" s="112">
        <f t="shared" si="11"/>
        <v>0</v>
      </c>
      <c r="K38" s="112">
        <f t="shared" si="11"/>
        <v>0</v>
      </c>
      <c r="L38" s="112">
        <f t="shared" si="11"/>
        <v>0</v>
      </c>
      <c r="M38" s="127">
        <f t="shared" si="11"/>
        <v>0</v>
      </c>
      <c r="N38" s="112">
        <f t="shared" si="11"/>
        <v>0</v>
      </c>
      <c r="O38" s="112">
        <f t="shared" si="11"/>
        <v>0</v>
      </c>
      <c r="P38" s="112">
        <f t="shared" si="11"/>
        <v>0</v>
      </c>
      <c r="Q38" s="112">
        <f t="shared" si="11"/>
        <v>0</v>
      </c>
      <c r="R38" s="127">
        <f t="shared" si="11"/>
        <v>0</v>
      </c>
      <c r="S38" s="112">
        <f t="shared" si="11"/>
        <v>0</v>
      </c>
      <c r="T38" s="112">
        <f t="shared" si="11"/>
        <v>0</v>
      </c>
      <c r="U38" s="112">
        <f t="shared" ref="U38:AD38" si="12">U27+U31+U35</f>
        <v>0</v>
      </c>
      <c r="V38" s="112">
        <f t="shared" si="12"/>
        <v>0</v>
      </c>
      <c r="W38" s="112">
        <f t="shared" si="12"/>
        <v>0</v>
      </c>
      <c r="X38" s="127">
        <f t="shared" si="12"/>
        <v>0</v>
      </c>
      <c r="Y38" s="112">
        <f t="shared" si="12"/>
        <v>0</v>
      </c>
      <c r="Z38" s="112">
        <f t="shared" si="12"/>
        <v>0</v>
      </c>
      <c r="AA38" s="112">
        <f t="shared" si="12"/>
        <v>0</v>
      </c>
      <c r="AB38" s="112">
        <f t="shared" si="12"/>
        <v>0</v>
      </c>
      <c r="AC38" s="127">
        <f t="shared" si="12"/>
        <v>0</v>
      </c>
      <c r="AD38" s="112">
        <f t="shared" si="12"/>
        <v>0</v>
      </c>
      <c r="AE38" s="112">
        <f t="shared" si="11"/>
        <v>0</v>
      </c>
      <c r="AF38" s="127">
        <f t="shared" si="11"/>
        <v>0</v>
      </c>
      <c r="AG38" s="127">
        <f t="shared" si="11"/>
        <v>0</v>
      </c>
      <c r="AH38" s="112">
        <f t="shared" si="11"/>
        <v>0</v>
      </c>
      <c r="AI38" s="67">
        <f t="shared" si="11"/>
        <v>0</v>
      </c>
    </row>
    <row r="39" spans="1:36" ht="39.75" customHeight="1">
      <c r="A39" s="316" t="s">
        <v>96</v>
      </c>
      <c r="B39" s="317"/>
      <c r="C39" s="317"/>
      <c r="D39" s="318"/>
      <c r="E39" s="59">
        <f t="shared" ref="E39:AI39" si="13">E29+E33+E37</f>
        <v>0</v>
      </c>
      <c r="F39" s="59">
        <f t="shared" si="13"/>
        <v>0</v>
      </c>
      <c r="G39" s="59">
        <f t="shared" si="13"/>
        <v>0</v>
      </c>
      <c r="H39" s="59">
        <f t="shared" si="13"/>
        <v>0</v>
      </c>
      <c r="I39" s="59">
        <f t="shared" si="13"/>
        <v>0</v>
      </c>
      <c r="J39" s="59">
        <f t="shared" si="13"/>
        <v>0</v>
      </c>
      <c r="K39" s="59">
        <f t="shared" si="13"/>
        <v>0</v>
      </c>
      <c r="L39" s="59">
        <f t="shared" si="13"/>
        <v>0</v>
      </c>
      <c r="M39" s="116">
        <f t="shared" si="13"/>
        <v>0</v>
      </c>
      <c r="N39" s="59">
        <f t="shared" si="13"/>
        <v>0</v>
      </c>
      <c r="O39" s="59">
        <f t="shared" si="13"/>
        <v>0</v>
      </c>
      <c r="P39" s="59">
        <f t="shared" si="13"/>
        <v>0</v>
      </c>
      <c r="Q39" s="59">
        <f t="shared" si="13"/>
        <v>0</v>
      </c>
      <c r="R39" s="116">
        <f t="shared" si="13"/>
        <v>0</v>
      </c>
      <c r="S39" s="59">
        <f t="shared" si="13"/>
        <v>0</v>
      </c>
      <c r="T39" s="59">
        <f t="shared" si="13"/>
        <v>0</v>
      </c>
      <c r="U39" s="59">
        <f t="shared" ref="U39:AD39" si="14">U29+U33+U37</f>
        <v>0</v>
      </c>
      <c r="V39" s="59">
        <f t="shared" si="14"/>
        <v>0</v>
      </c>
      <c r="W39" s="59">
        <f t="shared" si="14"/>
        <v>0</v>
      </c>
      <c r="X39" s="116">
        <f t="shared" si="14"/>
        <v>0</v>
      </c>
      <c r="Y39" s="59">
        <f t="shared" si="14"/>
        <v>0</v>
      </c>
      <c r="Z39" s="59">
        <f t="shared" si="14"/>
        <v>0</v>
      </c>
      <c r="AA39" s="59">
        <f t="shared" si="14"/>
        <v>0</v>
      </c>
      <c r="AB39" s="59">
        <f t="shared" si="14"/>
        <v>0</v>
      </c>
      <c r="AC39" s="116">
        <f t="shared" si="14"/>
        <v>0</v>
      </c>
      <c r="AD39" s="59">
        <f t="shared" si="14"/>
        <v>0</v>
      </c>
      <c r="AE39" s="59">
        <f t="shared" si="13"/>
        <v>0</v>
      </c>
      <c r="AF39" s="59">
        <f t="shared" si="13"/>
        <v>0</v>
      </c>
      <c r="AG39" s="59">
        <f t="shared" si="13"/>
        <v>0</v>
      </c>
      <c r="AH39" s="59">
        <f t="shared" si="13"/>
        <v>0</v>
      </c>
      <c r="AI39" s="59">
        <f t="shared" si="13"/>
        <v>0</v>
      </c>
    </row>
    <row r="40" spans="1:36" ht="39.75" customHeight="1">
      <c r="A40" s="233" t="s">
        <v>97</v>
      </c>
      <c r="B40" s="234"/>
      <c r="C40" s="235"/>
      <c r="D40" s="288"/>
      <c r="E40" s="55" t="str">
        <f t="shared" ref="E40:AH40" si="15">IF(COUNT(E27,E31,E35)=0,"0","1")</f>
        <v>0</v>
      </c>
      <c r="F40" s="55" t="str">
        <f t="shared" si="15"/>
        <v>0</v>
      </c>
      <c r="G40" s="55" t="str">
        <f t="shared" si="15"/>
        <v>0</v>
      </c>
      <c r="H40" s="121" t="str">
        <f t="shared" si="15"/>
        <v>0</v>
      </c>
      <c r="I40" s="55" t="str">
        <f t="shared" si="15"/>
        <v>0</v>
      </c>
      <c r="J40" s="55" t="str">
        <f t="shared" si="15"/>
        <v>0</v>
      </c>
      <c r="K40" s="55" t="str">
        <f t="shared" si="15"/>
        <v>0</v>
      </c>
      <c r="L40" s="55" t="str">
        <f t="shared" si="15"/>
        <v>0</v>
      </c>
      <c r="M40" s="118" t="str">
        <f t="shared" si="15"/>
        <v>0</v>
      </c>
      <c r="N40" s="55" t="str">
        <f t="shared" si="15"/>
        <v>0</v>
      </c>
      <c r="O40" s="55" t="str">
        <f t="shared" si="15"/>
        <v>0</v>
      </c>
      <c r="P40" s="55" t="str">
        <f t="shared" si="15"/>
        <v>0</v>
      </c>
      <c r="Q40" s="55" t="str">
        <f t="shared" si="15"/>
        <v>0</v>
      </c>
      <c r="R40" s="118" t="str">
        <f t="shared" si="15"/>
        <v>0</v>
      </c>
      <c r="S40" s="55" t="str">
        <f t="shared" si="15"/>
        <v>0</v>
      </c>
      <c r="T40" s="55" t="str">
        <f t="shared" si="15"/>
        <v>0</v>
      </c>
      <c r="U40" s="55" t="str">
        <f t="shared" ref="U40:AD40" si="16">IF(COUNT(U27,U31,U35)=0,"0","1")</f>
        <v>0</v>
      </c>
      <c r="V40" s="55" t="str">
        <f t="shared" si="16"/>
        <v>0</v>
      </c>
      <c r="W40" s="55" t="str">
        <f t="shared" si="16"/>
        <v>0</v>
      </c>
      <c r="X40" s="118" t="str">
        <f t="shared" si="16"/>
        <v>0</v>
      </c>
      <c r="Y40" s="55" t="str">
        <f t="shared" si="16"/>
        <v>0</v>
      </c>
      <c r="Z40" s="55" t="str">
        <f t="shared" si="16"/>
        <v>0</v>
      </c>
      <c r="AA40" s="55" t="str">
        <f t="shared" si="16"/>
        <v>0</v>
      </c>
      <c r="AB40" s="55" t="str">
        <f t="shared" si="16"/>
        <v>0</v>
      </c>
      <c r="AC40" s="118" t="str">
        <f t="shared" si="16"/>
        <v>0</v>
      </c>
      <c r="AD40" s="55" t="str">
        <f t="shared" si="16"/>
        <v>0</v>
      </c>
      <c r="AE40" s="55" t="str">
        <f t="shared" si="15"/>
        <v>0</v>
      </c>
      <c r="AF40" s="55" t="str">
        <f t="shared" si="15"/>
        <v>0</v>
      </c>
      <c r="AG40" s="55" t="str">
        <f t="shared" si="15"/>
        <v>0</v>
      </c>
      <c r="AH40" s="55" t="str">
        <f t="shared" si="15"/>
        <v>0</v>
      </c>
      <c r="AI40" s="57">
        <f>COUNTIF(E40:AH40,"1")</f>
        <v>0</v>
      </c>
    </row>
    <row r="41" spans="1:36" ht="18" customHeight="1"/>
    <row r="42" spans="1:36" ht="18" customHeight="1">
      <c r="A42" s="266" t="s">
        <v>138</v>
      </c>
      <c r="B42" s="267"/>
      <c r="C42" s="268"/>
      <c r="D42" s="13" t="s">
        <v>134</v>
      </c>
      <c r="E42" s="43">
        <v>44742</v>
      </c>
      <c r="F42" s="43">
        <v>44743</v>
      </c>
      <c r="G42" s="43">
        <v>44744</v>
      </c>
      <c r="H42" s="43">
        <v>44745</v>
      </c>
      <c r="I42" s="43">
        <v>44746</v>
      </c>
      <c r="J42" s="43">
        <v>44747</v>
      </c>
      <c r="K42" s="43">
        <v>44748</v>
      </c>
      <c r="L42" s="43">
        <v>44749</v>
      </c>
      <c r="M42" s="43">
        <v>44750</v>
      </c>
      <c r="N42" s="43">
        <v>44751</v>
      </c>
      <c r="O42" s="43">
        <v>44752</v>
      </c>
      <c r="P42" s="43">
        <v>44753</v>
      </c>
      <c r="Q42" s="43">
        <v>44754</v>
      </c>
      <c r="R42" s="43">
        <v>44755</v>
      </c>
      <c r="S42" s="43">
        <v>44756</v>
      </c>
      <c r="T42" s="43">
        <v>44757</v>
      </c>
      <c r="U42" s="43">
        <v>44758</v>
      </c>
      <c r="V42" s="43">
        <v>44759</v>
      </c>
      <c r="W42" s="43">
        <v>44760</v>
      </c>
      <c r="X42" s="43">
        <v>44761</v>
      </c>
      <c r="Y42" s="43">
        <v>44762</v>
      </c>
      <c r="Z42" s="43">
        <v>44763</v>
      </c>
      <c r="AA42" s="43">
        <v>44764</v>
      </c>
      <c r="AB42" s="43">
        <v>44765</v>
      </c>
      <c r="AC42" s="43">
        <v>44766</v>
      </c>
      <c r="AD42" s="43">
        <v>44767</v>
      </c>
      <c r="AE42" s="43">
        <v>44768</v>
      </c>
      <c r="AF42" s="43">
        <v>44769</v>
      </c>
      <c r="AG42" s="43">
        <v>44770</v>
      </c>
      <c r="AH42" s="43">
        <v>44771</v>
      </c>
      <c r="AI42" s="43">
        <v>44772</v>
      </c>
      <c r="AJ42" s="109" t="s">
        <v>135</v>
      </c>
    </row>
    <row r="43" spans="1:36" ht="18" customHeight="1">
      <c r="A43" s="269"/>
      <c r="B43" s="270"/>
      <c r="C43" s="271"/>
      <c r="D43" s="14" t="s">
        <v>3</v>
      </c>
      <c r="E43" s="42">
        <f>E42</f>
        <v>44742</v>
      </c>
      <c r="F43" s="42">
        <f t="shared" ref="F43" si="17">F42</f>
        <v>44743</v>
      </c>
      <c r="G43" s="42">
        <f>G42</f>
        <v>44744</v>
      </c>
      <c r="H43" s="42">
        <f t="shared" ref="H43:AI43" si="18">H42</f>
        <v>44745</v>
      </c>
      <c r="I43" s="42">
        <f t="shared" si="18"/>
        <v>44746</v>
      </c>
      <c r="J43" s="42">
        <f t="shared" si="18"/>
        <v>44747</v>
      </c>
      <c r="K43" s="42">
        <f t="shared" si="18"/>
        <v>44748</v>
      </c>
      <c r="L43" s="42">
        <f t="shared" si="18"/>
        <v>44749</v>
      </c>
      <c r="M43" s="42">
        <f t="shared" si="18"/>
        <v>44750</v>
      </c>
      <c r="N43" s="42">
        <f t="shared" si="18"/>
        <v>44751</v>
      </c>
      <c r="O43" s="122">
        <f t="shared" si="18"/>
        <v>44752</v>
      </c>
      <c r="P43" s="122">
        <f t="shared" si="18"/>
        <v>44753</v>
      </c>
      <c r="Q43" s="42">
        <f t="shared" si="18"/>
        <v>44754</v>
      </c>
      <c r="R43" s="42">
        <f t="shared" si="18"/>
        <v>44755</v>
      </c>
      <c r="S43" s="42">
        <f t="shared" si="18"/>
        <v>44756</v>
      </c>
      <c r="T43" s="42">
        <f t="shared" si="18"/>
        <v>44757</v>
      </c>
      <c r="U43" s="42">
        <f t="shared" si="18"/>
        <v>44758</v>
      </c>
      <c r="V43" s="42">
        <f t="shared" si="18"/>
        <v>44759</v>
      </c>
      <c r="W43" s="42">
        <f t="shared" si="18"/>
        <v>44760</v>
      </c>
      <c r="X43" s="42">
        <f t="shared" si="18"/>
        <v>44761</v>
      </c>
      <c r="Y43" s="122">
        <f t="shared" si="18"/>
        <v>44762</v>
      </c>
      <c r="Z43" s="42">
        <f t="shared" si="18"/>
        <v>44763</v>
      </c>
      <c r="AA43" s="42">
        <f t="shared" si="18"/>
        <v>44764</v>
      </c>
      <c r="AB43" s="42">
        <f t="shared" si="18"/>
        <v>44765</v>
      </c>
      <c r="AC43" s="42">
        <f t="shared" si="18"/>
        <v>44766</v>
      </c>
      <c r="AD43" s="42">
        <f t="shared" si="18"/>
        <v>44767</v>
      </c>
      <c r="AE43" s="42">
        <f t="shared" si="18"/>
        <v>44768</v>
      </c>
      <c r="AF43" s="42">
        <f t="shared" si="18"/>
        <v>44769</v>
      </c>
      <c r="AG43" s="42">
        <f t="shared" si="18"/>
        <v>44770</v>
      </c>
      <c r="AH43" s="42">
        <f t="shared" si="18"/>
        <v>44771</v>
      </c>
      <c r="AI43" s="42">
        <f t="shared" si="18"/>
        <v>44772</v>
      </c>
      <c r="AJ43" s="110"/>
    </row>
    <row r="44" spans="1:36" ht="103.5" customHeight="1">
      <c r="A44" s="269"/>
      <c r="B44" s="270"/>
      <c r="C44" s="271"/>
      <c r="D44" s="15" t="s">
        <v>1</v>
      </c>
      <c r="E44" s="102"/>
      <c r="F44" s="102"/>
      <c r="G44" s="102"/>
      <c r="H44" s="102"/>
      <c r="I44" s="102"/>
      <c r="J44" s="114"/>
      <c r="K44" s="114"/>
      <c r="L44" s="114"/>
      <c r="M44" s="114"/>
      <c r="N44" s="120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4"/>
      <c r="AC44" s="114"/>
      <c r="AD44" s="114"/>
      <c r="AE44" s="114"/>
      <c r="AF44" s="114"/>
      <c r="AG44" s="114"/>
      <c r="AH44" s="114"/>
      <c r="AI44" s="114"/>
      <c r="AJ44" s="111"/>
    </row>
    <row r="45" spans="1:36" ht="39.75" customHeight="1">
      <c r="A45" s="305" t="s">
        <v>144</v>
      </c>
      <c r="B45" s="250" t="s">
        <v>94</v>
      </c>
      <c r="C45" s="273" t="s">
        <v>16</v>
      </c>
      <c r="D45" s="302"/>
      <c r="E45" s="89"/>
      <c r="F45" s="115"/>
      <c r="G45" s="89"/>
      <c r="H45" s="89"/>
      <c r="I45" s="89"/>
      <c r="J45" s="89"/>
      <c r="K45" s="89"/>
      <c r="L45" s="89"/>
      <c r="M45" s="115"/>
      <c r="N45" s="89"/>
      <c r="O45" s="89"/>
      <c r="P45" s="115"/>
      <c r="Q45" s="115"/>
      <c r="R45" s="115"/>
      <c r="S45" s="89"/>
      <c r="T45" s="89"/>
      <c r="U45" s="89"/>
      <c r="V45" s="115"/>
      <c r="W45" s="115"/>
      <c r="X45" s="89"/>
      <c r="Y45" s="115"/>
      <c r="Z45" s="115"/>
      <c r="AA45" s="115"/>
      <c r="AB45" s="89"/>
      <c r="AC45" s="89"/>
      <c r="AD45" s="89"/>
      <c r="AE45" s="115"/>
      <c r="AF45" s="89"/>
      <c r="AG45" s="89"/>
      <c r="AH45" s="89"/>
      <c r="AI45" s="89"/>
      <c r="AJ45" s="54"/>
    </row>
    <row r="46" spans="1:36" ht="39.75" customHeight="1">
      <c r="A46" s="306"/>
      <c r="B46" s="297"/>
      <c r="C46" s="292" t="s">
        <v>4</v>
      </c>
      <c r="D46" s="303"/>
      <c r="E46" s="59"/>
      <c r="F46" s="59"/>
      <c r="G46" s="59"/>
      <c r="H46" s="59"/>
      <c r="I46" s="59"/>
      <c r="J46" s="59"/>
      <c r="K46" s="59"/>
      <c r="L46" s="59"/>
      <c r="M46" s="116"/>
      <c r="N46" s="59"/>
      <c r="O46" s="59"/>
      <c r="P46" s="116"/>
      <c r="Q46" s="116"/>
      <c r="R46" s="116"/>
      <c r="S46" s="59"/>
      <c r="T46" s="59"/>
      <c r="U46" s="59"/>
      <c r="V46" s="59"/>
      <c r="W46" s="59"/>
      <c r="X46" s="59"/>
      <c r="Y46" s="116"/>
      <c r="Z46" s="116"/>
      <c r="AA46" s="116"/>
      <c r="AB46" s="59"/>
      <c r="AC46" s="59"/>
      <c r="AD46" s="59"/>
      <c r="AE46" s="59"/>
      <c r="AF46" s="59"/>
      <c r="AG46" s="59"/>
      <c r="AH46" s="59"/>
      <c r="AI46" s="59"/>
      <c r="AJ46" s="59">
        <f>SUM(E46:AI46)</f>
        <v>0</v>
      </c>
    </row>
    <row r="47" spans="1:36" ht="39.75" customHeight="1">
      <c r="A47" s="306"/>
      <c r="B47" s="307" t="s">
        <v>29</v>
      </c>
      <c r="C47" s="292" t="s">
        <v>16</v>
      </c>
      <c r="D47" s="303"/>
      <c r="E47" s="103"/>
      <c r="F47" s="117"/>
      <c r="G47" s="103"/>
      <c r="H47" s="103"/>
      <c r="I47" s="103"/>
      <c r="J47" s="103"/>
      <c r="K47" s="103"/>
      <c r="L47" s="103"/>
      <c r="M47" s="117"/>
      <c r="N47" s="103"/>
      <c r="O47" s="103"/>
      <c r="P47" s="117"/>
      <c r="Q47" s="117"/>
      <c r="R47" s="117"/>
      <c r="S47" s="103"/>
      <c r="T47" s="103"/>
      <c r="U47" s="103"/>
      <c r="V47" s="117"/>
      <c r="W47" s="117"/>
      <c r="X47" s="103"/>
      <c r="Y47" s="117"/>
      <c r="Z47" s="117"/>
      <c r="AA47" s="117"/>
      <c r="AB47" s="103"/>
      <c r="AC47" s="103"/>
      <c r="AD47" s="103"/>
      <c r="AE47" s="117"/>
      <c r="AF47" s="103"/>
      <c r="AG47" s="103"/>
      <c r="AH47" s="103"/>
      <c r="AI47" s="103"/>
      <c r="AJ47" s="68"/>
    </row>
    <row r="48" spans="1:36" ht="39.75" customHeight="1">
      <c r="A48" s="314"/>
      <c r="B48" s="311"/>
      <c r="C48" s="253" t="s">
        <v>4</v>
      </c>
      <c r="D48" s="304"/>
      <c r="E48" s="55"/>
      <c r="F48" s="55"/>
      <c r="G48" s="55"/>
      <c r="H48" s="55"/>
      <c r="I48" s="55"/>
      <c r="J48" s="55"/>
      <c r="K48" s="55"/>
      <c r="L48" s="55"/>
      <c r="M48" s="118"/>
      <c r="N48" s="55"/>
      <c r="O48" s="55"/>
      <c r="P48" s="118"/>
      <c r="Q48" s="118"/>
      <c r="R48" s="118"/>
      <c r="S48" s="55"/>
      <c r="T48" s="55"/>
      <c r="U48" s="55"/>
      <c r="V48" s="55"/>
      <c r="W48" s="55"/>
      <c r="X48" s="55"/>
      <c r="Y48" s="118"/>
      <c r="Z48" s="118"/>
      <c r="AA48" s="118"/>
      <c r="AB48" s="55"/>
      <c r="AC48" s="55"/>
      <c r="AD48" s="55"/>
      <c r="AE48" s="55"/>
      <c r="AF48" s="55"/>
      <c r="AG48" s="55"/>
      <c r="AH48" s="55"/>
      <c r="AI48" s="55"/>
      <c r="AJ48" s="55">
        <f>SUM(E48:AI48)</f>
        <v>0</v>
      </c>
    </row>
    <row r="49" spans="1:36" ht="39.75" customHeight="1">
      <c r="A49" s="305" t="s">
        <v>5</v>
      </c>
      <c r="B49" s="250" t="s">
        <v>94</v>
      </c>
      <c r="C49" s="273" t="s">
        <v>16</v>
      </c>
      <c r="D49" s="302"/>
      <c r="E49" s="89"/>
      <c r="F49" s="115"/>
      <c r="G49" s="89"/>
      <c r="H49" s="89"/>
      <c r="I49" s="89"/>
      <c r="J49" s="89"/>
      <c r="K49" s="89"/>
      <c r="L49" s="89"/>
      <c r="M49" s="115"/>
      <c r="N49" s="89"/>
      <c r="O49" s="89"/>
      <c r="P49" s="115"/>
      <c r="Q49" s="115"/>
      <c r="R49" s="115"/>
      <c r="S49" s="89"/>
      <c r="T49" s="89"/>
      <c r="U49" s="89"/>
      <c r="V49" s="115"/>
      <c r="W49" s="115"/>
      <c r="X49" s="89"/>
      <c r="Y49" s="115"/>
      <c r="Z49" s="115"/>
      <c r="AA49" s="115"/>
      <c r="AB49" s="89"/>
      <c r="AC49" s="89"/>
      <c r="AD49" s="89"/>
      <c r="AE49" s="115"/>
      <c r="AF49" s="89"/>
      <c r="AG49" s="89"/>
      <c r="AH49" s="89"/>
      <c r="AI49" s="89"/>
      <c r="AJ49" s="54"/>
    </row>
    <row r="50" spans="1:36" ht="39.75" customHeight="1">
      <c r="A50" s="306"/>
      <c r="B50" s="297"/>
      <c r="C50" s="292" t="s">
        <v>4</v>
      </c>
      <c r="D50" s="303"/>
      <c r="E50" s="59"/>
      <c r="F50" s="59"/>
      <c r="G50" s="59"/>
      <c r="H50" s="59"/>
      <c r="I50" s="59"/>
      <c r="J50" s="59"/>
      <c r="K50" s="59"/>
      <c r="L50" s="59"/>
      <c r="M50" s="116"/>
      <c r="N50" s="59"/>
      <c r="O50" s="59"/>
      <c r="P50" s="116"/>
      <c r="Q50" s="116"/>
      <c r="R50" s="116"/>
      <c r="S50" s="59"/>
      <c r="T50" s="59"/>
      <c r="U50" s="59"/>
      <c r="V50" s="59"/>
      <c r="W50" s="59"/>
      <c r="X50" s="59"/>
      <c r="Y50" s="116"/>
      <c r="Z50" s="116"/>
      <c r="AA50" s="116"/>
      <c r="AB50" s="59"/>
      <c r="AC50" s="59"/>
      <c r="AD50" s="59"/>
      <c r="AE50" s="59"/>
      <c r="AF50" s="59"/>
      <c r="AG50" s="59"/>
      <c r="AH50" s="59"/>
      <c r="AI50" s="59"/>
      <c r="AJ50" s="59">
        <f>SUM(E50:AI50)</f>
        <v>0</v>
      </c>
    </row>
    <row r="51" spans="1:36" ht="39.75" customHeight="1">
      <c r="A51" s="306"/>
      <c r="B51" s="307" t="s">
        <v>29</v>
      </c>
      <c r="C51" s="292" t="s">
        <v>16</v>
      </c>
      <c r="D51" s="303"/>
      <c r="E51" s="103"/>
      <c r="F51" s="117"/>
      <c r="G51" s="103"/>
      <c r="H51" s="103"/>
      <c r="I51" s="103"/>
      <c r="J51" s="103"/>
      <c r="K51" s="103"/>
      <c r="L51" s="103"/>
      <c r="M51" s="117"/>
      <c r="N51" s="103"/>
      <c r="O51" s="103"/>
      <c r="P51" s="117"/>
      <c r="Q51" s="117"/>
      <c r="R51" s="117"/>
      <c r="S51" s="103"/>
      <c r="T51" s="103"/>
      <c r="U51" s="103"/>
      <c r="V51" s="117"/>
      <c r="W51" s="117"/>
      <c r="X51" s="103"/>
      <c r="Y51" s="117"/>
      <c r="Z51" s="117"/>
      <c r="AA51" s="117"/>
      <c r="AB51" s="103"/>
      <c r="AC51" s="103"/>
      <c r="AD51" s="103"/>
      <c r="AE51" s="117"/>
      <c r="AF51" s="103"/>
      <c r="AG51" s="103"/>
      <c r="AH51" s="103"/>
      <c r="AI51" s="103"/>
      <c r="AJ51" s="68"/>
    </row>
    <row r="52" spans="1:36" ht="39.75" customHeight="1">
      <c r="A52" s="314"/>
      <c r="B52" s="311"/>
      <c r="C52" s="253" t="s">
        <v>4</v>
      </c>
      <c r="D52" s="304"/>
      <c r="E52" s="55"/>
      <c r="F52" s="55"/>
      <c r="G52" s="55"/>
      <c r="H52" s="55"/>
      <c r="I52" s="55"/>
      <c r="J52" s="55"/>
      <c r="K52" s="55"/>
      <c r="L52" s="55"/>
      <c r="M52" s="118"/>
      <c r="N52" s="55"/>
      <c r="O52" s="55"/>
      <c r="P52" s="118"/>
      <c r="Q52" s="118"/>
      <c r="R52" s="118"/>
      <c r="S52" s="55"/>
      <c r="T52" s="55"/>
      <c r="U52" s="55"/>
      <c r="V52" s="55"/>
      <c r="W52" s="55"/>
      <c r="X52" s="55"/>
      <c r="Y52" s="118"/>
      <c r="Z52" s="118"/>
      <c r="AA52" s="118"/>
      <c r="AB52" s="55"/>
      <c r="AC52" s="55"/>
      <c r="AD52" s="55"/>
      <c r="AE52" s="55"/>
      <c r="AF52" s="55"/>
      <c r="AG52" s="55"/>
      <c r="AH52" s="55"/>
      <c r="AI52" s="55"/>
      <c r="AJ52" s="55">
        <f>SUM(E52:AI52)</f>
        <v>0</v>
      </c>
    </row>
    <row r="53" spans="1:36" ht="39.75" customHeight="1">
      <c r="A53" s="305" t="s">
        <v>6</v>
      </c>
      <c r="B53" s="250" t="s">
        <v>94</v>
      </c>
      <c r="C53" s="273" t="s">
        <v>16</v>
      </c>
      <c r="D53" s="302"/>
      <c r="E53" s="89"/>
      <c r="F53" s="115"/>
      <c r="G53" s="89"/>
      <c r="H53" s="89"/>
      <c r="I53" s="89"/>
      <c r="J53" s="89"/>
      <c r="K53" s="89"/>
      <c r="L53" s="89"/>
      <c r="M53" s="115"/>
      <c r="N53" s="89"/>
      <c r="O53" s="89"/>
      <c r="P53" s="115"/>
      <c r="Q53" s="115"/>
      <c r="R53" s="115"/>
      <c r="S53" s="89"/>
      <c r="T53" s="89"/>
      <c r="U53" s="89"/>
      <c r="V53" s="115"/>
      <c r="W53" s="115"/>
      <c r="X53" s="89"/>
      <c r="Y53" s="115"/>
      <c r="Z53" s="115"/>
      <c r="AA53" s="115"/>
      <c r="AB53" s="89"/>
      <c r="AC53" s="89"/>
      <c r="AD53" s="89"/>
      <c r="AE53" s="115"/>
      <c r="AF53" s="89"/>
      <c r="AG53" s="89"/>
      <c r="AH53" s="89"/>
      <c r="AI53" s="89"/>
      <c r="AJ53" s="54"/>
    </row>
    <row r="54" spans="1:36" ht="39.75" customHeight="1">
      <c r="A54" s="306"/>
      <c r="B54" s="297"/>
      <c r="C54" s="292" t="s">
        <v>4</v>
      </c>
      <c r="D54" s="303"/>
      <c r="E54" s="59"/>
      <c r="F54" s="59"/>
      <c r="G54" s="59"/>
      <c r="H54" s="59"/>
      <c r="I54" s="59"/>
      <c r="J54" s="59"/>
      <c r="K54" s="59"/>
      <c r="L54" s="59"/>
      <c r="M54" s="116"/>
      <c r="N54" s="59"/>
      <c r="O54" s="59"/>
      <c r="P54" s="116"/>
      <c r="Q54" s="116"/>
      <c r="R54" s="116"/>
      <c r="S54" s="59"/>
      <c r="T54" s="59"/>
      <c r="U54" s="59"/>
      <c r="V54" s="59"/>
      <c r="W54" s="59"/>
      <c r="X54" s="59"/>
      <c r="Y54" s="116"/>
      <c r="Z54" s="116"/>
      <c r="AA54" s="116"/>
      <c r="AB54" s="59"/>
      <c r="AC54" s="59"/>
      <c r="AD54" s="59"/>
      <c r="AE54" s="59"/>
      <c r="AF54" s="59"/>
      <c r="AG54" s="59"/>
      <c r="AH54" s="59"/>
      <c r="AI54" s="59"/>
      <c r="AJ54" s="59">
        <f>SUM(E54:AI54)</f>
        <v>0</v>
      </c>
    </row>
    <row r="55" spans="1:36" ht="39.75" customHeight="1">
      <c r="A55" s="306"/>
      <c r="B55" s="307" t="s">
        <v>29</v>
      </c>
      <c r="C55" s="292" t="s">
        <v>16</v>
      </c>
      <c r="D55" s="303"/>
      <c r="E55" s="103"/>
      <c r="F55" s="117"/>
      <c r="G55" s="103"/>
      <c r="H55" s="103"/>
      <c r="I55" s="103"/>
      <c r="J55" s="103"/>
      <c r="K55" s="103"/>
      <c r="L55" s="103"/>
      <c r="M55" s="117"/>
      <c r="N55" s="103"/>
      <c r="O55" s="103"/>
      <c r="P55" s="117"/>
      <c r="Q55" s="117"/>
      <c r="R55" s="117"/>
      <c r="S55" s="103"/>
      <c r="T55" s="103"/>
      <c r="U55" s="103"/>
      <c r="V55" s="117"/>
      <c r="W55" s="117"/>
      <c r="X55" s="103"/>
      <c r="Y55" s="117"/>
      <c r="Z55" s="117"/>
      <c r="AA55" s="117"/>
      <c r="AB55" s="103"/>
      <c r="AC55" s="103"/>
      <c r="AD55" s="103"/>
      <c r="AE55" s="117"/>
      <c r="AF55" s="103"/>
      <c r="AG55" s="103"/>
      <c r="AH55" s="103"/>
      <c r="AI55" s="103"/>
      <c r="AJ55" s="68"/>
    </row>
    <row r="56" spans="1:36" ht="39.75" customHeight="1">
      <c r="A56" s="306"/>
      <c r="B56" s="308"/>
      <c r="C56" s="309" t="s">
        <v>4</v>
      </c>
      <c r="D56" s="310"/>
      <c r="E56" s="55"/>
      <c r="F56" s="55"/>
      <c r="G56" s="55"/>
      <c r="H56" s="55"/>
      <c r="I56" s="55"/>
      <c r="J56" s="55"/>
      <c r="K56" s="55"/>
      <c r="L56" s="55"/>
      <c r="M56" s="118"/>
      <c r="N56" s="55"/>
      <c r="O56" s="55"/>
      <c r="P56" s="118"/>
      <c r="Q56" s="118"/>
      <c r="R56" s="118"/>
      <c r="S56" s="55"/>
      <c r="T56" s="55"/>
      <c r="U56" s="55"/>
      <c r="V56" s="55"/>
      <c r="W56" s="55"/>
      <c r="X56" s="55"/>
      <c r="Y56" s="118"/>
      <c r="Z56" s="118"/>
      <c r="AA56" s="118"/>
      <c r="AB56" s="55"/>
      <c r="AC56" s="55"/>
      <c r="AD56" s="55"/>
      <c r="AE56" s="55"/>
      <c r="AF56" s="55"/>
      <c r="AG56" s="55"/>
      <c r="AH56" s="55"/>
      <c r="AI56" s="55"/>
      <c r="AJ56" s="55">
        <f>SUM(E56:AI56)</f>
        <v>0</v>
      </c>
    </row>
    <row r="57" spans="1:36" ht="39.75" customHeight="1">
      <c r="A57" s="278" t="s">
        <v>95</v>
      </c>
      <c r="B57" s="279"/>
      <c r="C57" s="280"/>
      <c r="D57" s="289"/>
      <c r="E57" s="112">
        <f>E46+E50+E54</f>
        <v>0</v>
      </c>
      <c r="F57" s="112">
        <f t="shared" ref="F57:AI57" si="19">F46+F50+F54</f>
        <v>0</v>
      </c>
      <c r="G57" s="112">
        <f t="shared" si="19"/>
        <v>0</v>
      </c>
      <c r="H57" s="127">
        <f t="shared" si="19"/>
        <v>0</v>
      </c>
      <c r="I57" s="112">
        <f t="shared" si="19"/>
        <v>0</v>
      </c>
      <c r="J57" s="112">
        <f t="shared" si="19"/>
        <v>0</v>
      </c>
      <c r="K57" s="112">
        <f t="shared" si="19"/>
        <v>0</v>
      </c>
      <c r="L57" s="112">
        <f t="shared" si="19"/>
        <v>0</v>
      </c>
      <c r="M57" s="112">
        <f t="shared" si="19"/>
        <v>0</v>
      </c>
      <c r="N57" s="112">
        <f t="shared" si="19"/>
        <v>0</v>
      </c>
      <c r="O57" s="112">
        <f t="shared" si="19"/>
        <v>0</v>
      </c>
      <c r="P57" s="112">
        <f t="shared" si="19"/>
        <v>0</v>
      </c>
      <c r="Q57" s="112">
        <f t="shared" si="19"/>
        <v>0</v>
      </c>
      <c r="R57" s="112">
        <f t="shared" si="19"/>
        <v>0</v>
      </c>
      <c r="S57" s="112">
        <f t="shared" si="19"/>
        <v>0</v>
      </c>
      <c r="T57" s="112">
        <f t="shared" si="19"/>
        <v>0</v>
      </c>
      <c r="U57" s="112">
        <f t="shared" si="19"/>
        <v>0</v>
      </c>
      <c r="V57" s="112">
        <f t="shared" si="19"/>
        <v>0</v>
      </c>
      <c r="W57" s="112">
        <f t="shared" si="19"/>
        <v>0</v>
      </c>
      <c r="X57" s="112">
        <f t="shared" ref="X57:AE57" si="20">X46+X50+X54</f>
        <v>0</v>
      </c>
      <c r="Y57" s="112">
        <f t="shared" si="20"/>
        <v>0</v>
      </c>
      <c r="Z57" s="112">
        <f t="shared" si="20"/>
        <v>0</v>
      </c>
      <c r="AA57" s="112">
        <f t="shared" si="20"/>
        <v>0</v>
      </c>
      <c r="AB57" s="112">
        <f t="shared" si="20"/>
        <v>0</v>
      </c>
      <c r="AC57" s="112">
        <f t="shared" si="20"/>
        <v>0</v>
      </c>
      <c r="AD57" s="112">
        <f t="shared" si="20"/>
        <v>0</v>
      </c>
      <c r="AE57" s="112">
        <f t="shared" si="20"/>
        <v>0</v>
      </c>
      <c r="AF57" s="112">
        <f t="shared" si="19"/>
        <v>0</v>
      </c>
      <c r="AG57" s="112">
        <f t="shared" si="19"/>
        <v>0</v>
      </c>
      <c r="AH57" s="112">
        <f t="shared" ref="AH57" si="21">AH46+AH50+AH54</f>
        <v>0</v>
      </c>
      <c r="AI57" s="112">
        <f t="shared" si="19"/>
        <v>0</v>
      </c>
      <c r="AJ57" s="56">
        <f>SUM(E57:AI57)</f>
        <v>0</v>
      </c>
    </row>
    <row r="58" spans="1:36" ht="39.75" customHeight="1">
      <c r="A58" s="255" t="s">
        <v>96</v>
      </c>
      <c r="B58" s="295"/>
      <c r="C58" s="295"/>
      <c r="D58" s="315"/>
      <c r="E58" s="59">
        <f>E48+E52+E56</f>
        <v>0</v>
      </c>
      <c r="F58" s="59">
        <f t="shared" ref="F58:AI58" si="22">F48+F52+F56</f>
        <v>0</v>
      </c>
      <c r="G58" s="59">
        <f t="shared" si="22"/>
        <v>0</v>
      </c>
      <c r="H58" s="116">
        <f t="shared" si="22"/>
        <v>0</v>
      </c>
      <c r="I58" s="59">
        <f t="shared" si="22"/>
        <v>0</v>
      </c>
      <c r="J58" s="59">
        <f t="shared" si="22"/>
        <v>0</v>
      </c>
      <c r="K58" s="59">
        <f t="shared" si="22"/>
        <v>0</v>
      </c>
      <c r="L58" s="59">
        <f t="shared" si="22"/>
        <v>0</v>
      </c>
      <c r="M58" s="59">
        <f t="shared" si="22"/>
        <v>0</v>
      </c>
      <c r="N58" s="59">
        <f t="shared" si="22"/>
        <v>0</v>
      </c>
      <c r="O58" s="59">
        <f t="shared" si="22"/>
        <v>0</v>
      </c>
      <c r="P58" s="59">
        <f t="shared" si="22"/>
        <v>0</v>
      </c>
      <c r="Q58" s="59">
        <f t="shared" si="22"/>
        <v>0</v>
      </c>
      <c r="R58" s="59">
        <f t="shared" si="22"/>
        <v>0</v>
      </c>
      <c r="S58" s="59">
        <f t="shared" si="22"/>
        <v>0</v>
      </c>
      <c r="T58" s="59">
        <f t="shared" si="22"/>
        <v>0</v>
      </c>
      <c r="U58" s="59">
        <f t="shared" si="22"/>
        <v>0</v>
      </c>
      <c r="V58" s="59">
        <f t="shared" si="22"/>
        <v>0</v>
      </c>
      <c r="W58" s="59">
        <f t="shared" si="22"/>
        <v>0</v>
      </c>
      <c r="X58" s="59">
        <f t="shared" ref="X58:AE58" si="23">X48+X52+X56</f>
        <v>0</v>
      </c>
      <c r="Y58" s="59">
        <f t="shared" si="23"/>
        <v>0</v>
      </c>
      <c r="Z58" s="59">
        <f t="shared" si="23"/>
        <v>0</v>
      </c>
      <c r="AA58" s="59">
        <f t="shared" si="23"/>
        <v>0</v>
      </c>
      <c r="AB58" s="59">
        <f t="shared" si="23"/>
        <v>0</v>
      </c>
      <c r="AC58" s="59">
        <f t="shared" si="23"/>
        <v>0</v>
      </c>
      <c r="AD58" s="59">
        <f t="shared" si="23"/>
        <v>0</v>
      </c>
      <c r="AE58" s="59">
        <f t="shared" si="23"/>
        <v>0</v>
      </c>
      <c r="AF58" s="59">
        <f t="shared" si="22"/>
        <v>0</v>
      </c>
      <c r="AG58" s="59">
        <f t="shared" si="22"/>
        <v>0</v>
      </c>
      <c r="AH58" s="59">
        <f t="shared" ref="AH58" si="24">AH48+AH52+AH56</f>
        <v>0</v>
      </c>
      <c r="AI58" s="59">
        <f t="shared" si="22"/>
        <v>0</v>
      </c>
      <c r="AJ58" s="69">
        <f>SUM(E58:AI58)</f>
        <v>0</v>
      </c>
    </row>
    <row r="59" spans="1:36" ht="39.75" customHeight="1">
      <c r="A59" s="233" t="s">
        <v>97</v>
      </c>
      <c r="B59" s="234"/>
      <c r="C59" s="235"/>
      <c r="D59" s="288"/>
      <c r="E59" s="55" t="str">
        <f>IF(COUNT(E46,E50,E54)=0,"0","1")</f>
        <v>0</v>
      </c>
      <c r="F59" s="55" t="str">
        <f t="shared" ref="F59:AI59" si="25">IF(COUNT(F46,F50,F54)=0,"0","1")</f>
        <v>0</v>
      </c>
      <c r="G59" s="55" t="str">
        <f t="shared" si="25"/>
        <v>0</v>
      </c>
      <c r="H59" s="121" t="str">
        <f t="shared" si="25"/>
        <v>0</v>
      </c>
      <c r="I59" s="55" t="str">
        <f t="shared" si="25"/>
        <v>0</v>
      </c>
      <c r="J59" s="55" t="str">
        <f t="shared" si="25"/>
        <v>0</v>
      </c>
      <c r="K59" s="55" t="str">
        <f t="shared" si="25"/>
        <v>0</v>
      </c>
      <c r="L59" s="55" t="str">
        <f t="shared" si="25"/>
        <v>0</v>
      </c>
      <c r="M59" s="55" t="str">
        <f t="shared" si="25"/>
        <v>0</v>
      </c>
      <c r="N59" s="55" t="str">
        <f t="shared" si="25"/>
        <v>0</v>
      </c>
      <c r="O59" s="55" t="str">
        <f t="shared" si="25"/>
        <v>0</v>
      </c>
      <c r="P59" s="55" t="str">
        <f t="shared" si="25"/>
        <v>0</v>
      </c>
      <c r="Q59" s="55" t="str">
        <f t="shared" si="25"/>
        <v>0</v>
      </c>
      <c r="R59" s="55" t="str">
        <f t="shared" si="25"/>
        <v>0</v>
      </c>
      <c r="S59" s="55" t="str">
        <f t="shared" si="25"/>
        <v>0</v>
      </c>
      <c r="T59" s="55" t="str">
        <f t="shared" si="25"/>
        <v>0</v>
      </c>
      <c r="U59" s="55" t="str">
        <f t="shared" si="25"/>
        <v>0</v>
      </c>
      <c r="V59" s="55" t="str">
        <f t="shared" si="25"/>
        <v>0</v>
      </c>
      <c r="W59" s="55" t="str">
        <f t="shared" si="25"/>
        <v>0</v>
      </c>
      <c r="X59" s="55" t="str">
        <f t="shared" ref="X59:AE59" si="26">IF(COUNT(X46,X50,X54)=0,"0","1")</f>
        <v>0</v>
      </c>
      <c r="Y59" s="55" t="str">
        <f t="shared" si="26"/>
        <v>0</v>
      </c>
      <c r="Z59" s="55" t="str">
        <f t="shared" si="26"/>
        <v>0</v>
      </c>
      <c r="AA59" s="55" t="str">
        <f t="shared" si="26"/>
        <v>0</v>
      </c>
      <c r="AB59" s="55" t="str">
        <f t="shared" si="26"/>
        <v>0</v>
      </c>
      <c r="AC59" s="55" t="str">
        <f t="shared" si="26"/>
        <v>0</v>
      </c>
      <c r="AD59" s="55" t="str">
        <f t="shared" si="26"/>
        <v>0</v>
      </c>
      <c r="AE59" s="55" t="str">
        <f t="shared" si="26"/>
        <v>0</v>
      </c>
      <c r="AF59" s="55" t="str">
        <f t="shared" si="25"/>
        <v>0</v>
      </c>
      <c r="AG59" s="55" t="str">
        <f t="shared" si="25"/>
        <v>0</v>
      </c>
      <c r="AH59" s="55" t="str">
        <f t="shared" ref="AH59" si="27">IF(COUNT(AH46,AH50,AH54)=0,"0","1")</f>
        <v>0</v>
      </c>
      <c r="AI59" s="55" t="str">
        <f t="shared" si="25"/>
        <v>0</v>
      </c>
      <c r="AJ59" s="57">
        <f>COUNTIF(E59:AI59,"1")</f>
        <v>0</v>
      </c>
    </row>
    <row r="60" spans="1:36" ht="18" customHeight="1"/>
    <row r="61" spans="1:36" ht="18" customHeight="1">
      <c r="A61" s="266" t="s">
        <v>139</v>
      </c>
      <c r="B61" s="267"/>
      <c r="C61" s="268"/>
      <c r="D61" s="13" t="s">
        <v>134</v>
      </c>
      <c r="E61" s="43">
        <v>44773</v>
      </c>
      <c r="F61" s="43">
        <v>44774</v>
      </c>
      <c r="G61" s="43">
        <v>44775</v>
      </c>
      <c r="H61" s="43">
        <v>44776</v>
      </c>
      <c r="I61" s="43">
        <v>44777</v>
      </c>
      <c r="J61" s="43">
        <v>44778</v>
      </c>
      <c r="K61" s="43">
        <v>44779</v>
      </c>
      <c r="L61" s="43">
        <v>44780</v>
      </c>
      <c r="M61" s="43">
        <v>44781</v>
      </c>
      <c r="N61" s="43">
        <v>44782</v>
      </c>
      <c r="O61" s="43">
        <v>44783</v>
      </c>
      <c r="P61" s="43">
        <v>44784</v>
      </c>
      <c r="Q61" s="43">
        <v>44785</v>
      </c>
      <c r="R61" s="43">
        <v>44786</v>
      </c>
      <c r="S61" s="43">
        <v>44787</v>
      </c>
      <c r="T61" s="43">
        <v>44788</v>
      </c>
      <c r="U61" s="43">
        <v>44789</v>
      </c>
      <c r="V61" s="43">
        <v>44790</v>
      </c>
      <c r="W61" s="43">
        <v>44791</v>
      </c>
      <c r="X61" s="43">
        <v>44792</v>
      </c>
      <c r="Y61" s="43">
        <v>44793</v>
      </c>
      <c r="Z61" s="43">
        <v>44794</v>
      </c>
      <c r="AA61" s="43">
        <v>44795</v>
      </c>
      <c r="AB61" s="43">
        <v>44796</v>
      </c>
      <c r="AC61" s="43">
        <v>44797</v>
      </c>
      <c r="AD61" s="43">
        <v>44798</v>
      </c>
      <c r="AE61" s="43">
        <v>44799</v>
      </c>
      <c r="AF61" s="43">
        <v>44800</v>
      </c>
      <c r="AG61" s="43">
        <v>44801</v>
      </c>
      <c r="AH61" s="43">
        <v>44802</v>
      </c>
      <c r="AI61" s="43">
        <v>44803</v>
      </c>
      <c r="AJ61" s="229" t="s">
        <v>135</v>
      </c>
    </row>
    <row r="62" spans="1:36" ht="18" customHeight="1">
      <c r="A62" s="269"/>
      <c r="B62" s="270"/>
      <c r="C62" s="271"/>
      <c r="D62" s="14" t="s">
        <v>3</v>
      </c>
      <c r="E62" s="42">
        <f t="shared" ref="E62:AI62" si="28">E61</f>
        <v>44773</v>
      </c>
      <c r="F62" s="42">
        <f t="shared" si="28"/>
        <v>44774</v>
      </c>
      <c r="G62" s="42">
        <f t="shared" si="28"/>
        <v>44775</v>
      </c>
      <c r="H62" s="42">
        <f t="shared" si="28"/>
        <v>44776</v>
      </c>
      <c r="I62" s="42">
        <f t="shared" si="28"/>
        <v>44777</v>
      </c>
      <c r="J62" s="42">
        <f t="shared" si="28"/>
        <v>44778</v>
      </c>
      <c r="K62" s="42">
        <f t="shared" si="28"/>
        <v>44779</v>
      </c>
      <c r="L62" s="42">
        <f t="shared" si="28"/>
        <v>44780</v>
      </c>
      <c r="M62" s="42">
        <f t="shared" si="28"/>
        <v>44781</v>
      </c>
      <c r="N62" s="42">
        <f t="shared" si="28"/>
        <v>44782</v>
      </c>
      <c r="O62" s="42">
        <f t="shared" si="28"/>
        <v>44783</v>
      </c>
      <c r="P62" s="42">
        <f t="shared" si="28"/>
        <v>44784</v>
      </c>
      <c r="Q62" s="42">
        <f t="shared" si="28"/>
        <v>44785</v>
      </c>
      <c r="R62" s="42">
        <f t="shared" si="28"/>
        <v>44786</v>
      </c>
      <c r="S62" s="42">
        <f t="shared" si="28"/>
        <v>44787</v>
      </c>
      <c r="T62" s="42">
        <f t="shared" si="28"/>
        <v>44788</v>
      </c>
      <c r="U62" s="42">
        <f t="shared" si="28"/>
        <v>44789</v>
      </c>
      <c r="V62" s="42">
        <f t="shared" si="28"/>
        <v>44790</v>
      </c>
      <c r="W62" s="42">
        <f t="shared" si="28"/>
        <v>44791</v>
      </c>
      <c r="X62" s="42">
        <f t="shared" si="28"/>
        <v>44792</v>
      </c>
      <c r="Y62" s="42">
        <f t="shared" si="28"/>
        <v>44793</v>
      </c>
      <c r="Z62" s="42">
        <f t="shared" si="28"/>
        <v>44794</v>
      </c>
      <c r="AA62" s="42">
        <f t="shared" si="28"/>
        <v>44795</v>
      </c>
      <c r="AB62" s="42">
        <f t="shared" si="28"/>
        <v>44796</v>
      </c>
      <c r="AC62" s="42">
        <f t="shared" si="28"/>
        <v>44797</v>
      </c>
      <c r="AD62" s="42">
        <f t="shared" si="28"/>
        <v>44798</v>
      </c>
      <c r="AE62" s="42">
        <f t="shared" si="28"/>
        <v>44799</v>
      </c>
      <c r="AF62" s="42">
        <f t="shared" si="28"/>
        <v>44800</v>
      </c>
      <c r="AG62" s="42">
        <f t="shared" si="28"/>
        <v>44801</v>
      </c>
      <c r="AH62" s="42">
        <f t="shared" si="28"/>
        <v>44802</v>
      </c>
      <c r="AI62" s="42">
        <f t="shared" si="28"/>
        <v>44803</v>
      </c>
      <c r="AJ62" s="230"/>
    </row>
    <row r="63" spans="1:36" ht="103.5" customHeight="1">
      <c r="A63" s="269"/>
      <c r="B63" s="270"/>
      <c r="C63" s="271"/>
      <c r="D63" s="15" t="s">
        <v>1</v>
      </c>
      <c r="E63" s="114"/>
      <c r="F63" s="114"/>
      <c r="G63" s="114"/>
      <c r="H63" s="114"/>
      <c r="I63" s="120"/>
      <c r="J63" s="114"/>
      <c r="K63" s="114"/>
      <c r="L63" s="114"/>
      <c r="M63" s="114"/>
      <c r="N63" s="114"/>
      <c r="O63" s="114"/>
      <c r="P63" s="114"/>
      <c r="Q63" s="114"/>
      <c r="R63" s="114"/>
      <c r="S63" s="114"/>
      <c r="T63" s="114"/>
      <c r="U63" s="102"/>
      <c r="V63" s="114"/>
      <c r="W63" s="114"/>
      <c r="X63" s="114"/>
      <c r="Y63" s="114"/>
      <c r="Z63" s="114"/>
      <c r="AA63" s="114"/>
      <c r="AB63" s="114"/>
      <c r="AC63" s="114"/>
      <c r="AD63" s="114"/>
      <c r="AE63" s="114"/>
      <c r="AF63" s="114"/>
      <c r="AG63" s="114"/>
      <c r="AH63" s="114"/>
      <c r="AI63" s="114"/>
      <c r="AJ63" s="231"/>
    </row>
    <row r="64" spans="1:36" ht="39.75" customHeight="1">
      <c r="A64" s="305" t="s">
        <v>144</v>
      </c>
      <c r="B64" s="250" t="s">
        <v>94</v>
      </c>
      <c r="C64" s="273" t="s">
        <v>16</v>
      </c>
      <c r="D64" s="302"/>
      <c r="E64" s="89"/>
      <c r="F64" s="89"/>
      <c r="G64" s="89"/>
      <c r="H64" s="89"/>
      <c r="I64" s="89"/>
      <c r="J64" s="115"/>
      <c r="K64" s="89"/>
      <c r="L64" s="89"/>
      <c r="M64" s="89"/>
      <c r="N64" s="115"/>
      <c r="O64" s="89"/>
      <c r="P64" s="89"/>
      <c r="Q64" s="89"/>
      <c r="R64" s="115"/>
      <c r="S64" s="115"/>
      <c r="T64" s="89"/>
      <c r="U64" s="89"/>
      <c r="V64" s="89"/>
      <c r="W64" s="89"/>
      <c r="X64" s="115"/>
      <c r="Y64" s="89"/>
      <c r="Z64" s="89"/>
      <c r="AA64" s="89"/>
      <c r="AB64" s="115"/>
      <c r="AC64" s="115"/>
      <c r="AD64" s="89"/>
      <c r="AE64" s="89"/>
      <c r="AF64" s="89"/>
      <c r="AG64" s="89"/>
      <c r="AH64" s="89"/>
      <c r="AI64" s="89"/>
      <c r="AJ64" s="45"/>
    </row>
    <row r="65" spans="1:36" ht="39.75" customHeight="1">
      <c r="A65" s="306"/>
      <c r="B65" s="297"/>
      <c r="C65" s="292" t="s">
        <v>4</v>
      </c>
      <c r="D65" s="303"/>
      <c r="E65" s="55"/>
      <c r="F65" s="55"/>
      <c r="G65" s="55"/>
      <c r="H65" s="55"/>
      <c r="I65" s="55"/>
      <c r="J65" s="118"/>
      <c r="K65" s="55"/>
      <c r="L65" s="55"/>
      <c r="M65" s="55"/>
      <c r="N65" s="118"/>
      <c r="O65" s="55"/>
      <c r="P65" s="55"/>
      <c r="Q65" s="55"/>
      <c r="R65" s="55"/>
      <c r="S65" s="55"/>
      <c r="T65" s="55"/>
      <c r="U65" s="55"/>
      <c r="V65" s="55"/>
      <c r="W65" s="55"/>
      <c r="X65" s="118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70">
        <f>SUM(E65:AI65)</f>
        <v>0</v>
      </c>
    </row>
    <row r="66" spans="1:36" ht="39.75" customHeight="1">
      <c r="A66" s="306"/>
      <c r="B66" s="307" t="s">
        <v>29</v>
      </c>
      <c r="C66" s="292" t="s">
        <v>16</v>
      </c>
      <c r="D66" s="303"/>
      <c r="E66" s="89"/>
      <c r="F66" s="89"/>
      <c r="G66" s="89"/>
      <c r="H66" s="89"/>
      <c r="I66" s="89"/>
      <c r="J66" s="115"/>
      <c r="K66" s="89"/>
      <c r="L66" s="89"/>
      <c r="M66" s="89"/>
      <c r="N66" s="115"/>
      <c r="O66" s="89"/>
      <c r="P66" s="89"/>
      <c r="Q66" s="89"/>
      <c r="R66" s="115"/>
      <c r="S66" s="115"/>
      <c r="T66" s="89"/>
      <c r="U66" s="89"/>
      <c r="V66" s="89"/>
      <c r="W66" s="89"/>
      <c r="X66" s="115"/>
      <c r="Y66" s="89"/>
      <c r="Z66" s="89"/>
      <c r="AA66" s="89"/>
      <c r="AB66" s="115"/>
      <c r="AC66" s="115"/>
      <c r="AD66" s="89"/>
      <c r="AE66" s="89"/>
      <c r="AF66" s="89"/>
      <c r="AG66" s="89"/>
      <c r="AH66" s="89"/>
      <c r="AI66" s="89"/>
      <c r="AJ66" s="48"/>
    </row>
    <row r="67" spans="1:36" ht="39.75" customHeight="1">
      <c r="A67" s="314"/>
      <c r="B67" s="311"/>
      <c r="C67" s="253" t="s">
        <v>4</v>
      </c>
      <c r="D67" s="304"/>
      <c r="E67" s="55"/>
      <c r="F67" s="55"/>
      <c r="G67" s="55"/>
      <c r="H67" s="55"/>
      <c r="I67" s="55"/>
      <c r="J67" s="118"/>
      <c r="K67" s="55"/>
      <c r="L67" s="55"/>
      <c r="M67" s="55"/>
      <c r="N67" s="118"/>
      <c r="O67" s="55"/>
      <c r="P67" s="55"/>
      <c r="Q67" s="55"/>
      <c r="R67" s="55"/>
      <c r="S67" s="55"/>
      <c r="T67" s="55"/>
      <c r="U67" s="55"/>
      <c r="V67" s="55"/>
      <c r="W67" s="55"/>
      <c r="X67" s="118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2">
        <f>SUM(E67:AI67)</f>
        <v>0</v>
      </c>
    </row>
    <row r="68" spans="1:36" ht="39.75" customHeight="1">
      <c r="A68" s="305" t="s">
        <v>5</v>
      </c>
      <c r="B68" s="250" t="s">
        <v>94</v>
      </c>
      <c r="C68" s="273" t="s">
        <v>16</v>
      </c>
      <c r="D68" s="302"/>
      <c r="E68" s="89"/>
      <c r="F68" s="89"/>
      <c r="G68" s="89"/>
      <c r="H68" s="89"/>
      <c r="I68" s="115"/>
      <c r="J68" s="89"/>
      <c r="K68" s="89"/>
      <c r="L68" s="89"/>
      <c r="M68" s="89"/>
      <c r="N68" s="115"/>
      <c r="O68" s="89"/>
      <c r="P68" s="89"/>
      <c r="Q68" s="89"/>
      <c r="R68" s="115"/>
      <c r="S68" s="115"/>
      <c r="T68" s="89"/>
      <c r="U68" s="89"/>
      <c r="V68" s="89"/>
      <c r="W68" s="89"/>
      <c r="X68" s="115"/>
      <c r="Y68" s="89"/>
      <c r="Z68" s="89"/>
      <c r="AA68" s="89"/>
      <c r="AB68" s="115"/>
      <c r="AC68" s="115"/>
      <c r="AD68" s="89"/>
      <c r="AE68" s="89"/>
      <c r="AF68" s="89"/>
      <c r="AG68" s="89"/>
      <c r="AH68" s="89"/>
      <c r="AI68" s="89"/>
      <c r="AJ68" s="45"/>
    </row>
    <row r="69" spans="1:36" ht="39.75" customHeight="1">
      <c r="A69" s="306"/>
      <c r="B69" s="297"/>
      <c r="C69" s="292" t="s">
        <v>4</v>
      </c>
      <c r="D69" s="303"/>
      <c r="E69" s="59"/>
      <c r="F69" s="59"/>
      <c r="G69" s="59"/>
      <c r="H69" s="59"/>
      <c r="I69" s="116"/>
      <c r="J69" s="59"/>
      <c r="K69" s="59"/>
      <c r="L69" s="59"/>
      <c r="M69" s="59"/>
      <c r="N69" s="116"/>
      <c r="O69" s="59"/>
      <c r="P69" s="59"/>
      <c r="Q69" s="59"/>
      <c r="R69" s="59"/>
      <c r="S69" s="59"/>
      <c r="T69" s="59"/>
      <c r="U69" s="59"/>
      <c r="V69" s="59"/>
      <c r="W69" s="59"/>
      <c r="X69" s="116"/>
      <c r="Y69" s="59"/>
      <c r="Z69" s="59"/>
      <c r="AA69" s="59"/>
      <c r="AB69" s="59"/>
      <c r="AC69" s="59"/>
      <c r="AD69" s="59"/>
      <c r="AE69" s="59"/>
      <c r="AF69" s="59"/>
      <c r="AG69" s="59"/>
      <c r="AH69" s="59"/>
      <c r="AI69" s="59"/>
      <c r="AJ69" s="70">
        <f>SUM(E69:AI69)</f>
        <v>0</v>
      </c>
    </row>
    <row r="70" spans="1:36" ht="39.75" customHeight="1">
      <c r="A70" s="306"/>
      <c r="B70" s="307" t="s">
        <v>29</v>
      </c>
      <c r="C70" s="292" t="s">
        <v>16</v>
      </c>
      <c r="D70" s="303"/>
      <c r="E70" s="130"/>
      <c r="F70" s="130"/>
      <c r="G70" s="130"/>
      <c r="H70" s="130"/>
      <c r="I70" s="131"/>
      <c r="J70" s="130"/>
      <c r="K70" s="130"/>
      <c r="L70" s="130"/>
      <c r="M70" s="130"/>
      <c r="N70" s="131"/>
      <c r="O70" s="130"/>
      <c r="P70" s="130"/>
      <c r="Q70" s="130"/>
      <c r="R70" s="131"/>
      <c r="S70" s="131"/>
      <c r="T70" s="130"/>
      <c r="U70" s="130"/>
      <c r="V70" s="130"/>
      <c r="W70" s="130"/>
      <c r="X70" s="131"/>
      <c r="Y70" s="130"/>
      <c r="Z70" s="130"/>
      <c r="AA70" s="130"/>
      <c r="AB70" s="131"/>
      <c r="AC70" s="131"/>
      <c r="AD70" s="130"/>
      <c r="AE70" s="130"/>
      <c r="AF70" s="130"/>
      <c r="AG70" s="130"/>
      <c r="AH70" s="130"/>
      <c r="AI70" s="130"/>
      <c r="AJ70" s="48"/>
    </row>
    <row r="71" spans="1:36" ht="39.75" customHeight="1">
      <c r="A71" s="314"/>
      <c r="B71" s="311"/>
      <c r="C71" s="253" t="s">
        <v>4</v>
      </c>
      <c r="D71" s="304"/>
      <c r="E71" s="55"/>
      <c r="F71" s="55"/>
      <c r="G71" s="55"/>
      <c r="H71" s="55"/>
      <c r="I71" s="118"/>
      <c r="J71" s="55"/>
      <c r="K71" s="55"/>
      <c r="L71" s="55"/>
      <c r="M71" s="55"/>
      <c r="N71" s="118"/>
      <c r="O71" s="55"/>
      <c r="P71" s="55"/>
      <c r="Q71" s="55"/>
      <c r="R71" s="55"/>
      <c r="S71" s="55"/>
      <c r="T71" s="55"/>
      <c r="U71" s="55"/>
      <c r="V71" s="55"/>
      <c r="W71" s="55"/>
      <c r="X71" s="118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2">
        <f>SUM(E71:AI71)</f>
        <v>0</v>
      </c>
    </row>
    <row r="72" spans="1:36" ht="39.75" customHeight="1">
      <c r="A72" s="305" t="s">
        <v>6</v>
      </c>
      <c r="B72" s="250" t="s">
        <v>94</v>
      </c>
      <c r="C72" s="273" t="s">
        <v>16</v>
      </c>
      <c r="D72" s="302"/>
      <c r="E72" s="89"/>
      <c r="F72" s="89"/>
      <c r="G72" s="89"/>
      <c r="H72" s="89"/>
      <c r="I72" s="115"/>
      <c r="J72" s="89"/>
      <c r="K72" s="89"/>
      <c r="L72" s="89"/>
      <c r="M72" s="89"/>
      <c r="N72" s="115"/>
      <c r="O72" s="89"/>
      <c r="P72" s="89"/>
      <c r="Q72" s="89"/>
      <c r="R72" s="115"/>
      <c r="S72" s="115"/>
      <c r="T72" s="89"/>
      <c r="U72" s="89"/>
      <c r="V72" s="89"/>
      <c r="W72" s="89"/>
      <c r="X72" s="115"/>
      <c r="Y72" s="89"/>
      <c r="Z72" s="89"/>
      <c r="AA72" s="89"/>
      <c r="AB72" s="115"/>
      <c r="AC72" s="115"/>
      <c r="AD72" s="89"/>
      <c r="AE72" s="89"/>
      <c r="AF72" s="89"/>
      <c r="AG72" s="89"/>
      <c r="AH72" s="89"/>
      <c r="AI72" s="89"/>
      <c r="AJ72" s="45"/>
    </row>
    <row r="73" spans="1:36" ht="39.75" customHeight="1">
      <c r="A73" s="306"/>
      <c r="B73" s="297"/>
      <c r="C73" s="292" t="s">
        <v>4</v>
      </c>
      <c r="D73" s="303"/>
      <c r="E73" s="59"/>
      <c r="F73" s="59"/>
      <c r="G73" s="59"/>
      <c r="H73" s="59"/>
      <c r="I73" s="116"/>
      <c r="J73" s="59"/>
      <c r="K73" s="59"/>
      <c r="L73" s="59"/>
      <c r="M73" s="59"/>
      <c r="N73" s="116"/>
      <c r="O73" s="59"/>
      <c r="P73" s="59"/>
      <c r="Q73" s="59"/>
      <c r="R73" s="59"/>
      <c r="S73" s="59"/>
      <c r="T73" s="59"/>
      <c r="U73" s="59"/>
      <c r="V73" s="59"/>
      <c r="W73" s="59"/>
      <c r="X73" s="116"/>
      <c r="Y73" s="59"/>
      <c r="Z73" s="59"/>
      <c r="AA73" s="59"/>
      <c r="AB73" s="59"/>
      <c r="AC73" s="59"/>
      <c r="AD73" s="59"/>
      <c r="AE73" s="59"/>
      <c r="AF73" s="59"/>
      <c r="AG73" s="59"/>
      <c r="AH73" s="59"/>
      <c r="AI73" s="59"/>
      <c r="AJ73" s="70">
        <f>SUM(E73:AI73)</f>
        <v>0</v>
      </c>
    </row>
    <row r="74" spans="1:36" ht="39.75" customHeight="1">
      <c r="A74" s="306"/>
      <c r="B74" s="307" t="s">
        <v>29</v>
      </c>
      <c r="C74" s="292" t="s">
        <v>16</v>
      </c>
      <c r="D74" s="303"/>
      <c r="E74" s="130"/>
      <c r="F74" s="130"/>
      <c r="G74" s="130"/>
      <c r="H74" s="130"/>
      <c r="I74" s="131"/>
      <c r="J74" s="130"/>
      <c r="K74" s="130"/>
      <c r="L74" s="130"/>
      <c r="M74" s="130"/>
      <c r="N74" s="131"/>
      <c r="O74" s="130"/>
      <c r="P74" s="130"/>
      <c r="Q74" s="130"/>
      <c r="R74" s="131"/>
      <c r="S74" s="131"/>
      <c r="T74" s="130"/>
      <c r="U74" s="130"/>
      <c r="V74" s="130"/>
      <c r="W74" s="130"/>
      <c r="X74" s="131"/>
      <c r="Y74" s="130"/>
      <c r="Z74" s="130"/>
      <c r="AA74" s="130"/>
      <c r="AB74" s="131"/>
      <c r="AC74" s="131"/>
      <c r="AD74" s="130"/>
      <c r="AE74" s="130"/>
      <c r="AF74" s="130"/>
      <c r="AG74" s="130"/>
      <c r="AH74" s="130"/>
      <c r="AI74" s="130"/>
      <c r="AJ74" s="48"/>
    </row>
    <row r="75" spans="1:36" ht="39.75" customHeight="1">
      <c r="A75" s="306"/>
      <c r="B75" s="308"/>
      <c r="C75" s="309" t="s">
        <v>4</v>
      </c>
      <c r="D75" s="310"/>
      <c r="E75" s="55"/>
      <c r="F75" s="55"/>
      <c r="G75" s="55"/>
      <c r="H75" s="55"/>
      <c r="I75" s="118"/>
      <c r="J75" s="55"/>
      <c r="K75" s="55"/>
      <c r="L75" s="55"/>
      <c r="M75" s="55"/>
      <c r="N75" s="118"/>
      <c r="O75" s="55"/>
      <c r="P75" s="55"/>
      <c r="Q75" s="55"/>
      <c r="R75" s="55"/>
      <c r="S75" s="55"/>
      <c r="T75" s="55"/>
      <c r="U75" s="55"/>
      <c r="V75" s="55"/>
      <c r="W75" s="55"/>
      <c r="X75" s="118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2">
        <f>SUM(E75:AI75)</f>
        <v>0</v>
      </c>
    </row>
    <row r="76" spans="1:36" ht="39.75" customHeight="1">
      <c r="A76" s="278" t="s">
        <v>95</v>
      </c>
      <c r="B76" s="279"/>
      <c r="C76" s="280"/>
      <c r="D76" s="289"/>
      <c r="E76" s="59">
        <f t="shared" ref="E76:AI76" si="29">E65+E69+E73</f>
        <v>0</v>
      </c>
      <c r="F76" s="59">
        <f t="shared" si="29"/>
        <v>0</v>
      </c>
      <c r="G76" s="59">
        <f t="shared" si="29"/>
        <v>0</v>
      </c>
      <c r="H76" s="59">
        <f t="shared" si="29"/>
        <v>0</v>
      </c>
      <c r="I76" s="59">
        <f t="shared" si="29"/>
        <v>0</v>
      </c>
      <c r="J76" s="59">
        <f t="shared" si="29"/>
        <v>0</v>
      </c>
      <c r="K76" s="59">
        <f t="shared" si="29"/>
        <v>0</v>
      </c>
      <c r="L76" s="59">
        <f t="shared" si="29"/>
        <v>0</v>
      </c>
      <c r="M76" s="59">
        <f t="shared" si="29"/>
        <v>0</v>
      </c>
      <c r="N76" s="59">
        <f t="shared" si="29"/>
        <v>0</v>
      </c>
      <c r="O76" s="59">
        <f t="shared" si="29"/>
        <v>0</v>
      </c>
      <c r="P76" s="59">
        <f t="shared" si="29"/>
        <v>0</v>
      </c>
      <c r="Q76" s="59">
        <f t="shared" si="29"/>
        <v>0</v>
      </c>
      <c r="R76" s="59">
        <f t="shared" si="29"/>
        <v>0</v>
      </c>
      <c r="S76" s="59">
        <f t="shared" si="29"/>
        <v>0</v>
      </c>
      <c r="T76" s="59">
        <f t="shared" si="29"/>
        <v>0</v>
      </c>
      <c r="U76" s="59">
        <f t="shared" si="29"/>
        <v>0</v>
      </c>
      <c r="V76" s="59">
        <f t="shared" si="29"/>
        <v>0</v>
      </c>
      <c r="W76" s="59">
        <f t="shared" ref="W76:AE76" si="30">W65+W69+W73</f>
        <v>0</v>
      </c>
      <c r="X76" s="59">
        <f t="shared" si="30"/>
        <v>0</v>
      </c>
      <c r="Y76" s="59">
        <f t="shared" si="30"/>
        <v>0</v>
      </c>
      <c r="Z76" s="59">
        <f t="shared" si="30"/>
        <v>0</v>
      </c>
      <c r="AA76" s="59">
        <f t="shared" si="30"/>
        <v>0</v>
      </c>
      <c r="AB76" s="59">
        <f t="shared" si="30"/>
        <v>0</v>
      </c>
      <c r="AC76" s="59">
        <f t="shared" si="30"/>
        <v>0</v>
      </c>
      <c r="AD76" s="59">
        <f t="shared" si="30"/>
        <v>0</v>
      </c>
      <c r="AE76" s="59">
        <f t="shared" si="30"/>
        <v>0</v>
      </c>
      <c r="AF76" s="59">
        <f t="shared" si="29"/>
        <v>0</v>
      </c>
      <c r="AG76" s="112">
        <f t="shared" si="29"/>
        <v>0</v>
      </c>
      <c r="AH76" s="112">
        <f t="shared" si="29"/>
        <v>0</v>
      </c>
      <c r="AI76" s="112">
        <f t="shared" si="29"/>
        <v>0</v>
      </c>
      <c r="AJ76" s="58">
        <f>SUM(E76:AI76)</f>
        <v>0</v>
      </c>
    </row>
    <row r="77" spans="1:36" ht="39.75" customHeight="1">
      <c r="A77" s="255" t="s">
        <v>96</v>
      </c>
      <c r="B77" s="295"/>
      <c r="C77" s="295"/>
      <c r="D77" s="315"/>
      <c r="E77" s="59">
        <f t="shared" ref="E77:AI77" si="31">E67+E71+E75</f>
        <v>0</v>
      </c>
      <c r="F77" s="59">
        <f t="shared" si="31"/>
        <v>0</v>
      </c>
      <c r="G77" s="59">
        <f t="shared" si="31"/>
        <v>0</v>
      </c>
      <c r="H77" s="59">
        <f t="shared" si="31"/>
        <v>0</v>
      </c>
      <c r="I77" s="59">
        <f t="shared" si="31"/>
        <v>0</v>
      </c>
      <c r="J77" s="59">
        <f t="shared" si="31"/>
        <v>0</v>
      </c>
      <c r="K77" s="59">
        <f t="shared" si="31"/>
        <v>0</v>
      </c>
      <c r="L77" s="59">
        <f t="shared" si="31"/>
        <v>0</v>
      </c>
      <c r="M77" s="59">
        <f t="shared" si="31"/>
        <v>0</v>
      </c>
      <c r="N77" s="59">
        <f t="shared" si="31"/>
        <v>0</v>
      </c>
      <c r="O77" s="59">
        <f t="shared" si="31"/>
        <v>0</v>
      </c>
      <c r="P77" s="59">
        <f t="shared" si="31"/>
        <v>0</v>
      </c>
      <c r="Q77" s="59">
        <f t="shared" si="31"/>
        <v>0</v>
      </c>
      <c r="R77" s="59">
        <f t="shared" si="31"/>
        <v>0</v>
      </c>
      <c r="S77" s="59">
        <f t="shared" si="31"/>
        <v>0</v>
      </c>
      <c r="T77" s="59">
        <f t="shared" si="31"/>
        <v>0</v>
      </c>
      <c r="U77" s="59">
        <f t="shared" si="31"/>
        <v>0</v>
      </c>
      <c r="V77" s="59">
        <f t="shared" si="31"/>
        <v>0</v>
      </c>
      <c r="W77" s="59">
        <f t="shared" ref="W77:AE77" si="32">W67+W71+W75</f>
        <v>0</v>
      </c>
      <c r="X77" s="59">
        <f t="shared" si="32"/>
        <v>0</v>
      </c>
      <c r="Y77" s="59">
        <f t="shared" si="32"/>
        <v>0</v>
      </c>
      <c r="Z77" s="59">
        <f t="shared" si="32"/>
        <v>0</v>
      </c>
      <c r="AA77" s="59">
        <f t="shared" si="32"/>
        <v>0</v>
      </c>
      <c r="AB77" s="59">
        <f t="shared" si="32"/>
        <v>0</v>
      </c>
      <c r="AC77" s="59">
        <f t="shared" si="32"/>
        <v>0</v>
      </c>
      <c r="AD77" s="59">
        <f t="shared" si="32"/>
        <v>0</v>
      </c>
      <c r="AE77" s="59">
        <f t="shared" si="32"/>
        <v>0</v>
      </c>
      <c r="AF77" s="59">
        <f t="shared" si="31"/>
        <v>0</v>
      </c>
      <c r="AG77" s="59">
        <f t="shared" si="31"/>
        <v>0</v>
      </c>
      <c r="AH77" s="59">
        <f t="shared" si="31"/>
        <v>0</v>
      </c>
      <c r="AI77" s="59">
        <f t="shared" si="31"/>
        <v>0</v>
      </c>
      <c r="AJ77" s="70">
        <f>SUM(E77:AI77)</f>
        <v>0</v>
      </c>
    </row>
    <row r="78" spans="1:36" ht="39.75" customHeight="1">
      <c r="A78" s="233" t="s">
        <v>97</v>
      </c>
      <c r="B78" s="234"/>
      <c r="C78" s="235"/>
      <c r="D78" s="288"/>
      <c r="E78" s="55" t="str">
        <f t="shared" ref="E78:AI78" si="33">IF(COUNT(E65,E69,E73)=0,"0","1")</f>
        <v>0</v>
      </c>
      <c r="F78" s="55" t="str">
        <f t="shared" si="33"/>
        <v>0</v>
      </c>
      <c r="G78" s="55" t="str">
        <f t="shared" si="33"/>
        <v>0</v>
      </c>
      <c r="H78" s="55" t="str">
        <f t="shared" si="33"/>
        <v>0</v>
      </c>
      <c r="I78" s="55" t="str">
        <f t="shared" si="33"/>
        <v>0</v>
      </c>
      <c r="J78" s="55" t="str">
        <f t="shared" si="33"/>
        <v>0</v>
      </c>
      <c r="K78" s="55" t="str">
        <f t="shared" si="33"/>
        <v>0</v>
      </c>
      <c r="L78" s="55" t="str">
        <f t="shared" si="33"/>
        <v>0</v>
      </c>
      <c r="M78" s="55" t="str">
        <f t="shared" si="33"/>
        <v>0</v>
      </c>
      <c r="N78" s="55" t="str">
        <f t="shared" si="33"/>
        <v>0</v>
      </c>
      <c r="O78" s="55" t="str">
        <f t="shared" si="33"/>
        <v>0</v>
      </c>
      <c r="P78" s="55" t="str">
        <f t="shared" si="33"/>
        <v>0</v>
      </c>
      <c r="Q78" s="55" t="str">
        <f t="shared" si="33"/>
        <v>0</v>
      </c>
      <c r="R78" s="55" t="str">
        <f t="shared" si="33"/>
        <v>0</v>
      </c>
      <c r="S78" s="55" t="str">
        <f t="shared" si="33"/>
        <v>0</v>
      </c>
      <c r="T78" s="55" t="str">
        <f t="shared" si="33"/>
        <v>0</v>
      </c>
      <c r="U78" s="55" t="str">
        <f t="shared" si="33"/>
        <v>0</v>
      </c>
      <c r="V78" s="55" t="str">
        <f t="shared" si="33"/>
        <v>0</v>
      </c>
      <c r="W78" s="55" t="str">
        <f t="shared" ref="W78:AE78" si="34">IF(COUNT(W65,W69,W73)=0,"0","1")</f>
        <v>0</v>
      </c>
      <c r="X78" s="55" t="str">
        <f t="shared" si="34"/>
        <v>0</v>
      </c>
      <c r="Y78" s="55" t="str">
        <f t="shared" si="34"/>
        <v>0</v>
      </c>
      <c r="Z78" s="55" t="str">
        <f t="shared" si="34"/>
        <v>0</v>
      </c>
      <c r="AA78" s="55" t="str">
        <f t="shared" si="34"/>
        <v>0</v>
      </c>
      <c r="AB78" s="55" t="str">
        <f t="shared" si="34"/>
        <v>0</v>
      </c>
      <c r="AC78" s="55" t="str">
        <f t="shared" si="34"/>
        <v>0</v>
      </c>
      <c r="AD78" s="55" t="str">
        <f t="shared" si="34"/>
        <v>0</v>
      </c>
      <c r="AE78" s="55" t="str">
        <f t="shared" si="34"/>
        <v>0</v>
      </c>
      <c r="AF78" s="55" t="str">
        <f t="shared" si="33"/>
        <v>0</v>
      </c>
      <c r="AG78" s="55" t="str">
        <f t="shared" si="33"/>
        <v>0</v>
      </c>
      <c r="AH78" s="55" t="str">
        <f t="shared" si="33"/>
        <v>0</v>
      </c>
      <c r="AI78" s="55" t="str">
        <f t="shared" si="33"/>
        <v>0</v>
      </c>
      <c r="AJ78" s="57">
        <f>COUNTIF(E78:AI78,"1")</f>
        <v>0</v>
      </c>
    </row>
    <row r="79" spans="1:36" ht="18" customHeight="1"/>
    <row r="80" spans="1:36" ht="18" customHeight="1">
      <c r="A80" s="266" t="s">
        <v>140</v>
      </c>
      <c r="B80" s="267"/>
      <c r="C80" s="268"/>
      <c r="D80" s="6" t="s">
        <v>134</v>
      </c>
      <c r="E80" s="43">
        <v>44804</v>
      </c>
      <c r="F80" s="43">
        <v>44805</v>
      </c>
      <c r="G80" s="43">
        <v>44806</v>
      </c>
      <c r="H80" s="43">
        <v>44807</v>
      </c>
      <c r="I80" s="43">
        <v>44808</v>
      </c>
      <c r="J80" s="43">
        <v>44809</v>
      </c>
      <c r="K80" s="43">
        <v>44810</v>
      </c>
      <c r="L80" s="43">
        <v>44811</v>
      </c>
      <c r="M80" s="43">
        <v>44812</v>
      </c>
      <c r="N80" s="43">
        <v>44813</v>
      </c>
      <c r="O80" s="43">
        <v>44814</v>
      </c>
      <c r="P80" s="43">
        <v>44815</v>
      </c>
      <c r="Q80" s="43">
        <v>44816</v>
      </c>
      <c r="R80" s="43">
        <v>44817</v>
      </c>
      <c r="S80" s="43">
        <v>44818</v>
      </c>
      <c r="T80" s="43">
        <v>44819</v>
      </c>
      <c r="U80" s="43">
        <v>44820</v>
      </c>
      <c r="V80" s="43">
        <v>44821</v>
      </c>
      <c r="W80" s="43">
        <v>44822</v>
      </c>
      <c r="X80" s="43">
        <v>44823</v>
      </c>
      <c r="Y80" s="43">
        <v>44824</v>
      </c>
      <c r="Z80" s="43">
        <v>44825</v>
      </c>
      <c r="AA80" s="43">
        <v>44826</v>
      </c>
      <c r="AB80" s="43">
        <v>44827</v>
      </c>
      <c r="AC80" s="43">
        <v>44828</v>
      </c>
      <c r="AD80" s="43">
        <v>44829</v>
      </c>
      <c r="AE80" s="43">
        <v>44830</v>
      </c>
      <c r="AF80" s="43">
        <v>44831</v>
      </c>
      <c r="AG80" s="43">
        <v>44832</v>
      </c>
      <c r="AH80" s="43">
        <v>44833</v>
      </c>
      <c r="AI80" s="226" t="s">
        <v>135</v>
      </c>
      <c r="AJ80" s="5"/>
    </row>
    <row r="81" spans="1:36" ht="18" customHeight="1">
      <c r="A81" s="269"/>
      <c r="B81" s="270"/>
      <c r="C81" s="271"/>
      <c r="D81" s="7" t="s">
        <v>3</v>
      </c>
      <c r="E81" s="42">
        <f t="shared" ref="E81:AH81" si="35">E80</f>
        <v>44804</v>
      </c>
      <c r="F81" s="42">
        <f t="shared" si="35"/>
        <v>44805</v>
      </c>
      <c r="G81" s="42">
        <f t="shared" si="35"/>
        <v>44806</v>
      </c>
      <c r="H81" s="42">
        <f t="shared" si="35"/>
        <v>44807</v>
      </c>
      <c r="I81" s="42">
        <f t="shared" si="35"/>
        <v>44808</v>
      </c>
      <c r="J81" s="42">
        <f t="shared" si="35"/>
        <v>44809</v>
      </c>
      <c r="K81" s="42">
        <f t="shared" si="35"/>
        <v>44810</v>
      </c>
      <c r="L81" s="42">
        <f t="shared" si="35"/>
        <v>44811</v>
      </c>
      <c r="M81" s="42">
        <f t="shared" si="35"/>
        <v>44812</v>
      </c>
      <c r="N81" s="42">
        <f t="shared" si="35"/>
        <v>44813</v>
      </c>
      <c r="O81" s="42">
        <f t="shared" si="35"/>
        <v>44814</v>
      </c>
      <c r="P81" s="42">
        <f t="shared" si="35"/>
        <v>44815</v>
      </c>
      <c r="Q81" s="42">
        <f t="shared" si="35"/>
        <v>44816</v>
      </c>
      <c r="R81" s="42">
        <f t="shared" si="35"/>
        <v>44817</v>
      </c>
      <c r="S81" s="42">
        <f t="shared" si="35"/>
        <v>44818</v>
      </c>
      <c r="T81" s="42">
        <f t="shared" si="35"/>
        <v>44819</v>
      </c>
      <c r="U81" s="42">
        <f t="shared" si="35"/>
        <v>44820</v>
      </c>
      <c r="V81" s="42">
        <f t="shared" si="35"/>
        <v>44821</v>
      </c>
      <c r="W81" s="42">
        <f t="shared" si="35"/>
        <v>44822</v>
      </c>
      <c r="X81" s="122">
        <f t="shared" si="35"/>
        <v>44823</v>
      </c>
      <c r="Y81" s="42">
        <f t="shared" si="35"/>
        <v>44824</v>
      </c>
      <c r="Z81" s="42">
        <f t="shared" si="35"/>
        <v>44825</v>
      </c>
      <c r="AA81" s="42">
        <f t="shared" si="35"/>
        <v>44826</v>
      </c>
      <c r="AB81" s="42">
        <f t="shared" si="35"/>
        <v>44827</v>
      </c>
      <c r="AC81" s="42">
        <f t="shared" si="35"/>
        <v>44828</v>
      </c>
      <c r="AD81" s="42">
        <f t="shared" si="35"/>
        <v>44829</v>
      </c>
      <c r="AE81" s="42">
        <f t="shared" si="35"/>
        <v>44830</v>
      </c>
      <c r="AF81" s="42">
        <f t="shared" si="35"/>
        <v>44831</v>
      </c>
      <c r="AG81" s="42">
        <f t="shared" si="35"/>
        <v>44832</v>
      </c>
      <c r="AH81" s="42">
        <f t="shared" si="35"/>
        <v>44833</v>
      </c>
      <c r="AI81" s="227"/>
      <c r="AJ81" s="5"/>
    </row>
    <row r="82" spans="1:36" ht="103.5" customHeight="1">
      <c r="A82" s="269"/>
      <c r="B82" s="270"/>
      <c r="C82" s="271"/>
      <c r="D82" s="8" t="s">
        <v>1</v>
      </c>
      <c r="E82" s="119"/>
      <c r="F82" s="102"/>
      <c r="G82" s="102"/>
      <c r="H82" s="102"/>
      <c r="I82" s="114"/>
      <c r="J82" s="114"/>
      <c r="K82" s="114"/>
      <c r="L82" s="114"/>
      <c r="M82" s="120"/>
      <c r="N82" s="114"/>
      <c r="O82" s="114"/>
      <c r="P82" s="114"/>
      <c r="Q82" s="114"/>
      <c r="R82" s="114"/>
      <c r="S82" s="114"/>
      <c r="T82" s="114"/>
      <c r="U82" s="114"/>
      <c r="V82" s="114"/>
      <c r="W82" s="114"/>
      <c r="X82" s="114"/>
      <c r="Y82" s="114"/>
      <c r="Z82" s="114"/>
      <c r="AA82" s="114"/>
      <c r="AB82" s="114"/>
      <c r="AC82" s="114"/>
      <c r="AD82" s="114"/>
      <c r="AE82" s="114"/>
      <c r="AF82" s="114"/>
      <c r="AG82" s="114"/>
      <c r="AH82" s="114"/>
      <c r="AI82" s="228"/>
      <c r="AJ82" s="5"/>
    </row>
    <row r="83" spans="1:36" ht="39.75" customHeight="1">
      <c r="A83" s="305" t="s">
        <v>144</v>
      </c>
      <c r="B83" s="250" t="s">
        <v>94</v>
      </c>
      <c r="C83" s="273" t="s">
        <v>16</v>
      </c>
      <c r="D83" s="302"/>
      <c r="E83" s="115"/>
      <c r="F83" s="89"/>
      <c r="G83" s="115"/>
      <c r="H83" s="89"/>
      <c r="I83" s="89"/>
      <c r="J83" s="89"/>
      <c r="K83" s="89"/>
      <c r="L83" s="89"/>
      <c r="M83" s="89"/>
      <c r="N83" s="115"/>
      <c r="O83" s="89"/>
      <c r="P83" s="89"/>
      <c r="Q83" s="89"/>
      <c r="R83" s="115"/>
      <c r="S83" s="89"/>
      <c r="T83" s="89"/>
      <c r="U83" s="89"/>
      <c r="V83" s="115"/>
      <c r="W83" s="115"/>
      <c r="X83" s="89"/>
      <c r="Y83" s="89"/>
      <c r="Z83" s="89"/>
      <c r="AA83" s="89"/>
      <c r="AB83" s="115"/>
      <c r="AC83" s="89"/>
      <c r="AD83" s="89"/>
      <c r="AE83" s="89"/>
      <c r="AF83" s="115"/>
      <c r="AG83" s="115"/>
      <c r="AH83" s="115"/>
      <c r="AI83" s="54"/>
      <c r="AJ83" s="5"/>
    </row>
    <row r="84" spans="1:36" ht="39.75" customHeight="1">
      <c r="A84" s="306"/>
      <c r="B84" s="297"/>
      <c r="C84" s="292" t="s">
        <v>4</v>
      </c>
      <c r="D84" s="303"/>
      <c r="E84" s="118"/>
      <c r="F84" s="55"/>
      <c r="G84" s="55"/>
      <c r="H84" s="55"/>
      <c r="I84" s="55"/>
      <c r="J84" s="55"/>
      <c r="K84" s="55"/>
      <c r="L84" s="55"/>
      <c r="M84" s="55"/>
      <c r="N84" s="118"/>
      <c r="O84" s="55"/>
      <c r="P84" s="55"/>
      <c r="Q84" s="55"/>
      <c r="R84" s="118"/>
      <c r="S84" s="55"/>
      <c r="T84" s="55"/>
      <c r="U84" s="55"/>
      <c r="V84" s="55"/>
      <c r="W84" s="55"/>
      <c r="X84" s="55"/>
      <c r="Y84" s="55"/>
      <c r="Z84" s="55"/>
      <c r="AA84" s="55"/>
      <c r="AB84" s="118"/>
      <c r="AC84" s="55"/>
      <c r="AD84" s="55"/>
      <c r="AE84" s="55"/>
      <c r="AF84" s="55"/>
      <c r="AG84" s="55"/>
      <c r="AH84" s="55"/>
      <c r="AI84" s="59">
        <f>SUM(E84:AH84)</f>
        <v>0</v>
      </c>
      <c r="AJ84" s="5"/>
    </row>
    <row r="85" spans="1:36" ht="39.75" customHeight="1">
      <c r="A85" s="306"/>
      <c r="B85" s="307" t="s">
        <v>29</v>
      </c>
      <c r="C85" s="292" t="s">
        <v>16</v>
      </c>
      <c r="D85" s="303"/>
      <c r="E85" s="115"/>
      <c r="F85" s="89"/>
      <c r="G85" s="115"/>
      <c r="H85" s="89"/>
      <c r="I85" s="89"/>
      <c r="J85" s="89"/>
      <c r="K85" s="89"/>
      <c r="L85" s="89"/>
      <c r="M85" s="89"/>
      <c r="N85" s="115"/>
      <c r="O85" s="89"/>
      <c r="P85" s="89"/>
      <c r="Q85" s="89"/>
      <c r="R85" s="115"/>
      <c r="S85" s="89"/>
      <c r="T85" s="89"/>
      <c r="U85" s="89"/>
      <c r="V85" s="115"/>
      <c r="W85" s="115"/>
      <c r="X85" s="89"/>
      <c r="Y85" s="89"/>
      <c r="Z85" s="89"/>
      <c r="AA85" s="89"/>
      <c r="AB85" s="115"/>
      <c r="AC85" s="89"/>
      <c r="AD85" s="89"/>
      <c r="AE85" s="89"/>
      <c r="AF85" s="115"/>
      <c r="AG85" s="115"/>
      <c r="AH85" s="115"/>
      <c r="AI85" s="66"/>
      <c r="AJ85" s="5"/>
    </row>
    <row r="86" spans="1:36" ht="39.75" customHeight="1">
      <c r="A86" s="314"/>
      <c r="B86" s="311"/>
      <c r="C86" s="253" t="s">
        <v>4</v>
      </c>
      <c r="D86" s="304"/>
      <c r="E86" s="118"/>
      <c r="F86" s="55"/>
      <c r="G86" s="55"/>
      <c r="H86" s="55"/>
      <c r="I86" s="55"/>
      <c r="J86" s="55"/>
      <c r="K86" s="55"/>
      <c r="L86" s="55"/>
      <c r="M86" s="55"/>
      <c r="N86" s="118"/>
      <c r="O86" s="55"/>
      <c r="P86" s="55"/>
      <c r="Q86" s="55"/>
      <c r="R86" s="118"/>
      <c r="S86" s="55"/>
      <c r="T86" s="55"/>
      <c r="U86" s="55"/>
      <c r="V86" s="55"/>
      <c r="W86" s="55"/>
      <c r="X86" s="55"/>
      <c r="Y86" s="55"/>
      <c r="Z86" s="55"/>
      <c r="AA86" s="55"/>
      <c r="AB86" s="118"/>
      <c r="AC86" s="55"/>
      <c r="AD86" s="55"/>
      <c r="AE86" s="55"/>
      <c r="AF86" s="55"/>
      <c r="AG86" s="55"/>
      <c r="AH86" s="55"/>
      <c r="AI86" s="55">
        <f>SUM(E86:AH86)</f>
        <v>0</v>
      </c>
      <c r="AJ86" s="5"/>
    </row>
    <row r="87" spans="1:36" ht="39.75" customHeight="1">
      <c r="A87" s="305" t="s">
        <v>5</v>
      </c>
      <c r="B87" s="250" t="s">
        <v>94</v>
      </c>
      <c r="C87" s="273" t="s">
        <v>16</v>
      </c>
      <c r="D87" s="302"/>
      <c r="E87" s="115"/>
      <c r="F87" s="89"/>
      <c r="G87" s="115"/>
      <c r="H87" s="89"/>
      <c r="I87" s="89"/>
      <c r="J87" s="89"/>
      <c r="K87" s="89"/>
      <c r="L87" s="89"/>
      <c r="M87" s="89"/>
      <c r="N87" s="89"/>
      <c r="O87" s="89"/>
      <c r="P87" s="89"/>
      <c r="Q87" s="89"/>
      <c r="R87" s="89"/>
      <c r="S87" s="89"/>
      <c r="T87" s="115"/>
      <c r="U87" s="89"/>
      <c r="V87" s="89"/>
      <c r="W87" s="115"/>
      <c r="X87" s="89"/>
      <c r="Y87" s="89"/>
      <c r="Z87" s="89"/>
      <c r="AA87" s="89"/>
      <c r="AB87" s="89"/>
      <c r="AC87" s="89"/>
      <c r="AD87" s="89"/>
      <c r="AE87" s="89"/>
      <c r="AF87" s="115"/>
      <c r="AG87" s="115"/>
      <c r="AH87" s="115"/>
      <c r="AI87" s="54"/>
      <c r="AJ87" s="5"/>
    </row>
    <row r="88" spans="1:36" ht="39.75" customHeight="1">
      <c r="A88" s="306"/>
      <c r="B88" s="297"/>
      <c r="C88" s="292" t="s">
        <v>4</v>
      </c>
      <c r="D88" s="303"/>
      <c r="E88" s="116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116"/>
      <c r="X88" s="59"/>
      <c r="Y88" s="59"/>
      <c r="Z88" s="59"/>
      <c r="AA88" s="59"/>
      <c r="AB88" s="59"/>
      <c r="AC88" s="59"/>
      <c r="AD88" s="59"/>
      <c r="AE88" s="59"/>
      <c r="AF88" s="59"/>
      <c r="AG88" s="59"/>
      <c r="AH88" s="59"/>
      <c r="AI88" s="59">
        <f>SUM(E88:AH88)</f>
        <v>0</v>
      </c>
      <c r="AJ88" s="5"/>
    </row>
    <row r="89" spans="1:36" ht="39.75" customHeight="1">
      <c r="A89" s="306"/>
      <c r="B89" s="307" t="s">
        <v>29</v>
      </c>
      <c r="C89" s="292" t="s">
        <v>16</v>
      </c>
      <c r="D89" s="303"/>
      <c r="E89" s="131"/>
      <c r="F89" s="130"/>
      <c r="G89" s="131"/>
      <c r="H89" s="130"/>
      <c r="I89" s="130"/>
      <c r="J89" s="130"/>
      <c r="K89" s="130"/>
      <c r="L89" s="130"/>
      <c r="M89" s="130"/>
      <c r="N89" s="130"/>
      <c r="O89" s="130"/>
      <c r="P89" s="130"/>
      <c r="Q89" s="130"/>
      <c r="R89" s="130"/>
      <c r="S89" s="130"/>
      <c r="T89" s="131"/>
      <c r="U89" s="130"/>
      <c r="V89" s="130"/>
      <c r="W89" s="131"/>
      <c r="X89" s="130"/>
      <c r="Y89" s="130"/>
      <c r="Z89" s="130"/>
      <c r="AA89" s="130"/>
      <c r="AB89" s="130"/>
      <c r="AC89" s="130"/>
      <c r="AD89" s="130"/>
      <c r="AE89" s="130"/>
      <c r="AF89" s="131"/>
      <c r="AG89" s="131"/>
      <c r="AH89" s="131"/>
      <c r="AI89" s="66"/>
      <c r="AJ89" s="5"/>
    </row>
    <row r="90" spans="1:36" ht="39.75" customHeight="1">
      <c r="A90" s="314"/>
      <c r="B90" s="311"/>
      <c r="C90" s="253" t="s">
        <v>4</v>
      </c>
      <c r="D90" s="304"/>
      <c r="E90" s="118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118"/>
      <c r="X90" s="55"/>
      <c r="Y90" s="55"/>
      <c r="Z90" s="55"/>
      <c r="AA90" s="55"/>
      <c r="AB90" s="55"/>
      <c r="AC90" s="55"/>
      <c r="AD90" s="55"/>
      <c r="AE90" s="55"/>
      <c r="AF90" s="55"/>
      <c r="AG90" s="55"/>
      <c r="AH90" s="55"/>
      <c r="AI90" s="55">
        <f>SUM(E90:AH90)</f>
        <v>0</v>
      </c>
      <c r="AJ90" s="5"/>
    </row>
    <row r="91" spans="1:36" ht="39.75" customHeight="1">
      <c r="A91" s="305" t="s">
        <v>6</v>
      </c>
      <c r="B91" s="250" t="s">
        <v>94</v>
      </c>
      <c r="C91" s="273" t="s">
        <v>16</v>
      </c>
      <c r="D91" s="302"/>
      <c r="E91" s="115"/>
      <c r="F91" s="89"/>
      <c r="G91" s="115"/>
      <c r="H91" s="89"/>
      <c r="I91" s="89"/>
      <c r="J91" s="89"/>
      <c r="K91" s="89"/>
      <c r="L91" s="89"/>
      <c r="M91" s="89"/>
      <c r="N91" s="89"/>
      <c r="O91" s="89"/>
      <c r="P91" s="89"/>
      <c r="Q91" s="89"/>
      <c r="R91" s="89"/>
      <c r="S91" s="89"/>
      <c r="T91" s="115"/>
      <c r="U91" s="89"/>
      <c r="V91" s="89"/>
      <c r="W91" s="115"/>
      <c r="X91" s="89"/>
      <c r="Y91" s="89"/>
      <c r="Z91" s="89"/>
      <c r="AA91" s="89"/>
      <c r="AB91" s="89"/>
      <c r="AC91" s="89"/>
      <c r="AD91" s="89"/>
      <c r="AE91" s="89"/>
      <c r="AF91" s="115"/>
      <c r="AG91" s="115"/>
      <c r="AH91" s="115"/>
      <c r="AI91" s="54"/>
      <c r="AJ91" s="5"/>
    </row>
    <row r="92" spans="1:36" ht="39.75" customHeight="1">
      <c r="A92" s="306"/>
      <c r="B92" s="297"/>
      <c r="C92" s="292" t="s">
        <v>4</v>
      </c>
      <c r="D92" s="303"/>
      <c r="E92" s="116"/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116"/>
      <c r="X92" s="59"/>
      <c r="Y92" s="59"/>
      <c r="Z92" s="59"/>
      <c r="AA92" s="59"/>
      <c r="AB92" s="59"/>
      <c r="AC92" s="59"/>
      <c r="AD92" s="59"/>
      <c r="AE92" s="59"/>
      <c r="AF92" s="59"/>
      <c r="AG92" s="59"/>
      <c r="AH92" s="59"/>
      <c r="AI92" s="59">
        <f>SUM(E92:AH92)</f>
        <v>0</v>
      </c>
      <c r="AJ92" s="5"/>
    </row>
    <row r="93" spans="1:36" ht="39.75" customHeight="1">
      <c r="A93" s="306"/>
      <c r="B93" s="307" t="s">
        <v>29</v>
      </c>
      <c r="C93" s="292" t="s">
        <v>16</v>
      </c>
      <c r="D93" s="303"/>
      <c r="E93" s="131"/>
      <c r="F93" s="130"/>
      <c r="G93" s="131"/>
      <c r="H93" s="130"/>
      <c r="I93" s="130"/>
      <c r="J93" s="130"/>
      <c r="K93" s="130"/>
      <c r="L93" s="130"/>
      <c r="M93" s="130"/>
      <c r="N93" s="130"/>
      <c r="O93" s="130"/>
      <c r="P93" s="130"/>
      <c r="Q93" s="130"/>
      <c r="R93" s="130"/>
      <c r="S93" s="130"/>
      <c r="T93" s="131"/>
      <c r="U93" s="130"/>
      <c r="V93" s="130"/>
      <c r="W93" s="131"/>
      <c r="X93" s="130"/>
      <c r="Y93" s="130"/>
      <c r="Z93" s="130"/>
      <c r="AA93" s="130"/>
      <c r="AB93" s="130"/>
      <c r="AC93" s="130"/>
      <c r="AD93" s="130"/>
      <c r="AE93" s="130"/>
      <c r="AF93" s="131"/>
      <c r="AG93" s="131"/>
      <c r="AH93" s="131"/>
      <c r="AI93" s="66"/>
      <c r="AJ93" s="5"/>
    </row>
    <row r="94" spans="1:36" ht="39.75" customHeight="1">
      <c r="A94" s="306"/>
      <c r="B94" s="308"/>
      <c r="C94" s="309" t="s">
        <v>4</v>
      </c>
      <c r="D94" s="310"/>
      <c r="E94" s="118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118"/>
      <c r="X94" s="55"/>
      <c r="Y94" s="55"/>
      <c r="Z94" s="55"/>
      <c r="AA94" s="55"/>
      <c r="AB94" s="55"/>
      <c r="AC94" s="55"/>
      <c r="AD94" s="55"/>
      <c r="AE94" s="55"/>
      <c r="AF94" s="55"/>
      <c r="AG94" s="55"/>
      <c r="AH94" s="55"/>
      <c r="AI94" s="55">
        <f>SUM(E94:AH94)</f>
        <v>0</v>
      </c>
      <c r="AJ94" s="5"/>
    </row>
    <row r="95" spans="1:36" ht="39.75" customHeight="1">
      <c r="A95" s="278" t="s">
        <v>95</v>
      </c>
      <c r="B95" s="279"/>
      <c r="C95" s="280"/>
      <c r="D95" s="289"/>
      <c r="E95" s="59">
        <f>E84+E88+E92</f>
        <v>0</v>
      </c>
      <c r="F95" s="59">
        <f t="shared" ref="F95:AH95" si="36">F84+F88+F92</f>
        <v>0</v>
      </c>
      <c r="G95" s="59">
        <f t="shared" si="36"/>
        <v>0</v>
      </c>
      <c r="H95" s="59">
        <f t="shared" si="36"/>
        <v>0</v>
      </c>
      <c r="I95" s="59">
        <f t="shared" si="36"/>
        <v>0</v>
      </c>
      <c r="J95" s="59">
        <f t="shared" si="36"/>
        <v>0</v>
      </c>
      <c r="K95" s="59">
        <f t="shared" si="36"/>
        <v>0</v>
      </c>
      <c r="L95" s="59">
        <f t="shared" ref="L95:T95" si="37">L84+L88+L92</f>
        <v>0</v>
      </c>
      <c r="M95" s="59">
        <f t="shared" si="37"/>
        <v>0</v>
      </c>
      <c r="N95" s="59">
        <f t="shared" si="37"/>
        <v>0</v>
      </c>
      <c r="O95" s="59">
        <f t="shared" si="37"/>
        <v>0</v>
      </c>
      <c r="P95" s="59">
        <f t="shared" si="37"/>
        <v>0</v>
      </c>
      <c r="Q95" s="59">
        <f t="shared" si="37"/>
        <v>0</v>
      </c>
      <c r="R95" s="59">
        <f t="shared" si="37"/>
        <v>0</v>
      </c>
      <c r="S95" s="59">
        <f t="shared" si="37"/>
        <v>0</v>
      </c>
      <c r="T95" s="59">
        <f t="shared" si="37"/>
        <v>0</v>
      </c>
      <c r="U95" s="59">
        <f t="shared" si="36"/>
        <v>0</v>
      </c>
      <c r="V95" s="59">
        <f t="shared" si="36"/>
        <v>0</v>
      </c>
      <c r="W95" s="59">
        <f t="shared" si="36"/>
        <v>0</v>
      </c>
      <c r="X95" s="59">
        <f t="shared" si="36"/>
        <v>0</v>
      </c>
      <c r="Y95" s="59">
        <f t="shared" si="36"/>
        <v>0</v>
      </c>
      <c r="Z95" s="59">
        <f t="shared" si="36"/>
        <v>0</v>
      </c>
      <c r="AA95" s="59">
        <f t="shared" si="36"/>
        <v>0</v>
      </c>
      <c r="AB95" s="59">
        <f t="shared" si="36"/>
        <v>0</v>
      </c>
      <c r="AC95" s="59">
        <f t="shared" si="36"/>
        <v>0</v>
      </c>
      <c r="AD95" s="59">
        <f t="shared" si="36"/>
        <v>0</v>
      </c>
      <c r="AE95" s="59">
        <f t="shared" si="36"/>
        <v>0</v>
      </c>
      <c r="AF95" s="59">
        <f t="shared" si="36"/>
        <v>0</v>
      </c>
      <c r="AG95" s="59">
        <f t="shared" ref="AG95" si="38">AG84+AG88+AG92</f>
        <v>0</v>
      </c>
      <c r="AH95" s="59">
        <f t="shared" si="36"/>
        <v>0</v>
      </c>
      <c r="AI95" s="56">
        <f>SUM(E95:AH95)</f>
        <v>0</v>
      </c>
      <c r="AJ95" s="5"/>
    </row>
    <row r="96" spans="1:36" ht="39.75" customHeight="1">
      <c r="A96" s="255" t="s">
        <v>96</v>
      </c>
      <c r="B96" s="295"/>
      <c r="C96" s="295"/>
      <c r="D96" s="315"/>
      <c r="E96" s="59">
        <f>E86+E90+E94</f>
        <v>0</v>
      </c>
      <c r="F96" s="59">
        <f t="shared" ref="F96:AH96" si="39">F86+F90+F94</f>
        <v>0</v>
      </c>
      <c r="G96" s="59">
        <f t="shared" si="39"/>
        <v>0</v>
      </c>
      <c r="H96" s="59">
        <f t="shared" si="39"/>
        <v>0</v>
      </c>
      <c r="I96" s="59">
        <f t="shared" si="39"/>
        <v>0</v>
      </c>
      <c r="J96" s="59">
        <f t="shared" si="39"/>
        <v>0</v>
      </c>
      <c r="K96" s="59">
        <f t="shared" si="39"/>
        <v>0</v>
      </c>
      <c r="L96" s="59">
        <f t="shared" ref="L96:T96" si="40">L86+L90+L94</f>
        <v>0</v>
      </c>
      <c r="M96" s="59">
        <f t="shared" si="40"/>
        <v>0</v>
      </c>
      <c r="N96" s="59">
        <f t="shared" si="40"/>
        <v>0</v>
      </c>
      <c r="O96" s="59">
        <f t="shared" si="40"/>
        <v>0</v>
      </c>
      <c r="P96" s="59">
        <f t="shared" si="40"/>
        <v>0</v>
      </c>
      <c r="Q96" s="59">
        <f t="shared" si="40"/>
        <v>0</v>
      </c>
      <c r="R96" s="59">
        <f t="shared" si="40"/>
        <v>0</v>
      </c>
      <c r="S96" s="59">
        <f t="shared" si="40"/>
        <v>0</v>
      </c>
      <c r="T96" s="59">
        <f t="shared" si="40"/>
        <v>0</v>
      </c>
      <c r="U96" s="59">
        <f t="shared" si="39"/>
        <v>0</v>
      </c>
      <c r="V96" s="59">
        <f t="shared" si="39"/>
        <v>0</v>
      </c>
      <c r="W96" s="59">
        <f t="shared" si="39"/>
        <v>0</v>
      </c>
      <c r="X96" s="59">
        <f t="shared" si="39"/>
        <v>0</v>
      </c>
      <c r="Y96" s="59">
        <f t="shared" si="39"/>
        <v>0</v>
      </c>
      <c r="Z96" s="59">
        <f t="shared" si="39"/>
        <v>0</v>
      </c>
      <c r="AA96" s="59">
        <f t="shared" si="39"/>
        <v>0</v>
      </c>
      <c r="AB96" s="59">
        <f t="shared" si="39"/>
        <v>0</v>
      </c>
      <c r="AC96" s="59">
        <f t="shared" si="39"/>
        <v>0</v>
      </c>
      <c r="AD96" s="59">
        <f t="shared" si="39"/>
        <v>0</v>
      </c>
      <c r="AE96" s="59">
        <f t="shared" si="39"/>
        <v>0</v>
      </c>
      <c r="AF96" s="59">
        <f t="shared" si="39"/>
        <v>0</v>
      </c>
      <c r="AG96" s="59">
        <f t="shared" ref="AG96" si="41">AG86+AG90+AG94</f>
        <v>0</v>
      </c>
      <c r="AH96" s="59">
        <f t="shared" si="39"/>
        <v>0</v>
      </c>
      <c r="AI96" s="69">
        <f>SUM(E96:AH96)</f>
        <v>0</v>
      </c>
      <c r="AJ96" s="5"/>
    </row>
    <row r="97" spans="1:36" ht="39.75" customHeight="1">
      <c r="A97" s="233" t="s">
        <v>97</v>
      </c>
      <c r="B97" s="234"/>
      <c r="C97" s="235"/>
      <c r="D97" s="288"/>
      <c r="E97" s="71" t="str">
        <f t="shared" ref="E97" si="42">IF(COUNT(E84,E88,E92)=0,"0","1")</f>
        <v>0</v>
      </c>
      <c r="F97" s="55" t="str">
        <f t="shared" ref="F97:AH97" si="43">IF(COUNT(F84,F88,F92)=0,"0","1")</f>
        <v>0</v>
      </c>
      <c r="G97" s="55" t="str">
        <f t="shared" si="43"/>
        <v>0</v>
      </c>
      <c r="H97" s="55" t="str">
        <f t="shared" si="43"/>
        <v>0</v>
      </c>
      <c r="I97" s="121" t="str">
        <f t="shared" si="43"/>
        <v>0</v>
      </c>
      <c r="J97" s="55" t="str">
        <f t="shared" si="43"/>
        <v>0</v>
      </c>
      <c r="K97" s="55" t="str">
        <f t="shared" si="43"/>
        <v>0</v>
      </c>
      <c r="L97" s="55" t="str">
        <f t="shared" ref="L97:T97" si="44">IF(COUNT(L84,L88,L92)=0,"0","1")</f>
        <v>0</v>
      </c>
      <c r="M97" s="55" t="str">
        <f t="shared" si="44"/>
        <v>0</v>
      </c>
      <c r="N97" s="55" t="str">
        <f t="shared" si="44"/>
        <v>0</v>
      </c>
      <c r="O97" s="55" t="str">
        <f t="shared" si="44"/>
        <v>0</v>
      </c>
      <c r="P97" s="55" t="str">
        <f t="shared" si="44"/>
        <v>0</v>
      </c>
      <c r="Q97" s="55" t="str">
        <f t="shared" si="44"/>
        <v>0</v>
      </c>
      <c r="R97" s="55" t="str">
        <f t="shared" si="44"/>
        <v>0</v>
      </c>
      <c r="S97" s="55" t="str">
        <f t="shared" si="44"/>
        <v>0</v>
      </c>
      <c r="T97" s="55" t="str">
        <f t="shared" si="44"/>
        <v>0</v>
      </c>
      <c r="U97" s="55" t="str">
        <f t="shared" si="43"/>
        <v>0</v>
      </c>
      <c r="V97" s="55" t="str">
        <f t="shared" si="43"/>
        <v>0</v>
      </c>
      <c r="W97" s="55" t="str">
        <f t="shared" si="43"/>
        <v>0</v>
      </c>
      <c r="X97" s="55" t="str">
        <f t="shared" si="43"/>
        <v>0</v>
      </c>
      <c r="Y97" s="55" t="str">
        <f t="shared" si="43"/>
        <v>0</v>
      </c>
      <c r="Z97" s="55" t="str">
        <f t="shared" si="43"/>
        <v>0</v>
      </c>
      <c r="AA97" s="55" t="str">
        <f t="shared" si="43"/>
        <v>0</v>
      </c>
      <c r="AB97" s="55" t="str">
        <f t="shared" si="43"/>
        <v>0</v>
      </c>
      <c r="AC97" s="55" t="str">
        <f t="shared" si="43"/>
        <v>0</v>
      </c>
      <c r="AD97" s="55" t="str">
        <f t="shared" si="43"/>
        <v>0</v>
      </c>
      <c r="AE97" s="55" t="str">
        <f t="shared" si="43"/>
        <v>0</v>
      </c>
      <c r="AF97" s="55" t="str">
        <f t="shared" si="43"/>
        <v>0</v>
      </c>
      <c r="AG97" s="55" t="str">
        <f t="shared" ref="AG97" si="45">IF(COUNT(AG84,AG88,AG92)=0,"0","1")</f>
        <v>0</v>
      </c>
      <c r="AH97" s="55" t="str">
        <f t="shared" si="43"/>
        <v>0</v>
      </c>
      <c r="AI97" s="57">
        <f>COUNTIF(E97:AH97,"1")</f>
        <v>0</v>
      </c>
      <c r="AJ97" s="5"/>
    </row>
    <row r="98" spans="1:36" ht="18" customHeight="1"/>
    <row r="99" spans="1:36" ht="18" customHeight="1">
      <c r="A99" s="266" t="s">
        <v>13</v>
      </c>
      <c r="B99" s="267"/>
      <c r="C99" s="268"/>
      <c r="D99" s="13" t="s">
        <v>134</v>
      </c>
      <c r="E99" s="43">
        <v>44834</v>
      </c>
      <c r="F99" s="43">
        <v>44835</v>
      </c>
      <c r="G99" s="43">
        <v>44836</v>
      </c>
      <c r="H99" s="43">
        <v>44837</v>
      </c>
      <c r="I99" s="43">
        <v>44838</v>
      </c>
      <c r="J99" s="43">
        <v>44839</v>
      </c>
      <c r="K99" s="43">
        <v>44840</v>
      </c>
      <c r="L99" s="43">
        <v>44841</v>
      </c>
      <c r="M99" s="43">
        <v>44842</v>
      </c>
      <c r="N99" s="43">
        <v>44843</v>
      </c>
      <c r="O99" s="43">
        <v>44844</v>
      </c>
      <c r="P99" s="43">
        <v>44845</v>
      </c>
      <c r="Q99" s="43">
        <v>44846</v>
      </c>
      <c r="R99" s="43">
        <v>44847</v>
      </c>
      <c r="S99" s="43">
        <v>44848</v>
      </c>
      <c r="T99" s="43">
        <v>44849</v>
      </c>
      <c r="U99" s="43">
        <v>44850</v>
      </c>
      <c r="V99" s="43">
        <v>44851</v>
      </c>
      <c r="W99" s="43">
        <v>44852</v>
      </c>
      <c r="X99" s="43">
        <v>44853</v>
      </c>
      <c r="Y99" s="43">
        <v>44854</v>
      </c>
      <c r="Z99" s="43">
        <v>44855</v>
      </c>
      <c r="AA99" s="43">
        <v>44856</v>
      </c>
      <c r="AB99" s="43">
        <v>44857</v>
      </c>
      <c r="AC99" s="43">
        <v>44858</v>
      </c>
      <c r="AD99" s="43">
        <v>44859</v>
      </c>
      <c r="AE99" s="43">
        <v>44860</v>
      </c>
      <c r="AF99" s="43">
        <v>44861</v>
      </c>
      <c r="AG99" s="43">
        <v>44862</v>
      </c>
      <c r="AH99" s="43">
        <v>44863</v>
      </c>
      <c r="AI99" s="43">
        <v>44864</v>
      </c>
      <c r="AJ99" s="229" t="s">
        <v>135</v>
      </c>
    </row>
    <row r="100" spans="1:36" ht="18" customHeight="1">
      <c r="A100" s="269"/>
      <c r="B100" s="270"/>
      <c r="C100" s="271"/>
      <c r="D100" s="14" t="s">
        <v>3</v>
      </c>
      <c r="E100" s="42">
        <f t="shared" ref="E100:AI100" si="46">E99</f>
        <v>44834</v>
      </c>
      <c r="F100" s="42">
        <f t="shared" si="46"/>
        <v>44835</v>
      </c>
      <c r="G100" s="42">
        <f t="shared" si="46"/>
        <v>44836</v>
      </c>
      <c r="H100" s="42">
        <f t="shared" si="46"/>
        <v>44837</v>
      </c>
      <c r="I100" s="42">
        <f t="shared" si="46"/>
        <v>44838</v>
      </c>
      <c r="J100" s="42">
        <f t="shared" si="46"/>
        <v>44839</v>
      </c>
      <c r="K100" s="42">
        <f t="shared" si="46"/>
        <v>44840</v>
      </c>
      <c r="L100" s="42">
        <f t="shared" si="46"/>
        <v>44841</v>
      </c>
      <c r="M100" s="42">
        <f t="shared" si="46"/>
        <v>44842</v>
      </c>
      <c r="N100" s="42">
        <f t="shared" si="46"/>
        <v>44843</v>
      </c>
      <c r="O100" s="42">
        <f t="shared" si="46"/>
        <v>44844</v>
      </c>
      <c r="P100" s="42">
        <f t="shared" si="46"/>
        <v>44845</v>
      </c>
      <c r="Q100" s="42">
        <f t="shared" si="46"/>
        <v>44846</v>
      </c>
      <c r="R100" s="42">
        <f t="shared" si="46"/>
        <v>44847</v>
      </c>
      <c r="S100" s="42">
        <f t="shared" si="46"/>
        <v>44848</v>
      </c>
      <c r="T100" s="42">
        <f t="shared" si="46"/>
        <v>44849</v>
      </c>
      <c r="U100" s="42">
        <f t="shared" si="46"/>
        <v>44850</v>
      </c>
      <c r="V100" s="42">
        <f t="shared" si="46"/>
        <v>44851</v>
      </c>
      <c r="W100" s="42">
        <f t="shared" si="46"/>
        <v>44852</v>
      </c>
      <c r="X100" s="42">
        <f t="shared" si="46"/>
        <v>44853</v>
      </c>
      <c r="Y100" s="42">
        <f t="shared" si="46"/>
        <v>44854</v>
      </c>
      <c r="Z100" s="42">
        <f t="shared" si="46"/>
        <v>44855</v>
      </c>
      <c r="AA100" s="42">
        <f t="shared" si="46"/>
        <v>44856</v>
      </c>
      <c r="AB100" s="42">
        <f t="shared" si="46"/>
        <v>44857</v>
      </c>
      <c r="AC100" s="42">
        <f t="shared" si="46"/>
        <v>44858</v>
      </c>
      <c r="AD100" s="42">
        <f t="shared" si="46"/>
        <v>44859</v>
      </c>
      <c r="AE100" s="42">
        <f t="shared" si="46"/>
        <v>44860</v>
      </c>
      <c r="AF100" s="42">
        <f t="shared" si="46"/>
        <v>44861</v>
      </c>
      <c r="AG100" s="42">
        <f t="shared" si="46"/>
        <v>44862</v>
      </c>
      <c r="AH100" s="42">
        <f t="shared" si="46"/>
        <v>44863</v>
      </c>
      <c r="AI100" s="42">
        <f t="shared" si="46"/>
        <v>44864</v>
      </c>
      <c r="AJ100" s="230"/>
    </row>
    <row r="101" spans="1:36" ht="103.5" customHeight="1">
      <c r="A101" s="269"/>
      <c r="B101" s="270"/>
      <c r="C101" s="271"/>
      <c r="D101" s="15" t="s">
        <v>1</v>
      </c>
      <c r="E101" s="102"/>
      <c r="F101" s="102"/>
      <c r="G101" s="114"/>
      <c r="H101" s="114"/>
      <c r="I101" s="114"/>
      <c r="J101" s="114"/>
      <c r="K101" s="120"/>
      <c r="L101" s="114"/>
      <c r="M101" s="114"/>
      <c r="N101" s="102"/>
      <c r="O101" s="102"/>
      <c r="P101" s="114"/>
      <c r="Q101" s="114"/>
      <c r="R101" s="114"/>
      <c r="S101" s="114"/>
      <c r="T101" s="120"/>
      <c r="U101" s="114"/>
      <c r="V101" s="114"/>
      <c r="W101" s="114"/>
      <c r="X101" s="114"/>
      <c r="Y101" s="114"/>
      <c r="Z101" s="114"/>
      <c r="AA101" s="114"/>
      <c r="AB101" s="114"/>
      <c r="AC101" s="114"/>
      <c r="AD101" s="114"/>
      <c r="AE101" s="114"/>
      <c r="AF101" s="114"/>
      <c r="AG101" s="114"/>
      <c r="AH101" s="114"/>
      <c r="AI101" s="114"/>
      <c r="AJ101" s="231"/>
    </row>
    <row r="102" spans="1:36" ht="39.75" customHeight="1">
      <c r="A102" s="305" t="s">
        <v>144</v>
      </c>
      <c r="B102" s="250" t="s">
        <v>94</v>
      </c>
      <c r="C102" s="273" t="s">
        <v>16</v>
      </c>
      <c r="D102" s="302"/>
      <c r="E102" s="89"/>
      <c r="F102" s="89"/>
      <c r="G102" s="89"/>
      <c r="H102" s="89"/>
      <c r="I102" s="89"/>
      <c r="J102" s="89"/>
      <c r="K102" s="115"/>
      <c r="L102" s="89"/>
      <c r="M102" s="89"/>
      <c r="N102" s="89"/>
      <c r="O102" s="89"/>
      <c r="P102" s="115"/>
      <c r="Q102" s="89"/>
      <c r="R102" s="89"/>
      <c r="S102" s="89"/>
      <c r="T102" s="115"/>
      <c r="U102" s="115"/>
      <c r="V102" s="89"/>
      <c r="W102" s="89"/>
      <c r="X102" s="89"/>
      <c r="Y102" s="115"/>
      <c r="Z102" s="89"/>
      <c r="AA102" s="89"/>
      <c r="AB102" s="89"/>
      <c r="AC102" s="115"/>
      <c r="AD102" s="115"/>
      <c r="AE102" s="89"/>
      <c r="AF102" s="89"/>
      <c r="AG102" s="89"/>
      <c r="AH102" s="89"/>
      <c r="AI102" s="89"/>
      <c r="AJ102" s="60"/>
    </row>
    <row r="103" spans="1:36" ht="39.75" customHeight="1">
      <c r="A103" s="306"/>
      <c r="B103" s="297"/>
      <c r="C103" s="292" t="s">
        <v>4</v>
      </c>
      <c r="D103" s="303"/>
      <c r="E103" s="59"/>
      <c r="F103" s="59"/>
      <c r="G103" s="59"/>
      <c r="H103" s="59"/>
      <c r="I103" s="59"/>
      <c r="J103" s="59"/>
      <c r="K103" s="116"/>
      <c r="L103" s="59"/>
      <c r="M103" s="59"/>
      <c r="N103" s="59"/>
      <c r="O103" s="59"/>
      <c r="P103" s="116"/>
      <c r="Q103" s="59"/>
      <c r="R103" s="59"/>
      <c r="S103" s="59"/>
      <c r="T103" s="59"/>
      <c r="U103" s="59"/>
      <c r="V103" s="59"/>
      <c r="W103" s="59"/>
      <c r="X103" s="59"/>
      <c r="Y103" s="116"/>
      <c r="Z103" s="59"/>
      <c r="AA103" s="59"/>
      <c r="AB103" s="59"/>
      <c r="AC103" s="59"/>
      <c r="AD103" s="59"/>
      <c r="AE103" s="59"/>
      <c r="AF103" s="59"/>
      <c r="AG103" s="59"/>
      <c r="AH103" s="59"/>
      <c r="AI103" s="59"/>
      <c r="AJ103" s="47">
        <f>SUM(E103:AI103)</f>
        <v>0</v>
      </c>
    </row>
    <row r="104" spans="1:36" ht="39.75" customHeight="1">
      <c r="A104" s="306"/>
      <c r="B104" s="307" t="s">
        <v>29</v>
      </c>
      <c r="C104" s="292" t="s">
        <v>16</v>
      </c>
      <c r="D104" s="303"/>
      <c r="E104" s="130"/>
      <c r="F104" s="130"/>
      <c r="G104" s="130"/>
      <c r="H104" s="130"/>
      <c r="I104" s="130"/>
      <c r="J104" s="130"/>
      <c r="K104" s="131"/>
      <c r="L104" s="130"/>
      <c r="M104" s="130"/>
      <c r="N104" s="130"/>
      <c r="O104" s="130"/>
      <c r="P104" s="131"/>
      <c r="Q104" s="130"/>
      <c r="R104" s="130"/>
      <c r="S104" s="130"/>
      <c r="T104" s="131"/>
      <c r="U104" s="131"/>
      <c r="V104" s="130"/>
      <c r="W104" s="130"/>
      <c r="X104" s="130"/>
      <c r="Y104" s="131"/>
      <c r="Z104" s="130"/>
      <c r="AA104" s="130"/>
      <c r="AB104" s="130"/>
      <c r="AC104" s="131"/>
      <c r="AD104" s="131"/>
      <c r="AE104" s="130"/>
      <c r="AF104" s="130"/>
      <c r="AG104" s="130"/>
      <c r="AH104" s="130"/>
      <c r="AI104" s="130"/>
      <c r="AJ104" s="72"/>
    </row>
    <row r="105" spans="1:36" ht="39.75" customHeight="1">
      <c r="A105" s="314"/>
      <c r="B105" s="311"/>
      <c r="C105" s="253" t="s">
        <v>4</v>
      </c>
      <c r="D105" s="304"/>
      <c r="E105" s="55"/>
      <c r="F105" s="55"/>
      <c r="G105" s="55"/>
      <c r="H105" s="55"/>
      <c r="I105" s="55"/>
      <c r="J105" s="55"/>
      <c r="K105" s="118"/>
      <c r="L105" s="55"/>
      <c r="M105" s="55"/>
      <c r="N105" s="55"/>
      <c r="O105" s="55"/>
      <c r="P105" s="118"/>
      <c r="Q105" s="55"/>
      <c r="R105" s="55"/>
      <c r="S105" s="55"/>
      <c r="T105" s="55"/>
      <c r="U105" s="55"/>
      <c r="V105" s="55"/>
      <c r="W105" s="55"/>
      <c r="X105" s="55"/>
      <c r="Y105" s="118"/>
      <c r="Z105" s="55"/>
      <c r="AA105" s="55"/>
      <c r="AB105" s="55"/>
      <c r="AC105" s="55"/>
      <c r="AD105" s="55"/>
      <c r="AE105" s="55"/>
      <c r="AF105" s="55"/>
      <c r="AG105" s="55"/>
      <c r="AH105" s="55"/>
      <c r="AI105" s="55"/>
      <c r="AJ105" s="50">
        <f>SUM(E105:AI105)</f>
        <v>0</v>
      </c>
    </row>
    <row r="106" spans="1:36" ht="39.75" customHeight="1">
      <c r="A106" s="305" t="s">
        <v>5</v>
      </c>
      <c r="B106" s="250" t="s">
        <v>94</v>
      </c>
      <c r="C106" s="273" t="s">
        <v>16</v>
      </c>
      <c r="D106" s="302"/>
      <c r="E106" s="89"/>
      <c r="F106" s="89"/>
      <c r="G106" s="89"/>
      <c r="H106" s="89"/>
      <c r="I106" s="89"/>
      <c r="J106" s="89"/>
      <c r="K106" s="115"/>
      <c r="L106" s="89"/>
      <c r="M106" s="89"/>
      <c r="N106" s="89"/>
      <c r="O106" s="89"/>
      <c r="P106" s="115"/>
      <c r="Q106" s="89"/>
      <c r="R106" s="89"/>
      <c r="S106" s="89"/>
      <c r="T106" s="115"/>
      <c r="U106" s="115"/>
      <c r="V106" s="89"/>
      <c r="W106" s="89"/>
      <c r="X106" s="89"/>
      <c r="Y106" s="115"/>
      <c r="Z106" s="89"/>
      <c r="AA106" s="89"/>
      <c r="AB106" s="89"/>
      <c r="AC106" s="115"/>
      <c r="AD106" s="115"/>
      <c r="AE106" s="89"/>
      <c r="AF106" s="89"/>
      <c r="AG106" s="89"/>
      <c r="AH106" s="89"/>
      <c r="AI106" s="89"/>
      <c r="AJ106" s="60"/>
    </row>
    <row r="107" spans="1:36" ht="39.75" customHeight="1">
      <c r="A107" s="306"/>
      <c r="B107" s="297"/>
      <c r="C107" s="292" t="s">
        <v>4</v>
      </c>
      <c r="D107" s="303"/>
      <c r="E107" s="59"/>
      <c r="F107" s="59"/>
      <c r="G107" s="59"/>
      <c r="H107" s="59"/>
      <c r="I107" s="59"/>
      <c r="J107" s="59"/>
      <c r="K107" s="116"/>
      <c r="L107" s="59"/>
      <c r="M107" s="59"/>
      <c r="N107" s="59"/>
      <c r="O107" s="59"/>
      <c r="P107" s="116"/>
      <c r="Q107" s="59"/>
      <c r="R107" s="59"/>
      <c r="S107" s="59"/>
      <c r="T107" s="59"/>
      <c r="U107" s="59"/>
      <c r="V107" s="59"/>
      <c r="W107" s="59"/>
      <c r="X107" s="59"/>
      <c r="Y107" s="116"/>
      <c r="Z107" s="59"/>
      <c r="AA107" s="59"/>
      <c r="AB107" s="59"/>
      <c r="AC107" s="59"/>
      <c r="AD107" s="59"/>
      <c r="AE107" s="59"/>
      <c r="AF107" s="59"/>
      <c r="AG107" s="59"/>
      <c r="AH107" s="59"/>
      <c r="AI107" s="59"/>
      <c r="AJ107" s="47">
        <f>SUM(E107:AI107)</f>
        <v>0</v>
      </c>
    </row>
    <row r="108" spans="1:36" ht="39.75" customHeight="1">
      <c r="A108" s="306"/>
      <c r="B108" s="307" t="s">
        <v>29</v>
      </c>
      <c r="C108" s="292" t="s">
        <v>16</v>
      </c>
      <c r="D108" s="303"/>
      <c r="E108" s="130"/>
      <c r="F108" s="130"/>
      <c r="G108" s="130"/>
      <c r="H108" s="130"/>
      <c r="I108" s="130"/>
      <c r="J108" s="130"/>
      <c r="K108" s="131"/>
      <c r="L108" s="130"/>
      <c r="M108" s="130"/>
      <c r="N108" s="130"/>
      <c r="O108" s="130"/>
      <c r="P108" s="131"/>
      <c r="Q108" s="130"/>
      <c r="R108" s="130"/>
      <c r="S108" s="130"/>
      <c r="T108" s="131"/>
      <c r="U108" s="131"/>
      <c r="V108" s="130"/>
      <c r="W108" s="130"/>
      <c r="X108" s="130"/>
      <c r="Y108" s="131"/>
      <c r="Z108" s="130"/>
      <c r="AA108" s="130"/>
      <c r="AB108" s="130"/>
      <c r="AC108" s="131"/>
      <c r="AD108" s="131"/>
      <c r="AE108" s="130"/>
      <c r="AF108" s="130"/>
      <c r="AG108" s="130"/>
      <c r="AH108" s="130"/>
      <c r="AI108" s="130"/>
      <c r="AJ108" s="72"/>
    </row>
    <row r="109" spans="1:36" ht="39.75" customHeight="1">
      <c r="A109" s="314"/>
      <c r="B109" s="311"/>
      <c r="C109" s="253" t="s">
        <v>4</v>
      </c>
      <c r="D109" s="304"/>
      <c r="E109" s="55"/>
      <c r="F109" s="55"/>
      <c r="G109" s="55"/>
      <c r="H109" s="55"/>
      <c r="I109" s="55"/>
      <c r="J109" s="55"/>
      <c r="K109" s="118"/>
      <c r="L109" s="55"/>
      <c r="M109" s="55"/>
      <c r="N109" s="55"/>
      <c r="O109" s="55"/>
      <c r="P109" s="118"/>
      <c r="Q109" s="55"/>
      <c r="R109" s="55"/>
      <c r="S109" s="55"/>
      <c r="T109" s="55"/>
      <c r="U109" s="55"/>
      <c r="V109" s="55"/>
      <c r="W109" s="55"/>
      <c r="X109" s="55"/>
      <c r="Y109" s="118"/>
      <c r="Z109" s="55"/>
      <c r="AA109" s="55"/>
      <c r="AB109" s="55"/>
      <c r="AC109" s="55"/>
      <c r="AD109" s="55"/>
      <c r="AE109" s="55"/>
      <c r="AF109" s="55"/>
      <c r="AG109" s="55"/>
      <c r="AH109" s="55"/>
      <c r="AI109" s="55"/>
      <c r="AJ109" s="50">
        <f>SUM(E109:AI109)</f>
        <v>0</v>
      </c>
    </row>
    <row r="110" spans="1:36" ht="39.75" customHeight="1">
      <c r="A110" s="305" t="s">
        <v>6</v>
      </c>
      <c r="B110" s="250" t="s">
        <v>94</v>
      </c>
      <c r="C110" s="273" t="s">
        <v>16</v>
      </c>
      <c r="D110" s="302"/>
      <c r="E110" s="89"/>
      <c r="F110" s="89"/>
      <c r="G110" s="89"/>
      <c r="H110" s="89"/>
      <c r="I110" s="89"/>
      <c r="J110" s="89"/>
      <c r="K110" s="115"/>
      <c r="L110" s="89"/>
      <c r="M110" s="89"/>
      <c r="N110" s="89"/>
      <c r="O110" s="89"/>
      <c r="P110" s="115"/>
      <c r="Q110" s="89"/>
      <c r="R110" s="89"/>
      <c r="S110" s="89"/>
      <c r="T110" s="115"/>
      <c r="U110" s="115"/>
      <c r="V110" s="89"/>
      <c r="W110" s="89"/>
      <c r="X110" s="89"/>
      <c r="Y110" s="115"/>
      <c r="Z110" s="89"/>
      <c r="AA110" s="89"/>
      <c r="AB110" s="89"/>
      <c r="AC110" s="115"/>
      <c r="AD110" s="115"/>
      <c r="AE110" s="89"/>
      <c r="AF110" s="89"/>
      <c r="AG110" s="89"/>
      <c r="AH110" s="89"/>
      <c r="AI110" s="89"/>
      <c r="AJ110" s="60"/>
    </row>
    <row r="111" spans="1:36" ht="39.75" customHeight="1">
      <c r="A111" s="306"/>
      <c r="B111" s="297"/>
      <c r="C111" s="292" t="s">
        <v>4</v>
      </c>
      <c r="D111" s="303"/>
      <c r="E111" s="59"/>
      <c r="F111" s="59"/>
      <c r="G111" s="59"/>
      <c r="H111" s="59"/>
      <c r="I111" s="59"/>
      <c r="J111" s="59"/>
      <c r="K111" s="116"/>
      <c r="L111" s="59"/>
      <c r="M111" s="59"/>
      <c r="N111" s="59"/>
      <c r="O111" s="59"/>
      <c r="P111" s="116"/>
      <c r="Q111" s="59"/>
      <c r="R111" s="59"/>
      <c r="S111" s="59"/>
      <c r="T111" s="59"/>
      <c r="U111" s="59"/>
      <c r="V111" s="59"/>
      <c r="W111" s="59"/>
      <c r="X111" s="59"/>
      <c r="Y111" s="116"/>
      <c r="Z111" s="59"/>
      <c r="AA111" s="59"/>
      <c r="AB111" s="59"/>
      <c r="AC111" s="59"/>
      <c r="AD111" s="59"/>
      <c r="AE111" s="59"/>
      <c r="AF111" s="59"/>
      <c r="AG111" s="59"/>
      <c r="AH111" s="59"/>
      <c r="AI111" s="59"/>
      <c r="AJ111" s="47">
        <f>SUM(E111:AI111)</f>
        <v>0</v>
      </c>
    </row>
    <row r="112" spans="1:36" ht="39.75" customHeight="1">
      <c r="A112" s="306"/>
      <c r="B112" s="307" t="s">
        <v>29</v>
      </c>
      <c r="C112" s="292" t="s">
        <v>16</v>
      </c>
      <c r="D112" s="303"/>
      <c r="E112" s="130"/>
      <c r="F112" s="130"/>
      <c r="G112" s="130"/>
      <c r="H112" s="130"/>
      <c r="I112" s="130"/>
      <c r="J112" s="130"/>
      <c r="K112" s="131"/>
      <c r="L112" s="130"/>
      <c r="M112" s="130"/>
      <c r="N112" s="130"/>
      <c r="O112" s="130"/>
      <c r="P112" s="131"/>
      <c r="Q112" s="130"/>
      <c r="R112" s="130"/>
      <c r="S112" s="130"/>
      <c r="T112" s="131"/>
      <c r="U112" s="131"/>
      <c r="V112" s="130"/>
      <c r="W112" s="130"/>
      <c r="X112" s="130"/>
      <c r="Y112" s="131"/>
      <c r="Z112" s="130"/>
      <c r="AA112" s="130"/>
      <c r="AB112" s="130"/>
      <c r="AC112" s="131"/>
      <c r="AD112" s="131"/>
      <c r="AE112" s="130"/>
      <c r="AF112" s="130"/>
      <c r="AG112" s="130"/>
      <c r="AH112" s="130"/>
      <c r="AI112" s="130"/>
      <c r="AJ112" s="72"/>
    </row>
    <row r="113" spans="1:36" ht="39.75" customHeight="1">
      <c r="A113" s="306"/>
      <c r="B113" s="308"/>
      <c r="C113" s="309" t="s">
        <v>4</v>
      </c>
      <c r="D113" s="310"/>
      <c r="E113" s="55"/>
      <c r="F113" s="55"/>
      <c r="G113" s="55"/>
      <c r="H113" s="55"/>
      <c r="I113" s="55"/>
      <c r="J113" s="55"/>
      <c r="K113" s="118"/>
      <c r="L113" s="55"/>
      <c r="M113" s="55"/>
      <c r="N113" s="55"/>
      <c r="O113" s="55"/>
      <c r="P113" s="118"/>
      <c r="Q113" s="55"/>
      <c r="R113" s="55"/>
      <c r="S113" s="55"/>
      <c r="T113" s="55"/>
      <c r="U113" s="55"/>
      <c r="V113" s="55"/>
      <c r="W113" s="55"/>
      <c r="X113" s="55"/>
      <c r="Y113" s="118"/>
      <c r="Z113" s="55"/>
      <c r="AA113" s="55"/>
      <c r="AB113" s="55"/>
      <c r="AC113" s="55"/>
      <c r="AD113" s="55"/>
      <c r="AE113" s="55"/>
      <c r="AF113" s="55"/>
      <c r="AG113" s="55"/>
      <c r="AH113" s="55"/>
      <c r="AI113" s="55"/>
      <c r="AJ113" s="50">
        <f>SUM(E113:AI113)</f>
        <v>0</v>
      </c>
    </row>
    <row r="114" spans="1:36" ht="39.75" customHeight="1">
      <c r="A114" s="278" t="s">
        <v>95</v>
      </c>
      <c r="B114" s="279"/>
      <c r="C114" s="280"/>
      <c r="D114" s="289"/>
      <c r="E114" s="59">
        <f t="shared" ref="E114:AI114" si="47">E103+E107+E111</f>
        <v>0</v>
      </c>
      <c r="F114" s="59">
        <f t="shared" si="47"/>
        <v>0</v>
      </c>
      <c r="G114" s="59">
        <f t="shared" si="47"/>
        <v>0</v>
      </c>
      <c r="H114" s="59">
        <f t="shared" si="47"/>
        <v>0</v>
      </c>
      <c r="I114" s="59">
        <f t="shared" si="47"/>
        <v>0</v>
      </c>
      <c r="J114" s="59">
        <f t="shared" si="47"/>
        <v>0</v>
      </c>
      <c r="K114" s="59">
        <f t="shared" si="47"/>
        <v>0</v>
      </c>
      <c r="L114" s="59">
        <f t="shared" si="47"/>
        <v>0</v>
      </c>
      <c r="M114" s="59">
        <f t="shared" si="47"/>
        <v>0</v>
      </c>
      <c r="N114" s="59">
        <f t="shared" si="47"/>
        <v>0</v>
      </c>
      <c r="O114" s="59">
        <f t="shared" si="47"/>
        <v>0</v>
      </c>
      <c r="P114" s="59">
        <f t="shared" si="47"/>
        <v>0</v>
      </c>
      <c r="Q114" s="59">
        <f t="shared" si="47"/>
        <v>0</v>
      </c>
      <c r="R114" s="59">
        <f t="shared" si="47"/>
        <v>0</v>
      </c>
      <c r="S114" s="59">
        <f t="shared" si="47"/>
        <v>0</v>
      </c>
      <c r="T114" s="59">
        <f t="shared" si="47"/>
        <v>0</v>
      </c>
      <c r="U114" s="59">
        <f t="shared" si="47"/>
        <v>0</v>
      </c>
      <c r="V114" s="59">
        <f t="shared" si="47"/>
        <v>0</v>
      </c>
      <c r="W114" s="59">
        <f t="shared" ref="W114:AD114" si="48">W103+W107+W111</f>
        <v>0</v>
      </c>
      <c r="X114" s="59">
        <f t="shared" si="48"/>
        <v>0</v>
      </c>
      <c r="Y114" s="59">
        <f t="shared" si="48"/>
        <v>0</v>
      </c>
      <c r="Z114" s="59">
        <f t="shared" si="48"/>
        <v>0</v>
      </c>
      <c r="AA114" s="59">
        <f t="shared" si="48"/>
        <v>0</v>
      </c>
      <c r="AB114" s="59">
        <f t="shared" si="48"/>
        <v>0</v>
      </c>
      <c r="AC114" s="59">
        <f t="shared" si="48"/>
        <v>0</v>
      </c>
      <c r="AD114" s="59">
        <f t="shared" si="48"/>
        <v>0</v>
      </c>
      <c r="AE114" s="59">
        <f t="shared" si="47"/>
        <v>0</v>
      </c>
      <c r="AF114" s="59">
        <f t="shared" si="47"/>
        <v>0</v>
      </c>
      <c r="AG114" s="112">
        <f t="shared" ref="AG114:AH114" si="49">AG103+AG107+AG111</f>
        <v>0</v>
      </c>
      <c r="AH114" s="59">
        <f t="shared" si="49"/>
        <v>0</v>
      </c>
      <c r="AI114" s="59">
        <f t="shared" si="47"/>
        <v>0</v>
      </c>
      <c r="AJ114" s="58">
        <f>SUM(E114:AI114)</f>
        <v>0</v>
      </c>
    </row>
    <row r="115" spans="1:36" ht="39.75" customHeight="1">
      <c r="A115" s="255" t="s">
        <v>96</v>
      </c>
      <c r="B115" s="295"/>
      <c r="C115" s="295"/>
      <c r="D115" s="315"/>
      <c r="E115" s="59">
        <f t="shared" ref="E115:AI115" si="50">E105+E109+E113</f>
        <v>0</v>
      </c>
      <c r="F115" s="59">
        <f t="shared" si="50"/>
        <v>0</v>
      </c>
      <c r="G115" s="59">
        <f t="shared" si="50"/>
        <v>0</v>
      </c>
      <c r="H115" s="59">
        <f t="shared" si="50"/>
        <v>0</v>
      </c>
      <c r="I115" s="59">
        <f t="shared" si="50"/>
        <v>0</v>
      </c>
      <c r="J115" s="59">
        <f t="shared" si="50"/>
        <v>0</v>
      </c>
      <c r="K115" s="59">
        <f t="shared" si="50"/>
        <v>0</v>
      </c>
      <c r="L115" s="59">
        <f t="shared" si="50"/>
        <v>0</v>
      </c>
      <c r="M115" s="59">
        <f t="shared" si="50"/>
        <v>0</v>
      </c>
      <c r="N115" s="59">
        <f t="shared" si="50"/>
        <v>0</v>
      </c>
      <c r="O115" s="59">
        <f t="shared" si="50"/>
        <v>0</v>
      </c>
      <c r="P115" s="59">
        <f t="shared" si="50"/>
        <v>0</v>
      </c>
      <c r="Q115" s="59">
        <f t="shared" si="50"/>
        <v>0</v>
      </c>
      <c r="R115" s="59">
        <f t="shared" si="50"/>
        <v>0</v>
      </c>
      <c r="S115" s="59">
        <f t="shared" si="50"/>
        <v>0</v>
      </c>
      <c r="T115" s="59">
        <f t="shared" si="50"/>
        <v>0</v>
      </c>
      <c r="U115" s="59">
        <f t="shared" si="50"/>
        <v>0</v>
      </c>
      <c r="V115" s="59">
        <f t="shared" si="50"/>
        <v>0</v>
      </c>
      <c r="W115" s="59">
        <f t="shared" ref="W115:AD115" si="51">W105+W109+W113</f>
        <v>0</v>
      </c>
      <c r="X115" s="59">
        <f t="shared" si="51"/>
        <v>0</v>
      </c>
      <c r="Y115" s="59">
        <f t="shared" si="51"/>
        <v>0</v>
      </c>
      <c r="Z115" s="59">
        <f t="shared" si="51"/>
        <v>0</v>
      </c>
      <c r="AA115" s="59">
        <f t="shared" si="51"/>
        <v>0</v>
      </c>
      <c r="AB115" s="59">
        <f t="shared" si="51"/>
        <v>0</v>
      </c>
      <c r="AC115" s="59">
        <f t="shared" si="51"/>
        <v>0</v>
      </c>
      <c r="AD115" s="59">
        <f t="shared" si="51"/>
        <v>0</v>
      </c>
      <c r="AE115" s="59">
        <f t="shared" si="50"/>
        <v>0</v>
      </c>
      <c r="AF115" s="59">
        <f t="shared" si="50"/>
        <v>0</v>
      </c>
      <c r="AG115" s="59">
        <f t="shared" ref="AG115:AH115" si="52">AG105+AG109+AG113</f>
        <v>0</v>
      </c>
      <c r="AH115" s="59">
        <f t="shared" si="52"/>
        <v>0</v>
      </c>
      <c r="AI115" s="59">
        <f t="shared" si="50"/>
        <v>0</v>
      </c>
      <c r="AJ115" s="70">
        <f>SUM(E115:AI115)</f>
        <v>0</v>
      </c>
    </row>
    <row r="116" spans="1:36" ht="39.75" customHeight="1">
      <c r="A116" s="233" t="s">
        <v>97</v>
      </c>
      <c r="B116" s="234"/>
      <c r="C116" s="235"/>
      <c r="D116" s="288"/>
      <c r="E116" s="55" t="str">
        <f t="shared" ref="E116:AI116" si="53">IF(COUNT(E103,E107,E111)=0,"0","1")</f>
        <v>0</v>
      </c>
      <c r="F116" s="55" t="str">
        <f t="shared" si="53"/>
        <v>0</v>
      </c>
      <c r="G116" s="55" t="str">
        <f t="shared" si="53"/>
        <v>0</v>
      </c>
      <c r="H116" s="55" t="str">
        <f t="shared" si="53"/>
        <v>0</v>
      </c>
      <c r="I116" s="55" t="str">
        <f t="shared" si="53"/>
        <v>0</v>
      </c>
      <c r="J116" s="55" t="str">
        <f t="shared" si="53"/>
        <v>0</v>
      </c>
      <c r="K116" s="55" t="str">
        <f t="shared" si="53"/>
        <v>0</v>
      </c>
      <c r="L116" s="55" t="str">
        <f t="shared" si="53"/>
        <v>0</v>
      </c>
      <c r="M116" s="55" t="str">
        <f t="shared" si="53"/>
        <v>0</v>
      </c>
      <c r="N116" s="55" t="str">
        <f t="shared" si="53"/>
        <v>0</v>
      </c>
      <c r="O116" s="55" t="str">
        <f t="shared" si="53"/>
        <v>0</v>
      </c>
      <c r="P116" s="55" t="str">
        <f t="shared" si="53"/>
        <v>0</v>
      </c>
      <c r="Q116" s="55" t="str">
        <f t="shared" si="53"/>
        <v>0</v>
      </c>
      <c r="R116" s="55" t="str">
        <f t="shared" si="53"/>
        <v>0</v>
      </c>
      <c r="S116" s="55" t="str">
        <f t="shared" si="53"/>
        <v>0</v>
      </c>
      <c r="T116" s="55" t="str">
        <f t="shared" si="53"/>
        <v>0</v>
      </c>
      <c r="U116" s="55" t="str">
        <f t="shared" si="53"/>
        <v>0</v>
      </c>
      <c r="V116" s="55" t="str">
        <f t="shared" si="53"/>
        <v>0</v>
      </c>
      <c r="W116" s="55" t="str">
        <f t="shared" ref="W116:AD116" si="54">IF(COUNT(W103,W107,W111)=0,"0","1")</f>
        <v>0</v>
      </c>
      <c r="X116" s="55" t="str">
        <f t="shared" si="54"/>
        <v>0</v>
      </c>
      <c r="Y116" s="55" t="str">
        <f t="shared" si="54"/>
        <v>0</v>
      </c>
      <c r="Z116" s="55" t="str">
        <f t="shared" si="54"/>
        <v>0</v>
      </c>
      <c r="AA116" s="55" t="str">
        <f t="shared" si="54"/>
        <v>0</v>
      </c>
      <c r="AB116" s="55" t="str">
        <f t="shared" si="54"/>
        <v>0</v>
      </c>
      <c r="AC116" s="55" t="str">
        <f t="shared" si="54"/>
        <v>0</v>
      </c>
      <c r="AD116" s="55" t="str">
        <f t="shared" si="54"/>
        <v>0</v>
      </c>
      <c r="AE116" s="55" t="str">
        <f t="shared" si="53"/>
        <v>0</v>
      </c>
      <c r="AF116" s="55" t="str">
        <f t="shared" si="53"/>
        <v>0</v>
      </c>
      <c r="AG116" s="55" t="str">
        <f t="shared" ref="AG116:AH116" si="55">IF(COUNT(AG103,AG107,AG111)=0,"0","1")</f>
        <v>0</v>
      </c>
      <c r="AH116" s="55" t="str">
        <f t="shared" si="55"/>
        <v>0</v>
      </c>
      <c r="AI116" s="55" t="str">
        <f t="shared" si="53"/>
        <v>0</v>
      </c>
      <c r="AJ116" s="52">
        <f>COUNTIF(E116:AI116,"1")</f>
        <v>0</v>
      </c>
    </row>
    <row r="117" spans="1:36" ht="18" customHeight="1"/>
    <row r="118" spans="1:36" ht="18" customHeight="1">
      <c r="A118" s="266" t="s">
        <v>14</v>
      </c>
      <c r="B118" s="267"/>
      <c r="C118" s="268"/>
      <c r="D118" s="6" t="s">
        <v>134</v>
      </c>
      <c r="E118" s="43">
        <v>44865</v>
      </c>
      <c r="F118" s="43">
        <v>44866</v>
      </c>
      <c r="G118" s="43">
        <v>44867</v>
      </c>
      <c r="H118" s="43">
        <v>44868</v>
      </c>
      <c r="I118" s="43">
        <v>44869</v>
      </c>
      <c r="J118" s="43">
        <v>44870</v>
      </c>
      <c r="K118" s="43">
        <v>44871</v>
      </c>
      <c r="L118" s="43">
        <v>44872</v>
      </c>
      <c r="M118" s="43">
        <v>44873</v>
      </c>
      <c r="N118" s="43">
        <v>44874</v>
      </c>
      <c r="O118" s="43">
        <v>44875</v>
      </c>
      <c r="P118" s="43">
        <v>44876</v>
      </c>
      <c r="Q118" s="43">
        <v>44877</v>
      </c>
      <c r="R118" s="43">
        <v>44878</v>
      </c>
      <c r="S118" s="43">
        <v>44879</v>
      </c>
      <c r="T118" s="43">
        <v>44880</v>
      </c>
      <c r="U118" s="43">
        <v>44881</v>
      </c>
      <c r="V118" s="43">
        <v>44882</v>
      </c>
      <c r="W118" s="43">
        <v>44883</v>
      </c>
      <c r="X118" s="43">
        <v>44884</v>
      </c>
      <c r="Y118" s="43">
        <v>44885</v>
      </c>
      <c r="Z118" s="43">
        <v>44886</v>
      </c>
      <c r="AA118" s="43">
        <v>44887</v>
      </c>
      <c r="AB118" s="43">
        <v>44888</v>
      </c>
      <c r="AC118" s="43">
        <v>44889</v>
      </c>
      <c r="AD118" s="43">
        <v>44890</v>
      </c>
      <c r="AE118" s="43">
        <v>44891</v>
      </c>
      <c r="AF118" s="43">
        <v>44892</v>
      </c>
      <c r="AG118" s="43">
        <v>44893</v>
      </c>
      <c r="AH118" s="43">
        <v>44894</v>
      </c>
      <c r="AI118" s="229" t="s">
        <v>135</v>
      </c>
    </row>
    <row r="119" spans="1:36" ht="18" customHeight="1">
      <c r="A119" s="269"/>
      <c r="B119" s="270"/>
      <c r="C119" s="271"/>
      <c r="D119" s="7" t="s">
        <v>3</v>
      </c>
      <c r="E119" s="42">
        <f t="shared" ref="E119:AH119" si="56">E118</f>
        <v>44865</v>
      </c>
      <c r="F119" s="42">
        <f t="shared" si="56"/>
        <v>44866</v>
      </c>
      <c r="G119" s="42">
        <f t="shared" si="56"/>
        <v>44867</v>
      </c>
      <c r="H119" s="42">
        <f t="shared" si="56"/>
        <v>44868</v>
      </c>
      <c r="I119" s="42">
        <f t="shared" si="56"/>
        <v>44869</v>
      </c>
      <c r="J119" s="42">
        <f t="shared" si="56"/>
        <v>44870</v>
      </c>
      <c r="K119" s="42">
        <f t="shared" si="56"/>
        <v>44871</v>
      </c>
      <c r="L119" s="42">
        <f t="shared" si="56"/>
        <v>44872</v>
      </c>
      <c r="M119" s="42">
        <f t="shared" si="56"/>
        <v>44873</v>
      </c>
      <c r="N119" s="42">
        <f t="shared" si="56"/>
        <v>44874</v>
      </c>
      <c r="O119" s="42">
        <f t="shared" si="56"/>
        <v>44875</v>
      </c>
      <c r="P119" s="42">
        <f t="shared" si="56"/>
        <v>44876</v>
      </c>
      <c r="Q119" s="42">
        <f t="shared" si="56"/>
        <v>44877</v>
      </c>
      <c r="R119" s="42">
        <f t="shared" si="56"/>
        <v>44878</v>
      </c>
      <c r="S119" s="42">
        <f t="shared" si="56"/>
        <v>44879</v>
      </c>
      <c r="T119" s="42">
        <f t="shared" si="56"/>
        <v>44880</v>
      </c>
      <c r="U119" s="42">
        <f t="shared" si="56"/>
        <v>44881</v>
      </c>
      <c r="V119" s="42">
        <f t="shared" si="56"/>
        <v>44882</v>
      </c>
      <c r="W119" s="42">
        <f t="shared" si="56"/>
        <v>44883</v>
      </c>
      <c r="X119" s="42">
        <f t="shared" si="56"/>
        <v>44884</v>
      </c>
      <c r="Y119" s="42">
        <f t="shared" si="56"/>
        <v>44885</v>
      </c>
      <c r="Z119" s="42">
        <f t="shared" si="56"/>
        <v>44886</v>
      </c>
      <c r="AA119" s="42">
        <f t="shared" si="56"/>
        <v>44887</v>
      </c>
      <c r="AB119" s="42">
        <f t="shared" si="56"/>
        <v>44888</v>
      </c>
      <c r="AC119" s="42">
        <f t="shared" si="56"/>
        <v>44889</v>
      </c>
      <c r="AD119" s="42">
        <f t="shared" si="56"/>
        <v>44890</v>
      </c>
      <c r="AE119" s="42">
        <f t="shared" si="56"/>
        <v>44891</v>
      </c>
      <c r="AF119" s="42">
        <f t="shared" si="56"/>
        <v>44892</v>
      </c>
      <c r="AG119" s="42">
        <f t="shared" si="56"/>
        <v>44893</v>
      </c>
      <c r="AH119" s="42">
        <f t="shared" si="56"/>
        <v>44894</v>
      </c>
      <c r="AI119" s="230"/>
    </row>
    <row r="120" spans="1:36" ht="103.5" customHeight="1">
      <c r="A120" s="269"/>
      <c r="B120" s="270"/>
      <c r="C120" s="271"/>
      <c r="D120" s="8" t="s">
        <v>1</v>
      </c>
      <c r="E120" s="102"/>
      <c r="F120" s="102"/>
      <c r="G120" s="102"/>
      <c r="H120" s="114"/>
      <c r="I120" s="114"/>
      <c r="J120" s="114"/>
      <c r="K120" s="120"/>
      <c r="L120" s="114"/>
      <c r="M120" s="114"/>
      <c r="N120" s="102"/>
      <c r="O120" s="114"/>
      <c r="P120" s="114"/>
      <c r="Q120" s="114"/>
      <c r="R120" s="114"/>
      <c r="S120" s="114"/>
      <c r="T120" s="114"/>
      <c r="U120" s="120"/>
      <c r="V120" s="114"/>
      <c r="W120" s="114"/>
      <c r="X120" s="102"/>
      <c r="Y120" s="114"/>
      <c r="Z120" s="114"/>
      <c r="AA120" s="114"/>
      <c r="AB120" s="114"/>
      <c r="AC120" s="114"/>
      <c r="AD120" s="114"/>
      <c r="AE120" s="114"/>
      <c r="AF120" s="114"/>
      <c r="AG120" s="114"/>
      <c r="AH120" s="114"/>
      <c r="AI120" s="231"/>
    </row>
    <row r="121" spans="1:36" ht="39.75" customHeight="1">
      <c r="A121" s="305" t="s">
        <v>144</v>
      </c>
      <c r="B121" s="250" t="s">
        <v>94</v>
      </c>
      <c r="C121" s="273" t="s">
        <v>16</v>
      </c>
      <c r="D121" s="302"/>
      <c r="E121" s="89"/>
      <c r="F121" s="135"/>
      <c r="G121" s="89"/>
      <c r="H121" s="89"/>
      <c r="I121" s="89"/>
      <c r="J121" s="89"/>
      <c r="K121" s="89"/>
      <c r="L121" s="89"/>
      <c r="M121" s="115"/>
      <c r="N121" s="89"/>
      <c r="O121" s="89"/>
      <c r="P121" s="89"/>
      <c r="Q121" s="89"/>
      <c r="R121" s="115"/>
      <c r="S121" s="89"/>
      <c r="T121" s="89"/>
      <c r="U121" s="89"/>
      <c r="V121" s="89"/>
      <c r="W121" s="115"/>
      <c r="X121" s="89"/>
      <c r="Y121" s="89"/>
      <c r="Z121" s="89"/>
      <c r="AA121" s="89"/>
      <c r="AB121" s="115"/>
      <c r="AC121" s="89"/>
      <c r="AD121" s="89"/>
      <c r="AE121" s="115"/>
      <c r="AF121" s="115"/>
      <c r="AG121" s="115"/>
      <c r="AH121" s="115"/>
      <c r="AI121" s="60"/>
    </row>
    <row r="122" spans="1:36" ht="39.75" customHeight="1">
      <c r="A122" s="306"/>
      <c r="B122" s="297"/>
      <c r="C122" s="292" t="s">
        <v>4</v>
      </c>
      <c r="D122" s="303"/>
      <c r="E122" s="59"/>
      <c r="F122" s="136"/>
      <c r="G122" s="59"/>
      <c r="H122" s="59"/>
      <c r="I122" s="59"/>
      <c r="J122" s="59"/>
      <c r="K122" s="59"/>
      <c r="L122" s="59"/>
      <c r="M122" s="116"/>
      <c r="N122" s="59"/>
      <c r="O122" s="59"/>
      <c r="P122" s="59"/>
      <c r="Q122" s="59"/>
      <c r="R122" s="116"/>
      <c r="S122" s="59"/>
      <c r="T122" s="59"/>
      <c r="U122" s="59"/>
      <c r="V122" s="59"/>
      <c r="W122" s="116"/>
      <c r="X122" s="59"/>
      <c r="Y122" s="59"/>
      <c r="Z122" s="59"/>
      <c r="AA122" s="59"/>
      <c r="AB122" s="116"/>
      <c r="AC122" s="59"/>
      <c r="AD122" s="59"/>
      <c r="AE122" s="59"/>
      <c r="AF122" s="59"/>
      <c r="AG122" s="59"/>
      <c r="AH122" s="59"/>
      <c r="AI122" s="47">
        <f>SUM(E122:AH122)</f>
        <v>0</v>
      </c>
    </row>
    <row r="123" spans="1:36" ht="39.75" customHeight="1">
      <c r="A123" s="306"/>
      <c r="B123" s="307" t="s">
        <v>29</v>
      </c>
      <c r="C123" s="292" t="s">
        <v>16</v>
      </c>
      <c r="D123" s="303"/>
      <c r="E123" s="130"/>
      <c r="F123" s="137"/>
      <c r="G123" s="130"/>
      <c r="H123" s="130"/>
      <c r="I123" s="130"/>
      <c r="J123" s="130"/>
      <c r="K123" s="130"/>
      <c r="L123" s="130"/>
      <c r="M123" s="131"/>
      <c r="N123" s="130"/>
      <c r="O123" s="130"/>
      <c r="P123" s="130"/>
      <c r="Q123" s="130"/>
      <c r="R123" s="131"/>
      <c r="S123" s="130"/>
      <c r="T123" s="130"/>
      <c r="U123" s="130"/>
      <c r="V123" s="130"/>
      <c r="W123" s="131"/>
      <c r="X123" s="130"/>
      <c r="Y123" s="130"/>
      <c r="Z123" s="130"/>
      <c r="AA123" s="130"/>
      <c r="AB123" s="131"/>
      <c r="AC123" s="130"/>
      <c r="AD123" s="130"/>
      <c r="AE123" s="131"/>
      <c r="AF123" s="131"/>
      <c r="AG123" s="131"/>
      <c r="AH123" s="131"/>
      <c r="AI123" s="72"/>
    </row>
    <row r="124" spans="1:36" ht="39.75" customHeight="1">
      <c r="A124" s="314"/>
      <c r="B124" s="311"/>
      <c r="C124" s="253" t="s">
        <v>4</v>
      </c>
      <c r="D124" s="304"/>
      <c r="E124" s="55"/>
      <c r="F124" s="138"/>
      <c r="G124" s="55"/>
      <c r="H124" s="55"/>
      <c r="I124" s="55"/>
      <c r="J124" s="55"/>
      <c r="K124" s="55"/>
      <c r="L124" s="55"/>
      <c r="M124" s="118"/>
      <c r="N124" s="55"/>
      <c r="O124" s="55"/>
      <c r="P124" s="55"/>
      <c r="Q124" s="55"/>
      <c r="R124" s="118"/>
      <c r="S124" s="55"/>
      <c r="T124" s="55"/>
      <c r="U124" s="55"/>
      <c r="V124" s="55"/>
      <c r="W124" s="118"/>
      <c r="X124" s="55"/>
      <c r="Y124" s="55"/>
      <c r="Z124" s="55"/>
      <c r="AA124" s="55"/>
      <c r="AB124" s="118"/>
      <c r="AC124" s="55"/>
      <c r="AD124" s="55"/>
      <c r="AE124" s="55"/>
      <c r="AF124" s="55"/>
      <c r="AG124" s="55"/>
      <c r="AH124" s="55"/>
      <c r="AI124" s="50">
        <f>SUM(E124:AH124)</f>
        <v>0</v>
      </c>
    </row>
    <row r="125" spans="1:36" ht="39.75" customHeight="1">
      <c r="A125" s="305" t="s">
        <v>5</v>
      </c>
      <c r="B125" s="250" t="s">
        <v>94</v>
      </c>
      <c r="C125" s="273" t="s">
        <v>16</v>
      </c>
      <c r="D125" s="302"/>
      <c r="E125" s="89"/>
      <c r="F125" s="135"/>
      <c r="G125" s="89"/>
      <c r="H125" s="89"/>
      <c r="I125" s="89"/>
      <c r="J125" s="89"/>
      <c r="K125" s="89"/>
      <c r="L125" s="89"/>
      <c r="M125" s="115"/>
      <c r="N125" s="89"/>
      <c r="O125" s="89"/>
      <c r="P125" s="89"/>
      <c r="Q125" s="89"/>
      <c r="R125" s="115"/>
      <c r="S125" s="89"/>
      <c r="T125" s="89"/>
      <c r="U125" s="89"/>
      <c r="V125" s="89"/>
      <c r="W125" s="115"/>
      <c r="X125" s="89"/>
      <c r="Y125" s="89"/>
      <c r="Z125" s="89"/>
      <c r="AA125" s="89"/>
      <c r="AB125" s="115"/>
      <c r="AC125" s="89"/>
      <c r="AD125" s="89"/>
      <c r="AE125" s="115"/>
      <c r="AF125" s="115"/>
      <c r="AG125" s="115"/>
      <c r="AH125" s="115"/>
      <c r="AI125" s="60"/>
    </row>
    <row r="126" spans="1:36" ht="39.75" customHeight="1">
      <c r="A126" s="306"/>
      <c r="B126" s="297"/>
      <c r="C126" s="292" t="s">
        <v>4</v>
      </c>
      <c r="D126" s="303"/>
      <c r="E126" s="59"/>
      <c r="F126" s="136"/>
      <c r="G126" s="59"/>
      <c r="H126" s="59"/>
      <c r="I126" s="59"/>
      <c r="J126" s="59"/>
      <c r="K126" s="59"/>
      <c r="L126" s="59"/>
      <c r="M126" s="116"/>
      <c r="N126" s="59"/>
      <c r="O126" s="59"/>
      <c r="P126" s="59"/>
      <c r="Q126" s="59"/>
      <c r="R126" s="116"/>
      <c r="S126" s="59"/>
      <c r="T126" s="59"/>
      <c r="U126" s="59"/>
      <c r="V126" s="59"/>
      <c r="W126" s="116"/>
      <c r="X126" s="59"/>
      <c r="Y126" s="59"/>
      <c r="Z126" s="59"/>
      <c r="AA126" s="59"/>
      <c r="AB126" s="116"/>
      <c r="AC126" s="59"/>
      <c r="AD126" s="59"/>
      <c r="AE126" s="59"/>
      <c r="AF126" s="59"/>
      <c r="AG126" s="59"/>
      <c r="AH126" s="59"/>
      <c r="AI126" s="47">
        <f>SUM(E126:AH126)</f>
        <v>0</v>
      </c>
    </row>
    <row r="127" spans="1:36" ht="39.75" customHeight="1">
      <c r="A127" s="306"/>
      <c r="B127" s="307" t="s">
        <v>29</v>
      </c>
      <c r="C127" s="292" t="s">
        <v>16</v>
      </c>
      <c r="D127" s="303"/>
      <c r="E127" s="130"/>
      <c r="F127" s="137"/>
      <c r="G127" s="130"/>
      <c r="H127" s="130"/>
      <c r="I127" s="130"/>
      <c r="J127" s="130"/>
      <c r="K127" s="130"/>
      <c r="L127" s="130"/>
      <c r="M127" s="131"/>
      <c r="N127" s="130"/>
      <c r="O127" s="130"/>
      <c r="P127" s="130"/>
      <c r="Q127" s="130"/>
      <c r="R127" s="131"/>
      <c r="S127" s="130"/>
      <c r="T127" s="130"/>
      <c r="U127" s="130"/>
      <c r="V127" s="130"/>
      <c r="W127" s="131"/>
      <c r="X127" s="130"/>
      <c r="Y127" s="130"/>
      <c r="Z127" s="130"/>
      <c r="AA127" s="130"/>
      <c r="AB127" s="131"/>
      <c r="AC127" s="130"/>
      <c r="AD127" s="130"/>
      <c r="AE127" s="131"/>
      <c r="AF127" s="131"/>
      <c r="AG127" s="131"/>
      <c r="AH127" s="131"/>
      <c r="AI127" s="72"/>
    </row>
    <row r="128" spans="1:36" ht="39.75" customHeight="1">
      <c r="A128" s="314"/>
      <c r="B128" s="311"/>
      <c r="C128" s="253" t="s">
        <v>4</v>
      </c>
      <c r="D128" s="304"/>
      <c r="E128" s="55"/>
      <c r="F128" s="138"/>
      <c r="G128" s="55"/>
      <c r="H128" s="55"/>
      <c r="I128" s="55"/>
      <c r="J128" s="55"/>
      <c r="K128" s="55"/>
      <c r="L128" s="55"/>
      <c r="M128" s="118"/>
      <c r="N128" s="55"/>
      <c r="O128" s="55"/>
      <c r="P128" s="55"/>
      <c r="Q128" s="55"/>
      <c r="R128" s="118"/>
      <c r="S128" s="55"/>
      <c r="T128" s="55"/>
      <c r="U128" s="55"/>
      <c r="V128" s="55"/>
      <c r="W128" s="118"/>
      <c r="X128" s="55"/>
      <c r="Y128" s="55"/>
      <c r="Z128" s="55"/>
      <c r="AA128" s="55"/>
      <c r="AB128" s="118"/>
      <c r="AC128" s="55"/>
      <c r="AD128" s="55"/>
      <c r="AE128" s="55"/>
      <c r="AF128" s="55"/>
      <c r="AG128" s="55"/>
      <c r="AH128" s="55"/>
      <c r="AI128" s="50">
        <f>SUM(E128:AH128)</f>
        <v>0</v>
      </c>
    </row>
    <row r="129" spans="1:37" ht="39.75" customHeight="1">
      <c r="A129" s="305" t="s">
        <v>6</v>
      </c>
      <c r="B129" s="250" t="s">
        <v>94</v>
      </c>
      <c r="C129" s="273" t="s">
        <v>16</v>
      </c>
      <c r="D129" s="302"/>
      <c r="E129" s="89"/>
      <c r="F129" s="135"/>
      <c r="G129" s="89"/>
      <c r="H129" s="89"/>
      <c r="I129" s="89"/>
      <c r="J129" s="89"/>
      <c r="K129" s="89"/>
      <c r="L129" s="89"/>
      <c r="M129" s="115"/>
      <c r="N129" s="89"/>
      <c r="O129" s="89"/>
      <c r="P129" s="89"/>
      <c r="Q129" s="89"/>
      <c r="R129" s="115"/>
      <c r="S129" s="89"/>
      <c r="T129" s="89"/>
      <c r="U129" s="89"/>
      <c r="V129" s="89"/>
      <c r="W129" s="115"/>
      <c r="X129" s="89"/>
      <c r="Y129" s="89"/>
      <c r="Z129" s="89"/>
      <c r="AA129" s="89"/>
      <c r="AB129" s="115"/>
      <c r="AC129" s="89"/>
      <c r="AD129" s="89"/>
      <c r="AE129" s="115"/>
      <c r="AF129" s="115"/>
      <c r="AG129" s="115"/>
      <c r="AH129" s="115"/>
      <c r="AI129" s="60"/>
    </row>
    <row r="130" spans="1:37" ht="39.75" customHeight="1">
      <c r="A130" s="306"/>
      <c r="B130" s="297"/>
      <c r="C130" s="292" t="s">
        <v>4</v>
      </c>
      <c r="D130" s="303"/>
      <c r="E130" s="59"/>
      <c r="F130" s="136"/>
      <c r="G130" s="59"/>
      <c r="H130" s="59"/>
      <c r="I130" s="59"/>
      <c r="J130" s="59"/>
      <c r="K130" s="59"/>
      <c r="L130" s="59"/>
      <c r="M130" s="116"/>
      <c r="N130" s="59"/>
      <c r="O130" s="59"/>
      <c r="P130" s="59"/>
      <c r="Q130" s="59"/>
      <c r="R130" s="116"/>
      <c r="S130" s="59"/>
      <c r="T130" s="59"/>
      <c r="U130" s="59"/>
      <c r="V130" s="59"/>
      <c r="W130" s="116"/>
      <c r="X130" s="59"/>
      <c r="Y130" s="59"/>
      <c r="Z130" s="59"/>
      <c r="AA130" s="59"/>
      <c r="AB130" s="116"/>
      <c r="AC130" s="59"/>
      <c r="AD130" s="59"/>
      <c r="AE130" s="59"/>
      <c r="AF130" s="59"/>
      <c r="AG130" s="59"/>
      <c r="AH130" s="59"/>
      <c r="AI130" s="47">
        <f>SUM(E130:AH130)</f>
        <v>0</v>
      </c>
    </row>
    <row r="131" spans="1:37" ht="39.75" customHeight="1">
      <c r="A131" s="306"/>
      <c r="B131" s="307" t="s">
        <v>29</v>
      </c>
      <c r="C131" s="292" t="s">
        <v>16</v>
      </c>
      <c r="D131" s="303"/>
      <c r="E131" s="130"/>
      <c r="F131" s="137"/>
      <c r="G131" s="130"/>
      <c r="H131" s="130"/>
      <c r="I131" s="130"/>
      <c r="J131" s="130"/>
      <c r="K131" s="130"/>
      <c r="L131" s="130"/>
      <c r="M131" s="131"/>
      <c r="N131" s="130"/>
      <c r="O131" s="130"/>
      <c r="P131" s="130"/>
      <c r="Q131" s="130"/>
      <c r="R131" s="131"/>
      <c r="S131" s="130"/>
      <c r="T131" s="130"/>
      <c r="U131" s="130"/>
      <c r="V131" s="130"/>
      <c r="W131" s="131"/>
      <c r="X131" s="130"/>
      <c r="Y131" s="130"/>
      <c r="Z131" s="130"/>
      <c r="AA131" s="130"/>
      <c r="AB131" s="131"/>
      <c r="AC131" s="130"/>
      <c r="AD131" s="130"/>
      <c r="AE131" s="131"/>
      <c r="AF131" s="131"/>
      <c r="AG131" s="131"/>
      <c r="AH131" s="131"/>
      <c r="AI131" s="72"/>
    </row>
    <row r="132" spans="1:37" ht="39.75" customHeight="1">
      <c r="A132" s="306"/>
      <c r="B132" s="308"/>
      <c r="C132" s="309" t="s">
        <v>4</v>
      </c>
      <c r="D132" s="310"/>
      <c r="E132" s="55"/>
      <c r="F132" s="138"/>
      <c r="G132" s="55"/>
      <c r="H132" s="55"/>
      <c r="I132" s="55"/>
      <c r="J132" s="55"/>
      <c r="K132" s="55"/>
      <c r="L132" s="55"/>
      <c r="M132" s="118"/>
      <c r="N132" s="55"/>
      <c r="O132" s="55"/>
      <c r="P132" s="55"/>
      <c r="Q132" s="55"/>
      <c r="R132" s="118"/>
      <c r="S132" s="55"/>
      <c r="T132" s="55"/>
      <c r="U132" s="55"/>
      <c r="V132" s="55"/>
      <c r="W132" s="118"/>
      <c r="X132" s="55"/>
      <c r="Y132" s="55"/>
      <c r="Z132" s="55"/>
      <c r="AA132" s="55"/>
      <c r="AB132" s="118"/>
      <c r="AC132" s="55"/>
      <c r="AD132" s="55"/>
      <c r="AE132" s="55"/>
      <c r="AF132" s="55"/>
      <c r="AG132" s="55"/>
      <c r="AH132" s="55"/>
      <c r="AI132" s="50">
        <f>SUM(E132:AH132)</f>
        <v>0</v>
      </c>
    </row>
    <row r="133" spans="1:37" ht="39.75" customHeight="1">
      <c r="A133" s="278" t="s">
        <v>95</v>
      </c>
      <c r="B133" s="279"/>
      <c r="C133" s="280"/>
      <c r="D133" s="289"/>
      <c r="E133" s="59">
        <f t="shared" ref="E133:AH133" si="57">E122+E126+E130</f>
        <v>0</v>
      </c>
      <c r="F133" s="59">
        <f t="shared" si="57"/>
        <v>0</v>
      </c>
      <c r="G133" s="59">
        <f t="shared" si="57"/>
        <v>0</v>
      </c>
      <c r="H133" s="59">
        <f t="shared" si="57"/>
        <v>0</v>
      </c>
      <c r="I133" s="59">
        <f t="shared" si="57"/>
        <v>0</v>
      </c>
      <c r="J133" s="59">
        <f t="shared" si="57"/>
        <v>0</v>
      </c>
      <c r="K133" s="59">
        <f t="shared" si="57"/>
        <v>0</v>
      </c>
      <c r="L133" s="59">
        <f t="shared" si="57"/>
        <v>0</v>
      </c>
      <c r="M133" s="59">
        <f t="shared" si="57"/>
        <v>0</v>
      </c>
      <c r="N133" s="59">
        <f t="shared" si="57"/>
        <v>0</v>
      </c>
      <c r="O133" s="59">
        <f t="shared" si="57"/>
        <v>0</v>
      </c>
      <c r="P133" s="59">
        <f t="shared" si="57"/>
        <v>0</v>
      </c>
      <c r="Q133" s="59">
        <f t="shared" si="57"/>
        <v>0</v>
      </c>
      <c r="R133" s="59">
        <f t="shared" si="57"/>
        <v>0</v>
      </c>
      <c r="S133" s="59">
        <f t="shared" si="57"/>
        <v>0</v>
      </c>
      <c r="T133" s="59">
        <f t="shared" si="57"/>
        <v>0</v>
      </c>
      <c r="U133" s="59">
        <f t="shared" ref="U133:AC133" si="58">U122+U126+U130</f>
        <v>0</v>
      </c>
      <c r="V133" s="59">
        <f t="shared" si="58"/>
        <v>0</v>
      </c>
      <c r="W133" s="59">
        <f t="shared" si="58"/>
        <v>0</v>
      </c>
      <c r="X133" s="59">
        <f t="shared" si="58"/>
        <v>0</v>
      </c>
      <c r="Y133" s="59">
        <f t="shared" si="58"/>
        <v>0</v>
      </c>
      <c r="Z133" s="59">
        <f t="shared" si="58"/>
        <v>0</v>
      </c>
      <c r="AA133" s="59">
        <f t="shared" si="58"/>
        <v>0</v>
      </c>
      <c r="AB133" s="59">
        <f t="shared" si="58"/>
        <v>0</v>
      </c>
      <c r="AC133" s="59">
        <f t="shared" si="58"/>
        <v>0</v>
      </c>
      <c r="AD133" s="59">
        <f t="shared" si="57"/>
        <v>0</v>
      </c>
      <c r="AE133" s="59">
        <f t="shared" si="57"/>
        <v>0</v>
      </c>
      <c r="AF133" s="59">
        <f t="shared" si="57"/>
        <v>0</v>
      </c>
      <c r="AG133" s="59">
        <f t="shared" si="57"/>
        <v>0</v>
      </c>
      <c r="AH133" s="59">
        <f t="shared" si="57"/>
        <v>0</v>
      </c>
      <c r="AI133" s="58">
        <f>SUM(E133:AH133)</f>
        <v>0</v>
      </c>
    </row>
    <row r="134" spans="1:37" ht="39.75" customHeight="1">
      <c r="A134" s="255" t="s">
        <v>96</v>
      </c>
      <c r="B134" s="295"/>
      <c r="C134" s="295"/>
      <c r="D134" s="315"/>
      <c r="E134" s="59">
        <f t="shared" ref="E134:AH134" si="59">E124+E128+E132</f>
        <v>0</v>
      </c>
      <c r="F134" s="59">
        <f t="shared" si="59"/>
        <v>0</v>
      </c>
      <c r="G134" s="59">
        <f t="shared" si="59"/>
        <v>0</v>
      </c>
      <c r="H134" s="59">
        <f t="shared" si="59"/>
        <v>0</v>
      </c>
      <c r="I134" s="59">
        <f t="shared" si="59"/>
        <v>0</v>
      </c>
      <c r="J134" s="59">
        <f t="shared" si="59"/>
        <v>0</v>
      </c>
      <c r="K134" s="59">
        <f t="shared" si="59"/>
        <v>0</v>
      </c>
      <c r="L134" s="59">
        <f t="shared" si="59"/>
        <v>0</v>
      </c>
      <c r="M134" s="59">
        <f t="shared" si="59"/>
        <v>0</v>
      </c>
      <c r="N134" s="59">
        <f t="shared" si="59"/>
        <v>0</v>
      </c>
      <c r="O134" s="59">
        <f t="shared" si="59"/>
        <v>0</v>
      </c>
      <c r="P134" s="59">
        <f t="shared" si="59"/>
        <v>0</v>
      </c>
      <c r="Q134" s="59">
        <f t="shared" si="59"/>
        <v>0</v>
      </c>
      <c r="R134" s="59">
        <f t="shared" si="59"/>
        <v>0</v>
      </c>
      <c r="S134" s="59">
        <f t="shared" si="59"/>
        <v>0</v>
      </c>
      <c r="T134" s="59">
        <f t="shared" si="59"/>
        <v>0</v>
      </c>
      <c r="U134" s="59">
        <f t="shared" ref="U134:AC134" si="60">U124+U128+U132</f>
        <v>0</v>
      </c>
      <c r="V134" s="59">
        <f t="shared" si="60"/>
        <v>0</v>
      </c>
      <c r="W134" s="59">
        <f t="shared" si="60"/>
        <v>0</v>
      </c>
      <c r="X134" s="59">
        <f t="shared" si="60"/>
        <v>0</v>
      </c>
      <c r="Y134" s="59">
        <f t="shared" si="60"/>
        <v>0</v>
      </c>
      <c r="Z134" s="59">
        <f t="shared" si="60"/>
        <v>0</v>
      </c>
      <c r="AA134" s="59">
        <f t="shared" si="60"/>
        <v>0</v>
      </c>
      <c r="AB134" s="59">
        <f t="shared" si="60"/>
        <v>0</v>
      </c>
      <c r="AC134" s="59">
        <f t="shared" si="60"/>
        <v>0</v>
      </c>
      <c r="AD134" s="59">
        <f t="shared" si="59"/>
        <v>0</v>
      </c>
      <c r="AE134" s="59">
        <f t="shared" si="59"/>
        <v>0</v>
      </c>
      <c r="AF134" s="59">
        <f t="shared" si="59"/>
        <v>0</v>
      </c>
      <c r="AG134" s="59">
        <f t="shared" si="59"/>
        <v>0</v>
      </c>
      <c r="AH134" s="59">
        <f t="shared" si="59"/>
        <v>0</v>
      </c>
      <c r="AI134" s="70">
        <f>SUM(E134:AH134)</f>
        <v>0</v>
      </c>
    </row>
    <row r="135" spans="1:37" ht="39.75" customHeight="1">
      <c r="A135" s="233" t="s">
        <v>97</v>
      </c>
      <c r="B135" s="234"/>
      <c r="C135" s="235"/>
      <c r="D135" s="288"/>
      <c r="E135" s="55" t="str">
        <f t="shared" ref="E135:AH135" si="61">IF(COUNT(E122,E126,E130)=0,"0","1")</f>
        <v>0</v>
      </c>
      <c r="F135" s="55" t="str">
        <f t="shared" si="61"/>
        <v>0</v>
      </c>
      <c r="G135" s="55" t="str">
        <f t="shared" si="61"/>
        <v>0</v>
      </c>
      <c r="H135" s="55" t="str">
        <f t="shared" si="61"/>
        <v>0</v>
      </c>
      <c r="I135" s="55" t="str">
        <f t="shared" si="61"/>
        <v>0</v>
      </c>
      <c r="J135" s="55" t="str">
        <f t="shared" si="61"/>
        <v>0</v>
      </c>
      <c r="K135" s="55" t="str">
        <f t="shared" si="61"/>
        <v>0</v>
      </c>
      <c r="L135" s="55" t="str">
        <f t="shared" si="61"/>
        <v>0</v>
      </c>
      <c r="M135" s="55" t="str">
        <f t="shared" si="61"/>
        <v>0</v>
      </c>
      <c r="N135" s="55" t="str">
        <f t="shared" si="61"/>
        <v>0</v>
      </c>
      <c r="O135" s="55" t="str">
        <f t="shared" si="61"/>
        <v>0</v>
      </c>
      <c r="P135" s="55" t="str">
        <f t="shared" si="61"/>
        <v>0</v>
      </c>
      <c r="Q135" s="55" t="str">
        <f t="shared" si="61"/>
        <v>0</v>
      </c>
      <c r="R135" s="55" t="str">
        <f t="shared" si="61"/>
        <v>0</v>
      </c>
      <c r="S135" s="55" t="str">
        <f t="shared" si="61"/>
        <v>0</v>
      </c>
      <c r="T135" s="55" t="str">
        <f t="shared" si="61"/>
        <v>0</v>
      </c>
      <c r="U135" s="55" t="str">
        <f t="shared" ref="U135:AC135" si="62">IF(COUNT(U122,U126,U130)=0,"0","1")</f>
        <v>0</v>
      </c>
      <c r="V135" s="55" t="str">
        <f t="shared" si="62"/>
        <v>0</v>
      </c>
      <c r="W135" s="55" t="str">
        <f t="shared" si="62"/>
        <v>0</v>
      </c>
      <c r="X135" s="55" t="str">
        <f t="shared" si="62"/>
        <v>0</v>
      </c>
      <c r="Y135" s="55" t="str">
        <f t="shared" si="62"/>
        <v>0</v>
      </c>
      <c r="Z135" s="55" t="str">
        <f t="shared" si="62"/>
        <v>0</v>
      </c>
      <c r="AA135" s="55" t="str">
        <f t="shared" si="62"/>
        <v>0</v>
      </c>
      <c r="AB135" s="55" t="str">
        <f t="shared" si="62"/>
        <v>0</v>
      </c>
      <c r="AC135" s="55" t="str">
        <f t="shared" si="62"/>
        <v>0</v>
      </c>
      <c r="AD135" s="55" t="str">
        <f t="shared" si="61"/>
        <v>0</v>
      </c>
      <c r="AE135" s="55" t="str">
        <f t="shared" si="61"/>
        <v>0</v>
      </c>
      <c r="AF135" s="55" t="str">
        <f t="shared" si="61"/>
        <v>0</v>
      </c>
      <c r="AG135" s="55" t="str">
        <f t="shared" si="61"/>
        <v>0</v>
      </c>
      <c r="AH135" s="55" t="str">
        <f t="shared" si="61"/>
        <v>0</v>
      </c>
      <c r="AI135" s="57">
        <f>COUNTIF(E135:AH135,"1")</f>
        <v>0</v>
      </c>
    </row>
    <row r="136" spans="1:37" ht="18" customHeight="1"/>
    <row r="137" spans="1:37" ht="18" customHeight="1">
      <c r="A137" s="266" t="s">
        <v>15</v>
      </c>
      <c r="B137" s="267"/>
      <c r="C137" s="268"/>
      <c r="D137" s="6" t="s">
        <v>134</v>
      </c>
      <c r="E137" s="43">
        <v>44895</v>
      </c>
      <c r="F137" s="43">
        <v>44896</v>
      </c>
      <c r="G137" s="43">
        <v>44897</v>
      </c>
      <c r="H137" s="43">
        <v>44898</v>
      </c>
      <c r="I137" s="43">
        <v>44899</v>
      </c>
      <c r="J137" s="43">
        <v>44900</v>
      </c>
      <c r="K137" s="43">
        <v>44901</v>
      </c>
      <c r="L137" s="43">
        <v>44902</v>
      </c>
      <c r="M137" s="43">
        <v>44903</v>
      </c>
      <c r="N137" s="43">
        <v>44904</v>
      </c>
      <c r="O137" s="43">
        <v>44905</v>
      </c>
      <c r="P137" s="43">
        <v>44906</v>
      </c>
      <c r="Q137" s="43">
        <v>44907</v>
      </c>
      <c r="R137" s="43">
        <v>44908</v>
      </c>
      <c r="S137" s="43">
        <v>44909</v>
      </c>
      <c r="T137" s="43">
        <v>44910</v>
      </c>
      <c r="U137" s="43">
        <v>44911</v>
      </c>
      <c r="V137" s="43">
        <v>44912</v>
      </c>
      <c r="W137" s="43">
        <v>44913</v>
      </c>
      <c r="X137" s="43">
        <v>44914</v>
      </c>
      <c r="Y137" s="43">
        <v>44915</v>
      </c>
      <c r="Z137" s="43">
        <v>44916</v>
      </c>
      <c r="AA137" s="43">
        <v>44917</v>
      </c>
      <c r="AB137" s="43">
        <v>44918</v>
      </c>
      <c r="AC137" s="43">
        <v>44919</v>
      </c>
      <c r="AD137" s="43">
        <v>44920</v>
      </c>
      <c r="AE137" s="43">
        <v>44921</v>
      </c>
      <c r="AF137" s="43">
        <v>44922</v>
      </c>
      <c r="AG137" s="43">
        <v>44923</v>
      </c>
      <c r="AH137" s="43">
        <v>44924</v>
      </c>
      <c r="AI137" s="43">
        <v>44925</v>
      </c>
      <c r="AJ137" s="229" t="s">
        <v>135</v>
      </c>
      <c r="AK137" s="5"/>
    </row>
    <row r="138" spans="1:37" ht="18" customHeight="1">
      <c r="A138" s="269"/>
      <c r="B138" s="270"/>
      <c r="C138" s="271"/>
      <c r="D138" s="7" t="s">
        <v>3</v>
      </c>
      <c r="E138" s="42">
        <f t="shared" ref="E138:AI138" si="63">E137</f>
        <v>44895</v>
      </c>
      <c r="F138" s="42">
        <f t="shared" si="63"/>
        <v>44896</v>
      </c>
      <c r="G138" s="42">
        <f t="shared" si="63"/>
        <v>44897</v>
      </c>
      <c r="H138" s="42">
        <f t="shared" si="63"/>
        <v>44898</v>
      </c>
      <c r="I138" s="42">
        <f t="shared" si="63"/>
        <v>44899</v>
      </c>
      <c r="J138" s="42">
        <f t="shared" si="63"/>
        <v>44900</v>
      </c>
      <c r="K138" s="42">
        <f t="shared" si="63"/>
        <v>44901</v>
      </c>
      <c r="L138" s="42">
        <f t="shared" si="63"/>
        <v>44902</v>
      </c>
      <c r="M138" s="42">
        <f t="shared" si="63"/>
        <v>44903</v>
      </c>
      <c r="N138" s="42">
        <f t="shared" si="63"/>
        <v>44904</v>
      </c>
      <c r="O138" s="42">
        <f t="shared" si="63"/>
        <v>44905</v>
      </c>
      <c r="P138" s="42">
        <f t="shared" si="63"/>
        <v>44906</v>
      </c>
      <c r="Q138" s="42">
        <f t="shared" si="63"/>
        <v>44907</v>
      </c>
      <c r="R138" s="42">
        <f t="shared" si="63"/>
        <v>44908</v>
      </c>
      <c r="S138" s="42">
        <f t="shared" si="63"/>
        <v>44909</v>
      </c>
      <c r="T138" s="42">
        <f t="shared" si="63"/>
        <v>44910</v>
      </c>
      <c r="U138" s="42">
        <f t="shared" si="63"/>
        <v>44911</v>
      </c>
      <c r="V138" s="42">
        <f t="shared" si="63"/>
        <v>44912</v>
      </c>
      <c r="W138" s="42">
        <f t="shared" si="63"/>
        <v>44913</v>
      </c>
      <c r="X138" s="42">
        <f t="shared" si="63"/>
        <v>44914</v>
      </c>
      <c r="Y138" s="42">
        <f t="shared" si="63"/>
        <v>44915</v>
      </c>
      <c r="Z138" s="42">
        <f t="shared" si="63"/>
        <v>44916</v>
      </c>
      <c r="AA138" s="42">
        <f t="shared" si="63"/>
        <v>44917</v>
      </c>
      <c r="AB138" s="42">
        <f t="shared" si="63"/>
        <v>44918</v>
      </c>
      <c r="AC138" s="42">
        <f t="shared" si="63"/>
        <v>44919</v>
      </c>
      <c r="AD138" s="42">
        <f t="shared" si="63"/>
        <v>44920</v>
      </c>
      <c r="AE138" s="42">
        <f t="shared" si="63"/>
        <v>44921</v>
      </c>
      <c r="AF138" s="42">
        <f t="shared" si="63"/>
        <v>44922</v>
      </c>
      <c r="AG138" s="42">
        <f t="shared" si="63"/>
        <v>44923</v>
      </c>
      <c r="AH138" s="42">
        <f t="shared" si="63"/>
        <v>44924</v>
      </c>
      <c r="AI138" s="42">
        <f t="shared" si="63"/>
        <v>44925</v>
      </c>
      <c r="AJ138" s="230"/>
      <c r="AK138" s="5"/>
    </row>
    <row r="139" spans="1:37" ht="103.5" customHeight="1">
      <c r="A139" s="269"/>
      <c r="B139" s="270"/>
      <c r="C139" s="271"/>
      <c r="D139" s="8" t="s">
        <v>1</v>
      </c>
      <c r="E139" s="119"/>
      <c r="F139" s="102"/>
      <c r="G139" s="102"/>
      <c r="H139" s="102"/>
      <c r="I139" s="114"/>
      <c r="J139" s="114"/>
      <c r="K139" s="114"/>
      <c r="L139" s="114"/>
      <c r="M139" s="120"/>
      <c r="N139" s="114"/>
      <c r="O139" s="114"/>
      <c r="P139" s="102"/>
      <c r="Q139" s="114"/>
      <c r="R139" s="114"/>
      <c r="S139" s="114"/>
      <c r="T139" s="114"/>
      <c r="U139" s="114"/>
      <c r="V139" s="114"/>
      <c r="W139" s="114"/>
      <c r="X139" s="114"/>
      <c r="Y139" s="120"/>
      <c r="Z139" s="114"/>
      <c r="AA139" s="114"/>
      <c r="AB139" s="102"/>
      <c r="AC139" s="114"/>
      <c r="AD139" s="114"/>
      <c r="AE139" s="114"/>
      <c r="AF139" s="114"/>
      <c r="AG139" s="114"/>
      <c r="AH139" s="114"/>
      <c r="AI139" s="114"/>
      <c r="AJ139" s="231"/>
      <c r="AK139" s="5"/>
    </row>
    <row r="140" spans="1:37" ht="39.75" customHeight="1">
      <c r="A140" s="305" t="s">
        <v>144</v>
      </c>
      <c r="B140" s="250" t="s">
        <v>94</v>
      </c>
      <c r="C140" s="273" t="s">
        <v>16</v>
      </c>
      <c r="D140" s="302"/>
      <c r="E140" s="115"/>
      <c r="F140" s="89"/>
      <c r="G140" s="115"/>
      <c r="H140" s="89"/>
      <c r="I140" s="89"/>
      <c r="J140" s="89"/>
      <c r="K140" s="89"/>
      <c r="L140" s="89"/>
      <c r="M140" s="89"/>
      <c r="N140" s="115"/>
      <c r="O140" s="89"/>
      <c r="P140" s="89"/>
      <c r="Q140" s="89"/>
      <c r="R140" s="89"/>
      <c r="S140" s="115"/>
      <c r="T140" s="89"/>
      <c r="U140" s="89"/>
      <c r="V140" s="89"/>
      <c r="W140" s="89"/>
      <c r="X140" s="89"/>
      <c r="Y140" s="89"/>
      <c r="Z140" s="115"/>
      <c r="AA140" s="89"/>
      <c r="AB140" s="89"/>
      <c r="AC140" s="89"/>
      <c r="AD140" s="89"/>
      <c r="AE140" s="115"/>
      <c r="AF140" s="89"/>
      <c r="AG140" s="89"/>
      <c r="AH140" s="115"/>
      <c r="AI140" s="115"/>
      <c r="AJ140" s="73"/>
      <c r="AK140" s="5"/>
    </row>
    <row r="141" spans="1:37" ht="39.75" customHeight="1">
      <c r="A141" s="306"/>
      <c r="B141" s="297"/>
      <c r="C141" s="292" t="s">
        <v>4</v>
      </c>
      <c r="D141" s="303"/>
      <c r="E141" s="116"/>
      <c r="F141" s="59"/>
      <c r="G141" s="59"/>
      <c r="H141" s="59"/>
      <c r="I141" s="59"/>
      <c r="J141" s="59"/>
      <c r="K141" s="59"/>
      <c r="L141" s="59"/>
      <c r="M141" s="59"/>
      <c r="N141" s="116"/>
      <c r="O141" s="59"/>
      <c r="P141" s="59"/>
      <c r="Q141" s="59"/>
      <c r="R141" s="59"/>
      <c r="S141" s="116"/>
      <c r="T141" s="59"/>
      <c r="U141" s="59"/>
      <c r="V141" s="59"/>
      <c r="W141" s="59"/>
      <c r="X141" s="59"/>
      <c r="Y141" s="59"/>
      <c r="Z141" s="116"/>
      <c r="AA141" s="59"/>
      <c r="AB141" s="59"/>
      <c r="AC141" s="59"/>
      <c r="AD141" s="59"/>
      <c r="AE141" s="116"/>
      <c r="AF141" s="59"/>
      <c r="AG141" s="59"/>
      <c r="AH141" s="59"/>
      <c r="AI141" s="59"/>
      <c r="AJ141" s="46">
        <f>SUM(E141:AI141)</f>
        <v>0</v>
      </c>
      <c r="AK141" s="5"/>
    </row>
    <row r="142" spans="1:37" ht="39.75" customHeight="1">
      <c r="A142" s="306"/>
      <c r="B142" s="307" t="s">
        <v>29</v>
      </c>
      <c r="C142" s="292" t="s">
        <v>16</v>
      </c>
      <c r="D142" s="303"/>
      <c r="E142" s="131"/>
      <c r="F142" s="130"/>
      <c r="G142" s="131"/>
      <c r="H142" s="130"/>
      <c r="I142" s="130"/>
      <c r="J142" s="130"/>
      <c r="K142" s="130"/>
      <c r="L142" s="130"/>
      <c r="M142" s="130"/>
      <c r="N142" s="131"/>
      <c r="O142" s="130"/>
      <c r="P142" s="130"/>
      <c r="Q142" s="130"/>
      <c r="R142" s="130"/>
      <c r="S142" s="131"/>
      <c r="T142" s="130"/>
      <c r="U142" s="130"/>
      <c r="V142" s="130"/>
      <c r="W142" s="130"/>
      <c r="X142" s="130"/>
      <c r="Y142" s="130"/>
      <c r="Z142" s="131"/>
      <c r="AA142" s="130"/>
      <c r="AB142" s="130"/>
      <c r="AC142" s="130"/>
      <c r="AD142" s="130"/>
      <c r="AE142" s="131"/>
      <c r="AF142" s="130"/>
      <c r="AG142" s="130"/>
      <c r="AH142" s="131"/>
      <c r="AI142" s="131"/>
      <c r="AJ142" s="74"/>
      <c r="AK142" s="5"/>
    </row>
    <row r="143" spans="1:37" ht="39.75" customHeight="1">
      <c r="A143" s="314"/>
      <c r="B143" s="311"/>
      <c r="C143" s="253" t="s">
        <v>4</v>
      </c>
      <c r="D143" s="304"/>
      <c r="E143" s="118"/>
      <c r="F143" s="55"/>
      <c r="G143" s="55"/>
      <c r="H143" s="55"/>
      <c r="I143" s="55"/>
      <c r="J143" s="55"/>
      <c r="K143" s="55"/>
      <c r="L143" s="55"/>
      <c r="M143" s="55"/>
      <c r="N143" s="118"/>
      <c r="O143" s="55"/>
      <c r="P143" s="55"/>
      <c r="Q143" s="55"/>
      <c r="R143" s="55"/>
      <c r="S143" s="118"/>
      <c r="T143" s="55"/>
      <c r="U143" s="55"/>
      <c r="V143" s="55"/>
      <c r="W143" s="55"/>
      <c r="X143" s="55"/>
      <c r="Y143" s="55"/>
      <c r="Z143" s="118"/>
      <c r="AA143" s="55"/>
      <c r="AB143" s="55"/>
      <c r="AC143" s="55"/>
      <c r="AD143" s="55"/>
      <c r="AE143" s="118"/>
      <c r="AF143" s="55"/>
      <c r="AG143" s="55"/>
      <c r="AH143" s="55"/>
      <c r="AI143" s="55"/>
      <c r="AJ143" s="49">
        <f>SUM(E143:AI143)</f>
        <v>0</v>
      </c>
      <c r="AK143" s="5"/>
    </row>
    <row r="144" spans="1:37" ht="39.75" customHeight="1">
      <c r="A144" s="305" t="s">
        <v>5</v>
      </c>
      <c r="B144" s="250" t="s">
        <v>94</v>
      </c>
      <c r="C144" s="273" t="s">
        <v>16</v>
      </c>
      <c r="D144" s="302"/>
      <c r="E144" s="115"/>
      <c r="F144" s="89"/>
      <c r="G144" s="115"/>
      <c r="H144" s="89"/>
      <c r="I144" s="89"/>
      <c r="J144" s="89"/>
      <c r="K144" s="89"/>
      <c r="L144" s="89"/>
      <c r="M144" s="89"/>
      <c r="N144" s="115"/>
      <c r="O144" s="89"/>
      <c r="P144" s="89"/>
      <c r="Q144" s="89"/>
      <c r="R144" s="89"/>
      <c r="S144" s="115"/>
      <c r="T144" s="89"/>
      <c r="U144" s="89"/>
      <c r="V144" s="89"/>
      <c r="W144" s="89"/>
      <c r="X144" s="89"/>
      <c r="Y144" s="89"/>
      <c r="Z144" s="115"/>
      <c r="AA144" s="89"/>
      <c r="AB144" s="89"/>
      <c r="AC144" s="89"/>
      <c r="AD144" s="89"/>
      <c r="AE144" s="115"/>
      <c r="AF144" s="89"/>
      <c r="AG144" s="89"/>
      <c r="AH144" s="115"/>
      <c r="AI144" s="115"/>
      <c r="AJ144" s="73"/>
      <c r="AK144" s="5"/>
    </row>
    <row r="145" spans="1:37" ht="39.75" customHeight="1">
      <c r="A145" s="306"/>
      <c r="B145" s="297"/>
      <c r="C145" s="292" t="s">
        <v>4</v>
      </c>
      <c r="D145" s="303"/>
      <c r="E145" s="116"/>
      <c r="F145" s="59"/>
      <c r="G145" s="59"/>
      <c r="H145" s="59"/>
      <c r="I145" s="59"/>
      <c r="J145" s="59"/>
      <c r="K145" s="59"/>
      <c r="L145" s="59"/>
      <c r="M145" s="59"/>
      <c r="N145" s="116"/>
      <c r="O145" s="59"/>
      <c r="P145" s="59"/>
      <c r="Q145" s="59"/>
      <c r="R145" s="59"/>
      <c r="S145" s="116"/>
      <c r="T145" s="59"/>
      <c r="U145" s="59"/>
      <c r="V145" s="59"/>
      <c r="W145" s="59"/>
      <c r="X145" s="59"/>
      <c r="Y145" s="59"/>
      <c r="Z145" s="116"/>
      <c r="AA145" s="59"/>
      <c r="AB145" s="59"/>
      <c r="AC145" s="59"/>
      <c r="AD145" s="59"/>
      <c r="AE145" s="116"/>
      <c r="AF145" s="59"/>
      <c r="AG145" s="59"/>
      <c r="AH145" s="59"/>
      <c r="AI145" s="59"/>
      <c r="AJ145" s="46">
        <f>SUM(E145:AI145)</f>
        <v>0</v>
      </c>
      <c r="AK145" s="5"/>
    </row>
    <row r="146" spans="1:37" ht="39.75" customHeight="1">
      <c r="A146" s="306"/>
      <c r="B146" s="307" t="s">
        <v>29</v>
      </c>
      <c r="C146" s="292" t="s">
        <v>16</v>
      </c>
      <c r="D146" s="303"/>
      <c r="E146" s="131"/>
      <c r="F146" s="130"/>
      <c r="G146" s="131"/>
      <c r="H146" s="130"/>
      <c r="I146" s="130"/>
      <c r="J146" s="130"/>
      <c r="K146" s="130"/>
      <c r="L146" s="130"/>
      <c r="M146" s="130"/>
      <c r="N146" s="131"/>
      <c r="O146" s="130"/>
      <c r="P146" s="130"/>
      <c r="Q146" s="130"/>
      <c r="R146" s="130"/>
      <c r="S146" s="131"/>
      <c r="T146" s="130"/>
      <c r="U146" s="130"/>
      <c r="V146" s="130"/>
      <c r="W146" s="130"/>
      <c r="X146" s="130"/>
      <c r="Y146" s="130"/>
      <c r="Z146" s="131"/>
      <c r="AA146" s="130"/>
      <c r="AB146" s="130"/>
      <c r="AC146" s="130"/>
      <c r="AD146" s="130"/>
      <c r="AE146" s="131"/>
      <c r="AF146" s="130"/>
      <c r="AG146" s="130"/>
      <c r="AH146" s="131"/>
      <c r="AI146" s="131"/>
      <c r="AJ146" s="74"/>
      <c r="AK146" s="5"/>
    </row>
    <row r="147" spans="1:37" ht="39.75" customHeight="1">
      <c r="A147" s="314"/>
      <c r="B147" s="311"/>
      <c r="C147" s="253" t="s">
        <v>4</v>
      </c>
      <c r="D147" s="304"/>
      <c r="E147" s="118"/>
      <c r="F147" s="55"/>
      <c r="G147" s="55"/>
      <c r="H147" s="55"/>
      <c r="I147" s="55"/>
      <c r="J147" s="55"/>
      <c r="K147" s="55"/>
      <c r="L147" s="55"/>
      <c r="M147" s="55"/>
      <c r="N147" s="118"/>
      <c r="O147" s="55"/>
      <c r="P147" s="55"/>
      <c r="Q147" s="55"/>
      <c r="R147" s="55"/>
      <c r="S147" s="118"/>
      <c r="T147" s="55"/>
      <c r="U147" s="55"/>
      <c r="V147" s="55"/>
      <c r="W147" s="55"/>
      <c r="X147" s="55"/>
      <c r="Y147" s="55"/>
      <c r="Z147" s="118"/>
      <c r="AA147" s="55"/>
      <c r="AB147" s="55"/>
      <c r="AC147" s="55"/>
      <c r="AD147" s="55"/>
      <c r="AE147" s="118"/>
      <c r="AF147" s="55"/>
      <c r="AG147" s="55"/>
      <c r="AH147" s="55"/>
      <c r="AI147" s="55"/>
      <c r="AJ147" s="49">
        <f>SUM(E147:AI147)</f>
        <v>0</v>
      </c>
      <c r="AK147" s="5"/>
    </row>
    <row r="148" spans="1:37" ht="39.75" customHeight="1">
      <c r="A148" s="305" t="s">
        <v>6</v>
      </c>
      <c r="B148" s="250" t="s">
        <v>94</v>
      </c>
      <c r="C148" s="273" t="s">
        <v>16</v>
      </c>
      <c r="D148" s="302"/>
      <c r="E148" s="115"/>
      <c r="F148" s="89"/>
      <c r="G148" s="115"/>
      <c r="H148" s="89"/>
      <c r="I148" s="89"/>
      <c r="J148" s="89"/>
      <c r="K148" s="89"/>
      <c r="L148" s="89"/>
      <c r="M148" s="89"/>
      <c r="N148" s="115"/>
      <c r="O148" s="89"/>
      <c r="P148" s="89"/>
      <c r="Q148" s="89"/>
      <c r="R148" s="89"/>
      <c r="S148" s="115"/>
      <c r="T148" s="89"/>
      <c r="U148" s="89"/>
      <c r="V148" s="89"/>
      <c r="W148" s="89"/>
      <c r="X148" s="89"/>
      <c r="Y148" s="89"/>
      <c r="Z148" s="115"/>
      <c r="AA148" s="89"/>
      <c r="AB148" s="89"/>
      <c r="AC148" s="89"/>
      <c r="AD148" s="89"/>
      <c r="AE148" s="115"/>
      <c r="AF148" s="89"/>
      <c r="AG148" s="89"/>
      <c r="AH148" s="115"/>
      <c r="AI148" s="115"/>
      <c r="AJ148" s="73"/>
      <c r="AK148" s="5"/>
    </row>
    <row r="149" spans="1:37" ht="39.75" customHeight="1">
      <c r="A149" s="306"/>
      <c r="B149" s="297"/>
      <c r="C149" s="292" t="s">
        <v>4</v>
      </c>
      <c r="D149" s="303"/>
      <c r="E149" s="116"/>
      <c r="F149" s="59"/>
      <c r="G149" s="59"/>
      <c r="H149" s="59"/>
      <c r="I149" s="59"/>
      <c r="J149" s="59"/>
      <c r="K149" s="59"/>
      <c r="L149" s="59"/>
      <c r="M149" s="59"/>
      <c r="N149" s="116"/>
      <c r="O149" s="59"/>
      <c r="P149" s="59"/>
      <c r="Q149" s="59"/>
      <c r="R149" s="59"/>
      <c r="S149" s="116"/>
      <c r="T149" s="59"/>
      <c r="U149" s="59"/>
      <c r="V149" s="59"/>
      <c r="W149" s="59"/>
      <c r="X149" s="59"/>
      <c r="Y149" s="59"/>
      <c r="Z149" s="116"/>
      <c r="AA149" s="59"/>
      <c r="AB149" s="59"/>
      <c r="AC149" s="59"/>
      <c r="AD149" s="59"/>
      <c r="AE149" s="116"/>
      <c r="AF149" s="59"/>
      <c r="AG149" s="59"/>
      <c r="AH149" s="59"/>
      <c r="AI149" s="59"/>
      <c r="AJ149" s="46">
        <f>SUM(E149:AI149)</f>
        <v>0</v>
      </c>
      <c r="AK149" s="5"/>
    </row>
    <row r="150" spans="1:37" ht="39.75" customHeight="1">
      <c r="A150" s="306"/>
      <c r="B150" s="307" t="s">
        <v>29</v>
      </c>
      <c r="C150" s="292" t="s">
        <v>16</v>
      </c>
      <c r="D150" s="303"/>
      <c r="E150" s="131"/>
      <c r="F150" s="130"/>
      <c r="G150" s="131"/>
      <c r="H150" s="130"/>
      <c r="I150" s="130"/>
      <c r="J150" s="130"/>
      <c r="K150" s="130"/>
      <c r="L150" s="130"/>
      <c r="M150" s="130"/>
      <c r="N150" s="131"/>
      <c r="O150" s="130"/>
      <c r="P150" s="130"/>
      <c r="Q150" s="130"/>
      <c r="R150" s="130"/>
      <c r="S150" s="131"/>
      <c r="T150" s="130"/>
      <c r="U150" s="130"/>
      <c r="V150" s="130"/>
      <c r="W150" s="130"/>
      <c r="X150" s="130"/>
      <c r="Y150" s="130"/>
      <c r="Z150" s="131"/>
      <c r="AA150" s="130"/>
      <c r="AB150" s="130"/>
      <c r="AC150" s="130"/>
      <c r="AD150" s="130"/>
      <c r="AE150" s="131"/>
      <c r="AF150" s="130"/>
      <c r="AG150" s="130"/>
      <c r="AH150" s="131"/>
      <c r="AI150" s="131"/>
      <c r="AJ150" s="74"/>
      <c r="AK150" s="5"/>
    </row>
    <row r="151" spans="1:37" ht="39.75" customHeight="1">
      <c r="A151" s="306"/>
      <c r="B151" s="308"/>
      <c r="C151" s="309" t="s">
        <v>4</v>
      </c>
      <c r="D151" s="310"/>
      <c r="E151" s="118"/>
      <c r="F151" s="55"/>
      <c r="G151" s="55"/>
      <c r="H151" s="55"/>
      <c r="I151" s="55"/>
      <c r="J151" s="55"/>
      <c r="K151" s="55"/>
      <c r="L151" s="55"/>
      <c r="M151" s="55"/>
      <c r="N151" s="118"/>
      <c r="O151" s="55"/>
      <c r="P151" s="55"/>
      <c r="Q151" s="55"/>
      <c r="R151" s="55"/>
      <c r="S151" s="118"/>
      <c r="T151" s="55"/>
      <c r="U151" s="55"/>
      <c r="V151" s="55"/>
      <c r="W151" s="55"/>
      <c r="X151" s="55"/>
      <c r="Y151" s="55"/>
      <c r="Z151" s="118"/>
      <c r="AA151" s="55"/>
      <c r="AB151" s="55"/>
      <c r="AC151" s="55"/>
      <c r="AD151" s="55"/>
      <c r="AE151" s="118"/>
      <c r="AF151" s="55"/>
      <c r="AG151" s="55"/>
      <c r="AH151" s="55"/>
      <c r="AI151" s="55"/>
      <c r="AJ151" s="49">
        <f>SUM(E151:AI151)</f>
        <v>0</v>
      </c>
      <c r="AK151" s="5"/>
    </row>
    <row r="152" spans="1:37" ht="39.75" customHeight="1">
      <c r="A152" s="278" t="s">
        <v>95</v>
      </c>
      <c r="B152" s="279"/>
      <c r="C152" s="280"/>
      <c r="D152" s="281"/>
      <c r="E152" s="59">
        <f t="shared" ref="E152" si="64">E141+E145+E149</f>
        <v>0</v>
      </c>
      <c r="F152" s="59">
        <f t="shared" ref="F152:AI152" si="65">F141+F145+F149</f>
        <v>0</v>
      </c>
      <c r="G152" s="59">
        <f t="shared" si="65"/>
        <v>0</v>
      </c>
      <c r="H152" s="59">
        <f t="shared" si="65"/>
        <v>0</v>
      </c>
      <c r="I152" s="116">
        <f t="shared" si="65"/>
        <v>0</v>
      </c>
      <c r="J152" s="59">
        <f t="shared" si="65"/>
        <v>0</v>
      </c>
      <c r="K152" s="59">
        <f t="shared" si="65"/>
        <v>0</v>
      </c>
      <c r="L152" s="59">
        <f t="shared" si="65"/>
        <v>0</v>
      </c>
      <c r="M152" s="59">
        <f t="shared" si="65"/>
        <v>0</v>
      </c>
      <c r="N152" s="59">
        <f t="shared" si="65"/>
        <v>0</v>
      </c>
      <c r="O152" s="59">
        <f t="shared" si="65"/>
        <v>0</v>
      </c>
      <c r="P152" s="59">
        <f t="shared" si="65"/>
        <v>0</v>
      </c>
      <c r="Q152" s="59">
        <f t="shared" si="65"/>
        <v>0</v>
      </c>
      <c r="R152" s="59">
        <f t="shared" si="65"/>
        <v>0</v>
      </c>
      <c r="S152" s="59">
        <f t="shared" si="65"/>
        <v>0</v>
      </c>
      <c r="T152" s="59">
        <f t="shared" si="65"/>
        <v>0</v>
      </c>
      <c r="U152" s="59">
        <f t="shared" si="65"/>
        <v>0</v>
      </c>
      <c r="V152" s="59">
        <f t="shared" ref="V152:AF152" si="66">V141+V145+V149</f>
        <v>0</v>
      </c>
      <c r="W152" s="59">
        <f t="shared" si="66"/>
        <v>0</v>
      </c>
      <c r="X152" s="59">
        <f t="shared" si="66"/>
        <v>0</v>
      </c>
      <c r="Y152" s="59">
        <f t="shared" si="66"/>
        <v>0</v>
      </c>
      <c r="Z152" s="59">
        <f t="shared" si="66"/>
        <v>0</v>
      </c>
      <c r="AA152" s="59">
        <f t="shared" si="66"/>
        <v>0</v>
      </c>
      <c r="AB152" s="59">
        <f t="shared" si="66"/>
        <v>0</v>
      </c>
      <c r="AC152" s="59">
        <f t="shared" si="66"/>
        <v>0</v>
      </c>
      <c r="AD152" s="59">
        <f t="shared" si="66"/>
        <v>0</v>
      </c>
      <c r="AE152" s="59">
        <f t="shared" si="66"/>
        <v>0</v>
      </c>
      <c r="AF152" s="59">
        <f t="shared" si="66"/>
        <v>0</v>
      </c>
      <c r="AG152" s="59">
        <f t="shared" si="65"/>
        <v>0</v>
      </c>
      <c r="AH152" s="59">
        <f t="shared" si="65"/>
        <v>0</v>
      </c>
      <c r="AI152" s="59">
        <f t="shared" si="65"/>
        <v>0</v>
      </c>
      <c r="AJ152" s="58">
        <f>SUM(E152:AI152)</f>
        <v>0</v>
      </c>
      <c r="AK152" s="5"/>
    </row>
    <row r="153" spans="1:37" ht="39.75" customHeight="1">
      <c r="A153" s="255" t="s">
        <v>96</v>
      </c>
      <c r="B153" s="295"/>
      <c r="C153" s="295"/>
      <c r="D153" s="295"/>
      <c r="E153" s="128">
        <f t="shared" ref="E153" si="67">E143+E147+E151</f>
        <v>0</v>
      </c>
      <c r="F153" s="128">
        <f t="shared" ref="F153:AI153" si="68">F143+F147+F151</f>
        <v>0</v>
      </c>
      <c r="G153" s="128">
        <f t="shared" si="68"/>
        <v>0</v>
      </c>
      <c r="H153" s="128">
        <f t="shared" si="68"/>
        <v>0</v>
      </c>
      <c r="I153" s="134">
        <f t="shared" si="68"/>
        <v>0</v>
      </c>
      <c r="J153" s="128">
        <f t="shared" si="68"/>
        <v>0</v>
      </c>
      <c r="K153" s="128">
        <f t="shared" si="68"/>
        <v>0</v>
      </c>
      <c r="L153" s="128">
        <f t="shared" si="68"/>
        <v>0</v>
      </c>
      <c r="M153" s="128">
        <f t="shared" si="68"/>
        <v>0</v>
      </c>
      <c r="N153" s="128">
        <f t="shared" si="68"/>
        <v>0</v>
      </c>
      <c r="O153" s="128">
        <f t="shared" si="68"/>
        <v>0</v>
      </c>
      <c r="P153" s="128">
        <f t="shared" si="68"/>
        <v>0</v>
      </c>
      <c r="Q153" s="128">
        <f t="shared" si="68"/>
        <v>0</v>
      </c>
      <c r="R153" s="128">
        <f t="shared" si="68"/>
        <v>0</v>
      </c>
      <c r="S153" s="128">
        <f t="shared" si="68"/>
        <v>0</v>
      </c>
      <c r="T153" s="128">
        <f t="shared" si="68"/>
        <v>0</v>
      </c>
      <c r="U153" s="128">
        <f t="shared" si="68"/>
        <v>0</v>
      </c>
      <c r="V153" s="128">
        <f t="shared" ref="V153:AF153" si="69">V143+V147+V151</f>
        <v>0</v>
      </c>
      <c r="W153" s="128">
        <f t="shared" si="69"/>
        <v>0</v>
      </c>
      <c r="X153" s="128">
        <f t="shared" si="69"/>
        <v>0</v>
      </c>
      <c r="Y153" s="128">
        <f t="shared" si="69"/>
        <v>0</v>
      </c>
      <c r="Z153" s="128">
        <f t="shared" si="69"/>
        <v>0</v>
      </c>
      <c r="AA153" s="128">
        <f t="shared" si="69"/>
        <v>0</v>
      </c>
      <c r="AB153" s="128">
        <f t="shared" si="69"/>
        <v>0</v>
      </c>
      <c r="AC153" s="128">
        <f t="shared" si="69"/>
        <v>0</v>
      </c>
      <c r="AD153" s="128">
        <f t="shared" si="69"/>
        <v>0</v>
      </c>
      <c r="AE153" s="128">
        <f t="shared" si="69"/>
        <v>0</v>
      </c>
      <c r="AF153" s="128">
        <f t="shared" si="69"/>
        <v>0</v>
      </c>
      <c r="AG153" s="128">
        <f t="shared" si="68"/>
        <v>0</v>
      </c>
      <c r="AH153" s="128">
        <f t="shared" si="68"/>
        <v>0</v>
      </c>
      <c r="AI153" s="128">
        <f t="shared" si="68"/>
        <v>0</v>
      </c>
      <c r="AJ153" s="75">
        <f>SUM(E153:AI153)</f>
        <v>0</v>
      </c>
      <c r="AK153" s="5"/>
    </row>
    <row r="154" spans="1:37" ht="39.75" customHeight="1">
      <c r="A154" s="282" t="s">
        <v>97</v>
      </c>
      <c r="B154" s="283"/>
      <c r="C154" s="284"/>
      <c r="D154" s="290"/>
      <c r="E154" s="71" t="str">
        <f t="shared" ref="E154" si="70">IF(COUNT(E141,E145,E149)=0,"0","1")</f>
        <v>0</v>
      </c>
      <c r="F154" s="71" t="str">
        <f t="shared" ref="F154:AI154" si="71">IF(COUNT(F141,F145,F149)=0,"0","1")</f>
        <v>0</v>
      </c>
      <c r="G154" s="71" t="str">
        <f t="shared" si="71"/>
        <v>0</v>
      </c>
      <c r="H154" s="71" t="str">
        <f t="shared" si="71"/>
        <v>0</v>
      </c>
      <c r="I154" s="55" t="str">
        <f t="shared" si="71"/>
        <v>0</v>
      </c>
      <c r="J154" s="71" t="str">
        <f t="shared" si="71"/>
        <v>0</v>
      </c>
      <c r="K154" s="71" t="str">
        <f t="shared" si="71"/>
        <v>0</v>
      </c>
      <c r="L154" s="71" t="str">
        <f t="shared" si="71"/>
        <v>0</v>
      </c>
      <c r="M154" s="71" t="str">
        <f t="shared" si="71"/>
        <v>0</v>
      </c>
      <c r="N154" s="71" t="str">
        <f t="shared" si="71"/>
        <v>0</v>
      </c>
      <c r="O154" s="71" t="str">
        <f t="shared" si="71"/>
        <v>0</v>
      </c>
      <c r="P154" s="71" t="str">
        <f t="shared" si="71"/>
        <v>0</v>
      </c>
      <c r="Q154" s="71" t="str">
        <f t="shared" si="71"/>
        <v>0</v>
      </c>
      <c r="R154" s="71" t="str">
        <f t="shared" si="71"/>
        <v>0</v>
      </c>
      <c r="S154" s="71" t="str">
        <f t="shared" si="71"/>
        <v>0</v>
      </c>
      <c r="T154" s="71" t="str">
        <f t="shared" si="71"/>
        <v>0</v>
      </c>
      <c r="U154" s="71" t="str">
        <f t="shared" si="71"/>
        <v>0</v>
      </c>
      <c r="V154" s="71" t="str">
        <f t="shared" ref="V154:AF154" si="72">IF(COUNT(V141,V145,V149)=0,"0","1")</f>
        <v>0</v>
      </c>
      <c r="W154" s="71" t="str">
        <f t="shared" si="72"/>
        <v>0</v>
      </c>
      <c r="X154" s="71" t="str">
        <f t="shared" si="72"/>
        <v>0</v>
      </c>
      <c r="Y154" s="71" t="str">
        <f t="shared" si="72"/>
        <v>0</v>
      </c>
      <c r="Z154" s="71" t="str">
        <f t="shared" si="72"/>
        <v>0</v>
      </c>
      <c r="AA154" s="71" t="str">
        <f t="shared" si="72"/>
        <v>0</v>
      </c>
      <c r="AB154" s="71" t="str">
        <f t="shared" si="72"/>
        <v>0</v>
      </c>
      <c r="AC154" s="71" t="str">
        <f t="shared" si="72"/>
        <v>0</v>
      </c>
      <c r="AD154" s="71" t="str">
        <f t="shared" si="72"/>
        <v>0</v>
      </c>
      <c r="AE154" s="71" t="str">
        <f t="shared" si="72"/>
        <v>0</v>
      </c>
      <c r="AF154" s="71" t="str">
        <f t="shared" si="72"/>
        <v>0</v>
      </c>
      <c r="AG154" s="71" t="str">
        <f t="shared" si="71"/>
        <v>0</v>
      </c>
      <c r="AH154" s="71" t="str">
        <f t="shared" si="71"/>
        <v>0</v>
      </c>
      <c r="AI154" s="71" t="str">
        <f t="shared" si="71"/>
        <v>0</v>
      </c>
      <c r="AJ154" s="57">
        <f>COUNTIF(E154:AI154,"1")</f>
        <v>0</v>
      </c>
      <c r="AK154" s="5"/>
    </row>
    <row r="155" spans="1:37" ht="18" customHeight="1">
      <c r="Y155" s="5"/>
      <c r="Z155" s="5"/>
      <c r="AC155" s="1"/>
    </row>
    <row r="156" spans="1:37" ht="18" customHeight="1">
      <c r="A156" s="266" t="s">
        <v>141</v>
      </c>
      <c r="B156" s="267"/>
      <c r="C156" s="268"/>
      <c r="D156" s="6" t="s">
        <v>134</v>
      </c>
      <c r="E156" s="43">
        <v>44926</v>
      </c>
      <c r="F156" s="43">
        <v>44927</v>
      </c>
      <c r="G156" s="43">
        <v>44928</v>
      </c>
      <c r="H156" s="43">
        <v>44929</v>
      </c>
      <c r="I156" s="43">
        <v>44930</v>
      </c>
      <c r="J156" s="43">
        <v>44931</v>
      </c>
      <c r="K156" s="43">
        <v>44932</v>
      </c>
      <c r="L156" s="43">
        <v>44933</v>
      </c>
      <c r="M156" s="43">
        <v>44934</v>
      </c>
      <c r="N156" s="43">
        <v>44935</v>
      </c>
      <c r="O156" s="43">
        <v>44936</v>
      </c>
      <c r="P156" s="43">
        <v>44937</v>
      </c>
      <c r="Q156" s="43">
        <v>44938</v>
      </c>
      <c r="R156" s="43">
        <v>44939</v>
      </c>
      <c r="S156" s="43">
        <v>44940</v>
      </c>
      <c r="T156" s="43">
        <v>44941</v>
      </c>
      <c r="U156" s="43">
        <v>44942</v>
      </c>
      <c r="V156" s="43">
        <v>44943</v>
      </c>
      <c r="W156" s="43">
        <v>44944</v>
      </c>
      <c r="X156" s="43">
        <v>44945</v>
      </c>
      <c r="Y156" s="43">
        <v>44946</v>
      </c>
      <c r="Z156" s="43">
        <v>44947</v>
      </c>
      <c r="AA156" s="43">
        <v>44948</v>
      </c>
      <c r="AB156" s="43">
        <v>44949</v>
      </c>
      <c r="AC156" s="43">
        <v>44950</v>
      </c>
      <c r="AD156" s="43">
        <v>44951</v>
      </c>
      <c r="AE156" s="43">
        <v>44952</v>
      </c>
      <c r="AF156" s="43">
        <v>44953</v>
      </c>
      <c r="AG156" s="43">
        <v>44954</v>
      </c>
      <c r="AH156" s="43">
        <v>44955</v>
      </c>
      <c r="AI156" s="43">
        <v>44956</v>
      </c>
      <c r="AJ156" s="229" t="s">
        <v>135</v>
      </c>
      <c r="AK156" s="5"/>
    </row>
    <row r="157" spans="1:37" ht="18" customHeight="1">
      <c r="A157" s="269"/>
      <c r="B157" s="270"/>
      <c r="C157" s="271"/>
      <c r="D157" s="7" t="s">
        <v>3</v>
      </c>
      <c r="E157" s="42">
        <f t="shared" ref="E157:AI157" si="73">E156</f>
        <v>44926</v>
      </c>
      <c r="F157" s="42">
        <f t="shared" si="73"/>
        <v>44927</v>
      </c>
      <c r="G157" s="42">
        <f t="shared" si="73"/>
        <v>44928</v>
      </c>
      <c r="H157" s="42">
        <f t="shared" si="73"/>
        <v>44929</v>
      </c>
      <c r="I157" s="42">
        <f t="shared" si="73"/>
        <v>44930</v>
      </c>
      <c r="J157" s="42">
        <f t="shared" si="73"/>
        <v>44931</v>
      </c>
      <c r="K157" s="42">
        <f t="shared" si="73"/>
        <v>44932</v>
      </c>
      <c r="L157" s="42">
        <f t="shared" si="73"/>
        <v>44933</v>
      </c>
      <c r="M157" s="42">
        <f t="shared" si="73"/>
        <v>44934</v>
      </c>
      <c r="N157" s="42">
        <f t="shared" si="73"/>
        <v>44935</v>
      </c>
      <c r="O157" s="42">
        <f t="shared" si="73"/>
        <v>44936</v>
      </c>
      <c r="P157" s="42">
        <f t="shared" si="73"/>
        <v>44937</v>
      </c>
      <c r="Q157" s="42">
        <f t="shared" si="73"/>
        <v>44938</v>
      </c>
      <c r="R157" s="42">
        <f t="shared" si="73"/>
        <v>44939</v>
      </c>
      <c r="S157" s="42">
        <f t="shared" si="73"/>
        <v>44940</v>
      </c>
      <c r="T157" s="42">
        <f t="shared" si="73"/>
        <v>44941</v>
      </c>
      <c r="U157" s="42">
        <f t="shared" si="73"/>
        <v>44942</v>
      </c>
      <c r="V157" s="42">
        <f t="shared" si="73"/>
        <v>44943</v>
      </c>
      <c r="W157" s="42">
        <f t="shared" si="73"/>
        <v>44944</v>
      </c>
      <c r="X157" s="42">
        <f t="shared" si="73"/>
        <v>44945</v>
      </c>
      <c r="Y157" s="42">
        <f t="shared" si="73"/>
        <v>44946</v>
      </c>
      <c r="Z157" s="42">
        <f t="shared" si="73"/>
        <v>44947</v>
      </c>
      <c r="AA157" s="42">
        <f t="shared" si="73"/>
        <v>44948</v>
      </c>
      <c r="AB157" s="42">
        <f t="shared" si="73"/>
        <v>44949</v>
      </c>
      <c r="AC157" s="42">
        <f t="shared" si="73"/>
        <v>44950</v>
      </c>
      <c r="AD157" s="42">
        <f t="shared" si="73"/>
        <v>44951</v>
      </c>
      <c r="AE157" s="42">
        <f t="shared" si="73"/>
        <v>44952</v>
      </c>
      <c r="AF157" s="42">
        <f t="shared" si="73"/>
        <v>44953</v>
      </c>
      <c r="AG157" s="42">
        <f t="shared" si="73"/>
        <v>44954</v>
      </c>
      <c r="AH157" s="42">
        <f t="shared" si="73"/>
        <v>44955</v>
      </c>
      <c r="AI157" s="42">
        <f t="shared" si="73"/>
        <v>44956</v>
      </c>
      <c r="AJ157" s="230"/>
      <c r="AK157" s="5"/>
    </row>
    <row r="158" spans="1:37" ht="103.5" customHeight="1">
      <c r="A158" s="269"/>
      <c r="B158" s="270"/>
      <c r="C158" s="271"/>
      <c r="D158" s="8" t="s">
        <v>1</v>
      </c>
      <c r="E158" s="102"/>
      <c r="F158" s="102"/>
      <c r="G158" s="102"/>
      <c r="H158" s="114"/>
      <c r="I158" s="114"/>
      <c r="J158" s="114"/>
      <c r="K158" s="114"/>
      <c r="L158" s="120"/>
      <c r="M158" s="114"/>
      <c r="N158" s="114"/>
      <c r="O158" s="102"/>
      <c r="P158" s="114"/>
      <c r="Q158" s="114"/>
      <c r="R158" s="114"/>
      <c r="S158" s="114"/>
      <c r="T158" s="114"/>
      <c r="U158" s="114"/>
      <c r="V158" s="114"/>
      <c r="W158" s="114"/>
      <c r="X158" s="120"/>
      <c r="Y158" s="114"/>
      <c r="Z158" s="114"/>
      <c r="AA158" s="102"/>
      <c r="AB158" s="114"/>
      <c r="AC158" s="114"/>
      <c r="AD158" s="114"/>
      <c r="AE158" s="114"/>
      <c r="AF158" s="114"/>
      <c r="AG158" s="114"/>
      <c r="AH158" s="114"/>
      <c r="AI158" s="114"/>
      <c r="AJ158" s="231"/>
      <c r="AK158" s="5"/>
    </row>
    <row r="159" spans="1:37" ht="39.75" customHeight="1">
      <c r="A159" s="305" t="s">
        <v>144</v>
      </c>
      <c r="B159" s="250" t="s">
        <v>94</v>
      </c>
      <c r="C159" s="273" t="s">
        <v>16</v>
      </c>
      <c r="D159" s="302"/>
      <c r="E159" s="89"/>
      <c r="F159" s="115"/>
      <c r="G159" s="89"/>
      <c r="H159" s="89"/>
      <c r="I159" s="89"/>
      <c r="J159" s="89"/>
      <c r="K159" s="89"/>
      <c r="L159" s="89"/>
      <c r="M159" s="115"/>
      <c r="N159" s="89"/>
      <c r="O159" s="89"/>
      <c r="P159" s="89"/>
      <c r="Q159" s="89"/>
      <c r="R159" s="115"/>
      <c r="S159" s="89"/>
      <c r="T159" s="89"/>
      <c r="U159" s="89"/>
      <c r="V159" s="89"/>
      <c r="W159" s="89"/>
      <c r="X159" s="89"/>
      <c r="Y159" s="115"/>
      <c r="Z159" s="89"/>
      <c r="AA159" s="89"/>
      <c r="AB159" s="89"/>
      <c r="AC159" s="89"/>
      <c r="AD159" s="115"/>
      <c r="AE159" s="89"/>
      <c r="AF159" s="89"/>
      <c r="AG159" s="115"/>
      <c r="AH159" s="115"/>
      <c r="AI159" s="115"/>
      <c r="AJ159" s="60"/>
      <c r="AK159" s="5"/>
    </row>
    <row r="160" spans="1:37" ht="39.75" customHeight="1">
      <c r="A160" s="306"/>
      <c r="B160" s="297"/>
      <c r="C160" s="292" t="s">
        <v>4</v>
      </c>
      <c r="D160" s="303"/>
      <c r="E160" s="55"/>
      <c r="F160" s="55"/>
      <c r="G160" s="55"/>
      <c r="H160" s="55"/>
      <c r="I160" s="55"/>
      <c r="J160" s="55"/>
      <c r="K160" s="55"/>
      <c r="L160" s="55"/>
      <c r="M160" s="118"/>
      <c r="N160" s="55"/>
      <c r="O160" s="55"/>
      <c r="P160" s="55"/>
      <c r="Q160" s="55"/>
      <c r="R160" s="118"/>
      <c r="S160" s="55"/>
      <c r="T160" s="55"/>
      <c r="U160" s="55"/>
      <c r="V160" s="55"/>
      <c r="W160" s="55"/>
      <c r="X160" s="55"/>
      <c r="Y160" s="118"/>
      <c r="Z160" s="55"/>
      <c r="AA160" s="55"/>
      <c r="AB160" s="55"/>
      <c r="AC160" s="55"/>
      <c r="AD160" s="118"/>
      <c r="AE160" s="55"/>
      <c r="AF160" s="55"/>
      <c r="AG160" s="55"/>
      <c r="AH160" s="55"/>
      <c r="AI160" s="55"/>
      <c r="AJ160" s="46">
        <f>SUM(E160:AI160)</f>
        <v>0</v>
      </c>
      <c r="AK160" s="5"/>
    </row>
    <row r="161" spans="1:37" ht="39.75" customHeight="1">
      <c r="A161" s="306"/>
      <c r="B161" s="307" t="s">
        <v>29</v>
      </c>
      <c r="C161" s="292" t="s">
        <v>16</v>
      </c>
      <c r="D161" s="303"/>
      <c r="E161" s="89"/>
      <c r="F161" s="115"/>
      <c r="G161" s="89"/>
      <c r="H161" s="89"/>
      <c r="I161" s="89"/>
      <c r="J161" s="89"/>
      <c r="K161" s="89"/>
      <c r="L161" s="89"/>
      <c r="M161" s="115"/>
      <c r="N161" s="89"/>
      <c r="O161" s="89"/>
      <c r="P161" s="89"/>
      <c r="Q161" s="89"/>
      <c r="R161" s="115"/>
      <c r="S161" s="89"/>
      <c r="T161" s="89"/>
      <c r="U161" s="89"/>
      <c r="V161" s="89"/>
      <c r="W161" s="89"/>
      <c r="X161" s="89"/>
      <c r="Y161" s="115"/>
      <c r="Z161" s="89"/>
      <c r="AA161" s="89"/>
      <c r="AB161" s="89"/>
      <c r="AC161" s="89"/>
      <c r="AD161" s="115"/>
      <c r="AE161" s="89"/>
      <c r="AF161" s="89"/>
      <c r="AG161" s="115"/>
      <c r="AH161" s="115"/>
      <c r="AI161" s="115"/>
      <c r="AJ161" s="72"/>
      <c r="AK161" s="5"/>
    </row>
    <row r="162" spans="1:37" ht="39.75" customHeight="1">
      <c r="A162" s="314"/>
      <c r="B162" s="311"/>
      <c r="C162" s="253" t="s">
        <v>4</v>
      </c>
      <c r="D162" s="304"/>
      <c r="E162" s="55"/>
      <c r="F162" s="55"/>
      <c r="G162" s="55"/>
      <c r="H162" s="55"/>
      <c r="I162" s="55"/>
      <c r="J162" s="55"/>
      <c r="K162" s="55"/>
      <c r="L162" s="55"/>
      <c r="M162" s="118"/>
      <c r="N162" s="55"/>
      <c r="O162" s="55"/>
      <c r="P162" s="55"/>
      <c r="Q162" s="55"/>
      <c r="R162" s="118"/>
      <c r="S162" s="55"/>
      <c r="T162" s="55"/>
      <c r="U162" s="55"/>
      <c r="V162" s="55"/>
      <c r="W162" s="55"/>
      <c r="X162" s="55"/>
      <c r="Y162" s="118"/>
      <c r="Z162" s="55"/>
      <c r="AA162" s="55"/>
      <c r="AB162" s="55"/>
      <c r="AC162" s="55"/>
      <c r="AD162" s="118"/>
      <c r="AE162" s="55"/>
      <c r="AF162" s="55"/>
      <c r="AG162" s="55"/>
      <c r="AH162" s="55"/>
      <c r="AI162" s="55"/>
      <c r="AJ162" s="50">
        <f>SUM(E162:AI162)</f>
        <v>0</v>
      </c>
      <c r="AK162" s="5"/>
    </row>
    <row r="163" spans="1:37" ht="39.75" customHeight="1">
      <c r="A163" s="305" t="s">
        <v>5</v>
      </c>
      <c r="B163" s="250" t="s">
        <v>94</v>
      </c>
      <c r="C163" s="273" t="s">
        <v>16</v>
      </c>
      <c r="D163" s="302"/>
      <c r="E163" s="89"/>
      <c r="F163" s="115"/>
      <c r="G163" s="89"/>
      <c r="H163" s="89"/>
      <c r="I163" s="89"/>
      <c r="J163" s="115"/>
      <c r="K163" s="89"/>
      <c r="L163" s="89"/>
      <c r="M163" s="115"/>
      <c r="N163" s="89"/>
      <c r="O163" s="89"/>
      <c r="P163" s="89"/>
      <c r="Q163" s="89"/>
      <c r="R163" s="115"/>
      <c r="S163" s="89"/>
      <c r="T163" s="89"/>
      <c r="U163" s="89"/>
      <c r="V163" s="115"/>
      <c r="W163" s="89"/>
      <c r="X163" s="89"/>
      <c r="Y163" s="115"/>
      <c r="Z163" s="89"/>
      <c r="AA163" s="89"/>
      <c r="AB163" s="89"/>
      <c r="AC163" s="89"/>
      <c r="AD163" s="115"/>
      <c r="AE163" s="89"/>
      <c r="AF163" s="89"/>
      <c r="AG163" s="115"/>
      <c r="AH163" s="115"/>
      <c r="AI163" s="115"/>
      <c r="AJ163" s="60"/>
      <c r="AK163" s="5"/>
    </row>
    <row r="164" spans="1:37" ht="39.75" customHeight="1">
      <c r="A164" s="306"/>
      <c r="B164" s="297"/>
      <c r="C164" s="292" t="s">
        <v>4</v>
      </c>
      <c r="D164" s="303"/>
      <c r="E164" s="59"/>
      <c r="F164" s="59"/>
      <c r="G164" s="59"/>
      <c r="H164" s="59"/>
      <c r="I164" s="59"/>
      <c r="J164" s="59"/>
      <c r="K164" s="59"/>
      <c r="L164" s="59"/>
      <c r="M164" s="116"/>
      <c r="N164" s="59"/>
      <c r="O164" s="59"/>
      <c r="P164" s="59"/>
      <c r="Q164" s="59"/>
      <c r="R164" s="116"/>
      <c r="S164" s="59"/>
      <c r="T164" s="59"/>
      <c r="U164" s="59"/>
      <c r="V164" s="59"/>
      <c r="W164" s="59"/>
      <c r="X164" s="59"/>
      <c r="Y164" s="116"/>
      <c r="Z164" s="59"/>
      <c r="AA164" s="59"/>
      <c r="AB164" s="59"/>
      <c r="AC164" s="59"/>
      <c r="AD164" s="116"/>
      <c r="AE164" s="59"/>
      <c r="AF164" s="59"/>
      <c r="AG164" s="59"/>
      <c r="AH164" s="59"/>
      <c r="AI164" s="59"/>
      <c r="AJ164" s="46">
        <f>SUM(E164:AI164)</f>
        <v>0</v>
      </c>
      <c r="AK164" s="5"/>
    </row>
    <row r="165" spans="1:37" ht="39.75" customHeight="1">
      <c r="A165" s="306"/>
      <c r="B165" s="307" t="s">
        <v>29</v>
      </c>
      <c r="C165" s="292" t="s">
        <v>16</v>
      </c>
      <c r="D165" s="303"/>
      <c r="E165" s="130"/>
      <c r="F165" s="131"/>
      <c r="G165" s="130"/>
      <c r="H165" s="130"/>
      <c r="I165" s="130"/>
      <c r="J165" s="131"/>
      <c r="K165" s="130"/>
      <c r="L165" s="130"/>
      <c r="M165" s="131"/>
      <c r="N165" s="130"/>
      <c r="O165" s="130"/>
      <c r="P165" s="130"/>
      <c r="Q165" s="130"/>
      <c r="R165" s="131"/>
      <c r="S165" s="130"/>
      <c r="T165" s="130"/>
      <c r="U165" s="130"/>
      <c r="V165" s="131"/>
      <c r="W165" s="130"/>
      <c r="X165" s="130"/>
      <c r="Y165" s="131"/>
      <c r="Z165" s="130"/>
      <c r="AA165" s="130"/>
      <c r="AB165" s="130"/>
      <c r="AC165" s="130"/>
      <c r="AD165" s="131"/>
      <c r="AE165" s="130"/>
      <c r="AF165" s="130"/>
      <c r="AG165" s="131"/>
      <c r="AH165" s="131"/>
      <c r="AI165" s="131"/>
      <c r="AJ165" s="72"/>
      <c r="AK165" s="5"/>
    </row>
    <row r="166" spans="1:37" ht="39.75" customHeight="1">
      <c r="A166" s="314"/>
      <c r="B166" s="311"/>
      <c r="C166" s="253" t="s">
        <v>4</v>
      </c>
      <c r="D166" s="304"/>
      <c r="E166" s="55"/>
      <c r="F166" s="55"/>
      <c r="G166" s="55"/>
      <c r="H166" s="55"/>
      <c r="I166" s="55"/>
      <c r="J166" s="55"/>
      <c r="K166" s="55"/>
      <c r="L166" s="55"/>
      <c r="M166" s="118"/>
      <c r="N166" s="55"/>
      <c r="O166" s="55"/>
      <c r="P166" s="55"/>
      <c r="Q166" s="55"/>
      <c r="R166" s="118"/>
      <c r="S166" s="55"/>
      <c r="T166" s="55"/>
      <c r="U166" s="55"/>
      <c r="V166" s="55"/>
      <c r="W166" s="55"/>
      <c r="X166" s="55"/>
      <c r="Y166" s="118"/>
      <c r="Z166" s="55"/>
      <c r="AA166" s="55"/>
      <c r="AB166" s="55"/>
      <c r="AC166" s="55"/>
      <c r="AD166" s="118"/>
      <c r="AE166" s="55"/>
      <c r="AF166" s="55"/>
      <c r="AG166" s="55"/>
      <c r="AH166" s="55"/>
      <c r="AI166" s="55"/>
      <c r="AJ166" s="50">
        <f>SUM(E166:AI166)</f>
        <v>0</v>
      </c>
      <c r="AK166" s="5"/>
    </row>
    <row r="167" spans="1:37" ht="39.75" customHeight="1">
      <c r="A167" s="305" t="s">
        <v>6</v>
      </c>
      <c r="B167" s="250" t="s">
        <v>94</v>
      </c>
      <c r="C167" s="273" t="s">
        <v>16</v>
      </c>
      <c r="D167" s="302"/>
      <c r="E167" s="89"/>
      <c r="F167" s="115"/>
      <c r="G167" s="89"/>
      <c r="H167" s="89"/>
      <c r="I167" s="89"/>
      <c r="J167" s="115"/>
      <c r="K167" s="89"/>
      <c r="L167" s="89"/>
      <c r="M167" s="115"/>
      <c r="N167" s="89"/>
      <c r="O167" s="89"/>
      <c r="P167" s="89"/>
      <c r="Q167" s="89"/>
      <c r="R167" s="115"/>
      <c r="S167" s="89"/>
      <c r="T167" s="89"/>
      <c r="U167" s="89"/>
      <c r="V167" s="115"/>
      <c r="W167" s="89"/>
      <c r="X167" s="89"/>
      <c r="Y167" s="115"/>
      <c r="Z167" s="89"/>
      <c r="AA167" s="89"/>
      <c r="AB167" s="89"/>
      <c r="AC167" s="89"/>
      <c r="AD167" s="115"/>
      <c r="AE167" s="89"/>
      <c r="AF167" s="89"/>
      <c r="AG167" s="115"/>
      <c r="AH167" s="115"/>
      <c r="AI167" s="115"/>
      <c r="AJ167" s="60"/>
      <c r="AK167" s="5"/>
    </row>
    <row r="168" spans="1:37" ht="39.75" customHeight="1">
      <c r="A168" s="306"/>
      <c r="B168" s="297"/>
      <c r="C168" s="292" t="s">
        <v>4</v>
      </c>
      <c r="D168" s="303"/>
      <c r="E168" s="59"/>
      <c r="F168" s="59"/>
      <c r="G168" s="59"/>
      <c r="H168" s="59"/>
      <c r="I168" s="59"/>
      <c r="J168" s="59"/>
      <c r="K168" s="59"/>
      <c r="L168" s="59"/>
      <c r="M168" s="116"/>
      <c r="N168" s="59"/>
      <c r="O168" s="59"/>
      <c r="P168" s="59"/>
      <c r="Q168" s="59"/>
      <c r="R168" s="116"/>
      <c r="S168" s="59"/>
      <c r="T168" s="59"/>
      <c r="U168" s="59"/>
      <c r="V168" s="59"/>
      <c r="W168" s="59"/>
      <c r="X168" s="59"/>
      <c r="Y168" s="116"/>
      <c r="Z168" s="59"/>
      <c r="AA168" s="59"/>
      <c r="AB168" s="59"/>
      <c r="AC168" s="59"/>
      <c r="AD168" s="116"/>
      <c r="AE168" s="59"/>
      <c r="AF168" s="59"/>
      <c r="AG168" s="59"/>
      <c r="AH168" s="59"/>
      <c r="AI168" s="59"/>
      <c r="AJ168" s="46">
        <f>SUM(E168:AI168)</f>
        <v>0</v>
      </c>
      <c r="AK168" s="5"/>
    </row>
    <row r="169" spans="1:37" ht="39.75" customHeight="1">
      <c r="A169" s="306"/>
      <c r="B169" s="307" t="s">
        <v>29</v>
      </c>
      <c r="C169" s="292" t="s">
        <v>16</v>
      </c>
      <c r="D169" s="303"/>
      <c r="E169" s="130"/>
      <c r="F169" s="131"/>
      <c r="G169" s="130"/>
      <c r="H169" s="130"/>
      <c r="I169" s="130"/>
      <c r="J169" s="131"/>
      <c r="K169" s="130"/>
      <c r="L169" s="130"/>
      <c r="M169" s="131"/>
      <c r="N169" s="130"/>
      <c r="O169" s="130"/>
      <c r="P169" s="130"/>
      <c r="Q169" s="130"/>
      <c r="R169" s="131"/>
      <c r="S169" s="130"/>
      <c r="T169" s="130"/>
      <c r="U169" s="130"/>
      <c r="V169" s="131"/>
      <c r="W169" s="130"/>
      <c r="X169" s="130"/>
      <c r="Y169" s="131"/>
      <c r="Z169" s="130"/>
      <c r="AA169" s="130"/>
      <c r="AB169" s="130"/>
      <c r="AC169" s="130"/>
      <c r="AD169" s="131"/>
      <c r="AE169" s="130"/>
      <c r="AF169" s="130"/>
      <c r="AG169" s="131"/>
      <c r="AH169" s="131"/>
      <c r="AI169" s="131"/>
      <c r="AJ169" s="72"/>
      <c r="AK169" s="5"/>
    </row>
    <row r="170" spans="1:37" ht="39.75" customHeight="1">
      <c r="A170" s="306"/>
      <c r="B170" s="308"/>
      <c r="C170" s="309" t="s">
        <v>4</v>
      </c>
      <c r="D170" s="310"/>
      <c r="E170" s="55"/>
      <c r="F170" s="55"/>
      <c r="G170" s="55"/>
      <c r="H170" s="55"/>
      <c r="I170" s="55"/>
      <c r="J170" s="55"/>
      <c r="K170" s="55"/>
      <c r="L170" s="55"/>
      <c r="M170" s="118"/>
      <c r="N170" s="55"/>
      <c r="O170" s="55"/>
      <c r="P170" s="55"/>
      <c r="Q170" s="55"/>
      <c r="R170" s="118"/>
      <c r="S170" s="55"/>
      <c r="T170" s="55"/>
      <c r="U170" s="55"/>
      <c r="V170" s="55"/>
      <c r="W170" s="55"/>
      <c r="X170" s="55"/>
      <c r="Y170" s="118"/>
      <c r="Z170" s="55"/>
      <c r="AA170" s="55"/>
      <c r="AB170" s="55"/>
      <c r="AC170" s="55"/>
      <c r="AD170" s="118"/>
      <c r="AE170" s="55"/>
      <c r="AF170" s="55"/>
      <c r="AG170" s="55"/>
      <c r="AH170" s="55"/>
      <c r="AI170" s="55"/>
      <c r="AJ170" s="50">
        <f>SUM(E170:AI170)</f>
        <v>0</v>
      </c>
      <c r="AK170" s="5"/>
    </row>
    <row r="171" spans="1:37" ht="39.75" customHeight="1">
      <c r="A171" s="278" t="s">
        <v>95</v>
      </c>
      <c r="B171" s="279"/>
      <c r="C171" s="280"/>
      <c r="D171" s="281"/>
      <c r="E171" s="59">
        <f t="shared" ref="E171:AI171" si="74">E160+E164+E168</f>
        <v>0</v>
      </c>
      <c r="F171" s="59">
        <f t="shared" si="74"/>
        <v>0</v>
      </c>
      <c r="G171" s="116">
        <f t="shared" si="74"/>
        <v>0</v>
      </c>
      <c r="H171" s="116">
        <f t="shared" si="74"/>
        <v>0</v>
      </c>
      <c r="I171" s="116">
        <f t="shared" si="74"/>
        <v>0</v>
      </c>
      <c r="J171" s="59">
        <f t="shared" si="74"/>
        <v>0</v>
      </c>
      <c r="K171" s="59">
        <f t="shared" si="74"/>
        <v>0</v>
      </c>
      <c r="L171" s="59">
        <f t="shared" si="74"/>
        <v>0</v>
      </c>
      <c r="M171" s="59">
        <f t="shared" si="74"/>
        <v>0</v>
      </c>
      <c r="N171" s="59">
        <f t="shared" si="74"/>
        <v>0</v>
      </c>
      <c r="O171" s="59">
        <f t="shared" si="74"/>
        <v>0</v>
      </c>
      <c r="P171" s="59">
        <f t="shared" si="74"/>
        <v>0</v>
      </c>
      <c r="Q171" s="59">
        <f t="shared" si="74"/>
        <v>0</v>
      </c>
      <c r="R171" s="59">
        <f t="shared" si="74"/>
        <v>0</v>
      </c>
      <c r="S171" s="59">
        <f t="shared" si="74"/>
        <v>0</v>
      </c>
      <c r="T171" s="59">
        <f t="shared" si="74"/>
        <v>0</v>
      </c>
      <c r="U171" s="59">
        <f t="shared" si="74"/>
        <v>0</v>
      </c>
      <c r="V171" s="59">
        <f t="shared" ref="V171:AF171" si="75">V160+V164+V168</f>
        <v>0</v>
      </c>
      <c r="W171" s="59">
        <f t="shared" si="75"/>
        <v>0</v>
      </c>
      <c r="X171" s="59">
        <f t="shared" si="75"/>
        <v>0</v>
      </c>
      <c r="Y171" s="59">
        <f t="shared" si="75"/>
        <v>0</v>
      </c>
      <c r="Z171" s="59">
        <f t="shared" si="75"/>
        <v>0</v>
      </c>
      <c r="AA171" s="59">
        <f t="shared" si="75"/>
        <v>0</v>
      </c>
      <c r="AB171" s="59">
        <f t="shared" si="75"/>
        <v>0</v>
      </c>
      <c r="AC171" s="59">
        <f t="shared" si="75"/>
        <v>0</v>
      </c>
      <c r="AD171" s="59">
        <f t="shared" si="75"/>
        <v>0</v>
      </c>
      <c r="AE171" s="59">
        <f t="shared" si="75"/>
        <v>0</v>
      </c>
      <c r="AF171" s="59">
        <f t="shared" si="75"/>
        <v>0</v>
      </c>
      <c r="AG171" s="59">
        <f t="shared" si="74"/>
        <v>0</v>
      </c>
      <c r="AH171" s="59">
        <f t="shared" ref="AH171" si="76">AH160+AH164+AH168</f>
        <v>0</v>
      </c>
      <c r="AI171" s="59">
        <f t="shared" si="74"/>
        <v>0</v>
      </c>
      <c r="AJ171" s="58">
        <f>SUM(E171:AI171)</f>
        <v>0</v>
      </c>
      <c r="AK171" s="5"/>
    </row>
    <row r="172" spans="1:37" ht="39.75" customHeight="1">
      <c r="A172" s="255" t="s">
        <v>96</v>
      </c>
      <c r="B172" s="295"/>
      <c r="C172" s="295"/>
      <c r="D172" s="295"/>
      <c r="E172" s="59">
        <f t="shared" ref="E172:AG172" si="77">E162+E166+E170</f>
        <v>0</v>
      </c>
      <c r="F172" s="59">
        <f t="shared" si="77"/>
        <v>0</v>
      </c>
      <c r="G172" s="116">
        <f t="shared" si="77"/>
        <v>0</v>
      </c>
      <c r="H172" s="116">
        <f t="shared" si="77"/>
        <v>0</v>
      </c>
      <c r="I172" s="116">
        <f t="shared" si="77"/>
        <v>0</v>
      </c>
      <c r="J172" s="59">
        <f t="shared" si="77"/>
        <v>0</v>
      </c>
      <c r="K172" s="59">
        <f t="shared" si="77"/>
        <v>0</v>
      </c>
      <c r="L172" s="59">
        <f t="shared" si="77"/>
        <v>0</v>
      </c>
      <c r="M172" s="59">
        <f t="shared" si="77"/>
        <v>0</v>
      </c>
      <c r="N172" s="59">
        <f t="shared" si="77"/>
        <v>0</v>
      </c>
      <c r="O172" s="59">
        <f t="shared" si="77"/>
        <v>0</v>
      </c>
      <c r="P172" s="59">
        <f t="shared" si="77"/>
        <v>0</v>
      </c>
      <c r="Q172" s="59">
        <f t="shared" si="77"/>
        <v>0</v>
      </c>
      <c r="R172" s="59">
        <f t="shared" si="77"/>
        <v>0</v>
      </c>
      <c r="S172" s="59">
        <f t="shared" si="77"/>
        <v>0</v>
      </c>
      <c r="T172" s="59">
        <f t="shared" si="77"/>
        <v>0</v>
      </c>
      <c r="U172" s="59">
        <f t="shared" si="77"/>
        <v>0</v>
      </c>
      <c r="V172" s="59">
        <f t="shared" ref="V172:AF172" si="78">V162+V166+V170</f>
        <v>0</v>
      </c>
      <c r="W172" s="59">
        <f t="shared" si="78"/>
        <v>0</v>
      </c>
      <c r="X172" s="59">
        <f t="shared" si="78"/>
        <v>0</v>
      </c>
      <c r="Y172" s="59">
        <f t="shared" si="78"/>
        <v>0</v>
      </c>
      <c r="Z172" s="59">
        <f t="shared" si="78"/>
        <v>0</v>
      </c>
      <c r="AA172" s="59">
        <f t="shared" si="78"/>
        <v>0</v>
      </c>
      <c r="AB172" s="59">
        <f t="shared" si="78"/>
        <v>0</v>
      </c>
      <c r="AC172" s="59">
        <f t="shared" si="78"/>
        <v>0</v>
      </c>
      <c r="AD172" s="59">
        <f t="shared" si="78"/>
        <v>0</v>
      </c>
      <c r="AE172" s="59">
        <f t="shared" si="78"/>
        <v>0</v>
      </c>
      <c r="AF172" s="59">
        <f t="shared" si="78"/>
        <v>0</v>
      </c>
      <c r="AG172" s="59">
        <f t="shared" si="77"/>
        <v>0</v>
      </c>
      <c r="AH172" s="59">
        <f t="shared" ref="AH172" si="79">AH162+AH166+AH170</f>
        <v>0</v>
      </c>
      <c r="AI172" s="59">
        <f>AI162+AI166+AI170</f>
        <v>0</v>
      </c>
      <c r="AJ172" s="70">
        <f>SUM(E172:AI172)</f>
        <v>0</v>
      </c>
      <c r="AK172" s="5"/>
    </row>
    <row r="173" spans="1:37" ht="39.75" customHeight="1">
      <c r="A173" s="233" t="s">
        <v>97</v>
      </c>
      <c r="B173" s="234"/>
      <c r="C173" s="235"/>
      <c r="D173" s="288"/>
      <c r="E173" s="71" t="str">
        <f t="shared" ref="E173:AI173" si="80">IF(COUNT(E160,E164,E168)=0,"0","1")</f>
        <v>0</v>
      </c>
      <c r="F173" s="71" t="str">
        <f t="shared" si="80"/>
        <v>0</v>
      </c>
      <c r="G173" s="55" t="str">
        <f t="shared" si="80"/>
        <v>0</v>
      </c>
      <c r="H173" s="55" t="str">
        <f t="shared" si="80"/>
        <v>0</v>
      </c>
      <c r="I173" s="55" t="str">
        <f t="shared" si="80"/>
        <v>0</v>
      </c>
      <c r="J173" s="71" t="str">
        <f t="shared" si="80"/>
        <v>0</v>
      </c>
      <c r="K173" s="55" t="str">
        <f t="shared" si="80"/>
        <v>0</v>
      </c>
      <c r="L173" s="55" t="str">
        <f t="shared" si="80"/>
        <v>0</v>
      </c>
      <c r="M173" s="55" t="str">
        <f t="shared" si="80"/>
        <v>0</v>
      </c>
      <c r="N173" s="55" t="str">
        <f t="shared" si="80"/>
        <v>0</v>
      </c>
      <c r="O173" s="55" t="str">
        <f t="shared" si="80"/>
        <v>0</v>
      </c>
      <c r="P173" s="55" t="str">
        <f t="shared" si="80"/>
        <v>0</v>
      </c>
      <c r="Q173" s="55" t="str">
        <f t="shared" si="80"/>
        <v>0</v>
      </c>
      <c r="R173" s="55" t="str">
        <f t="shared" si="80"/>
        <v>0</v>
      </c>
      <c r="S173" s="55" t="str">
        <f t="shared" si="80"/>
        <v>0</v>
      </c>
      <c r="T173" s="55" t="str">
        <f t="shared" si="80"/>
        <v>0</v>
      </c>
      <c r="U173" s="55" t="str">
        <f t="shared" si="80"/>
        <v>0</v>
      </c>
      <c r="V173" s="71" t="str">
        <f t="shared" ref="V173:AF173" si="81">IF(COUNT(V160,V164,V168)=0,"0","1")</f>
        <v>0</v>
      </c>
      <c r="W173" s="55" t="str">
        <f t="shared" si="81"/>
        <v>0</v>
      </c>
      <c r="X173" s="55" t="str">
        <f t="shared" si="81"/>
        <v>0</v>
      </c>
      <c r="Y173" s="55" t="str">
        <f t="shared" si="81"/>
        <v>0</v>
      </c>
      <c r="Z173" s="55" t="str">
        <f t="shared" si="81"/>
        <v>0</v>
      </c>
      <c r="AA173" s="55" t="str">
        <f t="shared" si="81"/>
        <v>0</v>
      </c>
      <c r="AB173" s="55" t="str">
        <f t="shared" si="81"/>
        <v>0</v>
      </c>
      <c r="AC173" s="55" t="str">
        <f t="shared" si="81"/>
        <v>0</v>
      </c>
      <c r="AD173" s="55" t="str">
        <f t="shared" si="81"/>
        <v>0</v>
      </c>
      <c r="AE173" s="55" t="str">
        <f t="shared" si="81"/>
        <v>0</v>
      </c>
      <c r="AF173" s="55" t="str">
        <f t="shared" si="81"/>
        <v>0</v>
      </c>
      <c r="AG173" s="55" t="str">
        <f t="shared" si="80"/>
        <v>0</v>
      </c>
      <c r="AH173" s="55" t="str">
        <f t="shared" ref="AH173" si="82">IF(COUNT(AH160,AH164,AH168)=0,"0","1")</f>
        <v>0</v>
      </c>
      <c r="AI173" s="55" t="str">
        <f t="shared" si="80"/>
        <v>0</v>
      </c>
      <c r="AJ173" s="57">
        <f>COUNTIF(E173:AI173,"1")</f>
        <v>0</v>
      </c>
      <c r="AK173" s="5"/>
    </row>
    <row r="174" spans="1:37" ht="18" customHeight="1">
      <c r="Y174" s="5"/>
      <c r="Z174" s="5"/>
      <c r="AC174" s="1"/>
    </row>
    <row r="175" spans="1:37" ht="18" customHeight="1">
      <c r="A175" s="266" t="s">
        <v>142</v>
      </c>
      <c r="B175" s="267"/>
      <c r="C175" s="268"/>
      <c r="D175" s="6" t="s">
        <v>134</v>
      </c>
      <c r="E175" s="43">
        <v>44957</v>
      </c>
      <c r="F175" s="43">
        <v>44958</v>
      </c>
      <c r="G175" s="43">
        <v>44959</v>
      </c>
      <c r="H175" s="43">
        <v>44960</v>
      </c>
      <c r="I175" s="43">
        <v>44961</v>
      </c>
      <c r="J175" s="43">
        <v>44962</v>
      </c>
      <c r="K175" s="43">
        <v>44963</v>
      </c>
      <c r="L175" s="43">
        <v>44964</v>
      </c>
      <c r="M175" s="43">
        <v>44965</v>
      </c>
      <c r="N175" s="43">
        <v>44966</v>
      </c>
      <c r="O175" s="43">
        <v>44967</v>
      </c>
      <c r="P175" s="43">
        <v>44968</v>
      </c>
      <c r="Q175" s="43">
        <v>44969</v>
      </c>
      <c r="R175" s="43">
        <v>44970</v>
      </c>
      <c r="S175" s="43">
        <v>44971</v>
      </c>
      <c r="T175" s="43">
        <v>44972</v>
      </c>
      <c r="U175" s="43">
        <v>44973</v>
      </c>
      <c r="V175" s="43">
        <v>44974</v>
      </c>
      <c r="W175" s="43">
        <v>44975</v>
      </c>
      <c r="X175" s="43">
        <v>44976</v>
      </c>
      <c r="Y175" s="43">
        <v>44977</v>
      </c>
      <c r="Z175" s="43">
        <v>44978</v>
      </c>
      <c r="AA175" s="43">
        <v>44979</v>
      </c>
      <c r="AB175" s="43">
        <v>44980</v>
      </c>
      <c r="AC175" s="43">
        <v>44981</v>
      </c>
      <c r="AD175" s="43">
        <v>44982</v>
      </c>
      <c r="AE175" s="43">
        <v>44983</v>
      </c>
      <c r="AF175" s="43">
        <v>44984</v>
      </c>
      <c r="AG175" s="229" t="s">
        <v>135</v>
      </c>
    </row>
    <row r="176" spans="1:37" ht="18" customHeight="1">
      <c r="A176" s="269"/>
      <c r="B176" s="270"/>
      <c r="C176" s="271"/>
      <c r="D176" s="7" t="s">
        <v>3</v>
      </c>
      <c r="E176" s="42">
        <f t="shared" ref="E176:AF176" si="83">E175</f>
        <v>44957</v>
      </c>
      <c r="F176" s="42">
        <f t="shared" si="83"/>
        <v>44958</v>
      </c>
      <c r="G176" s="42">
        <f t="shared" si="83"/>
        <v>44959</v>
      </c>
      <c r="H176" s="42">
        <f t="shared" si="83"/>
        <v>44960</v>
      </c>
      <c r="I176" s="42">
        <f t="shared" si="83"/>
        <v>44961</v>
      </c>
      <c r="J176" s="42">
        <f t="shared" si="83"/>
        <v>44962</v>
      </c>
      <c r="K176" s="42">
        <f t="shared" si="83"/>
        <v>44963</v>
      </c>
      <c r="L176" s="42">
        <f t="shared" si="83"/>
        <v>44964</v>
      </c>
      <c r="M176" s="42">
        <f t="shared" si="83"/>
        <v>44965</v>
      </c>
      <c r="N176" s="42">
        <f t="shared" si="83"/>
        <v>44966</v>
      </c>
      <c r="O176" s="42">
        <f t="shared" si="83"/>
        <v>44967</v>
      </c>
      <c r="P176" s="42">
        <f t="shared" si="83"/>
        <v>44968</v>
      </c>
      <c r="Q176" s="42">
        <f t="shared" si="83"/>
        <v>44969</v>
      </c>
      <c r="R176" s="42">
        <f t="shared" si="83"/>
        <v>44970</v>
      </c>
      <c r="S176" s="42">
        <f t="shared" si="83"/>
        <v>44971</v>
      </c>
      <c r="T176" s="42">
        <f t="shared" si="83"/>
        <v>44972</v>
      </c>
      <c r="U176" s="42">
        <f t="shared" si="83"/>
        <v>44973</v>
      </c>
      <c r="V176" s="42">
        <f t="shared" si="83"/>
        <v>44974</v>
      </c>
      <c r="W176" s="42">
        <f t="shared" si="83"/>
        <v>44975</v>
      </c>
      <c r="X176" s="42">
        <f t="shared" si="83"/>
        <v>44976</v>
      </c>
      <c r="Y176" s="42">
        <f t="shared" si="83"/>
        <v>44977</v>
      </c>
      <c r="Z176" s="42">
        <f t="shared" si="83"/>
        <v>44978</v>
      </c>
      <c r="AA176" s="42">
        <f t="shared" si="83"/>
        <v>44979</v>
      </c>
      <c r="AB176" s="42">
        <f t="shared" si="83"/>
        <v>44980</v>
      </c>
      <c r="AC176" s="42">
        <f t="shared" si="83"/>
        <v>44981</v>
      </c>
      <c r="AD176" s="42">
        <f t="shared" si="83"/>
        <v>44982</v>
      </c>
      <c r="AE176" s="42">
        <f t="shared" si="83"/>
        <v>44983</v>
      </c>
      <c r="AF176" s="42">
        <f t="shared" si="83"/>
        <v>44984</v>
      </c>
      <c r="AG176" s="230"/>
    </row>
    <row r="177" spans="1:33" ht="103.5" customHeight="1">
      <c r="A177" s="269"/>
      <c r="B177" s="270"/>
      <c r="C177" s="271"/>
      <c r="D177" s="8" t="s">
        <v>1</v>
      </c>
      <c r="E177" s="119"/>
      <c r="F177" s="102"/>
      <c r="G177" s="102"/>
      <c r="H177" s="102"/>
      <c r="I177" s="114"/>
      <c r="J177" s="114"/>
      <c r="K177" s="114"/>
      <c r="L177" s="114"/>
      <c r="M177" s="114"/>
      <c r="N177" s="114"/>
      <c r="O177" s="114"/>
      <c r="P177" s="102"/>
      <c r="Q177" s="114"/>
      <c r="R177" s="114"/>
      <c r="S177" s="114"/>
      <c r="T177" s="114"/>
      <c r="U177" s="114"/>
      <c r="V177" s="114"/>
      <c r="W177" s="114"/>
      <c r="X177" s="102"/>
      <c r="Y177" s="114"/>
      <c r="Z177" s="114"/>
      <c r="AA177" s="114"/>
      <c r="AB177" s="114"/>
      <c r="AC177" s="114"/>
      <c r="AD177" s="114"/>
      <c r="AE177" s="114"/>
      <c r="AF177" s="114"/>
      <c r="AG177" s="231"/>
    </row>
    <row r="178" spans="1:33" ht="39.75" customHeight="1">
      <c r="A178" s="305" t="s">
        <v>144</v>
      </c>
      <c r="B178" s="250" t="s">
        <v>94</v>
      </c>
      <c r="C178" s="273" t="s">
        <v>16</v>
      </c>
      <c r="D178" s="302"/>
      <c r="E178" s="123"/>
      <c r="F178" s="124"/>
      <c r="G178" s="123"/>
      <c r="H178" s="124"/>
      <c r="I178" s="124"/>
      <c r="J178" s="124"/>
      <c r="K178" s="124"/>
      <c r="L178" s="124"/>
      <c r="M178" s="124"/>
      <c r="N178" s="123"/>
      <c r="O178" s="124"/>
      <c r="P178" s="124"/>
      <c r="Q178" s="124"/>
      <c r="R178" s="124"/>
      <c r="S178" s="123"/>
      <c r="T178" s="124"/>
      <c r="U178" s="124"/>
      <c r="V178" s="123"/>
      <c r="W178" s="124"/>
      <c r="X178" s="124"/>
      <c r="Y178" s="124"/>
      <c r="Z178" s="124"/>
      <c r="AA178" s="123"/>
      <c r="AB178" s="124"/>
      <c r="AC178" s="124"/>
      <c r="AD178" s="123"/>
      <c r="AE178" s="123"/>
      <c r="AF178" s="123"/>
      <c r="AG178" s="73"/>
    </row>
    <row r="179" spans="1:33" ht="39.75" customHeight="1">
      <c r="A179" s="306"/>
      <c r="B179" s="297"/>
      <c r="C179" s="292" t="s">
        <v>4</v>
      </c>
      <c r="D179" s="303"/>
      <c r="E179" s="125"/>
      <c r="F179" s="16"/>
      <c r="G179" s="16"/>
      <c r="H179" s="16"/>
      <c r="I179" s="16"/>
      <c r="J179" s="16"/>
      <c r="K179" s="16"/>
      <c r="L179" s="16"/>
      <c r="M179" s="16"/>
      <c r="N179" s="126"/>
      <c r="O179" s="16"/>
      <c r="P179" s="16"/>
      <c r="Q179" s="16"/>
      <c r="R179" s="16"/>
      <c r="S179" s="126"/>
      <c r="T179" s="16"/>
      <c r="U179" s="16"/>
      <c r="V179" s="126"/>
      <c r="W179" s="16"/>
      <c r="X179" s="16"/>
      <c r="Y179" s="16"/>
      <c r="Z179" s="16"/>
      <c r="AA179" s="126"/>
      <c r="AB179" s="16"/>
      <c r="AC179" s="16"/>
      <c r="AD179" s="16"/>
      <c r="AE179" s="16"/>
      <c r="AF179" s="16"/>
      <c r="AG179" s="46">
        <f>SUM(E179:AF179)</f>
        <v>0</v>
      </c>
    </row>
    <row r="180" spans="1:33" ht="39.75" customHeight="1">
      <c r="A180" s="306"/>
      <c r="B180" s="307" t="s">
        <v>29</v>
      </c>
      <c r="C180" s="292" t="s">
        <v>16</v>
      </c>
      <c r="D180" s="303"/>
      <c r="E180" s="123"/>
      <c r="F180" s="124"/>
      <c r="G180" s="123"/>
      <c r="H180" s="124"/>
      <c r="I180" s="124"/>
      <c r="J180" s="124"/>
      <c r="K180" s="124"/>
      <c r="L180" s="124"/>
      <c r="M180" s="124"/>
      <c r="N180" s="123"/>
      <c r="O180" s="124"/>
      <c r="P180" s="124"/>
      <c r="Q180" s="124"/>
      <c r="R180" s="124"/>
      <c r="S180" s="123"/>
      <c r="T180" s="124"/>
      <c r="U180" s="124"/>
      <c r="V180" s="123"/>
      <c r="W180" s="124"/>
      <c r="X180" s="124"/>
      <c r="Y180" s="124"/>
      <c r="Z180" s="124"/>
      <c r="AA180" s="123"/>
      <c r="AB180" s="124"/>
      <c r="AC180" s="124"/>
      <c r="AD180" s="123"/>
      <c r="AE180" s="123"/>
      <c r="AF180" s="123"/>
      <c r="AG180" s="74"/>
    </row>
    <row r="181" spans="1:33" ht="39.75" customHeight="1">
      <c r="A181" s="314"/>
      <c r="B181" s="311"/>
      <c r="C181" s="253" t="s">
        <v>4</v>
      </c>
      <c r="D181" s="304"/>
      <c r="E181" s="125"/>
      <c r="F181" s="16"/>
      <c r="G181" s="16"/>
      <c r="H181" s="16"/>
      <c r="I181" s="16"/>
      <c r="J181" s="16"/>
      <c r="K181" s="16"/>
      <c r="L181" s="16"/>
      <c r="M181" s="16"/>
      <c r="N181" s="126"/>
      <c r="O181" s="16"/>
      <c r="P181" s="16"/>
      <c r="Q181" s="16"/>
      <c r="R181" s="16"/>
      <c r="S181" s="126"/>
      <c r="T181" s="16"/>
      <c r="U181" s="16"/>
      <c r="V181" s="126"/>
      <c r="W181" s="16"/>
      <c r="X181" s="16"/>
      <c r="Y181" s="16"/>
      <c r="Z181" s="16"/>
      <c r="AA181" s="126"/>
      <c r="AB181" s="16"/>
      <c r="AC181" s="16"/>
      <c r="AD181" s="16"/>
      <c r="AE181" s="16"/>
      <c r="AF181" s="16"/>
      <c r="AG181" s="49">
        <f>SUM(E181:AF181)</f>
        <v>0</v>
      </c>
    </row>
    <row r="182" spans="1:33" ht="39.75" customHeight="1">
      <c r="A182" s="305" t="s">
        <v>5</v>
      </c>
      <c r="B182" s="250" t="s">
        <v>94</v>
      </c>
      <c r="C182" s="273" t="s">
        <v>16</v>
      </c>
      <c r="D182" s="302"/>
      <c r="E182" s="89"/>
      <c r="F182" s="115"/>
      <c r="G182" s="89"/>
      <c r="H182" s="89"/>
      <c r="I182" s="89"/>
      <c r="J182" s="89"/>
      <c r="K182" s="89"/>
      <c r="L182" s="89"/>
      <c r="M182" s="115"/>
      <c r="N182" s="89"/>
      <c r="O182" s="89"/>
      <c r="P182" s="89"/>
      <c r="Q182" s="89"/>
      <c r="R182" s="115"/>
      <c r="S182" s="89"/>
      <c r="T182" s="89"/>
      <c r="U182" s="89"/>
      <c r="V182" s="89"/>
      <c r="W182" s="89"/>
      <c r="X182" s="115"/>
      <c r="Y182" s="89"/>
      <c r="Z182" s="89"/>
      <c r="AA182" s="89"/>
      <c r="AB182" s="89"/>
      <c r="AC182" s="115"/>
      <c r="AD182" s="89"/>
      <c r="AE182" s="115"/>
      <c r="AF182" s="115"/>
      <c r="AG182" s="73"/>
    </row>
    <row r="183" spans="1:33" ht="39.75" customHeight="1">
      <c r="A183" s="306"/>
      <c r="B183" s="297"/>
      <c r="C183" s="292" t="s">
        <v>4</v>
      </c>
      <c r="D183" s="303"/>
      <c r="E183" s="59"/>
      <c r="F183" s="59"/>
      <c r="G183" s="59"/>
      <c r="H183" s="59"/>
      <c r="I183" s="59"/>
      <c r="J183" s="59"/>
      <c r="K183" s="59"/>
      <c r="L183" s="59"/>
      <c r="M183" s="116"/>
      <c r="N183" s="59"/>
      <c r="O183" s="59"/>
      <c r="P183" s="59"/>
      <c r="Q183" s="59"/>
      <c r="R183" s="116"/>
      <c r="S183" s="59"/>
      <c r="T183" s="59"/>
      <c r="U183" s="59"/>
      <c r="V183" s="59"/>
      <c r="W183" s="59"/>
      <c r="X183" s="116"/>
      <c r="Y183" s="59"/>
      <c r="Z183" s="59"/>
      <c r="AA183" s="59"/>
      <c r="AB183" s="59"/>
      <c r="AC183" s="116"/>
      <c r="AD183" s="59"/>
      <c r="AE183" s="59"/>
      <c r="AF183" s="59"/>
      <c r="AG183" s="46">
        <f>SUM(E183:AF183)</f>
        <v>0</v>
      </c>
    </row>
    <row r="184" spans="1:33" ht="39.75" customHeight="1">
      <c r="A184" s="306"/>
      <c r="B184" s="307" t="s">
        <v>29</v>
      </c>
      <c r="C184" s="292" t="s">
        <v>16</v>
      </c>
      <c r="D184" s="303"/>
      <c r="E184" s="130"/>
      <c r="F184" s="131"/>
      <c r="G184" s="130"/>
      <c r="H184" s="130"/>
      <c r="I184" s="130"/>
      <c r="J184" s="130"/>
      <c r="K184" s="130"/>
      <c r="L184" s="130"/>
      <c r="M184" s="131"/>
      <c r="N184" s="130"/>
      <c r="O184" s="130"/>
      <c r="P184" s="130"/>
      <c r="Q184" s="130"/>
      <c r="R184" s="131"/>
      <c r="S184" s="130"/>
      <c r="T184" s="130"/>
      <c r="U184" s="130"/>
      <c r="V184" s="130"/>
      <c r="W184" s="130"/>
      <c r="X184" s="131"/>
      <c r="Y184" s="130"/>
      <c r="Z184" s="130"/>
      <c r="AA184" s="130"/>
      <c r="AB184" s="130"/>
      <c r="AC184" s="131"/>
      <c r="AD184" s="130"/>
      <c r="AE184" s="131"/>
      <c r="AF184" s="131"/>
      <c r="AG184" s="74"/>
    </row>
    <row r="185" spans="1:33" ht="39.75" customHeight="1">
      <c r="A185" s="314"/>
      <c r="B185" s="311"/>
      <c r="C185" s="253" t="s">
        <v>4</v>
      </c>
      <c r="D185" s="304"/>
      <c r="E185" s="55"/>
      <c r="F185" s="55"/>
      <c r="G185" s="55"/>
      <c r="H185" s="55"/>
      <c r="I185" s="55"/>
      <c r="J185" s="55"/>
      <c r="K185" s="55"/>
      <c r="L185" s="55"/>
      <c r="M185" s="118"/>
      <c r="N185" s="55"/>
      <c r="O185" s="55"/>
      <c r="P185" s="55"/>
      <c r="Q185" s="55"/>
      <c r="R185" s="118"/>
      <c r="S185" s="55"/>
      <c r="T185" s="55"/>
      <c r="U185" s="55"/>
      <c r="V185" s="55"/>
      <c r="W185" s="55"/>
      <c r="X185" s="118"/>
      <c r="Y185" s="55"/>
      <c r="Z185" s="55"/>
      <c r="AA185" s="55"/>
      <c r="AB185" s="55"/>
      <c r="AC185" s="118"/>
      <c r="AD185" s="55"/>
      <c r="AE185" s="55"/>
      <c r="AF185" s="55"/>
      <c r="AG185" s="49">
        <f>SUM(E185:AF185)</f>
        <v>0</v>
      </c>
    </row>
    <row r="186" spans="1:33" ht="39.75" customHeight="1">
      <c r="A186" s="305" t="s">
        <v>6</v>
      </c>
      <c r="B186" s="250" t="s">
        <v>94</v>
      </c>
      <c r="C186" s="273" t="s">
        <v>16</v>
      </c>
      <c r="D186" s="302"/>
      <c r="E186" s="89"/>
      <c r="F186" s="115"/>
      <c r="G186" s="89"/>
      <c r="H186" s="89"/>
      <c r="I186" s="89"/>
      <c r="J186" s="89"/>
      <c r="K186" s="89"/>
      <c r="L186" s="89"/>
      <c r="M186" s="115"/>
      <c r="N186" s="89"/>
      <c r="O186" s="89"/>
      <c r="P186" s="89"/>
      <c r="Q186" s="89"/>
      <c r="R186" s="115"/>
      <c r="S186" s="89"/>
      <c r="T186" s="89"/>
      <c r="U186" s="89"/>
      <c r="V186" s="89"/>
      <c r="W186" s="89"/>
      <c r="X186" s="115"/>
      <c r="Y186" s="89"/>
      <c r="Z186" s="89"/>
      <c r="AA186" s="89"/>
      <c r="AB186" s="89"/>
      <c r="AC186" s="115"/>
      <c r="AD186" s="89"/>
      <c r="AE186" s="115"/>
      <c r="AF186" s="115"/>
      <c r="AG186" s="73"/>
    </row>
    <row r="187" spans="1:33" ht="39.75" customHeight="1">
      <c r="A187" s="306"/>
      <c r="B187" s="297"/>
      <c r="C187" s="292" t="s">
        <v>4</v>
      </c>
      <c r="D187" s="303"/>
      <c r="E187" s="59"/>
      <c r="F187" s="59"/>
      <c r="G187" s="59"/>
      <c r="H187" s="59"/>
      <c r="I187" s="59"/>
      <c r="J187" s="59"/>
      <c r="K187" s="59"/>
      <c r="L187" s="59"/>
      <c r="M187" s="116"/>
      <c r="N187" s="59"/>
      <c r="O187" s="59"/>
      <c r="P187" s="59"/>
      <c r="Q187" s="59"/>
      <c r="R187" s="116"/>
      <c r="S187" s="59"/>
      <c r="T187" s="59"/>
      <c r="U187" s="59"/>
      <c r="V187" s="59"/>
      <c r="W187" s="59"/>
      <c r="X187" s="116"/>
      <c r="Y187" s="59"/>
      <c r="Z187" s="59"/>
      <c r="AA187" s="59"/>
      <c r="AB187" s="59"/>
      <c r="AC187" s="116"/>
      <c r="AD187" s="59"/>
      <c r="AE187" s="59"/>
      <c r="AF187" s="59"/>
      <c r="AG187" s="46">
        <f>SUM(E187:AF187)</f>
        <v>0</v>
      </c>
    </row>
    <row r="188" spans="1:33" ht="39.75" customHeight="1">
      <c r="A188" s="306"/>
      <c r="B188" s="307" t="s">
        <v>29</v>
      </c>
      <c r="C188" s="292" t="s">
        <v>16</v>
      </c>
      <c r="D188" s="303"/>
      <c r="E188" s="130"/>
      <c r="F188" s="131"/>
      <c r="G188" s="130"/>
      <c r="H188" s="130"/>
      <c r="I188" s="130"/>
      <c r="J188" s="130"/>
      <c r="K188" s="130"/>
      <c r="L188" s="130"/>
      <c r="M188" s="131"/>
      <c r="N188" s="130"/>
      <c r="O188" s="130"/>
      <c r="P188" s="130"/>
      <c r="Q188" s="130"/>
      <c r="R188" s="131"/>
      <c r="S188" s="130"/>
      <c r="T188" s="130"/>
      <c r="U188" s="130"/>
      <c r="V188" s="130"/>
      <c r="W188" s="130"/>
      <c r="X188" s="131"/>
      <c r="Y188" s="130"/>
      <c r="Z188" s="130"/>
      <c r="AA188" s="130"/>
      <c r="AB188" s="130"/>
      <c r="AC188" s="131"/>
      <c r="AD188" s="130"/>
      <c r="AE188" s="131"/>
      <c r="AF188" s="131"/>
      <c r="AG188" s="74"/>
    </row>
    <row r="189" spans="1:33" ht="39.75" customHeight="1">
      <c r="A189" s="306"/>
      <c r="B189" s="308"/>
      <c r="C189" s="309" t="s">
        <v>4</v>
      </c>
      <c r="D189" s="310"/>
      <c r="E189" s="55"/>
      <c r="F189" s="55"/>
      <c r="G189" s="55"/>
      <c r="H189" s="55"/>
      <c r="I189" s="55"/>
      <c r="J189" s="55"/>
      <c r="K189" s="55"/>
      <c r="L189" s="55"/>
      <c r="M189" s="118"/>
      <c r="N189" s="55"/>
      <c r="O189" s="55"/>
      <c r="P189" s="55"/>
      <c r="Q189" s="55"/>
      <c r="R189" s="118"/>
      <c r="S189" s="55"/>
      <c r="T189" s="55"/>
      <c r="U189" s="55"/>
      <c r="V189" s="55"/>
      <c r="W189" s="55"/>
      <c r="X189" s="118"/>
      <c r="Y189" s="55"/>
      <c r="Z189" s="55"/>
      <c r="AA189" s="55"/>
      <c r="AB189" s="55"/>
      <c r="AC189" s="118"/>
      <c r="AD189" s="55"/>
      <c r="AE189" s="55"/>
      <c r="AF189" s="55"/>
      <c r="AG189" s="49">
        <f>SUM(E189:AF189)</f>
        <v>0</v>
      </c>
    </row>
    <row r="190" spans="1:33" ht="39.75" customHeight="1">
      <c r="A190" s="278" t="s">
        <v>95</v>
      </c>
      <c r="B190" s="279"/>
      <c r="C190" s="280"/>
      <c r="D190" s="281"/>
      <c r="E190" s="59">
        <f t="shared" ref="E190:AE190" si="84">E179+E183+E187</f>
        <v>0</v>
      </c>
      <c r="F190" s="59">
        <f t="shared" si="84"/>
        <v>0</v>
      </c>
      <c r="G190" s="59">
        <f t="shared" si="84"/>
        <v>0</v>
      </c>
      <c r="H190" s="116">
        <f t="shared" si="84"/>
        <v>0</v>
      </c>
      <c r="I190" s="59">
        <f t="shared" si="84"/>
        <v>0</v>
      </c>
      <c r="J190" s="59">
        <f t="shared" si="84"/>
        <v>0</v>
      </c>
      <c r="K190" s="59">
        <f t="shared" si="84"/>
        <v>0</v>
      </c>
      <c r="L190" s="59">
        <f t="shared" si="84"/>
        <v>0</v>
      </c>
      <c r="M190" s="59">
        <f t="shared" si="84"/>
        <v>0</v>
      </c>
      <c r="N190" s="59">
        <f t="shared" si="84"/>
        <v>0</v>
      </c>
      <c r="O190" s="59">
        <f t="shared" si="84"/>
        <v>0</v>
      </c>
      <c r="P190" s="59">
        <f t="shared" si="84"/>
        <v>0</v>
      </c>
      <c r="Q190" s="59">
        <f t="shared" si="84"/>
        <v>0</v>
      </c>
      <c r="R190" s="59">
        <f t="shared" si="84"/>
        <v>0</v>
      </c>
      <c r="S190" s="59">
        <f t="shared" si="84"/>
        <v>0</v>
      </c>
      <c r="T190" s="59">
        <f t="shared" si="84"/>
        <v>0</v>
      </c>
      <c r="U190" s="59">
        <f t="shared" ref="U190:AC190" si="85">U179+U183+U187</f>
        <v>0</v>
      </c>
      <c r="V190" s="59">
        <f t="shared" si="85"/>
        <v>0</v>
      </c>
      <c r="W190" s="59">
        <f t="shared" si="85"/>
        <v>0</v>
      </c>
      <c r="X190" s="59">
        <f t="shared" si="85"/>
        <v>0</v>
      </c>
      <c r="Y190" s="59">
        <f t="shared" si="85"/>
        <v>0</v>
      </c>
      <c r="Z190" s="59">
        <f t="shared" si="85"/>
        <v>0</v>
      </c>
      <c r="AA190" s="59">
        <f t="shared" si="85"/>
        <v>0</v>
      </c>
      <c r="AB190" s="59">
        <f t="shared" si="85"/>
        <v>0</v>
      </c>
      <c r="AC190" s="59">
        <f t="shared" si="85"/>
        <v>0</v>
      </c>
      <c r="AD190" s="59">
        <f t="shared" si="84"/>
        <v>0</v>
      </c>
      <c r="AE190" s="59">
        <f t="shared" si="84"/>
        <v>0</v>
      </c>
      <c r="AF190" s="59">
        <f t="shared" ref="AF190" si="86">AF179+AF183+AF187</f>
        <v>0</v>
      </c>
      <c r="AG190" s="58">
        <f>SUM(E190:AF190)</f>
        <v>0</v>
      </c>
    </row>
    <row r="191" spans="1:33" ht="39.75" customHeight="1">
      <c r="A191" s="255" t="s">
        <v>96</v>
      </c>
      <c r="B191" s="295"/>
      <c r="C191" s="295"/>
      <c r="D191" s="295"/>
      <c r="E191" s="59">
        <f t="shared" ref="E191:AE191" si="87">E181+E185+E189</f>
        <v>0</v>
      </c>
      <c r="F191" s="59">
        <f t="shared" si="87"/>
        <v>0</v>
      </c>
      <c r="G191" s="59">
        <f t="shared" si="87"/>
        <v>0</v>
      </c>
      <c r="H191" s="116">
        <f t="shared" si="87"/>
        <v>0</v>
      </c>
      <c r="I191" s="128">
        <f t="shared" si="87"/>
        <v>0</v>
      </c>
      <c r="J191" s="128">
        <f t="shared" si="87"/>
        <v>0</v>
      </c>
      <c r="K191" s="128">
        <f t="shared" si="87"/>
        <v>0</v>
      </c>
      <c r="L191" s="128">
        <f t="shared" si="87"/>
        <v>0</v>
      </c>
      <c r="M191" s="128">
        <f t="shared" si="87"/>
        <v>0</v>
      </c>
      <c r="N191" s="128">
        <f t="shared" si="87"/>
        <v>0</v>
      </c>
      <c r="O191" s="128">
        <f t="shared" si="87"/>
        <v>0</v>
      </c>
      <c r="P191" s="128">
        <f t="shared" si="87"/>
        <v>0</v>
      </c>
      <c r="Q191" s="128">
        <f t="shared" si="87"/>
        <v>0</v>
      </c>
      <c r="R191" s="128">
        <f t="shared" si="87"/>
        <v>0</v>
      </c>
      <c r="S191" s="128">
        <f t="shared" si="87"/>
        <v>0</v>
      </c>
      <c r="T191" s="128">
        <f t="shared" si="87"/>
        <v>0</v>
      </c>
      <c r="U191" s="128">
        <f t="shared" ref="U191:AC191" si="88">U181+U185+U189</f>
        <v>0</v>
      </c>
      <c r="V191" s="128">
        <f t="shared" si="88"/>
        <v>0</v>
      </c>
      <c r="W191" s="128">
        <f t="shared" si="88"/>
        <v>0</v>
      </c>
      <c r="X191" s="128">
        <f t="shared" si="88"/>
        <v>0</v>
      </c>
      <c r="Y191" s="128">
        <f t="shared" si="88"/>
        <v>0</v>
      </c>
      <c r="Z191" s="128">
        <f t="shared" si="88"/>
        <v>0</v>
      </c>
      <c r="AA191" s="128">
        <f t="shared" si="88"/>
        <v>0</v>
      </c>
      <c r="AB191" s="128">
        <f t="shared" si="88"/>
        <v>0</v>
      </c>
      <c r="AC191" s="128">
        <f t="shared" si="88"/>
        <v>0</v>
      </c>
      <c r="AD191" s="128">
        <f t="shared" si="87"/>
        <v>0</v>
      </c>
      <c r="AE191" s="128">
        <f t="shared" si="87"/>
        <v>0</v>
      </c>
      <c r="AF191" s="128">
        <f t="shared" ref="AF191" si="89">AF181+AF185+AF189</f>
        <v>0</v>
      </c>
      <c r="AG191" s="75">
        <f>SUM(E191:AF191)</f>
        <v>0</v>
      </c>
    </row>
    <row r="192" spans="1:33" ht="39.75" customHeight="1">
      <c r="A192" s="233" t="s">
        <v>97</v>
      </c>
      <c r="B192" s="234"/>
      <c r="C192" s="235"/>
      <c r="D192" s="288"/>
      <c r="E192" s="71" t="str">
        <f t="shared" ref="E192:AE192" si="90">IF(COUNT(E179,E183,E187)=0,"0","1")</f>
        <v>0</v>
      </c>
      <c r="F192" s="71" t="str">
        <f t="shared" si="90"/>
        <v>0</v>
      </c>
      <c r="G192" s="71" t="str">
        <f t="shared" si="90"/>
        <v>0</v>
      </c>
      <c r="H192" s="55" t="str">
        <f t="shared" si="90"/>
        <v>0</v>
      </c>
      <c r="I192" s="55" t="str">
        <f t="shared" si="90"/>
        <v>0</v>
      </c>
      <c r="J192" s="55" t="str">
        <f t="shared" si="90"/>
        <v>0</v>
      </c>
      <c r="K192" s="55" t="str">
        <f t="shared" si="90"/>
        <v>0</v>
      </c>
      <c r="L192" s="55" t="str">
        <f t="shared" si="90"/>
        <v>0</v>
      </c>
      <c r="M192" s="55" t="str">
        <f t="shared" si="90"/>
        <v>0</v>
      </c>
      <c r="N192" s="55" t="str">
        <f t="shared" si="90"/>
        <v>0</v>
      </c>
      <c r="O192" s="55" t="str">
        <f t="shared" si="90"/>
        <v>0</v>
      </c>
      <c r="P192" s="55" t="str">
        <f t="shared" si="90"/>
        <v>0</v>
      </c>
      <c r="Q192" s="55" t="str">
        <f t="shared" si="90"/>
        <v>0</v>
      </c>
      <c r="R192" s="55" t="str">
        <f t="shared" si="90"/>
        <v>0</v>
      </c>
      <c r="S192" s="55" t="str">
        <f t="shared" si="90"/>
        <v>0</v>
      </c>
      <c r="T192" s="55" t="str">
        <f t="shared" si="90"/>
        <v>0</v>
      </c>
      <c r="U192" s="55" t="str">
        <f t="shared" ref="U192:AC192" si="91">IF(COUNT(U179,U183,U187)=0,"0","1")</f>
        <v>0</v>
      </c>
      <c r="V192" s="55" t="str">
        <f t="shared" si="91"/>
        <v>0</v>
      </c>
      <c r="W192" s="55" t="str">
        <f t="shared" si="91"/>
        <v>0</v>
      </c>
      <c r="X192" s="55" t="str">
        <f t="shared" si="91"/>
        <v>0</v>
      </c>
      <c r="Y192" s="55" t="str">
        <f t="shared" si="91"/>
        <v>0</v>
      </c>
      <c r="Z192" s="55" t="str">
        <f t="shared" si="91"/>
        <v>0</v>
      </c>
      <c r="AA192" s="55" t="str">
        <f t="shared" si="91"/>
        <v>0</v>
      </c>
      <c r="AB192" s="55" t="str">
        <f t="shared" si="91"/>
        <v>0</v>
      </c>
      <c r="AC192" s="55" t="str">
        <f t="shared" si="91"/>
        <v>0</v>
      </c>
      <c r="AD192" s="55" t="str">
        <f t="shared" si="90"/>
        <v>0</v>
      </c>
      <c r="AE192" s="55" t="str">
        <f t="shared" si="90"/>
        <v>0</v>
      </c>
      <c r="AF192" s="55" t="str">
        <f t="shared" ref="AF192" si="92">IF(COUNT(AF179,AF183,AF187)=0,"0","1")</f>
        <v>0</v>
      </c>
      <c r="AG192" s="57">
        <f>COUNTIF(E192:AF192,"1")</f>
        <v>0</v>
      </c>
    </row>
    <row r="193" spans="1:36" ht="18" customHeight="1"/>
    <row r="194" spans="1:36" ht="18" customHeight="1">
      <c r="A194" s="266" t="s">
        <v>143</v>
      </c>
      <c r="B194" s="267"/>
      <c r="C194" s="268"/>
      <c r="D194" s="6" t="s">
        <v>134</v>
      </c>
      <c r="E194" s="43">
        <v>44985</v>
      </c>
      <c r="F194" s="43">
        <v>44986</v>
      </c>
      <c r="G194" s="43">
        <v>44987</v>
      </c>
      <c r="H194" s="43">
        <v>44988</v>
      </c>
      <c r="I194" s="43">
        <v>44989</v>
      </c>
      <c r="J194" s="43">
        <v>44990</v>
      </c>
      <c r="K194" s="43">
        <v>44991</v>
      </c>
      <c r="L194" s="43">
        <v>44992</v>
      </c>
      <c r="M194" s="43">
        <v>44993</v>
      </c>
      <c r="N194" s="43">
        <v>44994</v>
      </c>
      <c r="O194" s="43">
        <v>44995</v>
      </c>
      <c r="P194" s="43">
        <v>44996</v>
      </c>
      <c r="Q194" s="43">
        <v>44997</v>
      </c>
      <c r="R194" s="43">
        <v>44998</v>
      </c>
      <c r="S194" s="43">
        <v>44999</v>
      </c>
      <c r="T194" s="43">
        <v>45000</v>
      </c>
      <c r="U194" s="43">
        <v>45001</v>
      </c>
      <c r="V194" s="43">
        <v>45002</v>
      </c>
      <c r="W194" s="43">
        <v>45003</v>
      </c>
      <c r="X194" s="43">
        <v>45004</v>
      </c>
      <c r="Y194" s="43">
        <v>45005</v>
      </c>
      <c r="Z194" s="43">
        <v>45006</v>
      </c>
      <c r="AA194" s="43">
        <v>45007</v>
      </c>
      <c r="AB194" s="43">
        <v>45008</v>
      </c>
      <c r="AC194" s="43">
        <v>45009</v>
      </c>
      <c r="AD194" s="43">
        <v>45010</v>
      </c>
      <c r="AE194" s="43">
        <v>45011</v>
      </c>
      <c r="AF194" s="43">
        <v>45012</v>
      </c>
      <c r="AG194" s="43">
        <v>45013</v>
      </c>
      <c r="AH194" s="43">
        <v>45014</v>
      </c>
      <c r="AI194" s="43">
        <v>45015</v>
      </c>
      <c r="AJ194" s="226" t="s">
        <v>135</v>
      </c>
    </row>
    <row r="195" spans="1:36" ht="18" customHeight="1">
      <c r="A195" s="269"/>
      <c r="B195" s="270"/>
      <c r="C195" s="271"/>
      <c r="D195" s="7" t="s">
        <v>3</v>
      </c>
      <c r="E195" s="42">
        <f t="shared" ref="E195:AI195" si="93">E194</f>
        <v>44985</v>
      </c>
      <c r="F195" s="42">
        <f t="shared" si="93"/>
        <v>44986</v>
      </c>
      <c r="G195" s="42">
        <f t="shared" si="93"/>
        <v>44987</v>
      </c>
      <c r="H195" s="42">
        <f t="shared" si="93"/>
        <v>44988</v>
      </c>
      <c r="I195" s="42">
        <f t="shared" si="93"/>
        <v>44989</v>
      </c>
      <c r="J195" s="42">
        <f t="shared" si="93"/>
        <v>44990</v>
      </c>
      <c r="K195" s="42">
        <f t="shared" si="93"/>
        <v>44991</v>
      </c>
      <c r="L195" s="42">
        <f t="shared" si="93"/>
        <v>44992</v>
      </c>
      <c r="M195" s="42">
        <f t="shared" si="93"/>
        <v>44993</v>
      </c>
      <c r="N195" s="42">
        <f t="shared" si="93"/>
        <v>44994</v>
      </c>
      <c r="O195" s="42">
        <f t="shared" si="93"/>
        <v>44995</v>
      </c>
      <c r="P195" s="42">
        <f t="shared" si="93"/>
        <v>44996</v>
      </c>
      <c r="Q195" s="42">
        <f t="shared" si="93"/>
        <v>44997</v>
      </c>
      <c r="R195" s="42">
        <f t="shared" si="93"/>
        <v>44998</v>
      </c>
      <c r="S195" s="42">
        <f t="shared" si="93"/>
        <v>44999</v>
      </c>
      <c r="T195" s="42">
        <f t="shared" si="93"/>
        <v>45000</v>
      </c>
      <c r="U195" s="42">
        <f t="shared" si="93"/>
        <v>45001</v>
      </c>
      <c r="V195" s="42">
        <f t="shared" si="93"/>
        <v>45002</v>
      </c>
      <c r="W195" s="42">
        <f t="shared" si="93"/>
        <v>45003</v>
      </c>
      <c r="X195" s="42">
        <f t="shared" si="93"/>
        <v>45004</v>
      </c>
      <c r="Y195" s="42">
        <f t="shared" si="93"/>
        <v>45005</v>
      </c>
      <c r="Z195" s="42">
        <f t="shared" si="93"/>
        <v>45006</v>
      </c>
      <c r="AA195" s="42">
        <f t="shared" si="93"/>
        <v>45007</v>
      </c>
      <c r="AB195" s="42">
        <f t="shared" si="93"/>
        <v>45008</v>
      </c>
      <c r="AC195" s="42">
        <f t="shared" si="93"/>
        <v>45009</v>
      </c>
      <c r="AD195" s="42">
        <f t="shared" si="93"/>
        <v>45010</v>
      </c>
      <c r="AE195" s="42">
        <f t="shared" si="93"/>
        <v>45011</v>
      </c>
      <c r="AF195" s="42">
        <f t="shared" si="93"/>
        <v>45012</v>
      </c>
      <c r="AG195" s="42">
        <f t="shared" si="93"/>
        <v>45013</v>
      </c>
      <c r="AH195" s="42">
        <f t="shared" si="93"/>
        <v>45014</v>
      </c>
      <c r="AI195" s="42">
        <f t="shared" si="93"/>
        <v>45015</v>
      </c>
      <c r="AJ195" s="227"/>
    </row>
    <row r="196" spans="1:36" ht="103.5" customHeight="1">
      <c r="A196" s="269"/>
      <c r="B196" s="270"/>
      <c r="C196" s="271"/>
      <c r="D196" s="8" t="s">
        <v>1</v>
      </c>
      <c r="E196" s="102"/>
      <c r="F196" s="102"/>
      <c r="G196" s="102"/>
      <c r="H196" s="114"/>
      <c r="I196" s="114"/>
      <c r="J196" s="114"/>
      <c r="K196" s="114"/>
      <c r="L196" s="120"/>
      <c r="M196" s="114"/>
      <c r="N196" s="114"/>
      <c r="O196" s="102"/>
      <c r="P196" s="114"/>
      <c r="Q196" s="114"/>
      <c r="R196" s="114"/>
      <c r="S196" s="114"/>
      <c r="T196" s="114"/>
      <c r="U196" s="120"/>
      <c r="V196" s="114"/>
      <c r="W196" s="114"/>
      <c r="X196" s="102"/>
      <c r="Y196" s="114"/>
      <c r="Z196" s="114"/>
      <c r="AA196" s="114"/>
      <c r="AB196" s="114"/>
      <c r="AC196" s="114"/>
      <c r="AD196" s="114"/>
      <c r="AE196" s="114"/>
      <c r="AF196" s="114"/>
      <c r="AG196" s="114"/>
      <c r="AH196" s="114"/>
      <c r="AI196" s="114"/>
      <c r="AJ196" s="228"/>
    </row>
    <row r="197" spans="1:36" ht="39.75" customHeight="1">
      <c r="A197" s="305" t="s">
        <v>144</v>
      </c>
      <c r="B197" s="250" t="s">
        <v>94</v>
      </c>
      <c r="C197" s="273" t="s">
        <v>16</v>
      </c>
      <c r="D197" s="302"/>
      <c r="E197" s="124"/>
      <c r="F197" s="123"/>
      <c r="G197" s="124"/>
      <c r="H197" s="124"/>
      <c r="I197" s="124"/>
      <c r="J197" s="124"/>
      <c r="K197" s="124"/>
      <c r="L197" s="124"/>
      <c r="M197" s="123"/>
      <c r="N197" s="124"/>
      <c r="O197" s="124"/>
      <c r="P197" s="124"/>
      <c r="Q197" s="124"/>
      <c r="R197" s="123"/>
      <c r="S197" s="124"/>
      <c r="T197" s="124"/>
      <c r="U197" s="124"/>
      <c r="V197" s="123"/>
      <c r="W197" s="124"/>
      <c r="X197" s="124"/>
      <c r="Y197" s="124"/>
      <c r="Z197" s="124"/>
      <c r="AA197" s="123"/>
      <c r="AB197" s="124"/>
      <c r="AC197" s="124"/>
      <c r="AD197" s="124"/>
      <c r="AE197" s="123"/>
      <c r="AF197" s="123"/>
      <c r="AG197" s="123"/>
      <c r="AH197" s="123"/>
      <c r="AI197" s="124"/>
      <c r="AJ197" s="76"/>
    </row>
    <row r="198" spans="1:36" ht="39.75" customHeight="1">
      <c r="A198" s="306"/>
      <c r="B198" s="297"/>
      <c r="C198" s="292" t="s">
        <v>4</v>
      </c>
      <c r="D198" s="303"/>
      <c r="E198" s="16"/>
      <c r="F198" s="16"/>
      <c r="G198" s="16"/>
      <c r="H198" s="16"/>
      <c r="I198" s="16"/>
      <c r="J198" s="16"/>
      <c r="K198" s="16"/>
      <c r="L198" s="16"/>
      <c r="M198" s="126"/>
      <c r="N198" s="16"/>
      <c r="O198" s="16"/>
      <c r="P198" s="16"/>
      <c r="Q198" s="16"/>
      <c r="R198" s="126"/>
      <c r="S198" s="16"/>
      <c r="T198" s="16"/>
      <c r="U198" s="16"/>
      <c r="V198" s="126"/>
      <c r="W198" s="16"/>
      <c r="X198" s="16"/>
      <c r="Y198" s="16"/>
      <c r="Z198" s="16"/>
      <c r="AA198" s="126"/>
      <c r="AB198" s="16"/>
      <c r="AC198" s="16"/>
      <c r="AD198" s="16"/>
      <c r="AE198" s="16"/>
      <c r="AF198" s="16"/>
      <c r="AG198" s="16"/>
      <c r="AH198" s="16"/>
      <c r="AI198" s="16"/>
      <c r="AJ198" s="59">
        <f>SUM(E198:AI198)</f>
        <v>0</v>
      </c>
    </row>
    <row r="199" spans="1:36" ht="39.75" customHeight="1">
      <c r="A199" s="306"/>
      <c r="B199" s="307" t="s">
        <v>29</v>
      </c>
      <c r="C199" s="292" t="s">
        <v>16</v>
      </c>
      <c r="D199" s="303"/>
      <c r="E199" s="124"/>
      <c r="F199" s="123"/>
      <c r="G199" s="124"/>
      <c r="H199" s="124"/>
      <c r="I199" s="124"/>
      <c r="J199" s="124"/>
      <c r="K199" s="124"/>
      <c r="L199" s="124"/>
      <c r="M199" s="123"/>
      <c r="N199" s="124"/>
      <c r="O199" s="124"/>
      <c r="P199" s="124"/>
      <c r="Q199" s="124"/>
      <c r="R199" s="123"/>
      <c r="S199" s="124"/>
      <c r="T199" s="124"/>
      <c r="U199" s="124"/>
      <c r="V199" s="123"/>
      <c r="W199" s="124"/>
      <c r="X199" s="124"/>
      <c r="Y199" s="124"/>
      <c r="Z199" s="124"/>
      <c r="AA199" s="123"/>
      <c r="AB199" s="124"/>
      <c r="AC199" s="124"/>
      <c r="AD199" s="124"/>
      <c r="AE199" s="123"/>
      <c r="AF199" s="123"/>
      <c r="AG199" s="123"/>
      <c r="AH199" s="123"/>
      <c r="AI199" s="124"/>
      <c r="AJ199" s="77"/>
    </row>
    <row r="200" spans="1:36" ht="39.75" customHeight="1">
      <c r="A200" s="314"/>
      <c r="B200" s="311"/>
      <c r="C200" s="253" t="s">
        <v>4</v>
      </c>
      <c r="D200" s="304"/>
      <c r="E200" s="16"/>
      <c r="F200" s="16"/>
      <c r="G200" s="16"/>
      <c r="H200" s="16"/>
      <c r="I200" s="16"/>
      <c r="J200" s="16"/>
      <c r="K200" s="16"/>
      <c r="L200" s="16"/>
      <c r="M200" s="126"/>
      <c r="N200" s="16"/>
      <c r="O200" s="16"/>
      <c r="P200" s="16"/>
      <c r="Q200" s="16"/>
      <c r="R200" s="126"/>
      <c r="S200" s="16"/>
      <c r="T200" s="16"/>
      <c r="U200" s="16"/>
      <c r="V200" s="126"/>
      <c r="W200" s="16"/>
      <c r="X200" s="16"/>
      <c r="Y200" s="16"/>
      <c r="Z200" s="16"/>
      <c r="AA200" s="126"/>
      <c r="AB200" s="16"/>
      <c r="AC200" s="16"/>
      <c r="AD200" s="16"/>
      <c r="AE200" s="16"/>
      <c r="AF200" s="16"/>
      <c r="AG200" s="16"/>
      <c r="AH200" s="16"/>
      <c r="AI200" s="16"/>
      <c r="AJ200" s="55">
        <f>SUM(E200:AI200)</f>
        <v>0</v>
      </c>
    </row>
    <row r="201" spans="1:36" ht="39.75" customHeight="1">
      <c r="A201" s="305" t="s">
        <v>5</v>
      </c>
      <c r="B201" s="250" t="s">
        <v>94</v>
      </c>
      <c r="C201" s="273" t="s">
        <v>16</v>
      </c>
      <c r="D201" s="302"/>
      <c r="E201" s="89"/>
      <c r="F201" s="115"/>
      <c r="G201" s="89"/>
      <c r="H201" s="89"/>
      <c r="I201" s="89"/>
      <c r="J201" s="89"/>
      <c r="K201" s="89"/>
      <c r="L201" s="89"/>
      <c r="M201" s="115"/>
      <c r="N201" s="89"/>
      <c r="O201" s="89"/>
      <c r="P201" s="89"/>
      <c r="Q201" s="89"/>
      <c r="R201" s="115"/>
      <c r="S201" s="89"/>
      <c r="T201" s="89"/>
      <c r="U201" s="89"/>
      <c r="V201" s="115"/>
      <c r="W201" s="115"/>
      <c r="X201" s="115"/>
      <c r="Y201" s="89"/>
      <c r="Z201" s="89"/>
      <c r="AA201" s="89"/>
      <c r="AB201" s="115"/>
      <c r="AC201" s="89"/>
      <c r="AD201" s="89"/>
      <c r="AE201" s="89"/>
      <c r="AF201" s="115"/>
      <c r="AG201" s="115"/>
      <c r="AH201" s="115"/>
      <c r="AI201" s="89"/>
      <c r="AJ201" s="76"/>
    </row>
    <row r="202" spans="1:36" ht="39.75" customHeight="1">
      <c r="A202" s="306"/>
      <c r="B202" s="297"/>
      <c r="C202" s="292" t="s">
        <v>4</v>
      </c>
      <c r="D202" s="303"/>
      <c r="E202" s="59"/>
      <c r="F202" s="59"/>
      <c r="G202" s="59"/>
      <c r="H202" s="59"/>
      <c r="I202" s="59"/>
      <c r="J202" s="59"/>
      <c r="K202" s="59"/>
      <c r="L202" s="59"/>
      <c r="M202" s="116"/>
      <c r="N202" s="59"/>
      <c r="O202" s="59"/>
      <c r="P202" s="59"/>
      <c r="Q202" s="59"/>
      <c r="R202" s="116"/>
      <c r="S202" s="59"/>
      <c r="T202" s="59"/>
      <c r="U202" s="59"/>
      <c r="V202" s="59"/>
      <c r="W202" s="59"/>
      <c r="X202" s="59"/>
      <c r="Y202" s="59"/>
      <c r="Z202" s="59"/>
      <c r="AA202" s="59"/>
      <c r="AB202" s="116"/>
      <c r="AC202" s="59"/>
      <c r="AD202" s="59"/>
      <c r="AE202" s="59"/>
      <c r="AF202" s="59"/>
      <c r="AG202" s="59"/>
      <c r="AH202" s="59"/>
      <c r="AI202" s="59"/>
      <c r="AJ202" s="59">
        <f>SUM(E202:AI202)</f>
        <v>0</v>
      </c>
    </row>
    <row r="203" spans="1:36" ht="39.75" customHeight="1">
      <c r="A203" s="306"/>
      <c r="B203" s="307" t="s">
        <v>29</v>
      </c>
      <c r="C203" s="292" t="s">
        <v>16</v>
      </c>
      <c r="D203" s="303"/>
      <c r="E203" s="103"/>
      <c r="F203" s="117"/>
      <c r="G203" s="103"/>
      <c r="H203" s="103"/>
      <c r="I203" s="103"/>
      <c r="J203" s="103"/>
      <c r="K203" s="103"/>
      <c r="L203" s="103"/>
      <c r="M203" s="117"/>
      <c r="N203" s="103"/>
      <c r="O203" s="103"/>
      <c r="P203" s="103"/>
      <c r="Q203" s="103"/>
      <c r="R203" s="117"/>
      <c r="S203" s="103"/>
      <c r="T203" s="103"/>
      <c r="U203" s="103"/>
      <c r="V203" s="117"/>
      <c r="W203" s="117"/>
      <c r="X203" s="117"/>
      <c r="Y203" s="103"/>
      <c r="Z203" s="103"/>
      <c r="AA203" s="103"/>
      <c r="AB203" s="117"/>
      <c r="AC203" s="103"/>
      <c r="AD203" s="103"/>
      <c r="AE203" s="103"/>
      <c r="AF203" s="117"/>
      <c r="AG203" s="117"/>
      <c r="AH203" s="117"/>
      <c r="AI203" s="103"/>
      <c r="AJ203" s="77"/>
    </row>
    <row r="204" spans="1:36" ht="39.75" customHeight="1">
      <c r="A204" s="314"/>
      <c r="B204" s="311"/>
      <c r="C204" s="253" t="s">
        <v>4</v>
      </c>
      <c r="D204" s="304"/>
      <c r="E204" s="55"/>
      <c r="F204" s="55"/>
      <c r="G204" s="55"/>
      <c r="H204" s="55"/>
      <c r="I204" s="55"/>
      <c r="J204" s="55"/>
      <c r="K204" s="55"/>
      <c r="L204" s="55"/>
      <c r="M204" s="118"/>
      <c r="N204" s="55"/>
      <c r="O204" s="55"/>
      <c r="P204" s="55"/>
      <c r="Q204" s="55"/>
      <c r="R204" s="118"/>
      <c r="S204" s="55"/>
      <c r="T204" s="55"/>
      <c r="U204" s="55"/>
      <c r="V204" s="55"/>
      <c r="W204" s="55"/>
      <c r="X204" s="55"/>
      <c r="Y204" s="55"/>
      <c r="Z204" s="55"/>
      <c r="AA204" s="55"/>
      <c r="AB204" s="118"/>
      <c r="AC204" s="55"/>
      <c r="AD204" s="55"/>
      <c r="AE204" s="55"/>
      <c r="AF204" s="55"/>
      <c r="AG204" s="55"/>
      <c r="AH204" s="55"/>
      <c r="AI204" s="55"/>
      <c r="AJ204" s="55">
        <f>SUM(E204:AI204)</f>
        <v>0</v>
      </c>
    </row>
    <row r="205" spans="1:36" ht="39.75" customHeight="1">
      <c r="A205" s="305" t="s">
        <v>6</v>
      </c>
      <c r="B205" s="250" t="s">
        <v>94</v>
      </c>
      <c r="C205" s="273" t="s">
        <v>16</v>
      </c>
      <c r="D205" s="302"/>
      <c r="E205" s="89"/>
      <c r="F205" s="115"/>
      <c r="G205" s="89"/>
      <c r="H205" s="89"/>
      <c r="I205" s="89"/>
      <c r="J205" s="89"/>
      <c r="K205" s="89"/>
      <c r="L205" s="89"/>
      <c r="M205" s="115"/>
      <c r="N205" s="89"/>
      <c r="O205" s="89"/>
      <c r="P205" s="89"/>
      <c r="Q205" s="89"/>
      <c r="R205" s="115"/>
      <c r="S205" s="89"/>
      <c r="T205" s="89"/>
      <c r="U205" s="89"/>
      <c r="V205" s="115"/>
      <c r="W205" s="115"/>
      <c r="X205" s="115"/>
      <c r="Y205" s="89"/>
      <c r="Z205" s="89"/>
      <c r="AA205" s="89"/>
      <c r="AB205" s="115"/>
      <c r="AC205" s="89"/>
      <c r="AD205" s="89"/>
      <c r="AE205" s="89"/>
      <c r="AF205" s="115"/>
      <c r="AG205" s="115"/>
      <c r="AH205" s="115"/>
      <c r="AI205" s="89"/>
      <c r="AJ205" s="76"/>
    </row>
    <row r="206" spans="1:36" ht="39.75" customHeight="1">
      <c r="A206" s="306"/>
      <c r="B206" s="297"/>
      <c r="C206" s="292" t="s">
        <v>4</v>
      </c>
      <c r="D206" s="303"/>
      <c r="E206" s="59"/>
      <c r="F206" s="59"/>
      <c r="G206" s="59"/>
      <c r="H206" s="59"/>
      <c r="I206" s="59"/>
      <c r="J206" s="59"/>
      <c r="K206" s="59"/>
      <c r="L206" s="59"/>
      <c r="M206" s="116"/>
      <c r="N206" s="59"/>
      <c r="O206" s="59"/>
      <c r="P206" s="59"/>
      <c r="Q206" s="59"/>
      <c r="R206" s="116"/>
      <c r="S206" s="59"/>
      <c r="T206" s="59"/>
      <c r="U206" s="59"/>
      <c r="V206" s="59"/>
      <c r="W206" s="59"/>
      <c r="X206" s="59"/>
      <c r="Y206" s="59"/>
      <c r="Z206" s="59"/>
      <c r="AA206" s="59"/>
      <c r="AB206" s="116"/>
      <c r="AC206" s="59"/>
      <c r="AD206" s="59"/>
      <c r="AE206" s="59"/>
      <c r="AF206" s="59"/>
      <c r="AG206" s="59"/>
      <c r="AH206" s="59"/>
      <c r="AI206" s="59"/>
      <c r="AJ206" s="59">
        <f>SUM(E206:AI206)</f>
        <v>0</v>
      </c>
    </row>
    <row r="207" spans="1:36" ht="39.75" customHeight="1">
      <c r="A207" s="306"/>
      <c r="B207" s="307" t="s">
        <v>29</v>
      </c>
      <c r="C207" s="292" t="s">
        <v>16</v>
      </c>
      <c r="D207" s="303"/>
      <c r="E207" s="103"/>
      <c r="F207" s="117"/>
      <c r="G207" s="103"/>
      <c r="H207" s="103"/>
      <c r="I207" s="103"/>
      <c r="J207" s="103"/>
      <c r="K207" s="103"/>
      <c r="L207" s="103"/>
      <c r="M207" s="117"/>
      <c r="N207" s="103"/>
      <c r="O207" s="103"/>
      <c r="P207" s="103"/>
      <c r="Q207" s="103"/>
      <c r="R207" s="117"/>
      <c r="S207" s="103"/>
      <c r="T207" s="103"/>
      <c r="U207" s="103"/>
      <c r="V207" s="117"/>
      <c r="W207" s="117"/>
      <c r="X207" s="117"/>
      <c r="Y207" s="103"/>
      <c r="Z207" s="103"/>
      <c r="AA207" s="103"/>
      <c r="AB207" s="117"/>
      <c r="AC207" s="103"/>
      <c r="AD207" s="103"/>
      <c r="AE207" s="103"/>
      <c r="AF207" s="117"/>
      <c r="AG207" s="117"/>
      <c r="AH207" s="117"/>
      <c r="AI207" s="103"/>
      <c r="AJ207" s="77"/>
    </row>
    <row r="208" spans="1:36" ht="39.75" customHeight="1">
      <c r="A208" s="306"/>
      <c r="B208" s="308"/>
      <c r="C208" s="309" t="s">
        <v>4</v>
      </c>
      <c r="D208" s="310"/>
      <c r="E208" s="55"/>
      <c r="F208" s="55"/>
      <c r="G208" s="55"/>
      <c r="H208" s="55"/>
      <c r="I208" s="55"/>
      <c r="J208" s="55"/>
      <c r="K208" s="55"/>
      <c r="L208" s="55"/>
      <c r="M208" s="118"/>
      <c r="N208" s="55"/>
      <c r="O208" s="55"/>
      <c r="P208" s="55"/>
      <c r="Q208" s="55"/>
      <c r="R208" s="118"/>
      <c r="S208" s="55"/>
      <c r="T208" s="55"/>
      <c r="U208" s="55"/>
      <c r="V208" s="55"/>
      <c r="W208" s="55"/>
      <c r="X208" s="55"/>
      <c r="Y208" s="55"/>
      <c r="Z208" s="55"/>
      <c r="AA208" s="55"/>
      <c r="AB208" s="118"/>
      <c r="AC208" s="55"/>
      <c r="AD208" s="55"/>
      <c r="AE208" s="55"/>
      <c r="AF208" s="55"/>
      <c r="AG208" s="55"/>
      <c r="AH208" s="55"/>
      <c r="AI208" s="55"/>
      <c r="AJ208" s="55">
        <f>SUM(E208:AI208)</f>
        <v>0</v>
      </c>
    </row>
    <row r="209" spans="1:36" ht="39.75" customHeight="1">
      <c r="A209" s="278" t="s">
        <v>95</v>
      </c>
      <c r="B209" s="279"/>
      <c r="C209" s="280"/>
      <c r="D209" s="281"/>
      <c r="E209" s="59">
        <f t="shared" ref="E209:AI209" si="94">E198+E202+E206</f>
        <v>0</v>
      </c>
      <c r="F209" s="59">
        <f t="shared" si="94"/>
        <v>0</v>
      </c>
      <c r="G209" s="59">
        <f t="shared" si="94"/>
        <v>0</v>
      </c>
      <c r="H209" s="116">
        <f t="shared" si="94"/>
        <v>0</v>
      </c>
      <c r="I209" s="59">
        <f t="shared" si="94"/>
        <v>0</v>
      </c>
      <c r="J209" s="59">
        <f t="shared" si="94"/>
        <v>0</v>
      </c>
      <c r="K209" s="59">
        <f t="shared" si="94"/>
        <v>0</v>
      </c>
      <c r="L209" s="59">
        <f t="shared" si="94"/>
        <v>0</v>
      </c>
      <c r="M209" s="59">
        <f t="shared" si="94"/>
        <v>0</v>
      </c>
      <c r="N209" s="59">
        <f t="shared" si="94"/>
        <v>0</v>
      </c>
      <c r="O209" s="59">
        <f t="shared" si="94"/>
        <v>0</v>
      </c>
      <c r="P209" s="59">
        <f t="shared" si="94"/>
        <v>0</v>
      </c>
      <c r="Q209" s="59">
        <f t="shared" si="94"/>
        <v>0</v>
      </c>
      <c r="R209" s="59">
        <f t="shared" si="94"/>
        <v>0</v>
      </c>
      <c r="S209" s="59">
        <f t="shared" si="94"/>
        <v>0</v>
      </c>
      <c r="T209" s="59">
        <f t="shared" si="94"/>
        <v>0</v>
      </c>
      <c r="U209" s="59">
        <f t="shared" si="94"/>
        <v>0</v>
      </c>
      <c r="V209" s="59">
        <f t="shared" si="94"/>
        <v>0</v>
      </c>
      <c r="W209" s="59">
        <f t="shared" si="94"/>
        <v>0</v>
      </c>
      <c r="X209" s="59">
        <f t="shared" ref="X209:AH209" si="95">X198+X202+X206</f>
        <v>0</v>
      </c>
      <c r="Y209" s="59">
        <f t="shared" si="95"/>
        <v>0</v>
      </c>
      <c r="Z209" s="59">
        <f t="shared" si="95"/>
        <v>0</v>
      </c>
      <c r="AA209" s="59">
        <f t="shared" si="95"/>
        <v>0</v>
      </c>
      <c r="AB209" s="59">
        <f t="shared" si="95"/>
        <v>0</v>
      </c>
      <c r="AC209" s="59">
        <f t="shared" si="95"/>
        <v>0</v>
      </c>
      <c r="AD209" s="59">
        <f t="shared" si="95"/>
        <v>0</v>
      </c>
      <c r="AE209" s="59">
        <f t="shared" si="95"/>
        <v>0</v>
      </c>
      <c r="AF209" s="59">
        <f t="shared" si="95"/>
        <v>0</v>
      </c>
      <c r="AG209" s="59">
        <f t="shared" si="95"/>
        <v>0</v>
      </c>
      <c r="AH209" s="59">
        <f t="shared" si="95"/>
        <v>0</v>
      </c>
      <c r="AI209" s="59">
        <f t="shared" si="94"/>
        <v>0</v>
      </c>
      <c r="AJ209" s="56">
        <f>SUM(E209:AI209)</f>
        <v>0</v>
      </c>
    </row>
    <row r="210" spans="1:36" ht="39.75" customHeight="1">
      <c r="A210" s="255" t="s">
        <v>96</v>
      </c>
      <c r="B210" s="295"/>
      <c r="C210" s="295"/>
      <c r="D210" s="295"/>
      <c r="E210" s="59">
        <f t="shared" ref="E210:AI210" si="96">E200+E204+E208</f>
        <v>0</v>
      </c>
      <c r="F210" s="59">
        <f t="shared" si="96"/>
        <v>0</v>
      </c>
      <c r="G210" s="59">
        <f t="shared" si="96"/>
        <v>0</v>
      </c>
      <c r="H210" s="116">
        <f t="shared" si="96"/>
        <v>0</v>
      </c>
      <c r="I210" s="59">
        <f t="shared" si="96"/>
        <v>0</v>
      </c>
      <c r="J210" s="59">
        <f t="shared" si="96"/>
        <v>0</v>
      </c>
      <c r="K210" s="59">
        <f t="shared" si="96"/>
        <v>0</v>
      </c>
      <c r="L210" s="59">
        <f t="shared" si="96"/>
        <v>0</v>
      </c>
      <c r="M210" s="59">
        <f t="shared" si="96"/>
        <v>0</v>
      </c>
      <c r="N210" s="59">
        <f t="shared" si="96"/>
        <v>0</v>
      </c>
      <c r="O210" s="59">
        <f t="shared" si="96"/>
        <v>0</v>
      </c>
      <c r="P210" s="59">
        <f t="shared" si="96"/>
        <v>0</v>
      </c>
      <c r="Q210" s="59">
        <f t="shared" si="96"/>
        <v>0</v>
      </c>
      <c r="R210" s="59">
        <f t="shared" si="96"/>
        <v>0</v>
      </c>
      <c r="S210" s="59">
        <f t="shared" si="96"/>
        <v>0</v>
      </c>
      <c r="T210" s="59">
        <f t="shared" si="96"/>
        <v>0</v>
      </c>
      <c r="U210" s="59">
        <f t="shared" si="96"/>
        <v>0</v>
      </c>
      <c r="V210" s="59">
        <f t="shared" si="96"/>
        <v>0</v>
      </c>
      <c r="W210" s="59">
        <f t="shared" si="96"/>
        <v>0</v>
      </c>
      <c r="X210" s="59">
        <f t="shared" ref="X210:AH210" si="97">X200+X204+X208</f>
        <v>0</v>
      </c>
      <c r="Y210" s="59">
        <f t="shared" si="97"/>
        <v>0</v>
      </c>
      <c r="Z210" s="59">
        <f t="shared" si="97"/>
        <v>0</v>
      </c>
      <c r="AA210" s="59">
        <f t="shared" si="97"/>
        <v>0</v>
      </c>
      <c r="AB210" s="59">
        <f t="shared" si="97"/>
        <v>0</v>
      </c>
      <c r="AC210" s="59">
        <f t="shared" si="97"/>
        <v>0</v>
      </c>
      <c r="AD210" s="59">
        <f t="shared" si="97"/>
        <v>0</v>
      </c>
      <c r="AE210" s="59">
        <f t="shared" si="97"/>
        <v>0</v>
      </c>
      <c r="AF210" s="59">
        <f t="shared" si="97"/>
        <v>0</v>
      </c>
      <c r="AG210" s="59">
        <f t="shared" si="97"/>
        <v>0</v>
      </c>
      <c r="AH210" s="59">
        <f t="shared" si="97"/>
        <v>0</v>
      </c>
      <c r="AI210" s="59">
        <f t="shared" si="96"/>
        <v>0</v>
      </c>
      <c r="AJ210" s="69">
        <f>SUM(E210:AI210)</f>
        <v>0</v>
      </c>
    </row>
    <row r="211" spans="1:36" ht="39.75" customHeight="1">
      <c r="A211" s="233" t="s">
        <v>97</v>
      </c>
      <c r="B211" s="234"/>
      <c r="C211" s="235"/>
      <c r="D211" s="288"/>
      <c r="E211" s="71" t="str">
        <f t="shared" ref="E211:AI211" si="98">IF(COUNT(E198,E202,E206)=0,"0","1")</f>
        <v>0</v>
      </c>
      <c r="F211" s="71" t="str">
        <f t="shared" si="98"/>
        <v>0</v>
      </c>
      <c r="G211" s="71" t="str">
        <f t="shared" si="98"/>
        <v>0</v>
      </c>
      <c r="H211" s="55" t="str">
        <f t="shared" si="98"/>
        <v>0</v>
      </c>
      <c r="I211" s="55" t="str">
        <f t="shared" si="98"/>
        <v>0</v>
      </c>
      <c r="J211" s="55" t="str">
        <f t="shared" si="98"/>
        <v>0</v>
      </c>
      <c r="K211" s="55" t="str">
        <f t="shared" si="98"/>
        <v>0</v>
      </c>
      <c r="L211" s="55" t="str">
        <f t="shared" si="98"/>
        <v>0</v>
      </c>
      <c r="M211" s="55" t="str">
        <f t="shared" si="98"/>
        <v>0</v>
      </c>
      <c r="N211" s="55" t="str">
        <f t="shared" si="98"/>
        <v>0</v>
      </c>
      <c r="O211" s="55" t="str">
        <f t="shared" si="98"/>
        <v>0</v>
      </c>
      <c r="P211" s="55" t="str">
        <f t="shared" si="98"/>
        <v>0</v>
      </c>
      <c r="Q211" s="55" t="str">
        <f t="shared" si="98"/>
        <v>0</v>
      </c>
      <c r="R211" s="55" t="str">
        <f t="shared" si="98"/>
        <v>0</v>
      </c>
      <c r="S211" s="55" t="str">
        <f t="shared" si="98"/>
        <v>0</v>
      </c>
      <c r="T211" s="55" t="str">
        <f t="shared" si="98"/>
        <v>0</v>
      </c>
      <c r="U211" s="55" t="str">
        <f t="shared" si="98"/>
        <v>0</v>
      </c>
      <c r="V211" s="55" t="str">
        <f t="shared" si="98"/>
        <v>0</v>
      </c>
      <c r="W211" s="55" t="str">
        <f t="shared" si="98"/>
        <v>0</v>
      </c>
      <c r="X211" s="55" t="str">
        <f t="shared" ref="X211:AH211" si="99">IF(COUNT(X198,X202,X206)=0,"0","1")</f>
        <v>0</v>
      </c>
      <c r="Y211" s="55" t="str">
        <f t="shared" si="99"/>
        <v>0</v>
      </c>
      <c r="Z211" s="55" t="str">
        <f t="shared" si="99"/>
        <v>0</v>
      </c>
      <c r="AA211" s="55" t="str">
        <f t="shared" si="99"/>
        <v>0</v>
      </c>
      <c r="AB211" s="55" t="str">
        <f t="shared" si="99"/>
        <v>0</v>
      </c>
      <c r="AC211" s="55" t="str">
        <f t="shared" si="99"/>
        <v>0</v>
      </c>
      <c r="AD211" s="55" t="str">
        <f t="shared" si="99"/>
        <v>0</v>
      </c>
      <c r="AE211" s="55" t="str">
        <f t="shared" si="99"/>
        <v>0</v>
      </c>
      <c r="AF211" s="55" t="str">
        <f t="shared" si="99"/>
        <v>0</v>
      </c>
      <c r="AG211" s="55" t="str">
        <f t="shared" si="99"/>
        <v>0</v>
      </c>
      <c r="AH211" s="55" t="str">
        <f t="shared" si="99"/>
        <v>0</v>
      </c>
      <c r="AI211" s="55" t="str">
        <f t="shared" si="98"/>
        <v>0</v>
      </c>
      <c r="AJ211" s="57">
        <f>COUNTIF(E211:AI211,"1")</f>
        <v>0</v>
      </c>
    </row>
    <row r="212" spans="1:36" ht="18" customHeight="1"/>
    <row r="213" spans="1:36" ht="30" customHeight="1">
      <c r="B213" s="243" t="s">
        <v>10</v>
      </c>
      <c r="C213" s="243"/>
      <c r="D213" s="243"/>
      <c r="E213" s="243"/>
      <c r="F213" s="10" t="s">
        <v>17</v>
      </c>
      <c r="G213" s="10" t="s">
        <v>18</v>
      </c>
      <c r="H213" s="10" t="s">
        <v>19</v>
      </c>
      <c r="I213" s="10" t="s">
        <v>20</v>
      </c>
      <c r="J213" s="10" t="s">
        <v>21</v>
      </c>
      <c r="K213" s="10" t="s">
        <v>13</v>
      </c>
      <c r="L213" s="10" t="s">
        <v>14</v>
      </c>
      <c r="M213" s="10" t="s">
        <v>15</v>
      </c>
      <c r="N213" s="10" t="s">
        <v>22</v>
      </c>
      <c r="O213" s="10" t="s">
        <v>23</v>
      </c>
      <c r="P213" s="10" t="s">
        <v>24</v>
      </c>
      <c r="Q213" s="10" t="s">
        <v>0</v>
      </c>
      <c r="AB213" s="5"/>
      <c r="AC213" s="1"/>
    </row>
    <row r="214" spans="1:36" ht="30" customHeight="1">
      <c r="B214" s="243" t="s">
        <v>145</v>
      </c>
      <c r="C214" s="243"/>
      <c r="D214" s="245" t="s">
        <v>26</v>
      </c>
      <c r="E214" s="245"/>
      <c r="F214" s="61">
        <f>AJ8</f>
        <v>0</v>
      </c>
      <c r="G214" s="61">
        <f>AI27</f>
        <v>0</v>
      </c>
      <c r="H214" s="61">
        <f>AJ46</f>
        <v>0</v>
      </c>
      <c r="I214" s="61">
        <f>AJ65</f>
        <v>0</v>
      </c>
      <c r="J214" s="61">
        <f>AI84</f>
        <v>0</v>
      </c>
      <c r="K214" s="61">
        <f>AJ103</f>
        <v>0</v>
      </c>
      <c r="L214" s="61">
        <f>AI122</f>
        <v>0</v>
      </c>
      <c r="M214" s="61">
        <f>AJ141</f>
        <v>0</v>
      </c>
      <c r="N214" s="61">
        <f>AJ160</f>
        <v>0</v>
      </c>
      <c r="O214" s="61">
        <f>AG179</f>
        <v>0</v>
      </c>
      <c r="P214" s="61">
        <f>AJ198</f>
        <v>0</v>
      </c>
      <c r="Q214" s="61">
        <f t="shared" ref="Q214:Q222" si="100">SUM(F214:P214)</f>
        <v>0</v>
      </c>
      <c r="AB214" s="5"/>
      <c r="AC214" s="1"/>
    </row>
    <row r="215" spans="1:36" ht="30" customHeight="1">
      <c r="B215" s="243"/>
      <c r="C215" s="243"/>
      <c r="D215" s="245" t="s">
        <v>27</v>
      </c>
      <c r="E215" s="245"/>
      <c r="F215" s="61">
        <f>AJ10</f>
        <v>0</v>
      </c>
      <c r="G215" s="61">
        <f>AI29</f>
        <v>0</v>
      </c>
      <c r="H215" s="61">
        <f>AJ48</f>
        <v>0</v>
      </c>
      <c r="I215" s="61">
        <f>AJ67</f>
        <v>0</v>
      </c>
      <c r="J215" s="61">
        <f>AI86</f>
        <v>0</v>
      </c>
      <c r="K215" s="61">
        <f>AJ105</f>
        <v>0</v>
      </c>
      <c r="L215" s="61">
        <f>AI124</f>
        <v>0</v>
      </c>
      <c r="M215" s="61">
        <f>AJ143</f>
        <v>0</v>
      </c>
      <c r="N215" s="61">
        <f>AJ162</f>
        <v>0</v>
      </c>
      <c r="O215" s="61">
        <f>AG181</f>
        <v>0</v>
      </c>
      <c r="P215" s="61">
        <f>AJ200</f>
        <v>0</v>
      </c>
      <c r="Q215" s="61">
        <f t="shared" si="100"/>
        <v>0</v>
      </c>
      <c r="AB215" s="5"/>
      <c r="AC215" s="1"/>
    </row>
    <row r="216" spans="1:36" ht="30" customHeight="1">
      <c r="B216" s="243" t="s">
        <v>5</v>
      </c>
      <c r="C216" s="243"/>
      <c r="D216" s="245" t="s">
        <v>26</v>
      </c>
      <c r="E216" s="245"/>
      <c r="F216" s="61">
        <f>AJ12</f>
        <v>0</v>
      </c>
      <c r="G216" s="61">
        <f>AI31</f>
        <v>0</v>
      </c>
      <c r="H216" s="61">
        <f>AJ50</f>
        <v>0</v>
      </c>
      <c r="I216" s="61">
        <f>AJ69</f>
        <v>0</v>
      </c>
      <c r="J216" s="61">
        <f>AI88</f>
        <v>0</v>
      </c>
      <c r="K216" s="61">
        <f>AJ107</f>
        <v>0</v>
      </c>
      <c r="L216" s="61">
        <f>AI126</f>
        <v>0</v>
      </c>
      <c r="M216" s="61">
        <f>AJ145</f>
        <v>0</v>
      </c>
      <c r="N216" s="61">
        <f>AJ164</f>
        <v>0</v>
      </c>
      <c r="O216" s="61">
        <f>AG183</f>
        <v>0</v>
      </c>
      <c r="P216" s="61">
        <f>AJ202</f>
        <v>0</v>
      </c>
      <c r="Q216" s="61">
        <f t="shared" si="100"/>
        <v>0</v>
      </c>
      <c r="AB216" s="5"/>
      <c r="AC216" s="1"/>
    </row>
    <row r="217" spans="1:36" ht="30" customHeight="1">
      <c r="B217" s="243"/>
      <c r="C217" s="243"/>
      <c r="D217" s="245" t="s">
        <v>27</v>
      </c>
      <c r="E217" s="245"/>
      <c r="F217" s="61">
        <f>AJ14</f>
        <v>0</v>
      </c>
      <c r="G217" s="61">
        <f>AI33</f>
        <v>0</v>
      </c>
      <c r="H217" s="61">
        <f>AJ52</f>
        <v>0</v>
      </c>
      <c r="I217" s="61">
        <f>AJ71</f>
        <v>0</v>
      </c>
      <c r="J217" s="61">
        <f>AI90</f>
        <v>0</v>
      </c>
      <c r="K217" s="61">
        <f>AJ109</f>
        <v>0</v>
      </c>
      <c r="L217" s="61">
        <f>AI128</f>
        <v>0</v>
      </c>
      <c r="M217" s="61">
        <f>AJ147</f>
        <v>0</v>
      </c>
      <c r="N217" s="61">
        <f>AJ166</f>
        <v>0</v>
      </c>
      <c r="O217" s="61">
        <f>AG185</f>
        <v>0</v>
      </c>
      <c r="P217" s="61">
        <f>AJ204</f>
        <v>0</v>
      </c>
      <c r="Q217" s="61">
        <f>SUM(F217:P217)</f>
        <v>0</v>
      </c>
      <c r="AB217" s="5"/>
      <c r="AC217" s="1"/>
    </row>
    <row r="218" spans="1:36" ht="30" customHeight="1">
      <c r="B218" s="243" t="s">
        <v>6</v>
      </c>
      <c r="C218" s="243"/>
      <c r="D218" s="245" t="s">
        <v>26</v>
      </c>
      <c r="E218" s="245"/>
      <c r="F218" s="61">
        <f>AJ16</f>
        <v>0</v>
      </c>
      <c r="G218" s="61">
        <f>AI35</f>
        <v>0</v>
      </c>
      <c r="H218" s="61">
        <f>AJ54</f>
        <v>0</v>
      </c>
      <c r="I218" s="61">
        <f>AJ73</f>
        <v>0</v>
      </c>
      <c r="J218" s="61">
        <f>AI92</f>
        <v>0</v>
      </c>
      <c r="K218" s="61">
        <f>AJ111</f>
        <v>0</v>
      </c>
      <c r="L218" s="61">
        <f>AI130</f>
        <v>0</v>
      </c>
      <c r="M218" s="61">
        <f>AJ149</f>
        <v>0</v>
      </c>
      <c r="N218" s="61">
        <f>AJ168</f>
        <v>0</v>
      </c>
      <c r="O218" s="61">
        <f>AG187</f>
        <v>0</v>
      </c>
      <c r="P218" s="61">
        <f>AJ206</f>
        <v>0</v>
      </c>
      <c r="Q218" s="61">
        <f t="shared" si="100"/>
        <v>0</v>
      </c>
      <c r="AB218" s="5"/>
      <c r="AC218" s="1"/>
    </row>
    <row r="219" spans="1:36" ht="30" customHeight="1" thickBot="1">
      <c r="B219" s="313"/>
      <c r="C219" s="313"/>
      <c r="D219" s="242" t="s">
        <v>27</v>
      </c>
      <c r="E219" s="242"/>
      <c r="F219" s="63">
        <f>AJ18</f>
        <v>0</v>
      </c>
      <c r="G219" s="63">
        <f>AI37</f>
        <v>0</v>
      </c>
      <c r="H219" s="63">
        <f>AJ56</f>
        <v>0</v>
      </c>
      <c r="I219" s="63">
        <f>AJ75</f>
        <v>0</v>
      </c>
      <c r="J219" s="63">
        <f>AI94</f>
        <v>0</v>
      </c>
      <c r="K219" s="63">
        <f>AJ113</f>
        <v>0</v>
      </c>
      <c r="L219" s="63">
        <f>AI132</f>
        <v>0</v>
      </c>
      <c r="M219" s="63">
        <f>AJ151</f>
        <v>0</v>
      </c>
      <c r="N219" s="63">
        <f>AJ170</f>
        <v>0</v>
      </c>
      <c r="O219" s="63">
        <f>AG189</f>
        <v>0</v>
      </c>
      <c r="P219" s="63">
        <f>AJ208</f>
        <v>0</v>
      </c>
      <c r="Q219" s="63">
        <f t="shared" si="100"/>
        <v>0</v>
      </c>
      <c r="AB219" s="5"/>
      <c r="AC219" s="1"/>
    </row>
    <row r="220" spans="1:36" ht="30" customHeight="1" thickTop="1">
      <c r="A220" s="1"/>
      <c r="B220" s="312" t="s">
        <v>30</v>
      </c>
      <c r="C220" s="312"/>
      <c r="D220" s="244" t="s">
        <v>26</v>
      </c>
      <c r="E220" s="244"/>
      <c r="F220" s="78">
        <f>AJ19</f>
        <v>0</v>
      </c>
      <c r="G220" s="78">
        <f>AI38</f>
        <v>0</v>
      </c>
      <c r="H220" s="78">
        <f>AJ57</f>
        <v>0</v>
      </c>
      <c r="I220" s="78">
        <f>AJ76</f>
        <v>0</v>
      </c>
      <c r="J220" s="78">
        <f>AI95</f>
        <v>0</v>
      </c>
      <c r="K220" s="78">
        <f>AJ114</f>
        <v>0</v>
      </c>
      <c r="L220" s="78">
        <f>AI133</f>
        <v>0</v>
      </c>
      <c r="M220" s="78">
        <f>AJ152</f>
        <v>0</v>
      </c>
      <c r="N220" s="78">
        <f>AJ171</f>
        <v>0</v>
      </c>
      <c r="O220" s="78">
        <f>AG190</f>
        <v>0</v>
      </c>
      <c r="P220" s="78">
        <f>AJ209</f>
        <v>0</v>
      </c>
      <c r="Q220" s="78">
        <f t="shared" si="100"/>
        <v>0</v>
      </c>
      <c r="AC220" s="1"/>
    </row>
    <row r="221" spans="1:36" ht="30" customHeight="1">
      <c r="A221" s="1"/>
      <c r="B221" s="243"/>
      <c r="C221" s="243"/>
      <c r="D221" s="245" t="s">
        <v>27</v>
      </c>
      <c r="E221" s="245"/>
      <c r="F221" s="61">
        <f>AJ20</f>
        <v>0</v>
      </c>
      <c r="G221" s="61">
        <f>AI39</f>
        <v>0</v>
      </c>
      <c r="H221" s="61">
        <f>AJ58</f>
        <v>0</v>
      </c>
      <c r="I221" s="61">
        <f>AJ77</f>
        <v>0</v>
      </c>
      <c r="J221" s="61">
        <f>AI96</f>
        <v>0</v>
      </c>
      <c r="K221" s="61">
        <f>AJ115</f>
        <v>0</v>
      </c>
      <c r="L221" s="61">
        <f>AI134</f>
        <v>0</v>
      </c>
      <c r="M221" s="61">
        <f>AJ153</f>
        <v>0</v>
      </c>
      <c r="N221" s="61">
        <f>AJ172</f>
        <v>0</v>
      </c>
      <c r="O221" s="61">
        <f>AG191</f>
        <v>0</v>
      </c>
      <c r="P221" s="61">
        <f>AJ210</f>
        <v>0</v>
      </c>
      <c r="Q221" s="61">
        <f t="shared" si="100"/>
        <v>0</v>
      </c>
      <c r="AC221" s="1"/>
    </row>
    <row r="222" spans="1:36" ht="30" customHeight="1">
      <c r="A222" s="1"/>
      <c r="B222" s="243"/>
      <c r="C222" s="243"/>
      <c r="D222" s="245" t="s">
        <v>25</v>
      </c>
      <c r="E222" s="245"/>
      <c r="F222" s="61">
        <f>AJ21</f>
        <v>0</v>
      </c>
      <c r="G222" s="61">
        <f>AI40</f>
        <v>0</v>
      </c>
      <c r="H222" s="61">
        <f>AJ59</f>
        <v>0</v>
      </c>
      <c r="I222" s="61">
        <f>AJ78</f>
        <v>0</v>
      </c>
      <c r="J222" s="61">
        <f>AI97</f>
        <v>0</v>
      </c>
      <c r="K222" s="61">
        <f>AJ116</f>
        <v>0</v>
      </c>
      <c r="L222" s="61">
        <f>AI135</f>
        <v>0</v>
      </c>
      <c r="M222" s="61">
        <f>AJ154</f>
        <v>0</v>
      </c>
      <c r="N222" s="61">
        <f>AJ173</f>
        <v>0</v>
      </c>
      <c r="O222" s="61">
        <f>AG192</f>
        <v>0</v>
      </c>
      <c r="P222" s="61">
        <f>AJ211</f>
        <v>0</v>
      </c>
      <c r="Q222" s="61">
        <f t="shared" si="100"/>
        <v>0</v>
      </c>
      <c r="AC222" s="1"/>
    </row>
    <row r="223" spans="1:36" ht="30" customHeight="1">
      <c r="A223" s="1"/>
      <c r="C223" s="2"/>
      <c r="AC223" s="1"/>
    </row>
  </sheetData>
  <mergeCells count="301">
    <mergeCell ref="C181:D181"/>
    <mergeCell ref="A178:A181"/>
    <mergeCell ref="A182:A185"/>
    <mergeCell ref="A190:D190"/>
    <mergeCell ref="B186:B187"/>
    <mergeCell ref="C186:D186"/>
    <mergeCell ref="C187:D187"/>
    <mergeCell ref="B184:B185"/>
    <mergeCell ref="C184:D184"/>
    <mergeCell ref="C185:D185"/>
    <mergeCell ref="B182:B183"/>
    <mergeCell ref="C182:D182"/>
    <mergeCell ref="C183:D183"/>
    <mergeCell ref="B188:B189"/>
    <mergeCell ref="C188:D188"/>
    <mergeCell ref="C189:D189"/>
    <mergeCell ref="B163:B164"/>
    <mergeCell ref="C163:D163"/>
    <mergeCell ref="C164:D164"/>
    <mergeCell ref="A171:D171"/>
    <mergeCell ref="B161:B162"/>
    <mergeCell ref="C161:D161"/>
    <mergeCell ref="C162:D162"/>
    <mergeCell ref="A159:A162"/>
    <mergeCell ref="A163:A166"/>
    <mergeCell ref="B142:B143"/>
    <mergeCell ref="C142:D142"/>
    <mergeCell ref="C143:D143"/>
    <mergeCell ref="A140:A143"/>
    <mergeCell ref="A144:A147"/>
    <mergeCell ref="A148:A151"/>
    <mergeCell ref="A137:C139"/>
    <mergeCell ref="A114:D114"/>
    <mergeCell ref="A134:D134"/>
    <mergeCell ref="A135:D135"/>
    <mergeCell ref="B148:B149"/>
    <mergeCell ref="C148:D148"/>
    <mergeCell ref="C149:D149"/>
    <mergeCell ref="B146:B147"/>
    <mergeCell ref="C146:D146"/>
    <mergeCell ref="C147:D147"/>
    <mergeCell ref="B144:B145"/>
    <mergeCell ref="C144:D144"/>
    <mergeCell ref="C145:D145"/>
    <mergeCell ref="B66:B67"/>
    <mergeCell ref="C66:D66"/>
    <mergeCell ref="C67:D67"/>
    <mergeCell ref="A58:D58"/>
    <mergeCell ref="A61:C63"/>
    <mergeCell ref="A102:A105"/>
    <mergeCell ref="A106:A109"/>
    <mergeCell ref="A110:A113"/>
    <mergeCell ref="A95:D95"/>
    <mergeCell ref="B91:B92"/>
    <mergeCell ref="C91:D91"/>
    <mergeCell ref="C92:D92"/>
    <mergeCell ref="C107:D107"/>
    <mergeCell ref="A97:D97"/>
    <mergeCell ref="B72:B73"/>
    <mergeCell ref="C72:D72"/>
    <mergeCell ref="C73:D73"/>
    <mergeCell ref="B70:B71"/>
    <mergeCell ref="C70:D70"/>
    <mergeCell ref="C71:D71"/>
    <mergeCell ref="B68:B69"/>
    <mergeCell ref="C68:D68"/>
    <mergeCell ref="C69:D69"/>
    <mergeCell ref="A59:D59"/>
    <mergeCell ref="A4:C6"/>
    <mergeCell ref="A7:A10"/>
    <mergeCell ref="B7:B8"/>
    <mergeCell ref="C7:D7"/>
    <mergeCell ref="C8:D8"/>
    <mergeCell ref="B9:B10"/>
    <mergeCell ref="C9:D9"/>
    <mergeCell ref="A49:A52"/>
    <mergeCell ref="A53:A56"/>
    <mergeCell ref="C27:D27"/>
    <mergeCell ref="C10:D10"/>
    <mergeCell ref="A15:A18"/>
    <mergeCell ref="B15:B16"/>
    <mergeCell ref="C15:D15"/>
    <mergeCell ref="C16:D16"/>
    <mergeCell ref="B17:B18"/>
    <mergeCell ref="C17:D17"/>
    <mergeCell ref="C18:D18"/>
    <mergeCell ref="A26:A29"/>
    <mergeCell ref="B28:B29"/>
    <mergeCell ref="C28:D28"/>
    <mergeCell ref="C29:D29"/>
    <mergeCell ref="A11:A14"/>
    <mergeCell ref="B11:B12"/>
    <mergeCell ref="C11:D11"/>
    <mergeCell ref="C12:D12"/>
    <mergeCell ref="B13:B14"/>
    <mergeCell ref="C13:D13"/>
    <mergeCell ref="C14:D14"/>
    <mergeCell ref="B36:B37"/>
    <mergeCell ref="C36:D36"/>
    <mergeCell ref="C37:D37"/>
    <mergeCell ref="A38:D38"/>
    <mergeCell ref="A42:C44"/>
    <mergeCell ref="A19:D19"/>
    <mergeCell ref="A20:D20"/>
    <mergeCell ref="A23:C25"/>
    <mergeCell ref="A30:A33"/>
    <mergeCell ref="B30:B31"/>
    <mergeCell ref="C30:D30"/>
    <mergeCell ref="C31:D31"/>
    <mergeCell ref="B32:B33"/>
    <mergeCell ref="C32:D32"/>
    <mergeCell ref="C33:D33"/>
    <mergeCell ref="A34:A37"/>
    <mergeCell ref="B34:B35"/>
    <mergeCell ref="C34:D34"/>
    <mergeCell ref="C35:D35"/>
    <mergeCell ref="A39:D39"/>
    <mergeCell ref="A21:D21"/>
    <mergeCell ref="A40:D40"/>
    <mergeCell ref="B26:B27"/>
    <mergeCell ref="C26:D26"/>
    <mergeCell ref="A78:D78"/>
    <mergeCell ref="B45:B46"/>
    <mergeCell ref="C45:D45"/>
    <mergeCell ref="C46:D46"/>
    <mergeCell ref="B55:B56"/>
    <mergeCell ref="C55:D55"/>
    <mergeCell ref="C56:D56"/>
    <mergeCell ref="B53:B54"/>
    <mergeCell ref="C53:D53"/>
    <mergeCell ref="C52:D52"/>
    <mergeCell ref="B51:B52"/>
    <mergeCell ref="C51:D51"/>
    <mergeCell ref="C50:D50"/>
    <mergeCell ref="B49:B50"/>
    <mergeCell ref="C49:D49"/>
    <mergeCell ref="C48:D48"/>
    <mergeCell ref="B47:B48"/>
    <mergeCell ref="C47:D47"/>
    <mergeCell ref="C54:D54"/>
    <mergeCell ref="A57:D57"/>
    <mergeCell ref="A45:A48"/>
    <mergeCell ref="A77:D77"/>
    <mergeCell ref="A76:D76"/>
    <mergeCell ref="B64:B65"/>
    <mergeCell ref="C64:D64"/>
    <mergeCell ref="C65:D65"/>
    <mergeCell ref="A64:A67"/>
    <mergeCell ref="A68:A71"/>
    <mergeCell ref="A72:A75"/>
    <mergeCell ref="C93:D93"/>
    <mergeCell ref="C94:D94"/>
    <mergeCell ref="B87:B88"/>
    <mergeCell ref="C87:D87"/>
    <mergeCell ref="C88:D88"/>
    <mergeCell ref="B85:B86"/>
    <mergeCell ref="C85:D85"/>
    <mergeCell ref="C86:D86"/>
    <mergeCell ref="B74:B75"/>
    <mergeCell ref="C74:D74"/>
    <mergeCell ref="C75:D75"/>
    <mergeCell ref="A80:C82"/>
    <mergeCell ref="B89:B90"/>
    <mergeCell ref="C89:D89"/>
    <mergeCell ref="C90:D90"/>
    <mergeCell ref="A87:A90"/>
    <mergeCell ref="A91:A94"/>
    <mergeCell ref="A83:A86"/>
    <mergeCell ref="B83:B84"/>
    <mergeCell ref="C112:D112"/>
    <mergeCell ref="C113:D113"/>
    <mergeCell ref="A115:D115"/>
    <mergeCell ref="A118:C120"/>
    <mergeCell ref="A96:D96"/>
    <mergeCell ref="B102:B103"/>
    <mergeCell ref="C102:D102"/>
    <mergeCell ref="C103:D103"/>
    <mergeCell ref="B110:B111"/>
    <mergeCell ref="C110:D110"/>
    <mergeCell ref="C111:D111"/>
    <mergeCell ref="B108:B109"/>
    <mergeCell ref="C108:D108"/>
    <mergeCell ref="C109:D109"/>
    <mergeCell ref="B106:B107"/>
    <mergeCell ref="C106:D106"/>
    <mergeCell ref="A116:D116"/>
    <mergeCell ref="B104:B105"/>
    <mergeCell ref="C104:D104"/>
    <mergeCell ref="C105:D105"/>
    <mergeCell ref="B112:B113"/>
    <mergeCell ref="C83:D83"/>
    <mergeCell ref="C84:D84"/>
    <mergeCell ref="B93:B94"/>
    <mergeCell ref="C121:D121"/>
    <mergeCell ref="C122:D122"/>
    <mergeCell ref="B131:B132"/>
    <mergeCell ref="C131:D131"/>
    <mergeCell ref="C132:D132"/>
    <mergeCell ref="A133:D133"/>
    <mergeCell ref="B129:B130"/>
    <mergeCell ref="C129:D129"/>
    <mergeCell ref="C130:D130"/>
    <mergeCell ref="B127:B128"/>
    <mergeCell ref="C127:D127"/>
    <mergeCell ref="C128:D128"/>
    <mergeCell ref="A129:A132"/>
    <mergeCell ref="B125:B126"/>
    <mergeCell ref="C125:D125"/>
    <mergeCell ref="C126:D126"/>
    <mergeCell ref="B123:B124"/>
    <mergeCell ref="C123:D123"/>
    <mergeCell ref="C124:D124"/>
    <mergeCell ref="A121:A124"/>
    <mergeCell ref="A125:A128"/>
    <mergeCell ref="A209:D209"/>
    <mergeCell ref="B197:B198"/>
    <mergeCell ref="C197:D197"/>
    <mergeCell ref="C198:D198"/>
    <mergeCell ref="B207:B208"/>
    <mergeCell ref="C207:D207"/>
    <mergeCell ref="C208:D208"/>
    <mergeCell ref="A194:C196"/>
    <mergeCell ref="B201:B202"/>
    <mergeCell ref="C201:D201"/>
    <mergeCell ref="C202:D202"/>
    <mergeCell ref="B199:B200"/>
    <mergeCell ref="C199:D199"/>
    <mergeCell ref="C200:D200"/>
    <mergeCell ref="A197:A200"/>
    <mergeCell ref="B205:B206"/>
    <mergeCell ref="C205:D205"/>
    <mergeCell ref="C206:D206"/>
    <mergeCell ref="B203:B204"/>
    <mergeCell ref="C203:D203"/>
    <mergeCell ref="C204:D204"/>
    <mergeCell ref="A201:A204"/>
    <mergeCell ref="A205:A208"/>
    <mergeCell ref="B220:C222"/>
    <mergeCell ref="D220:E220"/>
    <mergeCell ref="D221:E221"/>
    <mergeCell ref="D222:E222"/>
    <mergeCell ref="A210:D210"/>
    <mergeCell ref="B213:E213"/>
    <mergeCell ref="B214:C215"/>
    <mergeCell ref="D214:E214"/>
    <mergeCell ref="D215:E215"/>
    <mergeCell ref="B216:C217"/>
    <mergeCell ref="D216:E216"/>
    <mergeCell ref="D217:E217"/>
    <mergeCell ref="B218:C219"/>
    <mergeCell ref="D218:E218"/>
    <mergeCell ref="D219:E219"/>
    <mergeCell ref="A211:D211"/>
    <mergeCell ref="AF1:AJ1"/>
    <mergeCell ref="B150:B151"/>
    <mergeCell ref="C150:D150"/>
    <mergeCell ref="C151:D151"/>
    <mergeCell ref="A153:D153"/>
    <mergeCell ref="A152:D152"/>
    <mergeCell ref="A167:A170"/>
    <mergeCell ref="B180:B181"/>
    <mergeCell ref="C180:D180"/>
    <mergeCell ref="B167:B168"/>
    <mergeCell ref="C167:D167"/>
    <mergeCell ref="C168:D168"/>
    <mergeCell ref="A154:D154"/>
    <mergeCell ref="A173:D173"/>
    <mergeCell ref="B159:B160"/>
    <mergeCell ref="C159:D159"/>
    <mergeCell ref="C160:D160"/>
    <mergeCell ref="B169:B170"/>
    <mergeCell ref="C169:D169"/>
    <mergeCell ref="C170:D170"/>
    <mergeCell ref="A156:C158"/>
    <mergeCell ref="B165:B166"/>
    <mergeCell ref="C165:D165"/>
    <mergeCell ref="B178:B179"/>
    <mergeCell ref="AG175:AG177"/>
    <mergeCell ref="AJ194:AJ196"/>
    <mergeCell ref="A2:AJ2"/>
    <mergeCell ref="AJ4:AJ6"/>
    <mergeCell ref="AI23:AI25"/>
    <mergeCell ref="AJ61:AJ63"/>
    <mergeCell ref="AI80:AI82"/>
    <mergeCell ref="A99:C101"/>
    <mergeCell ref="AJ99:AJ101"/>
    <mergeCell ref="AI118:AI120"/>
    <mergeCell ref="AJ137:AJ139"/>
    <mergeCell ref="AJ156:AJ158"/>
    <mergeCell ref="C178:D178"/>
    <mergeCell ref="C179:D179"/>
    <mergeCell ref="A192:D192"/>
    <mergeCell ref="C166:D166"/>
    <mergeCell ref="A191:D191"/>
    <mergeCell ref="A172:D172"/>
    <mergeCell ref="A175:C177"/>
    <mergeCell ref="A186:A189"/>
    <mergeCell ref="B140:B141"/>
    <mergeCell ref="C140:D140"/>
    <mergeCell ref="C141:D141"/>
    <mergeCell ref="B121:B122"/>
  </mergeCells>
  <phoneticPr fontId="2"/>
  <conditionalFormatting sqref="E24">
    <cfRule type="expression" dxfId="179" priority="64" stopIfTrue="1">
      <formula>#REF!=7</formula>
    </cfRule>
    <cfRule type="expression" dxfId="178" priority="63" stopIfTrue="1">
      <formula>#REF!=1</formula>
    </cfRule>
  </conditionalFormatting>
  <conditionalFormatting sqref="E81">
    <cfRule type="expression" dxfId="177" priority="47" stopIfTrue="1">
      <formula>#REF!=1</formula>
    </cfRule>
    <cfRule type="expression" dxfId="176" priority="48" stopIfTrue="1">
      <formula>#REF!=7</formula>
    </cfRule>
  </conditionalFormatting>
  <conditionalFormatting sqref="E138">
    <cfRule type="expression" dxfId="175" priority="25" stopIfTrue="1">
      <formula>#REF!=1</formula>
    </cfRule>
    <cfRule type="expression" dxfId="174" priority="26" stopIfTrue="1">
      <formula>#REF!=7</formula>
    </cfRule>
  </conditionalFormatting>
  <conditionalFormatting sqref="E176">
    <cfRule type="expression" dxfId="173" priority="11" stopIfTrue="1">
      <formula>#REF!=1</formula>
    </cfRule>
    <cfRule type="expression" dxfId="172" priority="12" stopIfTrue="1">
      <formula>#REF!=7</formula>
    </cfRule>
  </conditionalFormatting>
  <conditionalFormatting sqref="E5:G5">
    <cfRule type="expression" dxfId="171" priority="137" stopIfTrue="1">
      <formula>#REF!=1</formula>
    </cfRule>
    <cfRule type="expression" dxfId="170" priority="138" stopIfTrue="1">
      <formula>#REF!=7</formula>
    </cfRule>
  </conditionalFormatting>
  <conditionalFormatting sqref="E24:G24 F25:G25">
    <cfRule type="expression" dxfId="169" priority="62" stopIfTrue="1">
      <formula>#REF!=7</formula>
    </cfRule>
    <cfRule type="expression" dxfId="168" priority="61" stopIfTrue="1">
      <formula>#REF!=1</formula>
    </cfRule>
  </conditionalFormatting>
  <conditionalFormatting sqref="E5:R6">
    <cfRule type="expression" dxfId="167" priority="142" stopIfTrue="1">
      <formula>#REF!=7</formula>
    </cfRule>
    <cfRule type="expression" dxfId="166" priority="141" stopIfTrue="1">
      <formula>#REF!=1</formula>
    </cfRule>
  </conditionalFormatting>
  <conditionalFormatting sqref="E119:AH120">
    <cfRule type="expression" dxfId="165" priority="28" stopIfTrue="1">
      <formula>#REF!=7</formula>
    </cfRule>
    <cfRule type="expression" dxfId="164" priority="27" stopIfTrue="1">
      <formula>#REF!=1</formula>
    </cfRule>
  </conditionalFormatting>
  <conditionalFormatting sqref="E43:AI44">
    <cfRule type="expression" dxfId="163" priority="53" stopIfTrue="1">
      <formula>#REF!=1</formula>
    </cfRule>
    <cfRule type="expression" dxfId="162" priority="54" stopIfTrue="1">
      <formula>#REF!=7</formula>
    </cfRule>
  </conditionalFormatting>
  <conditionalFormatting sqref="E62:AI63">
    <cfRule type="expression" dxfId="161" priority="49" stopIfTrue="1">
      <formula>#REF!=1</formula>
    </cfRule>
    <cfRule type="expression" dxfId="160" priority="50" stopIfTrue="1">
      <formula>#REF!=7</formula>
    </cfRule>
  </conditionalFormatting>
  <conditionalFormatting sqref="E100:AI101">
    <cfRule type="expression" dxfId="159" priority="34" stopIfTrue="1">
      <formula>#REF!=7</formula>
    </cfRule>
    <cfRule type="expression" dxfId="158" priority="33" stopIfTrue="1">
      <formula>#REF!=1</formula>
    </cfRule>
  </conditionalFormatting>
  <conditionalFormatting sqref="E157:AI158">
    <cfRule type="expression" dxfId="157" priority="13" stopIfTrue="1">
      <formula>#REF!=1</formula>
    </cfRule>
    <cfRule type="expression" dxfId="156" priority="14" stopIfTrue="1">
      <formula>#REF!=7</formula>
    </cfRule>
  </conditionalFormatting>
  <conditionalFormatting sqref="E195:AI196">
    <cfRule type="expression" dxfId="155" priority="2" stopIfTrue="1">
      <formula>#REF!=7</formula>
    </cfRule>
    <cfRule type="expression" dxfId="154" priority="1" stopIfTrue="1">
      <formula>#REF!=1</formula>
    </cfRule>
  </conditionalFormatting>
  <conditionalFormatting sqref="F176:AF177">
    <cfRule type="expression" dxfId="153" priority="5" stopIfTrue="1">
      <formula>#REF!=1</formula>
    </cfRule>
    <cfRule type="expression" dxfId="152" priority="6" stopIfTrue="1">
      <formula>#REF!=7</formula>
    </cfRule>
  </conditionalFormatting>
  <conditionalFormatting sqref="F81:AH82">
    <cfRule type="expression" dxfId="151" priority="41" stopIfTrue="1">
      <formula>#REF!=1</formula>
    </cfRule>
    <cfRule type="expression" dxfId="150" priority="42" stopIfTrue="1">
      <formula>#REF!=7</formula>
    </cfRule>
  </conditionalFormatting>
  <conditionalFormatting sqref="F138:AI139">
    <cfRule type="expression" dxfId="149" priority="21" stopIfTrue="1">
      <formula>#REF!=1</formula>
    </cfRule>
    <cfRule type="expression" dxfId="148" priority="22" stopIfTrue="1">
      <formula>#REF!=7</formula>
    </cfRule>
  </conditionalFormatting>
  <conditionalFormatting sqref="H24:AH25">
    <cfRule type="expression" dxfId="147" priority="59" stopIfTrue="1">
      <formula>#REF!=1</formula>
    </cfRule>
    <cfRule type="expression" dxfId="146" priority="60" stopIfTrue="1">
      <formula>#REF!=7</formula>
    </cfRule>
  </conditionalFormatting>
  <conditionalFormatting sqref="S5:AI6">
    <cfRule type="expression" dxfId="145" priority="133" stopIfTrue="1">
      <formula>#REF!=1</formula>
    </cfRule>
    <cfRule type="expression" dxfId="144" priority="134" stopIfTrue="1">
      <formula>#REF!=7</formula>
    </cfRule>
  </conditionalFormatting>
  <printOptions horizontalCentered="1"/>
  <pageMargins left="0.39370078740157483" right="0.39370078740157483" top="0.47244094488188981" bottom="0.47244094488188981" header="0.51181102362204722" footer="0.51181102362204722"/>
  <pageSetup paperSize="9" scale="40" fitToHeight="0" orientation="portrait" r:id="rId1"/>
  <headerFooter alignWithMargins="0">
    <oddFooter>&amp;C&amp;P /&amp;N&amp;R&amp;A</oddFooter>
  </headerFooter>
  <rowBreaks count="5" manualBreakCount="5">
    <brk id="40" max="35" man="1"/>
    <brk id="78" max="35" man="1"/>
    <brk id="116" max="35" man="1"/>
    <brk id="154" max="35" man="1"/>
    <brk id="192" max="3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ED1B8"/>
  </sheetPr>
  <dimension ref="A1:AK223"/>
  <sheetViews>
    <sheetView view="pageBreakPreview" zoomScaleNormal="50" zoomScaleSheetLayoutView="100" workbookViewId="0">
      <selection activeCell="A4" sqref="A4:C6"/>
    </sheetView>
  </sheetViews>
  <sheetFormatPr defaultColWidth="3.5" defaultRowHeight="30" customHeight="1"/>
  <cols>
    <col min="1" max="1" width="8.375" style="11" customWidth="1"/>
    <col min="2" max="2" width="9.875" style="2" customWidth="1"/>
    <col min="3" max="3" width="6.5" style="3" customWidth="1"/>
    <col min="4" max="4" width="4.625" style="3" customWidth="1"/>
    <col min="5" max="5" width="6" style="3" customWidth="1"/>
    <col min="6" max="28" width="6" style="1" customWidth="1"/>
    <col min="29" max="29" width="6" style="5" customWidth="1"/>
    <col min="30" max="36" width="6" style="1" customWidth="1"/>
    <col min="37" max="75" width="6.5" style="1" customWidth="1"/>
    <col min="76" max="16384" width="3.5" style="1"/>
  </cols>
  <sheetData>
    <row r="1" spans="1:36" ht="30" customHeight="1">
      <c r="AC1" s="1"/>
      <c r="AD1" s="5"/>
      <c r="AE1" s="5"/>
      <c r="AF1" s="329" t="s">
        <v>49</v>
      </c>
      <c r="AG1" s="329"/>
      <c r="AH1" s="329"/>
      <c r="AI1" s="329"/>
      <c r="AJ1" s="329"/>
    </row>
    <row r="2" spans="1:36" ht="30" customHeight="1">
      <c r="A2" s="225" t="s">
        <v>169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  <c r="Z2" s="225"/>
      <c r="AA2" s="225"/>
      <c r="AB2" s="225"/>
      <c r="AC2" s="225"/>
      <c r="AD2" s="225"/>
      <c r="AE2" s="225"/>
      <c r="AF2" s="225"/>
      <c r="AG2" s="225"/>
      <c r="AH2" s="225"/>
      <c r="AI2" s="225"/>
      <c r="AJ2" s="225"/>
    </row>
    <row r="3" spans="1:36" ht="18" customHeight="1"/>
    <row r="4" spans="1:36" ht="18" customHeight="1">
      <c r="A4" s="266" t="s">
        <v>133</v>
      </c>
      <c r="B4" s="267"/>
      <c r="C4" s="268"/>
      <c r="D4" s="6" t="s">
        <v>134</v>
      </c>
      <c r="E4" s="43">
        <v>44681</v>
      </c>
      <c r="F4" s="43">
        <v>44682</v>
      </c>
      <c r="G4" s="43">
        <v>44683</v>
      </c>
      <c r="H4" s="43">
        <v>44684</v>
      </c>
      <c r="I4" s="43">
        <v>44685</v>
      </c>
      <c r="J4" s="43">
        <v>44686</v>
      </c>
      <c r="K4" s="43">
        <v>44687</v>
      </c>
      <c r="L4" s="43">
        <v>44688</v>
      </c>
      <c r="M4" s="43">
        <v>44689</v>
      </c>
      <c r="N4" s="43">
        <v>44690</v>
      </c>
      <c r="O4" s="43">
        <v>44691</v>
      </c>
      <c r="P4" s="43">
        <v>44692</v>
      </c>
      <c r="Q4" s="43">
        <v>44693</v>
      </c>
      <c r="R4" s="43">
        <v>44694</v>
      </c>
      <c r="S4" s="43">
        <v>44695</v>
      </c>
      <c r="T4" s="43">
        <v>44696</v>
      </c>
      <c r="U4" s="43">
        <v>44697</v>
      </c>
      <c r="V4" s="43">
        <v>44698</v>
      </c>
      <c r="W4" s="43">
        <v>44699</v>
      </c>
      <c r="X4" s="43">
        <v>44700</v>
      </c>
      <c r="Y4" s="43">
        <v>44701</v>
      </c>
      <c r="Z4" s="43">
        <v>44702</v>
      </c>
      <c r="AA4" s="43">
        <v>44703</v>
      </c>
      <c r="AB4" s="43">
        <v>44704</v>
      </c>
      <c r="AC4" s="43">
        <v>44705</v>
      </c>
      <c r="AD4" s="43">
        <v>44706</v>
      </c>
      <c r="AE4" s="43">
        <v>44707</v>
      </c>
      <c r="AF4" s="43">
        <v>44708</v>
      </c>
      <c r="AG4" s="43">
        <v>44709</v>
      </c>
      <c r="AH4" s="43">
        <v>44710</v>
      </c>
      <c r="AI4" s="43">
        <v>44711</v>
      </c>
      <c r="AJ4" s="229" t="s">
        <v>135</v>
      </c>
    </row>
    <row r="5" spans="1:36" ht="18" customHeight="1">
      <c r="A5" s="269"/>
      <c r="B5" s="270"/>
      <c r="C5" s="271"/>
      <c r="D5" s="7" t="s">
        <v>3</v>
      </c>
      <c r="E5" s="42">
        <f>E4</f>
        <v>44681</v>
      </c>
      <c r="F5" s="42">
        <f t="shared" ref="F5:AI5" si="0">F4</f>
        <v>44682</v>
      </c>
      <c r="G5" s="113">
        <f t="shared" si="0"/>
        <v>44683</v>
      </c>
      <c r="H5" s="113">
        <f t="shared" si="0"/>
        <v>44684</v>
      </c>
      <c r="I5" s="113">
        <f t="shared" si="0"/>
        <v>44685</v>
      </c>
      <c r="J5" s="113">
        <f t="shared" si="0"/>
        <v>44686</v>
      </c>
      <c r="K5" s="113">
        <f t="shared" si="0"/>
        <v>44687</v>
      </c>
      <c r="L5" s="113">
        <f t="shared" si="0"/>
        <v>44688</v>
      </c>
      <c r="M5" s="113">
        <f t="shared" si="0"/>
        <v>44689</v>
      </c>
      <c r="N5" s="113">
        <f>N4</f>
        <v>44690</v>
      </c>
      <c r="O5" s="113">
        <f t="shared" si="0"/>
        <v>44691</v>
      </c>
      <c r="P5" s="113">
        <f t="shared" si="0"/>
        <v>44692</v>
      </c>
      <c r="Q5" s="113">
        <f t="shared" si="0"/>
        <v>44693</v>
      </c>
      <c r="R5" s="113">
        <f t="shared" si="0"/>
        <v>44694</v>
      </c>
      <c r="S5" s="113">
        <f>S4</f>
        <v>44695</v>
      </c>
      <c r="T5" s="113">
        <f t="shared" ref="T5:Z5" si="1">T4</f>
        <v>44696</v>
      </c>
      <c r="U5" s="113">
        <f t="shared" si="1"/>
        <v>44697</v>
      </c>
      <c r="V5" s="113">
        <f t="shared" si="1"/>
        <v>44698</v>
      </c>
      <c r="W5" s="113">
        <f t="shared" si="1"/>
        <v>44699</v>
      </c>
      <c r="X5" s="113">
        <f t="shared" si="1"/>
        <v>44700</v>
      </c>
      <c r="Y5" s="113">
        <f t="shared" si="1"/>
        <v>44701</v>
      </c>
      <c r="Z5" s="113">
        <f t="shared" si="1"/>
        <v>44702</v>
      </c>
      <c r="AA5" s="113">
        <f t="shared" si="0"/>
        <v>44703</v>
      </c>
      <c r="AB5" s="113">
        <f>AB4</f>
        <v>44704</v>
      </c>
      <c r="AC5" s="113">
        <f t="shared" si="0"/>
        <v>44705</v>
      </c>
      <c r="AD5" s="113">
        <f t="shared" si="0"/>
        <v>44706</v>
      </c>
      <c r="AE5" s="113">
        <f t="shared" si="0"/>
        <v>44707</v>
      </c>
      <c r="AF5" s="113">
        <f t="shared" si="0"/>
        <v>44708</v>
      </c>
      <c r="AG5" s="113">
        <f t="shared" si="0"/>
        <v>44709</v>
      </c>
      <c r="AH5" s="113">
        <f t="shared" si="0"/>
        <v>44710</v>
      </c>
      <c r="AI5" s="113">
        <f t="shared" si="0"/>
        <v>44711</v>
      </c>
      <c r="AJ5" s="230"/>
    </row>
    <row r="6" spans="1:36" ht="103.5" customHeight="1">
      <c r="A6" s="269"/>
      <c r="B6" s="270"/>
      <c r="C6" s="271"/>
      <c r="D6" s="8" t="s">
        <v>1</v>
      </c>
      <c r="E6" s="102"/>
      <c r="F6" s="102"/>
      <c r="G6" s="114"/>
      <c r="H6" s="114"/>
      <c r="I6" s="114"/>
      <c r="J6" s="114"/>
      <c r="K6" s="114"/>
      <c r="L6" s="114"/>
      <c r="M6" s="102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296"/>
    </row>
    <row r="7" spans="1:36" ht="39.75" customHeight="1">
      <c r="A7" s="305" t="s">
        <v>111</v>
      </c>
      <c r="B7" s="250" t="s">
        <v>112</v>
      </c>
      <c r="C7" s="259" t="s">
        <v>16</v>
      </c>
      <c r="D7" s="260"/>
      <c r="E7" s="89"/>
      <c r="F7" s="89"/>
      <c r="G7" s="89"/>
      <c r="H7" s="89"/>
      <c r="I7" s="89"/>
      <c r="J7" s="89"/>
      <c r="K7" s="115"/>
      <c r="L7" s="89"/>
      <c r="M7" s="89"/>
      <c r="N7" s="89"/>
      <c r="O7" s="89"/>
      <c r="P7" s="89"/>
      <c r="Q7" s="89"/>
      <c r="R7" s="115"/>
      <c r="S7" s="115"/>
      <c r="T7" s="89"/>
      <c r="U7" s="89"/>
      <c r="V7" s="89"/>
      <c r="W7" s="89"/>
      <c r="X7" s="115"/>
      <c r="Y7" s="89"/>
      <c r="Z7" s="89"/>
      <c r="AA7" s="89"/>
      <c r="AB7" s="115"/>
      <c r="AC7" s="115"/>
      <c r="AD7" s="89"/>
      <c r="AE7" s="89"/>
      <c r="AF7" s="89"/>
      <c r="AG7" s="89"/>
      <c r="AH7" s="89"/>
      <c r="AI7" s="89"/>
      <c r="AJ7" s="54"/>
    </row>
    <row r="8" spans="1:36" ht="39.75" customHeight="1">
      <c r="A8" s="306"/>
      <c r="B8" s="297"/>
      <c r="C8" s="291" t="s">
        <v>4</v>
      </c>
      <c r="D8" s="321"/>
      <c r="E8" s="59"/>
      <c r="F8" s="59"/>
      <c r="G8" s="59"/>
      <c r="H8" s="59"/>
      <c r="I8" s="59"/>
      <c r="J8" s="59"/>
      <c r="K8" s="116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116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>
        <f>SUM(E8:AI8)</f>
        <v>0</v>
      </c>
    </row>
    <row r="9" spans="1:36" ht="39.75" customHeight="1">
      <c r="A9" s="306"/>
      <c r="B9" s="307" t="s">
        <v>29</v>
      </c>
      <c r="C9" s="291" t="s">
        <v>16</v>
      </c>
      <c r="D9" s="321"/>
      <c r="E9" s="103"/>
      <c r="F9" s="103"/>
      <c r="G9" s="103"/>
      <c r="H9" s="103"/>
      <c r="I9" s="103"/>
      <c r="J9" s="103"/>
      <c r="K9" s="117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17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66"/>
    </row>
    <row r="10" spans="1:36" ht="39.75" customHeight="1">
      <c r="A10" s="314"/>
      <c r="B10" s="311"/>
      <c r="C10" s="252" t="s">
        <v>4</v>
      </c>
      <c r="D10" s="261"/>
      <c r="E10" s="55"/>
      <c r="F10" s="55"/>
      <c r="G10" s="55"/>
      <c r="H10" s="55"/>
      <c r="I10" s="55"/>
      <c r="J10" s="55"/>
      <c r="K10" s="118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118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>
        <f>SUM(E10:AI10)</f>
        <v>0</v>
      </c>
    </row>
    <row r="11" spans="1:36" ht="39.75" customHeight="1">
      <c r="A11" s="322" t="s">
        <v>7</v>
      </c>
      <c r="B11" s="250" t="s">
        <v>112</v>
      </c>
      <c r="C11" s="319" t="s">
        <v>16</v>
      </c>
      <c r="D11" s="320"/>
      <c r="E11" s="112"/>
      <c r="F11" s="112"/>
      <c r="G11" s="112"/>
      <c r="H11" s="112"/>
      <c r="I11" s="112"/>
      <c r="J11" s="112"/>
      <c r="K11" s="127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27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66"/>
    </row>
    <row r="12" spans="1:36" ht="39.75" customHeight="1">
      <c r="A12" s="323"/>
      <c r="B12" s="297"/>
      <c r="C12" s="291" t="s">
        <v>4</v>
      </c>
      <c r="D12" s="321"/>
      <c r="E12" s="59"/>
      <c r="F12" s="59"/>
      <c r="G12" s="59"/>
      <c r="H12" s="59"/>
      <c r="I12" s="59"/>
      <c r="J12" s="59"/>
      <c r="K12" s="116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116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>
        <f>SUM(E12:AI12)</f>
        <v>0</v>
      </c>
    </row>
    <row r="13" spans="1:36" ht="39.75" customHeight="1">
      <c r="A13" s="323"/>
      <c r="B13" s="307" t="s">
        <v>29</v>
      </c>
      <c r="C13" s="291" t="s">
        <v>16</v>
      </c>
      <c r="D13" s="321"/>
      <c r="E13" s="59"/>
      <c r="F13" s="59"/>
      <c r="G13" s="59"/>
      <c r="H13" s="59"/>
      <c r="I13" s="59"/>
      <c r="J13" s="59"/>
      <c r="K13" s="116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116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66"/>
    </row>
    <row r="14" spans="1:36" ht="39.75" customHeight="1">
      <c r="A14" s="324"/>
      <c r="B14" s="311"/>
      <c r="C14" s="252" t="s">
        <v>4</v>
      </c>
      <c r="D14" s="261"/>
      <c r="E14" s="55"/>
      <c r="F14" s="55"/>
      <c r="G14" s="55"/>
      <c r="H14" s="55"/>
      <c r="I14" s="55"/>
      <c r="J14" s="55"/>
      <c r="K14" s="118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118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>
        <f>SUM(E14:AI14)</f>
        <v>0</v>
      </c>
    </row>
    <row r="15" spans="1:36" ht="39.75" customHeight="1">
      <c r="A15" s="322" t="s">
        <v>161</v>
      </c>
      <c r="B15" s="250" t="s">
        <v>94</v>
      </c>
      <c r="C15" s="319" t="s">
        <v>16</v>
      </c>
      <c r="D15" s="320"/>
      <c r="E15" s="112"/>
      <c r="F15" s="112"/>
      <c r="G15" s="112"/>
      <c r="H15" s="112"/>
      <c r="I15" s="112"/>
      <c r="J15" s="112"/>
      <c r="K15" s="127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27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66"/>
    </row>
    <row r="16" spans="1:36" ht="39.75" customHeight="1">
      <c r="A16" s="323"/>
      <c r="B16" s="297"/>
      <c r="C16" s="291" t="s">
        <v>4</v>
      </c>
      <c r="D16" s="321"/>
      <c r="E16" s="59"/>
      <c r="F16" s="59"/>
      <c r="G16" s="59"/>
      <c r="H16" s="59"/>
      <c r="I16" s="59"/>
      <c r="J16" s="59"/>
      <c r="K16" s="116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116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>
        <f>SUM(E16:AI16)</f>
        <v>0</v>
      </c>
    </row>
    <row r="17" spans="1:36" ht="39.75" customHeight="1">
      <c r="A17" s="323"/>
      <c r="B17" s="307" t="s">
        <v>29</v>
      </c>
      <c r="C17" s="291" t="s">
        <v>16</v>
      </c>
      <c r="D17" s="321"/>
      <c r="E17" s="59"/>
      <c r="F17" s="59"/>
      <c r="G17" s="59"/>
      <c r="H17" s="59"/>
      <c r="I17" s="59"/>
      <c r="J17" s="59"/>
      <c r="K17" s="116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116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66"/>
    </row>
    <row r="18" spans="1:36" ht="39.75" customHeight="1">
      <c r="A18" s="324"/>
      <c r="B18" s="311"/>
      <c r="C18" s="252" t="s">
        <v>4</v>
      </c>
      <c r="D18" s="261"/>
      <c r="E18" s="55"/>
      <c r="F18" s="55"/>
      <c r="G18" s="55"/>
      <c r="H18" s="55"/>
      <c r="I18" s="55"/>
      <c r="J18" s="55"/>
      <c r="K18" s="118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118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>
        <f>SUM(E18:AI18)</f>
        <v>0</v>
      </c>
    </row>
    <row r="19" spans="1:36" ht="39.75" customHeight="1">
      <c r="A19" s="330" t="s">
        <v>108</v>
      </c>
      <c r="B19" s="331"/>
      <c r="C19" s="332"/>
      <c r="D19" s="333"/>
      <c r="E19" s="128">
        <f>E8+E12+E16</f>
        <v>0</v>
      </c>
      <c r="F19" s="128">
        <f>F8+F12+F16</f>
        <v>0</v>
      </c>
      <c r="G19" s="128">
        <f t="shared" ref="G19:AI19" si="2">G8+G12+G16</f>
        <v>0</v>
      </c>
      <c r="H19" s="112">
        <f t="shared" si="2"/>
        <v>0</v>
      </c>
      <c r="I19" s="112">
        <f t="shared" si="2"/>
        <v>0</v>
      </c>
      <c r="J19" s="127">
        <f t="shared" si="2"/>
        <v>0</v>
      </c>
      <c r="K19" s="112">
        <f t="shared" si="2"/>
        <v>0</v>
      </c>
      <c r="L19" s="112">
        <f t="shared" si="2"/>
        <v>0</v>
      </c>
      <c r="M19" s="112">
        <f t="shared" si="2"/>
        <v>0</v>
      </c>
      <c r="N19" s="112">
        <f t="shared" si="2"/>
        <v>0</v>
      </c>
      <c r="O19" s="127">
        <f t="shared" si="2"/>
        <v>0</v>
      </c>
      <c r="P19" s="112">
        <f t="shared" si="2"/>
        <v>0</v>
      </c>
      <c r="Q19" s="112">
        <f t="shared" si="2"/>
        <v>0</v>
      </c>
      <c r="R19" s="112">
        <f t="shared" si="2"/>
        <v>0</v>
      </c>
      <c r="S19" s="127">
        <f t="shared" si="2"/>
        <v>0</v>
      </c>
      <c r="T19" s="127">
        <f t="shared" si="2"/>
        <v>0</v>
      </c>
      <c r="U19" s="112">
        <f t="shared" si="2"/>
        <v>0</v>
      </c>
      <c r="V19" s="112">
        <f t="shared" si="2"/>
        <v>0</v>
      </c>
      <c r="W19" s="112">
        <f t="shared" si="2"/>
        <v>0</v>
      </c>
      <c r="X19" s="127">
        <f t="shared" si="2"/>
        <v>0</v>
      </c>
      <c r="Y19" s="112">
        <f t="shared" si="2"/>
        <v>0</v>
      </c>
      <c r="Z19" s="112">
        <f t="shared" si="2"/>
        <v>0</v>
      </c>
      <c r="AA19" s="112">
        <f t="shared" si="2"/>
        <v>0</v>
      </c>
      <c r="AB19" s="127">
        <f t="shared" si="2"/>
        <v>0</v>
      </c>
      <c r="AC19" s="127">
        <f t="shared" si="2"/>
        <v>0</v>
      </c>
      <c r="AD19" s="112">
        <f t="shared" si="2"/>
        <v>0</v>
      </c>
      <c r="AE19" s="112">
        <f t="shared" si="2"/>
        <v>0</v>
      </c>
      <c r="AF19" s="112">
        <f t="shared" si="2"/>
        <v>0</v>
      </c>
      <c r="AG19" s="112">
        <f t="shared" si="2"/>
        <v>0</v>
      </c>
      <c r="AH19" s="112">
        <f t="shared" si="2"/>
        <v>0</v>
      </c>
      <c r="AI19" s="112">
        <f t="shared" si="2"/>
        <v>0</v>
      </c>
      <c r="AJ19" s="67">
        <f>SUM(E19:AI19)</f>
        <v>0</v>
      </c>
    </row>
    <row r="20" spans="1:36" ht="39.75" customHeight="1">
      <c r="A20" s="334" t="s">
        <v>109</v>
      </c>
      <c r="B20" s="335"/>
      <c r="C20" s="336"/>
      <c r="D20" s="337"/>
      <c r="E20" s="59">
        <f>E10+E14+E18</f>
        <v>0</v>
      </c>
      <c r="F20" s="59">
        <f t="shared" ref="F20:AI20" si="3">F10+F14+F18</f>
        <v>0</v>
      </c>
      <c r="G20" s="59">
        <f t="shared" si="3"/>
        <v>0</v>
      </c>
      <c r="H20" s="59">
        <f t="shared" si="3"/>
        <v>0</v>
      </c>
      <c r="I20" s="59">
        <f t="shared" si="3"/>
        <v>0</v>
      </c>
      <c r="J20" s="116">
        <f t="shared" si="3"/>
        <v>0</v>
      </c>
      <c r="K20" s="59">
        <f t="shared" si="3"/>
        <v>0</v>
      </c>
      <c r="L20" s="59">
        <f t="shared" si="3"/>
        <v>0</v>
      </c>
      <c r="M20" s="59">
        <f t="shared" si="3"/>
        <v>0</v>
      </c>
      <c r="N20" s="59">
        <f t="shared" si="3"/>
        <v>0</v>
      </c>
      <c r="O20" s="116">
        <f t="shared" si="3"/>
        <v>0</v>
      </c>
      <c r="P20" s="59">
        <f t="shared" si="3"/>
        <v>0</v>
      </c>
      <c r="Q20" s="59">
        <f t="shared" si="3"/>
        <v>0</v>
      </c>
      <c r="R20" s="59">
        <f t="shared" si="3"/>
        <v>0</v>
      </c>
      <c r="S20" s="59">
        <f t="shared" si="3"/>
        <v>0</v>
      </c>
      <c r="T20" s="59">
        <f t="shared" si="3"/>
        <v>0</v>
      </c>
      <c r="U20" s="59">
        <f t="shared" si="3"/>
        <v>0</v>
      </c>
      <c r="V20" s="59">
        <f t="shared" si="3"/>
        <v>0</v>
      </c>
      <c r="W20" s="59">
        <f t="shared" si="3"/>
        <v>0</v>
      </c>
      <c r="X20" s="116">
        <f t="shared" si="3"/>
        <v>0</v>
      </c>
      <c r="Y20" s="59">
        <f t="shared" si="3"/>
        <v>0</v>
      </c>
      <c r="Z20" s="59">
        <f t="shared" si="3"/>
        <v>0</v>
      </c>
      <c r="AA20" s="59">
        <f t="shared" si="3"/>
        <v>0</v>
      </c>
      <c r="AB20" s="59">
        <f t="shared" si="3"/>
        <v>0</v>
      </c>
      <c r="AC20" s="59">
        <f t="shared" si="3"/>
        <v>0</v>
      </c>
      <c r="AD20" s="59">
        <f t="shared" si="3"/>
        <v>0</v>
      </c>
      <c r="AE20" s="59">
        <f t="shared" si="3"/>
        <v>0</v>
      </c>
      <c r="AF20" s="59">
        <f t="shared" si="3"/>
        <v>0</v>
      </c>
      <c r="AG20" s="59">
        <f t="shared" si="3"/>
        <v>0</v>
      </c>
      <c r="AH20" s="59">
        <f t="shared" si="3"/>
        <v>0</v>
      </c>
      <c r="AI20" s="59">
        <f t="shared" si="3"/>
        <v>0</v>
      </c>
      <c r="AJ20" s="59">
        <f>SUM(E20:AI20)</f>
        <v>0</v>
      </c>
    </row>
    <row r="21" spans="1:36" ht="39.75" customHeight="1">
      <c r="A21" s="233" t="s">
        <v>110</v>
      </c>
      <c r="B21" s="234"/>
      <c r="C21" s="235"/>
      <c r="D21" s="288"/>
      <c r="E21" s="55" t="str">
        <f>IF(COUNT(E8,E12,E16)=0,"0","1")</f>
        <v>0</v>
      </c>
      <c r="F21" s="55" t="str">
        <f t="shared" ref="F21:AI21" si="4">IF(COUNT(F8,F12,F16)=0,"0","1")</f>
        <v>0</v>
      </c>
      <c r="G21" s="55" t="str">
        <f t="shared" si="4"/>
        <v>0</v>
      </c>
      <c r="H21" s="55" t="str">
        <f t="shared" si="4"/>
        <v>0</v>
      </c>
      <c r="I21" s="55" t="str">
        <f t="shared" si="4"/>
        <v>0</v>
      </c>
      <c r="J21" s="118" t="str">
        <f t="shared" si="4"/>
        <v>0</v>
      </c>
      <c r="K21" s="55" t="str">
        <f t="shared" si="4"/>
        <v>0</v>
      </c>
      <c r="L21" s="55" t="str">
        <f t="shared" si="4"/>
        <v>0</v>
      </c>
      <c r="M21" s="55" t="str">
        <f t="shared" si="4"/>
        <v>0</v>
      </c>
      <c r="N21" s="55" t="str">
        <f t="shared" si="4"/>
        <v>0</v>
      </c>
      <c r="O21" s="118" t="str">
        <f t="shared" si="4"/>
        <v>0</v>
      </c>
      <c r="P21" s="55" t="str">
        <f t="shared" si="4"/>
        <v>0</v>
      </c>
      <c r="Q21" s="55" t="str">
        <f t="shared" si="4"/>
        <v>0</v>
      </c>
      <c r="R21" s="55" t="str">
        <f t="shared" si="4"/>
        <v>0</v>
      </c>
      <c r="S21" s="55" t="str">
        <f t="shared" si="4"/>
        <v>0</v>
      </c>
      <c r="T21" s="55" t="str">
        <f t="shared" si="4"/>
        <v>0</v>
      </c>
      <c r="U21" s="55" t="str">
        <f t="shared" si="4"/>
        <v>0</v>
      </c>
      <c r="V21" s="55" t="str">
        <f t="shared" si="4"/>
        <v>0</v>
      </c>
      <c r="W21" s="55" t="str">
        <f t="shared" si="4"/>
        <v>0</v>
      </c>
      <c r="X21" s="118" t="str">
        <f t="shared" si="4"/>
        <v>0</v>
      </c>
      <c r="Y21" s="55" t="str">
        <f t="shared" si="4"/>
        <v>0</v>
      </c>
      <c r="Z21" s="55" t="str">
        <f t="shared" si="4"/>
        <v>0</v>
      </c>
      <c r="AA21" s="55" t="str">
        <f t="shared" si="4"/>
        <v>0</v>
      </c>
      <c r="AB21" s="55" t="str">
        <f t="shared" si="4"/>
        <v>0</v>
      </c>
      <c r="AC21" s="55" t="str">
        <f t="shared" si="4"/>
        <v>0</v>
      </c>
      <c r="AD21" s="55" t="str">
        <f t="shared" si="4"/>
        <v>0</v>
      </c>
      <c r="AE21" s="55" t="str">
        <f t="shared" si="4"/>
        <v>0</v>
      </c>
      <c r="AF21" s="55" t="str">
        <f t="shared" si="4"/>
        <v>0</v>
      </c>
      <c r="AG21" s="55" t="str">
        <f t="shared" si="4"/>
        <v>0</v>
      </c>
      <c r="AH21" s="55" t="str">
        <f t="shared" si="4"/>
        <v>0</v>
      </c>
      <c r="AI21" s="55" t="str">
        <f t="shared" si="4"/>
        <v>0</v>
      </c>
      <c r="AJ21" s="57">
        <f>COUNTIF(F21:AI21,"1")</f>
        <v>0</v>
      </c>
    </row>
    <row r="22" spans="1:36" ht="18" customHeight="1">
      <c r="Z22" s="104"/>
    </row>
    <row r="23" spans="1:36" ht="18" customHeight="1">
      <c r="A23" s="266" t="s">
        <v>137</v>
      </c>
      <c r="B23" s="267"/>
      <c r="C23" s="268"/>
      <c r="D23" s="6" t="s">
        <v>134</v>
      </c>
      <c r="E23" s="43">
        <v>44347</v>
      </c>
      <c r="F23" s="43">
        <v>44348</v>
      </c>
      <c r="G23" s="43">
        <v>44349</v>
      </c>
      <c r="H23" s="43">
        <v>44350</v>
      </c>
      <c r="I23" s="43">
        <v>44351</v>
      </c>
      <c r="J23" s="43">
        <v>44352</v>
      </c>
      <c r="K23" s="43">
        <v>44353</v>
      </c>
      <c r="L23" s="43">
        <v>44354</v>
      </c>
      <c r="M23" s="43">
        <v>44355</v>
      </c>
      <c r="N23" s="43">
        <v>44356</v>
      </c>
      <c r="O23" s="43">
        <v>44357</v>
      </c>
      <c r="P23" s="43">
        <v>44358</v>
      </c>
      <c r="Q23" s="43">
        <v>44359</v>
      </c>
      <c r="R23" s="43">
        <v>44360</v>
      </c>
      <c r="S23" s="43">
        <v>44361</v>
      </c>
      <c r="T23" s="43">
        <v>44362</v>
      </c>
      <c r="U23" s="43">
        <v>44363</v>
      </c>
      <c r="V23" s="43">
        <v>44364</v>
      </c>
      <c r="W23" s="43">
        <v>44365</v>
      </c>
      <c r="X23" s="43">
        <v>44366</v>
      </c>
      <c r="Y23" s="43">
        <v>44367</v>
      </c>
      <c r="Z23" s="43">
        <v>44368</v>
      </c>
      <c r="AA23" s="43">
        <v>44369</v>
      </c>
      <c r="AB23" s="43">
        <v>44370</v>
      </c>
      <c r="AC23" s="43">
        <v>44371</v>
      </c>
      <c r="AD23" s="43">
        <v>44372</v>
      </c>
      <c r="AE23" s="43">
        <v>44373</v>
      </c>
      <c r="AF23" s="43">
        <v>44374</v>
      </c>
      <c r="AG23" s="43">
        <v>44375</v>
      </c>
      <c r="AH23" s="43">
        <v>44376</v>
      </c>
      <c r="AI23" s="229" t="s">
        <v>135</v>
      </c>
    </row>
    <row r="24" spans="1:36" ht="18" customHeight="1">
      <c r="A24" s="269"/>
      <c r="B24" s="270"/>
      <c r="C24" s="271"/>
      <c r="D24" s="7" t="s">
        <v>3</v>
      </c>
      <c r="E24" s="42">
        <f t="shared" ref="E24:AH24" si="5">E23</f>
        <v>44347</v>
      </c>
      <c r="F24" s="42">
        <f t="shared" si="5"/>
        <v>44348</v>
      </c>
      <c r="G24" s="42">
        <f t="shared" si="5"/>
        <v>44349</v>
      </c>
      <c r="H24" s="42">
        <f t="shared" si="5"/>
        <v>44350</v>
      </c>
      <c r="I24" s="42">
        <f t="shared" si="5"/>
        <v>44351</v>
      </c>
      <c r="J24" s="42">
        <f t="shared" si="5"/>
        <v>44352</v>
      </c>
      <c r="K24" s="42">
        <f t="shared" si="5"/>
        <v>44353</v>
      </c>
      <c r="L24" s="42">
        <f t="shared" si="5"/>
        <v>44354</v>
      </c>
      <c r="M24" s="42">
        <f t="shared" si="5"/>
        <v>44355</v>
      </c>
      <c r="N24" s="42">
        <f t="shared" si="5"/>
        <v>44356</v>
      </c>
      <c r="O24" s="42">
        <f t="shared" si="5"/>
        <v>44357</v>
      </c>
      <c r="P24" s="42">
        <f t="shared" si="5"/>
        <v>44358</v>
      </c>
      <c r="Q24" s="42">
        <f t="shared" si="5"/>
        <v>44359</v>
      </c>
      <c r="R24" s="42">
        <f>R23</f>
        <v>44360</v>
      </c>
      <c r="S24" s="42">
        <f t="shared" ref="S24:V24" si="6">S23</f>
        <v>44361</v>
      </c>
      <c r="T24" s="42">
        <f t="shared" si="6"/>
        <v>44362</v>
      </c>
      <c r="U24" s="42">
        <f t="shared" si="6"/>
        <v>44363</v>
      </c>
      <c r="V24" s="42">
        <f t="shared" si="6"/>
        <v>44364</v>
      </c>
      <c r="W24" s="42">
        <f t="shared" si="5"/>
        <v>44365</v>
      </c>
      <c r="X24" s="42">
        <f t="shared" si="5"/>
        <v>44366</v>
      </c>
      <c r="Y24" s="42">
        <f t="shared" si="5"/>
        <v>44367</v>
      </c>
      <c r="Z24" s="42">
        <f t="shared" si="5"/>
        <v>44368</v>
      </c>
      <c r="AA24" s="42">
        <f t="shared" si="5"/>
        <v>44369</v>
      </c>
      <c r="AB24" s="42">
        <f t="shared" si="5"/>
        <v>44370</v>
      </c>
      <c r="AC24" s="42">
        <f>AC23</f>
        <v>44371</v>
      </c>
      <c r="AD24" s="42">
        <f t="shared" si="5"/>
        <v>44372</v>
      </c>
      <c r="AE24" s="42">
        <f t="shared" si="5"/>
        <v>44373</v>
      </c>
      <c r="AF24" s="42">
        <f t="shared" si="5"/>
        <v>44374</v>
      </c>
      <c r="AG24" s="42">
        <f t="shared" si="5"/>
        <v>44375</v>
      </c>
      <c r="AH24" s="42">
        <f t="shared" si="5"/>
        <v>44376</v>
      </c>
      <c r="AI24" s="230"/>
    </row>
    <row r="25" spans="1:36" ht="103.5" customHeight="1">
      <c r="A25" s="269"/>
      <c r="B25" s="270"/>
      <c r="C25" s="271"/>
      <c r="D25" s="8" t="s">
        <v>1</v>
      </c>
      <c r="E25" s="119"/>
      <c r="F25" s="102"/>
      <c r="G25" s="102"/>
      <c r="H25" s="102"/>
      <c r="I25" s="114"/>
      <c r="J25" s="114"/>
      <c r="K25" s="114"/>
      <c r="L25" s="114"/>
      <c r="M25" s="114"/>
      <c r="N25" s="114"/>
      <c r="O25" s="102"/>
      <c r="P25" s="114"/>
      <c r="Q25" s="114"/>
      <c r="R25" s="114"/>
      <c r="S25" s="114"/>
      <c r="T25" s="114"/>
      <c r="U25" s="114"/>
      <c r="V25" s="114"/>
      <c r="W25" s="120"/>
      <c r="X25" s="114"/>
      <c r="Y25" s="114"/>
      <c r="Z25" s="102"/>
      <c r="AA25" s="114"/>
      <c r="AB25" s="114"/>
      <c r="AC25" s="114"/>
      <c r="AD25" s="114"/>
      <c r="AE25" s="114"/>
      <c r="AF25" s="114"/>
      <c r="AG25" s="114"/>
      <c r="AH25" s="114"/>
      <c r="AI25" s="231"/>
    </row>
    <row r="26" spans="1:36" ht="39.75" customHeight="1">
      <c r="A26" s="305" t="s">
        <v>111</v>
      </c>
      <c r="B26" s="250" t="s">
        <v>94</v>
      </c>
      <c r="C26" s="273" t="s">
        <v>16</v>
      </c>
      <c r="D26" s="302"/>
      <c r="E26" s="89"/>
      <c r="F26" s="115"/>
      <c r="G26" s="89"/>
      <c r="H26" s="89"/>
      <c r="I26" s="89"/>
      <c r="J26" s="89"/>
      <c r="K26" s="89"/>
      <c r="L26" s="89"/>
      <c r="M26" s="115"/>
      <c r="N26" s="89"/>
      <c r="O26" s="89"/>
      <c r="P26" s="89"/>
      <c r="Q26" s="89"/>
      <c r="R26" s="115"/>
      <c r="S26" s="89"/>
      <c r="T26" s="89"/>
      <c r="U26" s="89"/>
      <c r="V26" s="89"/>
      <c r="W26" s="89"/>
      <c r="X26" s="115"/>
      <c r="Y26" s="89"/>
      <c r="Z26" s="89"/>
      <c r="AA26" s="89"/>
      <c r="AB26" s="89"/>
      <c r="AC26" s="115"/>
      <c r="AD26" s="89"/>
      <c r="AE26" s="89"/>
      <c r="AF26" s="115"/>
      <c r="AG26" s="115"/>
      <c r="AH26" s="89"/>
      <c r="AI26" s="54"/>
    </row>
    <row r="27" spans="1:36" ht="39.75" customHeight="1">
      <c r="A27" s="306"/>
      <c r="B27" s="297"/>
      <c r="C27" s="292" t="s">
        <v>4</v>
      </c>
      <c r="D27" s="303"/>
      <c r="E27" s="59"/>
      <c r="F27" s="59"/>
      <c r="G27" s="59"/>
      <c r="H27" s="59"/>
      <c r="I27" s="59"/>
      <c r="J27" s="59"/>
      <c r="K27" s="59"/>
      <c r="L27" s="59"/>
      <c r="M27" s="116"/>
      <c r="N27" s="59"/>
      <c r="O27" s="59"/>
      <c r="P27" s="59"/>
      <c r="Q27" s="59"/>
      <c r="R27" s="116"/>
      <c r="S27" s="59"/>
      <c r="T27" s="59"/>
      <c r="U27" s="59"/>
      <c r="V27" s="59"/>
      <c r="W27" s="59"/>
      <c r="X27" s="116"/>
      <c r="Y27" s="59"/>
      <c r="Z27" s="59"/>
      <c r="AA27" s="59"/>
      <c r="AB27" s="59"/>
      <c r="AC27" s="116"/>
      <c r="AD27" s="59"/>
      <c r="AE27" s="59"/>
      <c r="AF27" s="59"/>
      <c r="AG27" s="59"/>
      <c r="AH27" s="59"/>
      <c r="AI27" s="59">
        <f>SUM(E27:AH27)</f>
        <v>0</v>
      </c>
    </row>
    <row r="28" spans="1:36" ht="39.75" customHeight="1">
      <c r="A28" s="306"/>
      <c r="B28" s="307" t="s">
        <v>29</v>
      </c>
      <c r="C28" s="292" t="s">
        <v>16</v>
      </c>
      <c r="D28" s="303"/>
      <c r="E28" s="129"/>
      <c r="F28" s="129"/>
      <c r="G28" s="129"/>
      <c r="H28" s="129"/>
      <c r="I28" s="103"/>
      <c r="J28" s="103"/>
      <c r="K28" s="103"/>
      <c r="L28" s="103"/>
      <c r="M28" s="117"/>
      <c r="N28" s="103"/>
      <c r="O28" s="103"/>
      <c r="P28" s="103"/>
      <c r="Q28" s="103"/>
      <c r="R28" s="117"/>
      <c r="S28" s="103"/>
      <c r="T28" s="103"/>
      <c r="U28" s="103"/>
      <c r="V28" s="103"/>
      <c r="W28" s="103"/>
      <c r="X28" s="117"/>
      <c r="Y28" s="103"/>
      <c r="Z28" s="103"/>
      <c r="AA28" s="103"/>
      <c r="AB28" s="103"/>
      <c r="AC28" s="117"/>
      <c r="AD28" s="103"/>
      <c r="AE28" s="103"/>
      <c r="AF28" s="103"/>
      <c r="AG28" s="103"/>
      <c r="AH28" s="103"/>
      <c r="AI28" s="66"/>
    </row>
    <row r="29" spans="1:36" ht="39.75" customHeight="1">
      <c r="A29" s="314"/>
      <c r="B29" s="311"/>
      <c r="C29" s="253" t="s">
        <v>4</v>
      </c>
      <c r="D29" s="304"/>
      <c r="E29" s="55"/>
      <c r="F29" s="55"/>
      <c r="G29" s="55"/>
      <c r="H29" s="55"/>
      <c r="I29" s="55"/>
      <c r="J29" s="55"/>
      <c r="K29" s="55"/>
      <c r="L29" s="55"/>
      <c r="M29" s="118"/>
      <c r="N29" s="55"/>
      <c r="O29" s="55"/>
      <c r="P29" s="55"/>
      <c r="Q29" s="55"/>
      <c r="R29" s="118"/>
      <c r="S29" s="55"/>
      <c r="T29" s="55"/>
      <c r="U29" s="55"/>
      <c r="V29" s="55"/>
      <c r="W29" s="55"/>
      <c r="X29" s="118"/>
      <c r="Y29" s="55"/>
      <c r="Z29" s="55"/>
      <c r="AA29" s="55"/>
      <c r="AB29" s="55"/>
      <c r="AC29" s="118"/>
      <c r="AD29" s="55"/>
      <c r="AE29" s="55"/>
      <c r="AF29" s="55"/>
      <c r="AG29" s="55"/>
      <c r="AH29" s="55"/>
      <c r="AI29" s="96">
        <f>SUM(E29:AH29)</f>
        <v>0</v>
      </c>
    </row>
    <row r="30" spans="1:36" ht="39.75" customHeight="1">
      <c r="A30" s="322" t="s">
        <v>7</v>
      </c>
      <c r="B30" s="250" t="s">
        <v>94</v>
      </c>
      <c r="C30" s="273" t="s">
        <v>16</v>
      </c>
      <c r="D30" s="302"/>
      <c r="E30" s="130"/>
      <c r="F30" s="131"/>
      <c r="G30" s="130"/>
      <c r="H30" s="130"/>
      <c r="I30" s="112"/>
      <c r="J30" s="112"/>
      <c r="K30" s="112"/>
      <c r="L30" s="112"/>
      <c r="M30" s="127"/>
      <c r="N30" s="112"/>
      <c r="O30" s="112"/>
      <c r="P30" s="112"/>
      <c r="Q30" s="112"/>
      <c r="R30" s="127"/>
      <c r="S30" s="112"/>
      <c r="T30" s="112"/>
      <c r="U30" s="112"/>
      <c r="V30" s="112"/>
      <c r="W30" s="112"/>
      <c r="X30" s="127"/>
      <c r="Y30" s="112"/>
      <c r="Z30" s="112"/>
      <c r="AA30" s="112"/>
      <c r="AB30" s="112"/>
      <c r="AC30" s="127"/>
      <c r="AD30" s="112"/>
      <c r="AE30" s="112"/>
      <c r="AF30" s="112"/>
      <c r="AG30" s="112"/>
      <c r="AH30" s="112"/>
      <c r="AI30" s="66"/>
    </row>
    <row r="31" spans="1:36" ht="39.75" customHeight="1">
      <c r="A31" s="323"/>
      <c r="B31" s="297"/>
      <c r="C31" s="292" t="s">
        <v>4</v>
      </c>
      <c r="D31" s="303"/>
      <c r="E31" s="88"/>
      <c r="F31" s="132"/>
      <c r="G31" s="88"/>
      <c r="H31" s="88"/>
      <c r="I31" s="59"/>
      <c r="J31" s="59"/>
      <c r="K31" s="59"/>
      <c r="L31" s="59"/>
      <c r="M31" s="116"/>
      <c r="N31" s="59"/>
      <c r="O31" s="59"/>
      <c r="P31" s="59"/>
      <c r="Q31" s="59"/>
      <c r="R31" s="116"/>
      <c r="S31" s="59"/>
      <c r="T31" s="59"/>
      <c r="U31" s="59"/>
      <c r="V31" s="59"/>
      <c r="W31" s="59"/>
      <c r="X31" s="116"/>
      <c r="Y31" s="59"/>
      <c r="Z31" s="59"/>
      <c r="AA31" s="59"/>
      <c r="AB31" s="59"/>
      <c r="AC31" s="116"/>
      <c r="AD31" s="59"/>
      <c r="AE31" s="59"/>
      <c r="AF31" s="59"/>
      <c r="AG31" s="59"/>
      <c r="AH31" s="59"/>
      <c r="AI31" s="59">
        <f>SUM(E31:AH31)</f>
        <v>0</v>
      </c>
    </row>
    <row r="32" spans="1:36" ht="39.75" customHeight="1">
      <c r="A32" s="323"/>
      <c r="B32" s="307" t="s">
        <v>29</v>
      </c>
      <c r="C32" s="292" t="s">
        <v>16</v>
      </c>
      <c r="D32" s="303"/>
      <c r="E32" s="129"/>
      <c r="F32" s="133"/>
      <c r="G32" s="129"/>
      <c r="H32" s="129"/>
      <c r="I32" s="59"/>
      <c r="J32" s="59"/>
      <c r="K32" s="59"/>
      <c r="L32" s="59"/>
      <c r="M32" s="116"/>
      <c r="N32" s="59"/>
      <c r="O32" s="59"/>
      <c r="P32" s="59"/>
      <c r="Q32" s="59"/>
      <c r="R32" s="116"/>
      <c r="S32" s="59"/>
      <c r="T32" s="59"/>
      <c r="U32" s="59"/>
      <c r="V32" s="59"/>
      <c r="W32" s="59"/>
      <c r="X32" s="116"/>
      <c r="Y32" s="59"/>
      <c r="Z32" s="59"/>
      <c r="AA32" s="59"/>
      <c r="AB32" s="59"/>
      <c r="AC32" s="116"/>
      <c r="AD32" s="59"/>
      <c r="AE32" s="59"/>
      <c r="AF32" s="59"/>
      <c r="AG32" s="59"/>
      <c r="AH32" s="59"/>
      <c r="AI32" s="66"/>
    </row>
    <row r="33" spans="1:36" ht="39.75" customHeight="1">
      <c r="A33" s="324"/>
      <c r="B33" s="311"/>
      <c r="C33" s="253" t="s">
        <v>4</v>
      </c>
      <c r="D33" s="304"/>
      <c r="E33" s="55"/>
      <c r="F33" s="55"/>
      <c r="G33" s="55"/>
      <c r="H33" s="55"/>
      <c r="I33" s="55"/>
      <c r="J33" s="55"/>
      <c r="K33" s="55"/>
      <c r="L33" s="55"/>
      <c r="M33" s="118"/>
      <c r="N33" s="55"/>
      <c r="O33" s="55"/>
      <c r="P33" s="55"/>
      <c r="Q33" s="55"/>
      <c r="R33" s="118"/>
      <c r="S33" s="55"/>
      <c r="T33" s="55"/>
      <c r="U33" s="55"/>
      <c r="V33" s="55"/>
      <c r="W33" s="55"/>
      <c r="X33" s="118"/>
      <c r="Y33" s="55"/>
      <c r="Z33" s="55"/>
      <c r="AA33" s="55"/>
      <c r="AB33" s="55"/>
      <c r="AC33" s="118"/>
      <c r="AD33" s="55"/>
      <c r="AE33" s="55"/>
      <c r="AF33" s="55"/>
      <c r="AG33" s="55"/>
      <c r="AH33" s="55"/>
      <c r="AI33" s="55">
        <f>SUM(E33:AH33)</f>
        <v>0</v>
      </c>
    </row>
    <row r="34" spans="1:36" ht="39.75" customHeight="1">
      <c r="A34" s="322" t="s">
        <v>161</v>
      </c>
      <c r="B34" s="250" t="s">
        <v>94</v>
      </c>
      <c r="C34" s="319" t="s">
        <v>16</v>
      </c>
      <c r="D34" s="320"/>
      <c r="E34" s="112"/>
      <c r="F34" s="112"/>
      <c r="G34" s="112"/>
      <c r="H34" s="112"/>
      <c r="I34" s="112"/>
      <c r="J34" s="112"/>
      <c r="K34" s="127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27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66"/>
      <c r="AJ34" s="192"/>
    </row>
    <row r="35" spans="1:36" ht="39.75" customHeight="1">
      <c r="A35" s="323"/>
      <c r="B35" s="297"/>
      <c r="C35" s="291" t="s">
        <v>4</v>
      </c>
      <c r="D35" s="321"/>
      <c r="E35" s="59"/>
      <c r="F35" s="59"/>
      <c r="G35" s="59"/>
      <c r="H35" s="59"/>
      <c r="I35" s="59"/>
      <c r="J35" s="59"/>
      <c r="K35" s="116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116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>
        <f>SUM(D35:AH35)</f>
        <v>0</v>
      </c>
      <c r="AJ35" s="193"/>
    </row>
    <row r="36" spans="1:36" ht="39.75" customHeight="1">
      <c r="A36" s="323"/>
      <c r="B36" s="307" t="s">
        <v>29</v>
      </c>
      <c r="C36" s="291" t="s">
        <v>16</v>
      </c>
      <c r="D36" s="321"/>
      <c r="E36" s="59"/>
      <c r="F36" s="59"/>
      <c r="G36" s="59"/>
      <c r="H36" s="59"/>
      <c r="I36" s="59"/>
      <c r="J36" s="59"/>
      <c r="K36" s="116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116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66"/>
      <c r="AJ36" s="192"/>
    </row>
    <row r="37" spans="1:36" ht="39.75" customHeight="1">
      <c r="A37" s="324"/>
      <c r="B37" s="311"/>
      <c r="C37" s="252" t="s">
        <v>4</v>
      </c>
      <c r="D37" s="261"/>
      <c r="E37" s="55"/>
      <c r="F37" s="55"/>
      <c r="G37" s="55"/>
      <c r="H37" s="55"/>
      <c r="I37" s="55"/>
      <c r="J37" s="55"/>
      <c r="K37" s="118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118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>
        <f>SUM(D37:AH37)</f>
        <v>0</v>
      </c>
      <c r="AJ37" s="194"/>
    </row>
    <row r="38" spans="1:36" ht="39.75" customHeight="1">
      <c r="A38" s="254" t="s">
        <v>95</v>
      </c>
      <c r="B38" s="325"/>
      <c r="C38" s="325"/>
      <c r="D38" s="326"/>
      <c r="E38" s="128">
        <f>E27+E31+E35</f>
        <v>0</v>
      </c>
      <c r="F38" s="134">
        <f t="shared" ref="F38:AH38" si="7">F27+F31+F35</f>
        <v>0</v>
      </c>
      <c r="G38" s="128">
        <f t="shared" si="7"/>
        <v>0</v>
      </c>
      <c r="H38" s="128">
        <f t="shared" si="7"/>
        <v>0</v>
      </c>
      <c r="I38" s="112">
        <f t="shared" si="7"/>
        <v>0</v>
      </c>
      <c r="J38" s="112">
        <f t="shared" si="7"/>
        <v>0</v>
      </c>
      <c r="K38" s="112">
        <f t="shared" si="7"/>
        <v>0</v>
      </c>
      <c r="L38" s="112">
        <f t="shared" si="7"/>
        <v>0</v>
      </c>
      <c r="M38" s="112">
        <f t="shared" si="7"/>
        <v>0</v>
      </c>
      <c r="N38" s="112">
        <f t="shared" si="7"/>
        <v>0</v>
      </c>
      <c r="O38" s="112">
        <f t="shared" si="7"/>
        <v>0</v>
      </c>
      <c r="P38" s="112">
        <f t="shared" si="7"/>
        <v>0</v>
      </c>
      <c r="Q38" s="112">
        <f t="shared" si="7"/>
        <v>0</v>
      </c>
      <c r="R38" s="112">
        <f t="shared" si="7"/>
        <v>0</v>
      </c>
      <c r="S38" s="112">
        <f t="shared" si="7"/>
        <v>0</v>
      </c>
      <c r="T38" s="112">
        <f t="shared" si="7"/>
        <v>0</v>
      </c>
      <c r="U38" s="112">
        <f t="shared" si="7"/>
        <v>0</v>
      </c>
      <c r="V38" s="112">
        <f t="shared" si="7"/>
        <v>0</v>
      </c>
      <c r="W38" s="112">
        <f t="shared" si="7"/>
        <v>0</v>
      </c>
      <c r="X38" s="112">
        <f t="shared" si="7"/>
        <v>0</v>
      </c>
      <c r="Y38" s="112">
        <f t="shared" si="7"/>
        <v>0</v>
      </c>
      <c r="Z38" s="112">
        <f t="shared" si="7"/>
        <v>0</v>
      </c>
      <c r="AA38" s="112">
        <f t="shared" si="7"/>
        <v>0</v>
      </c>
      <c r="AB38" s="112">
        <f t="shared" si="7"/>
        <v>0</v>
      </c>
      <c r="AC38" s="112">
        <f t="shared" si="7"/>
        <v>0</v>
      </c>
      <c r="AD38" s="112">
        <f t="shared" si="7"/>
        <v>0</v>
      </c>
      <c r="AE38" s="112">
        <f t="shared" si="7"/>
        <v>0</v>
      </c>
      <c r="AF38" s="112">
        <f t="shared" si="7"/>
        <v>0</v>
      </c>
      <c r="AG38" s="112">
        <f t="shared" si="7"/>
        <v>0</v>
      </c>
      <c r="AH38" s="112">
        <f t="shared" si="7"/>
        <v>0</v>
      </c>
      <c r="AI38" s="59">
        <f>SUM(E38:AH38)</f>
        <v>0</v>
      </c>
    </row>
    <row r="39" spans="1:36" ht="39.75" customHeight="1">
      <c r="A39" s="255" t="s">
        <v>96</v>
      </c>
      <c r="B39" s="295"/>
      <c r="C39" s="295"/>
      <c r="D39" s="315"/>
      <c r="E39" s="59">
        <f>E29+E33+E37</f>
        <v>0</v>
      </c>
      <c r="F39" s="59">
        <f t="shared" ref="F39:AH39" si="8">F29+F33+F37</f>
        <v>0</v>
      </c>
      <c r="G39" s="59">
        <f t="shared" si="8"/>
        <v>0</v>
      </c>
      <c r="H39" s="59">
        <f t="shared" si="8"/>
        <v>0</v>
      </c>
      <c r="I39" s="59">
        <f t="shared" si="8"/>
        <v>0</v>
      </c>
      <c r="J39" s="59">
        <f t="shared" si="8"/>
        <v>0</v>
      </c>
      <c r="K39" s="59">
        <f t="shared" si="8"/>
        <v>0</v>
      </c>
      <c r="L39" s="59">
        <f t="shared" si="8"/>
        <v>0</v>
      </c>
      <c r="M39" s="59">
        <f t="shared" si="8"/>
        <v>0</v>
      </c>
      <c r="N39" s="59">
        <f t="shared" si="8"/>
        <v>0</v>
      </c>
      <c r="O39" s="59">
        <f t="shared" si="8"/>
        <v>0</v>
      </c>
      <c r="P39" s="59">
        <f t="shared" si="8"/>
        <v>0</v>
      </c>
      <c r="Q39" s="59">
        <f t="shared" si="8"/>
        <v>0</v>
      </c>
      <c r="R39" s="59">
        <f t="shared" si="8"/>
        <v>0</v>
      </c>
      <c r="S39" s="59">
        <f t="shared" si="8"/>
        <v>0</v>
      </c>
      <c r="T39" s="59">
        <f t="shared" si="8"/>
        <v>0</v>
      </c>
      <c r="U39" s="59">
        <f t="shared" si="8"/>
        <v>0</v>
      </c>
      <c r="V39" s="59">
        <f t="shared" si="8"/>
        <v>0</v>
      </c>
      <c r="W39" s="59">
        <f t="shared" si="8"/>
        <v>0</v>
      </c>
      <c r="X39" s="59">
        <f t="shared" si="8"/>
        <v>0</v>
      </c>
      <c r="Y39" s="59">
        <f t="shared" si="8"/>
        <v>0</v>
      </c>
      <c r="Z39" s="59">
        <f t="shared" si="8"/>
        <v>0</v>
      </c>
      <c r="AA39" s="59">
        <f t="shared" si="8"/>
        <v>0</v>
      </c>
      <c r="AB39" s="59">
        <f t="shared" si="8"/>
        <v>0</v>
      </c>
      <c r="AC39" s="59">
        <f t="shared" si="8"/>
        <v>0</v>
      </c>
      <c r="AD39" s="59">
        <f t="shared" si="8"/>
        <v>0</v>
      </c>
      <c r="AE39" s="59">
        <f t="shared" si="8"/>
        <v>0</v>
      </c>
      <c r="AF39" s="59">
        <f t="shared" si="8"/>
        <v>0</v>
      </c>
      <c r="AG39" s="59">
        <f t="shared" si="8"/>
        <v>0</v>
      </c>
      <c r="AH39" s="59">
        <f t="shared" si="8"/>
        <v>0</v>
      </c>
      <c r="AI39" s="59">
        <f>SUM(E39:AH39)</f>
        <v>0</v>
      </c>
    </row>
    <row r="40" spans="1:36" ht="39.75" customHeight="1">
      <c r="A40" s="256" t="s">
        <v>97</v>
      </c>
      <c r="B40" s="327"/>
      <c r="C40" s="327"/>
      <c r="D40" s="328"/>
      <c r="E40" s="55" t="str">
        <f>IF(COUNT(E27,E31,E35)=0,"0","1")</f>
        <v>0</v>
      </c>
      <c r="F40" s="55" t="str">
        <f t="shared" ref="F40:AH40" si="9">IF(COUNT(F27,F31,F35)=0,"0","1")</f>
        <v>0</v>
      </c>
      <c r="G40" s="55" t="str">
        <f t="shared" si="9"/>
        <v>0</v>
      </c>
      <c r="H40" s="57" t="str">
        <f t="shared" si="9"/>
        <v>0</v>
      </c>
      <c r="I40" s="55" t="str">
        <f t="shared" si="9"/>
        <v>0</v>
      </c>
      <c r="J40" s="55" t="str">
        <f t="shared" si="9"/>
        <v>0</v>
      </c>
      <c r="K40" s="55" t="str">
        <f t="shared" si="9"/>
        <v>0</v>
      </c>
      <c r="L40" s="55" t="str">
        <f t="shared" si="9"/>
        <v>0</v>
      </c>
      <c r="M40" s="55" t="str">
        <f t="shared" si="9"/>
        <v>0</v>
      </c>
      <c r="N40" s="55" t="str">
        <f t="shared" si="9"/>
        <v>0</v>
      </c>
      <c r="O40" s="55" t="str">
        <f t="shared" si="9"/>
        <v>0</v>
      </c>
      <c r="P40" s="55" t="str">
        <f t="shared" si="9"/>
        <v>0</v>
      </c>
      <c r="Q40" s="55" t="str">
        <f t="shared" si="9"/>
        <v>0</v>
      </c>
      <c r="R40" s="55" t="str">
        <f t="shared" si="9"/>
        <v>0</v>
      </c>
      <c r="S40" s="55" t="str">
        <f t="shared" si="9"/>
        <v>0</v>
      </c>
      <c r="T40" s="55" t="str">
        <f t="shared" si="9"/>
        <v>0</v>
      </c>
      <c r="U40" s="55" t="str">
        <f t="shared" si="9"/>
        <v>0</v>
      </c>
      <c r="V40" s="55" t="str">
        <f t="shared" si="9"/>
        <v>0</v>
      </c>
      <c r="W40" s="55" t="str">
        <f t="shared" si="9"/>
        <v>0</v>
      </c>
      <c r="X40" s="55" t="str">
        <f t="shared" si="9"/>
        <v>0</v>
      </c>
      <c r="Y40" s="55" t="str">
        <f t="shared" si="9"/>
        <v>0</v>
      </c>
      <c r="Z40" s="55" t="str">
        <f t="shared" si="9"/>
        <v>0</v>
      </c>
      <c r="AA40" s="55" t="str">
        <f t="shared" si="9"/>
        <v>0</v>
      </c>
      <c r="AB40" s="55" t="str">
        <f t="shared" si="9"/>
        <v>0</v>
      </c>
      <c r="AC40" s="55" t="str">
        <f t="shared" si="9"/>
        <v>0</v>
      </c>
      <c r="AD40" s="55" t="str">
        <f t="shared" si="9"/>
        <v>0</v>
      </c>
      <c r="AE40" s="55" t="str">
        <f t="shared" si="9"/>
        <v>0</v>
      </c>
      <c r="AF40" s="55" t="str">
        <f t="shared" si="9"/>
        <v>0</v>
      </c>
      <c r="AG40" s="55" t="str">
        <f t="shared" si="9"/>
        <v>0</v>
      </c>
      <c r="AH40" s="55" t="str">
        <f t="shared" si="9"/>
        <v>0</v>
      </c>
      <c r="AI40" s="57">
        <f>COUNTIF(E40:AH40,"1")</f>
        <v>0</v>
      </c>
    </row>
    <row r="41" spans="1:36" ht="18" customHeight="1"/>
    <row r="42" spans="1:36" ht="18" customHeight="1">
      <c r="A42" s="266" t="s">
        <v>138</v>
      </c>
      <c r="B42" s="267"/>
      <c r="C42" s="268"/>
      <c r="D42" s="13" t="s">
        <v>134</v>
      </c>
      <c r="E42" s="43">
        <v>44742</v>
      </c>
      <c r="F42" s="43">
        <v>44743</v>
      </c>
      <c r="G42" s="43">
        <v>44744</v>
      </c>
      <c r="H42" s="43">
        <v>44745</v>
      </c>
      <c r="I42" s="43">
        <v>44746</v>
      </c>
      <c r="J42" s="43">
        <v>44747</v>
      </c>
      <c r="K42" s="43">
        <v>44748</v>
      </c>
      <c r="L42" s="43">
        <v>44749</v>
      </c>
      <c r="M42" s="43">
        <v>44750</v>
      </c>
      <c r="N42" s="43">
        <v>44751</v>
      </c>
      <c r="O42" s="43">
        <v>44752</v>
      </c>
      <c r="P42" s="43">
        <v>44753</v>
      </c>
      <c r="Q42" s="43">
        <v>44754</v>
      </c>
      <c r="R42" s="43">
        <v>44755</v>
      </c>
      <c r="S42" s="43">
        <v>44756</v>
      </c>
      <c r="T42" s="43">
        <v>44757</v>
      </c>
      <c r="U42" s="43">
        <v>44758</v>
      </c>
      <c r="V42" s="43">
        <v>44759</v>
      </c>
      <c r="W42" s="43">
        <v>44760</v>
      </c>
      <c r="X42" s="43">
        <v>44761</v>
      </c>
      <c r="Y42" s="43">
        <v>44762</v>
      </c>
      <c r="Z42" s="43">
        <v>44763</v>
      </c>
      <c r="AA42" s="43">
        <v>44764</v>
      </c>
      <c r="AB42" s="43">
        <v>44765</v>
      </c>
      <c r="AC42" s="43">
        <v>44766</v>
      </c>
      <c r="AD42" s="43">
        <v>44767</v>
      </c>
      <c r="AE42" s="43">
        <v>44768</v>
      </c>
      <c r="AF42" s="43">
        <v>44769</v>
      </c>
      <c r="AG42" s="43">
        <v>44770</v>
      </c>
      <c r="AH42" s="43">
        <v>44771</v>
      </c>
      <c r="AI42" s="43">
        <v>44772</v>
      </c>
      <c r="AJ42" s="347" t="s">
        <v>135</v>
      </c>
    </row>
    <row r="43" spans="1:36" ht="18" customHeight="1">
      <c r="A43" s="269"/>
      <c r="B43" s="270"/>
      <c r="C43" s="271"/>
      <c r="D43" s="14" t="s">
        <v>3</v>
      </c>
      <c r="E43" s="42">
        <f>E42</f>
        <v>44742</v>
      </c>
      <c r="F43" s="42">
        <f t="shared" ref="F43" si="10">F42</f>
        <v>44743</v>
      </c>
      <c r="G43" s="42">
        <f>G42</f>
        <v>44744</v>
      </c>
      <c r="H43" s="42">
        <f t="shared" ref="H43:AI43" si="11">H42</f>
        <v>44745</v>
      </c>
      <c r="I43" s="42">
        <f t="shared" si="11"/>
        <v>44746</v>
      </c>
      <c r="J43" s="42">
        <f t="shared" si="11"/>
        <v>44747</v>
      </c>
      <c r="K43" s="42">
        <f t="shared" si="11"/>
        <v>44748</v>
      </c>
      <c r="L43" s="42">
        <f t="shared" si="11"/>
        <v>44749</v>
      </c>
      <c r="M43" s="42">
        <f t="shared" si="11"/>
        <v>44750</v>
      </c>
      <c r="N43" s="42">
        <f t="shared" si="11"/>
        <v>44751</v>
      </c>
      <c r="O43" s="122">
        <f t="shared" si="11"/>
        <v>44752</v>
      </c>
      <c r="P43" s="122">
        <f t="shared" si="11"/>
        <v>44753</v>
      </c>
      <c r="Q43" s="42">
        <f t="shared" si="11"/>
        <v>44754</v>
      </c>
      <c r="R43" s="42">
        <f t="shared" si="11"/>
        <v>44755</v>
      </c>
      <c r="S43" s="42">
        <f t="shared" si="11"/>
        <v>44756</v>
      </c>
      <c r="T43" s="42">
        <f t="shared" si="11"/>
        <v>44757</v>
      </c>
      <c r="U43" s="42">
        <f t="shared" si="11"/>
        <v>44758</v>
      </c>
      <c r="V43" s="42">
        <f t="shared" si="11"/>
        <v>44759</v>
      </c>
      <c r="W43" s="42">
        <f t="shared" si="11"/>
        <v>44760</v>
      </c>
      <c r="X43" s="42">
        <f t="shared" si="11"/>
        <v>44761</v>
      </c>
      <c r="Y43" s="122">
        <f t="shared" si="11"/>
        <v>44762</v>
      </c>
      <c r="Z43" s="42">
        <f t="shared" si="11"/>
        <v>44763</v>
      </c>
      <c r="AA43" s="42">
        <f t="shared" si="11"/>
        <v>44764</v>
      </c>
      <c r="AB43" s="42">
        <f t="shared" si="11"/>
        <v>44765</v>
      </c>
      <c r="AC43" s="42">
        <f t="shared" si="11"/>
        <v>44766</v>
      </c>
      <c r="AD43" s="42">
        <f t="shared" si="11"/>
        <v>44767</v>
      </c>
      <c r="AE43" s="42">
        <f t="shared" si="11"/>
        <v>44768</v>
      </c>
      <c r="AF43" s="42">
        <f t="shared" si="11"/>
        <v>44769</v>
      </c>
      <c r="AG43" s="42">
        <f t="shared" si="11"/>
        <v>44770</v>
      </c>
      <c r="AH43" s="42">
        <f t="shared" si="11"/>
        <v>44771</v>
      </c>
      <c r="AI43" s="42">
        <f t="shared" si="11"/>
        <v>44772</v>
      </c>
      <c r="AJ43" s="348"/>
    </row>
    <row r="44" spans="1:36" ht="103.5" customHeight="1">
      <c r="A44" s="269"/>
      <c r="B44" s="270"/>
      <c r="C44" s="271"/>
      <c r="D44" s="15" t="s">
        <v>1</v>
      </c>
      <c r="E44" s="102"/>
      <c r="F44" s="102"/>
      <c r="G44" s="102"/>
      <c r="H44" s="102"/>
      <c r="I44" s="102"/>
      <c r="J44" s="114"/>
      <c r="K44" s="114"/>
      <c r="L44" s="114"/>
      <c r="M44" s="114"/>
      <c r="N44" s="120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4"/>
      <c r="AC44" s="114"/>
      <c r="AD44" s="114"/>
      <c r="AE44" s="114"/>
      <c r="AF44" s="114"/>
      <c r="AG44" s="114"/>
      <c r="AH44" s="114"/>
      <c r="AI44" s="114"/>
      <c r="AJ44" s="349"/>
    </row>
    <row r="45" spans="1:36" ht="39.75" customHeight="1">
      <c r="A45" s="305" t="s">
        <v>111</v>
      </c>
      <c r="B45" s="250" t="s">
        <v>94</v>
      </c>
      <c r="C45" s="273" t="s">
        <v>16</v>
      </c>
      <c r="D45" s="302"/>
      <c r="E45" s="89"/>
      <c r="F45" s="115"/>
      <c r="G45" s="89"/>
      <c r="H45" s="89"/>
      <c r="I45" s="89"/>
      <c r="J45" s="89"/>
      <c r="K45" s="89"/>
      <c r="L45" s="89"/>
      <c r="M45" s="115"/>
      <c r="N45" s="89"/>
      <c r="O45" s="89"/>
      <c r="P45" s="115"/>
      <c r="Q45" s="115"/>
      <c r="R45" s="115"/>
      <c r="S45" s="89"/>
      <c r="T45" s="89"/>
      <c r="U45" s="89"/>
      <c r="V45" s="115"/>
      <c r="W45" s="115"/>
      <c r="X45" s="89"/>
      <c r="Y45" s="115"/>
      <c r="Z45" s="115"/>
      <c r="AA45" s="115"/>
      <c r="AB45" s="89"/>
      <c r="AC45" s="89"/>
      <c r="AD45" s="89"/>
      <c r="AE45" s="115"/>
      <c r="AF45" s="89"/>
      <c r="AG45" s="89"/>
      <c r="AH45" s="89"/>
      <c r="AI45" s="89"/>
      <c r="AJ45" s="54"/>
    </row>
    <row r="46" spans="1:36" ht="39.75" customHeight="1">
      <c r="A46" s="306"/>
      <c r="B46" s="297"/>
      <c r="C46" s="292" t="s">
        <v>4</v>
      </c>
      <c r="D46" s="303"/>
      <c r="E46" s="59"/>
      <c r="F46" s="59"/>
      <c r="G46" s="59"/>
      <c r="H46" s="59"/>
      <c r="I46" s="59"/>
      <c r="J46" s="59"/>
      <c r="K46" s="59"/>
      <c r="L46" s="59"/>
      <c r="M46" s="116"/>
      <c r="N46" s="59"/>
      <c r="O46" s="59"/>
      <c r="P46" s="116"/>
      <c r="Q46" s="116"/>
      <c r="R46" s="116"/>
      <c r="S46" s="59"/>
      <c r="T46" s="59"/>
      <c r="U46" s="59"/>
      <c r="V46" s="59"/>
      <c r="W46" s="59"/>
      <c r="X46" s="59"/>
      <c r="Y46" s="116"/>
      <c r="Z46" s="116"/>
      <c r="AA46" s="116"/>
      <c r="AB46" s="59"/>
      <c r="AC46" s="59"/>
      <c r="AD46" s="59"/>
      <c r="AE46" s="59"/>
      <c r="AF46" s="59"/>
      <c r="AG46" s="59"/>
      <c r="AH46" s="59"/>
      <c r="AI46" s="59"/>
      <c r="AJ46" s="59">
        <f>SUM(E46:AI46)</f>
        <v>0</v>
      </c>
    </row>
    <row r="47" spans="1:36" ht="39.75" customHeight="1">
      <c r="A47" s="306"/>
      <c r="B47" s="307" t="s">
        <v>29</v>
      </c>
      <c r="C47" s="292" t="s">
        <v>16</v>
      </c>
      <c r="D47" s="303"/>
      <c r="E47" s="103"/>
      <c r="F47" s="117"/>
      <c r="G47" s="103"/>
      <c r="H47" s="103"/>
      <c r="I47" s="103"/>
      <c r="J47" s="103"/>
      <c r="K47" s="103"/>
      <c r="L47" s="103"/>
      <c r="M47" s="117"/>
      <c r="N47" s="103"/>
      <c r="O47" s="103"/>
      <c r="P47" s="117"/>
      <c r="Q47" s="117"/>
      <c r="R47" s="117"/>
      <c r="S47" s="103"/>
      <c r="T47" s="103"/>
      <c r="U47" s="103"/>
      <c r="V47" s="117"/>
      <c r="W47" s="117"/>
      <c r="X47" s="103"/>
      <c r="Y47" s="117"/>
      <c r="Z47" s="117"/>
      <c r="AA47" s="117"/>
      <c r="AB47" s="103"/>
      <c r="AC47" s="103"/>
      <c r="AD47" s="103"/>
      <c r="AE47" s="117"/>
      <c r="AF47" s="103"/>
      <c r="AG47" s="103"/>
      <c r="AH47" s="103"/>
      <c r="AI47" s="103"/>
      <c r="AJ47" s="68"/>
    </row>
    <row r="48" spans="1:36" ht="39.75" customHeight="1">
      <c r="A48" s="314"/>
      <c r="B48" s="311"/>
      <c r="C48" s="253" t="s">
        <v>4</v>
      </c>
      <c r="D48" s="304"/>
      <c r="E48" s="55"/>
      <c r="F48" s="55"/>
      <c r="G48" s="55"/>
      <c r="H48" s="55"/>
      <c r="I48" s="55"/>
      <c r="J48" s="55"/>
      <c r="K48" s="55"/>
      <c r="L48" s="55"/>
      <c r="M48" s="118"/>
      <c r="N48" s="55"/>
      <c r="O48" s="55"/>
      <c r="P48" s="118"/>
      <c r="Q48" s="118"/>
      <c r="R48" s="118"/>
      <c r="S48" s="55"/>
      <c r="T48" s="55"/>
      <c r="U48" s="55"/>
      <c r="V48" s="55"/>
      <c r="W48" s="55"/>
      <c r="X48" s="55"/>
      <c r="Y48" s="118"/>
      <c r="Z48" s="118"/>
      <c r="AA48" s="118"/>
      <c r="AB48" s="55"/>
      <c r="AC48" s="55"/>
      <c r="AD48" s="55"/>
      <c r="AE48" s="55"/>
      <c r="AF48" s="55"/>
      <c r="AG48" s="55"/>
      <c r="AH48" s="55"/>
      <c r="AI48" s="55"/>
      <c r="AJ48" s="55">
        <f>SUM(E48:AI48)</f>
        <v>0</v>
      </c>
    </row>
    <row r="49" spans="1:36" ht="39.75" customHeight="1">
      <c r="A49" s="322" t="s">
        <v>7</v>
      </c>
      <c r="B49" s="250" t="s">
        <v>94</v>
      </c>
      <c r="C49" s="273" t="s">
        <v>16</v>
      </c>
      <c r="D49" s="302"/>
      <c r="E49" s="89"/>
      <c r="F49" s="115"/>
      <c r="G49" s="89"/>
      <c r="H49" s="89"/>
      <c r="I49" s="89"/>
      <c r="J49" s="89"/>
      <c r="K49" s="89"/>
      <c r="L49" s="89"/>
      <c r="M49" s="115"/>
      <c r="N49" s="89"/>
      <c r="O49" s="89"/>
      <c r="P49" s="115"/>
      <c r="Q49" s="115"/>
      <c r="R49" s="115"/>
      <c r="S49" s="89"/>
      <c r="T49" s="89"/>
      <c r="U49" s="89"/>
      <c r="V49" s="115"/>
      <c r="W49" s="115"/>
      <c r="X49" s="89"/>
      <c r="Y49" s="115"/>
      <c r="Z49" s="115"/>
      <c r="AA49" s="115"/>
      <c r="AB49" s="89"/>
      <c r="AC49" s="89"/>
      <c r="AD49" s="89"/>
      <c r="AE49" s="115"/>
      <c r="AF49" s="89"/>
      <c r="AG49" s="89"/>
      <c r="AH49" s="89"/>
      <c r="AI49" s="89"/>
      <c r="AJ49" s="54"/>
    </row>
    <row r="50" spans="1:36" ht="39.75" customHeight="1">
      <c r="A50" s="323"/>
      <c r="B50" s="297"/>
      <c r="C50" s="292" t="s">
        <v>4</v>
      </c>
      <c r="D50" s="303"/>
      <c r="E50" s="59"/>
      <c r="F50" s="59"/>
      <c r="G50" s="59"/>
      <c r="H50" s="59"/>
      <c r="I50" s="59"/>
      <c r="J50" s="59"/>
      <c r="K50" s="59"/>
      <c r="L50" s="59"/>
      <c r="M50" s="116"/>
      <c r="N50" s="59"/>
      <c r="O50" s="59"/>
      <c r="P50" s="116"/>
      <c r="Q50" s="116"/>
      <c r="R50" s="116"/>
      <c r="S50" s="59"/>
      <c r="T50" s="59"/>
      <c r="U50" s="59"/>
      <c r="V50" s="59"/>
      <c r="W50" s="59"/>
      <c r="X50" s="59"/>
      <c r="Y50" s="116"/>
      <c r="Z50" s="116"/>
      <c r="AA50" s="116"/>
      <c r="AB50" s="59"/>
      <c r="AC50" s="59"/>
      <c r="AD50" s="59"/>
      <c r="AE50" s="59"/>
      <c r="AF50" s="59"/>
      <c r="AG50" s="59"/>
      <c r="AH50" s="59"/>
      <c r="AI50" s="59"/>
      <c r="AJ50" s="59">
        <f>SUM(E50:AI50)</f>
        <v>0</v>
      </c>
    </row>
    <row r="51" spans="1:36" ht="39.75" customHeight="1">
      <c r="A51" s="323"/>
      <c r="B51" s="307" t="s">
        <v>29</v>
      </c>
      <c r="C51" s="292" t="s">
        <v>16</v>
      </c>
      <c r="D51" s="303"/>
      <c r="E51" s="103"/>
      <c r="F51" s="117"/>
      <c r="G51" s="103"/>
      <c r="H51" s="103"/>
      <c r="I51" s="103"/>
      <c r="J51" s="103"/>
      <c r="K51" s="103"/>
      <c r="L51" s="103"/>
      <c r="M51" s="117"/>
      <c r="N51" s="103"/>
      <c r="O51" s="103"/>
      <c r="P51" s="117"/>
      <c r="Q51" s="117"/>
      <c r="R51" s="117"/>
      <c r="S51" s="103"/>
      <c r="T51" s="103"/>
      <c r="U51" s="103"/>
      <c r="V51" s="117"/>
      <c r="W51" s="117"/>
      <c r="X51" s="103"/>
      <c r="Y51" s="117"/>
      <c r="Z51" s="117"/>
      <c r="AA51" s="117"/>
      <c r="AB51" s="103"/>
      <c r="AC51" s="103"/>
      <c r="AD51" s="103"/>
      <c r="AE51" s="117"/>
      <c r="AF51" s="103"/>
      <c r="AG51" s="103"/>
      <c r="AH51" s="103"/>
      <c r="AI51" s="103"/>
      <c r="AJ51" s="68"/>
    </row>
    <row r="52" spans="1:36" ht="39.75" customHeight="1">
      <c r="A52" s="324"/>
      <c r="B52" s="311"/>
      <c r="C52" s="253" t="s">
        <v>4</v>
      </c>
      <c r="D52" s="304"/>
      <c r="E52" s="55"/>
      <c r="F52" s="55"/>
      <c r="G52" s="55"/>
      <c r="H52" s="55"/>
      <c r="I52" s="55"/>
      <c r="J52" s="55"/>
      <c r="K52" s="55"/>
      <c r="L52" s="55"/>
      <c r="M52" s="118"/>
      <c r="N52" s="55"/>
      <c r="O52" s="55"/>
      <c r="P52" s="118"/>
      <c r="Q52" s="118"/>
      <c r="R52" s="118"/>
      <c r="S52" s="55"/>
      <c r="T52" s="55"/>
      <c r="U52" s="55"/>
      <c r="V52" s="55"/>
      <c r="W52" s="55"/>
      <c r="X52" s="55"/>
      <c r="Y52" s="118"/>
      <c r="Z52" s="118"/>
      <c r="AA52" s="118"/>
      <c r="AB52" s="55"/>
      <c r="AC52" s="55"/>
      <c r="AD52" s="55"/>
      <c r="AE52" s="55"/>
      <c r="AF52" s="55"/>
      <c r="AG52" s="55"/>
      <c r="AH52" s="55"/>
      <c r="AI52" s="55"/>
      <c r="AJ52" s="55">
        <f>SUM(E52:AI52)</f>
        <v>0</v>
      </c>
    </row>
    <row r="53" spans="1:36" ht="39.75" customHeight="1">
      <c r="A53" s="322" t="s">
        <v>161</v>
      </c>
      <c r="B53" s="250" t="s">
        <v>94</v>
      </c>
      <c r="C53" s="319" t="s">
        <v>16</v>
      </c>
      <c r="D53" s="320"/>
      <c r="E53" s="112"/>
      <c r="F53" s="112"/>
      <c r="G53" s="112"/>
      <c r="H53" s="112"/>
      <c r="I53" s="112"/>
      <c r="J53" s="112"/>
      <c r="K53" s="127"/>
      <c r="L53" s="112"/>
      <c r="M53" s="112"/>
      <c r="N53" s="112"/>
      <c r="O53" s="112"/>
      <c r="P53" s="112"/>
      <c r="Q53" s="112"/>
      <c r="R53" s="112"/>
      <c r="S53" s="112"/>
      <c r="T53" s="112"/>
      <c r="U53" s="112"/>
      <c r="V53" s="112"/>
      <c r="W53" s="112"/>
      <c r="X53" s="127"/>
      <c r="Y53" s="112"/>
      <c r="Z53" s="112"/>
      <c r="AA53" s="112"/>
      <c r="AB53" s="112"/>
      <c r="AC53" s="112"/>
      <c r="AD53" s="112"/>
      <c r="AE53" s="112"/>
      <c r="AF53" s="112"/>
      <c r="AG53" s="112"/>
      <c r="AH53" s="112"/>
      <c r="AI53" s="112"/>
      <c r="AJ53" s="66"/>
    </row>
    <row r="54" spans="1:36" ht="39.75" customHeight="1">
      <c r="A54" s="323"/>
      <c r="B54" s="297"/>
      <c r="C54" s="291" t="s">
        <v>4</v>
      </c>
      <c r="D54" s="321"/>
      <c r="E54" s="59"/>
      <c r="F54" s="59"/>
      <c r="G54" s="59"/>
      <c r="H54" s="59"/>
      <c r="I54" s="59"/>
      <c r="J54" s="59"/>
      <c r="K54" s="116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116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>
        <f>SUM(E54:AI54)</f>
        <v>0</v>
      </c>
    </row>
    <row r="55" spans="1:36" ht="39.75" customHeight="1">
      <c r="A55" s="323"/>
      <c r="B55" s="307" t="s">
        <v>29</v>
      </c>
      <c r="C55" s="291" t="s">
        <v>16</v>
      </c>
      <c r="D55" s="321"/>
      <c r="E55" s="59"/>
      <c r="F55" s="59"/>
      <c r="G55" s="59"/>
      <c r="H55" s="59"/>
      <c r="I55" s="59"/>
      <c r="J55" s="59"/>
      <c r="K55" s="116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116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66"/>
    </row>
    <row r="56" spans="1:36" ht="39.75" customHeight="1">
      <c r="A56" s="324"/>
      <c r="B56" s="311"/>
      <c r="C56" s="252" t="s">
        <v>4</v>
      </c>
      <c r="D56" s="261"/>
      <c r="E56" s="55"/>
      <c r="F56" s="55"/>
      <c r="G56" s="55"/>
      <c r="H56" s="55"/>
      <c r="I56" s="55"/>
      <c r="J56" s="55"/>
      <c r="K56" s="118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118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>
        <f>SUM(E56:AI56)</f>
        <v>0</v>
      </c>
    </row>
    <row r="57" spans="1:36" ht="39.75" customHeight="1">
      <c r="A57" s="254" t="s">
        <v>95</v>
      </c>
      <c r="B57" s="325"/>
      <c r="C57" s="325"/>
      <c r="D57" s="326"/>
      <c r="E57" s="112">
        <f>E46+E50+E54</f>
        <v>0</v>
      </c>
      <c r="F57" s="112">
        <f t="shared" ref="F57:AI57" si="12">F46+F50+F54</f>
        <v>0</v>
      </c>
      <c r="G57" s="112">
        <f t="shared" si="12"/>
        <v>0</v>
      </c>
      <c r="H57" s="112">
        <f t="shared" si="12"/>
        <v>0</v>
      </c>
      <c r="I57" s="112">
        <f t="shared" si="12"/>
        <v>0</v>
      </c>
      <c r="J57" s="112">
        <f t="shared" si="12"/>
        <v>0</v>
      </c>
      <c r="K57" s="112">
        <f t="shared" si="12"/>
        <v>0</v>
      </c>
      <c r="L57" s="112">
        <f t="shared" si="12"/>
        <v>0</v>
      </c>
      <c r="M57" s="112">
        <f t="shared" si="12"/>
        <v>0</v>
      </c>
      <c r="N57" s="112">
        <f t="shared" si="12"/>
        <v>0</v>
      </c>
      <c r="O57" s="112">
        <f t="shared" si="12"/>
        <v>0</v>
      </c>
      <c r="P57" s="112">
        <f t="shared" si="12"/>
        <v>0</v>
      </c>
      <c r="Q57" s="112">
        <f t="shared" si="12"/>
        <v>0</v>
      </c>
      <c r="R57" s="112">
        <f t="shared" si="12"/>
        <v>0</v>
      </c>
      <c r="S57" s="112">
        <f t="shared" si="12"/>
        <v>0</v>
      </c>
      <c r="T57" s="112">
        <f t="shared" si="12"/>
        <v>0</v>
      </c>
      <c r="U57" s="112">
        <f t="shared" si="12"/>
        <v>0</v>
      </c>
      <c r="V57" s="112">
        <f t="shared" si="12"/>
        <v>0</v>
      </c>
      <c r="W57" s="112">
        <f t="shared" si="12"/>
        <v>0</v>
      </c>
      <c r="X57" s="112">
        <f t="shared" si="12"/>
        <v>0</v>
      </c>
      <c r="Y57" s="112">
        <f t="shared" si="12"/>
        <v>0</v>
      </c>
      <c r="Z57" s="112">
        <f t="shared" si="12"/>
        <v>0</v>
      </c>
      <c r="AA57" s="112">
        <f t="shared" si="12"/>
        <v>0</v>
      </c>
      <c r="AB57" s="112">
        <f t="shared" si="12"/>
        <v>0</v>
      </c>
      <c r="AC57" s="112">
        <f t="shared" si="12"/>
        <v>0</v>
      </c>
      <c r="AD57" s="112">
        <f t="shared" si="12"/>
        <v>0</v>
      </c>
      <c r="AE57" s="112">
        <f t="shared" si="12"/>
        <v>0</v>
      </c>
      <c r="AF57" s="112">
        <f t="shared" si="12"/>
        <v>0</v>
      </c>
      <c r="AG57" s="112">
        <f t="shared" si="12"/>
        <v>0</v>
      </c>
      <c r="AH57" s="112">
        <f t="shared" si="12"/>
        <v>0</v>
      </c>
      <c r="AI57" s="56">
        <f t="shared" si="12"/>
        <v>0</v>
      </c>
      <c r="AJ57" s="56">
        <f>SUM(E57:AI57)</f>
        <v>0</v>
      </c>
    </row>
    <row r="58" spans="1:36" ht="39.75" customHeight="1">
      <c r="A58" s="255" t="s">
        <v>96</v>
      </c>
      <c r="B58" s="295"/>
      <c r="C58" s="295"/>
      <c r="D58" s="315"/>
      <c r="E58" s="59">
        <f>E48+E52+E56</f>
        <v>0</v>
      </c>
      <c r="F58" s="59">
        <f t="shared" ref="F58:AI58" si="13">F48+F52+F56</f>
        <v>0</v>
      </c>
      <c r="G58" s="59">
        <f t="shared" si="13"/>
        <v>0</v>
      </c>
      <c r="H58" s="59">
        <f t="shared" si="13"/>
        <v>0</v>
      </c>
      <c r="I58" s="59">
        <f t="shared" si="13"/>
        <v>0</v>
      </c>
      <c r="J58" s="59">
        <f t="shared" si="13"/>
        <v>0</v>
      </c>
      <c r="K58" s="59">
        <f t="shared" si="13"/>
        <v>0</v>
      </c>
      <c r="L58" s="59">
        <f t="shared" si="13"/>
        <v>0</v>
      </c>
      <c r="M58" s="59">
        <f t="shared" si="13"/>
        <v>0</v>
      </c>
      <c r="N58" s="59">
        <f t="shared" si="13"/>
        <v>0</v>
      </c>
      <c r="O58" s="59">
        <f t="shared" si="13"/>
        <v>0</v>
      </c>
      <c r="P58" s="59">
        <f t="shared" si="13"/>
        <v>0</v>
      </c>
      <c r="Q58" s="59">
        <f t="shared" si="13"/>
        <v>0</v>
      </c>
      <c r="R58" s="59">
        <f t="shared" si="13"/>
        <v>0</v>
      </c>
      <c r="S58" s="59">
        <f t="shared" si="13"/>
        <v>0</v>
      </c>
      <c r="T58" s="59">
        <f t="shared" si="13"/>
        <v>0</v>
      </c>
      <c r="U58" s="59">
        <f t="shared" si="13"/>
        <v>0</v>
      </c>
      <c r="V58" s="59">
        <f t="shared" si="13"/>
        <v>0</v>
      </c>
      <c r="W58" s="59">
        <f t="shared" si="13"/>
        <v>0</v>
      </c>
      <c r="X58" s="59">
        <f t="shared" si="13"/>
        <v>0</v>
      </c>
      <c r="Y58" s="59">
        <f t="shared" si="13"/>
        <v>0</v>
      </c>
      <c r="Z58" s="59">
        <f t="shared" si="13"/>
        <v>0</v>
      </c>
      <c r="AA58" s="59">
        <f t="shared" si="13"/>
        <v>0</v>
      </c>
      <c r="AB58" s="59">
        <f t="shared" si="13"/>
        <v>0</v>
      </c>
      <c r="AC58" s="59">
        <f t="shared" si="13"/>
        <v>0</v>
      </c>
      <c r="AD58" s="59">
        <f t="shared" si="13"/>
        <v>0</v>
      </c>
      <c r="AE58" s="59">
        <f t="shared" si="13"/>
        <v>0</v>
      </c>
      <c r="AF58" s="59">
        <f t="shared" si="13"/>
        <v>0</v>
      </c>
      <c r="AG58" s="59">
        <f t="shared" si="13"/>
        <v>0</v>
      </c>
      <c r="AH58" s="59">
        <f t="shared" si="13"/>
        <v>0</v>
      </c>
      <c r="AI58" s="69">
        <f t="shared" si="13"/>
        <v>0</v>
      </c>
      <c r="AJ58" s="69">
        <f>SUM(E58:AI58)</f>
        <v>0</v>
      </c>
    </row>
    <row r="59" spans="1:36" ht="39.75" customHeight="1">
      <c r="A59" s="256" t="s">
        <v>97</v>
      </c>
      <c r="B59" s="327"/>
      <c r="C59" s="327"/>
      <c r="D59" s="328"/>
      <c r="E59" s="55" t="str">
        <f>IF(COUNT(E46,E50,E54)=0,"0","1")</f>
        <v>0</v>
      </c>
      <c r="F59" s="55" t="str">
        <f t="shared" ref="F59:AI59" si="14">IF(COUNT(F46,F50,F54)=0,"0","1")</f>
        <v>0</v>
      </c>
      <c r="G59" s="55" t="str">
        <f t="shared" si="14"/>
        <v>0</v>
      </c>
      <c r="H59" s="55" t="str">
        <f t="shared" si="14"/>
        <v>0</v>
      </c>
      <c r="I59" s="55" t="str">
        <f t="shared" si="14"/>
        <v>0</v>
      </c>
      <c r="J59" s="55" t="str">
        <f t="shared" si="14"/>
        <v>0</v>
      </c>
      <c r="K59" s="55" t="str">
        <f t="shared" si="14"/>
        <v>0</v>
      </c>
      <c r="L59" s="55" t="str">
        <f t="shared" si="14"/>
        <v>0</v>
      </c>
      <c r="M59" s="55" t="str">
        <f t="shared" si="14"/>
        <v>0</v>
      </c>
      <c r="N59" s="55" t="str">
        <f t="shared" si="14"/>
        <v>0</v>
      </c>
      <c r="O59" s="55" t="str">
        <f t="shared" si="14"/>
        <v>0</v>
      </c>
      <c r="P59" s="55" t="str">
        <f t="shared" si="14"/>
        <v>0</v>
      </c>
      <c r="Q59" s="55" t="str">
        <f t="shared" si="14"/>
        <v>0</v>
      </c>
      <c r="R59" s="55" t="str">
        <f t="shared" si="14"/>
        <v>0</v>
      </c>
      <c r="S59" s="55" t="str">
        <f t="shared" si="14"/>
        <v>0</v>
      </c>
      <c r="T59" s="55" t="str">
        <f t="shared" si="14"/>
        <v>0</v>
      </c>
      <c r="U59" s="55" t="str">
        <f t="shared" si="14"/>
        <v>0</v>
      </c>
      <c r="V59" s="55" t="str">
        <f t="shared" si="14"/>
        <v>0</v>
      </c>
      <c r="W59" s="55" t="str">
        <f t="shared" si="14"/>
        <v>0</v>
      </c>
      <c r="X59" s="55" t="str">
        <f t="shared" si="14"/>
        <v>0</v>
      </c>
      <c r="Y59" s="55" t="str">
        <f t="shared" si="14"/>
        <v>0</v>
      </c>
      <c r="Z59" s="55" t="str">
        <f t="shared" si="14"/>
        <v>0</v>
      </c>
      <c r="AA59" s="55" t="str">
        <f t="shared" si="14"/>
        <v>0</v>
      </c>
      <c r="AB59" s="55" t="str">
        <f t="shared" si="14"/>
        <v>0</v>
      </c>
      <c r="AC59" s="55" t="str">
        <f t="shared" si="14"/>
        <v>0</v>
      </c>
      <c r="AD59" s="55" t="str">
        <f t="shared" si="14"/>
        <v>0</v>
      </c>
      <c r="AE59" s="55" t="str">
        <f t="shared" si="14"/>
        <v>0</v>
      </c>
      <c r="AF59" s="55" t="str">
        <f t="shared" si="14"/>
        <v>0</v>
      </c>
      <c r="AG59" s="55" t="str">
        <f t="shared" si="14"/>
        <v>0</v>
      </c>
      <c r="AH59" s="55" t="str">
        <f t="shared" si="14"/>
        <v>0</v>
      </c>
      <c r="AI59" s="57" t="str">
        <f t="shared" si="14"/>
        <v>0</v>
      </c>
      <c r="AJ59" s="57">
        <f>COUNTIF(E59:AI59,"1")</f>
        <v>0</v>
      </c>
    </row>
    <row r="60" spans="1:36" ht="18" customHeight="1"/>
    <row r="61" spans="1:36" ht="18" customHeight="1">
      <c r="A61" s="266" t="s">
        <v>139</v>
      </c>
      <c r="B61" s="267"/>
      <c r="C61" s="268"/>
      <c r="D61" s="13" t="s">
        <v>134</v>
      </c>
      <c r="E61" s="43">
        <v>44773</v>
      </c>
      <c r="F61" s="43">
        <v>44774</v>
      </c>
      <c r="G61" s="43">
        <v>44775</v>
      </c>
      <c r="H61" s="43">
        <v>44776</v>
      </c>
      <c r="I61" s="43">
        <v>44777</v>
      </c>
      <c r="J61" s="43">
        <v>44778</v>
      </c>
      <c r="K61" s="43">
        <v>44779</v>
      </c>
      <c r="L61" s="43">
        <v>44780</v>
      </c>
      <c r="M61" s="43">
        <v>44781</v>
      </c>
      <c r="N61" s="43">
        <v>44782</v>
      </c>
      <c r="O61" s="43">
        <v>44783</v>
      </c>
      <c r="P61" s="43">
        <v>44784</v>
      </c>
      <c r="Q61" s="43">
        <v>44785</v>
      </c>
      <c r="R61" s="43">
        <v>44786</v>
      </c>
      <c r="S61" s="43">
        <v>44787</v>
      </c>
      <c r="T61" s="43">
        <v>44788</v>
      </c>
      <c r="U61" s="43">
        <v>44789</v>
      </c>
      <c r="V61" s="43">
        <v>44790</v>
      </c>
      <c r="W61" s="43">
        <v>44791</v>
      </c>
      <c r="X61" s="43">
        <v>44792</v>
      </c>
      <c r="Y61" s="43">
        <v>44793</v>
      </c>
      <c r="Z61" s="43">
        <v>44794</v>
      </c>
      <c r="AA61" s="43">
        <v>44795</v>
      </c>
      <c r="AB61" s="43">
        <v>44796</v>
      </c>
      <c r="AC61" s="43">
        <v>44797</v>
      </c>
      <c r="AD61" s="43">
        <v>44798</v>
      </c>
      <c r="AE61" s="43">
        <v>44799</v>
      </c>
      <c r="AF61" s="43">
        <v>44800</v>
      </c>
      <c r="AG61" s="43">
        <v>44801</v>
      </c>
      <c r="AH61" s="43">
        <v>44802</v>
      </c>
      <c r="AI61" s="43">
        <v>44803</v>
      </c>
      <c r="AJ61" s="229" t="s">
        <v>135</v>
      </c>
    </row>
    <row r="62" spans="1:36" ht="18" customHeight="1">
      <c r="A62" s="269"/>
      <c r="B62" s="270"/>
      <c r="C62" s="271"/>
      <c r="D62" s="14" t="s">
        <v>3</v>
      </c>
      <c r="E62" s="42">
        <f t="shared" ref="E62:AI62" si="15">E61</f>
        <v>44773</v>
      </c>
      <c r="F62" s="42">
        <f t="shared" si="15"/>
        <v>44774</v>
      </c>
      <c r="G62" s="42">
        <f t="shared" si="15"/>
        <v>44775</v>
      </c>
      <c r="H62" s="42">
        <f t="shared" si="15"/>
        <v>44776</v>
      </c>
      <c r="I62" s="42">
        <f t="shared" si="15"/>
        <v>44777</v>
      </c>
      <c r="J62" s="42">
        <f t="shared" si="15"/>
        <v>44778</v>
      </c>
      <c r="K62" s="42">
        <f t="shared" si="15"/>
        <v>44779</v>
      </c>
      <c r="L62" s="42">
        <f t="shared" si="15"/>
        <v>44780</v>
      </c>
      <c r="M62" s="42">
        <f t="shared" si="15"/>
        <v>44781</v>
      </c>
      <c r="N62" s="42">
        <f t="shared" si="15"/>
        <v>44782</v>
      </c>
      <c r="O62" s="42">
        <f t="shared" si="15"/>
        <v>44783</v>
      </c>
      <c r="P62" s="42">
        <f t="shared" si="15"/>
        <v>44784</v>
      </c>
      <c r="Q62" s="42">
        <f t="shared" si="15"/>
        <v>44785</v>
      </c>
      <c r="R62" s="42">
        <f t="shared" si="15"/>
        <v>44786</v>
      </c>
      <c r="S62" s="42">
        <f t="shared" si="15"/>
        <v>44787</v>
      </c>
      <c r="T62" s="42">
        <f t="shared" si="15"/>
        <v>44788</v>
      </c>
      <c r="U62" s="42">
        <f t="shared" si="15"/>
        <v>44789</v>
      </c>
      <c r="V62" s="42">
        <f t="shared" si="15"/>
        <v>44790</v>
      </c>
      <c r="W62" s="42">
        <f t="shared" si="15"/>
        <v>44791</v>
      </c>
      <c r="X62" s="42">
        <f t="shared" si="15"/>
        <v>44792</v>
      </c>
      <c r="Y62" s="42">
        <f t="shared" si="15"/>
        <v>44793</v>
      </c>
      <c r="Z62" s="42">
        <f t="shared" si="15"/>
        <v>44794</v>
      </c>
      <c r="AA62" s="42">
        <f t="shared" si="15"/>
        <v>44795</v>
      </c>
      <c r="AB62" s="42">
        <f t="shared" si="15"/>
        <v>44796</v>
      </c>
      <c r="AC62" s="42">
        <f t="shared" si="15"/>
        <v>44797</v>
      </c>
      <c r="AD62" s="42">
        <f t="shared" si="15"/>
        <v>44798</v>
      </c>
      <c r="AE62" s="42">
        <f t="shared" si="15"/>
        <v>44799</v>
      </c>
      <c r="AF62" s="42">
        <f t="shared" si="15"/>
        <v>44800</v>
      </c>
      <c r="AG62" s="42">
        <f t="shared" si="15"/>
        <v>44801</v>
      </c>
      <c r="AH62" s="42">
        <f t="shared" si="15"/>
        <v>44802</v>
      </c>
      <c r="AI62" s="42">
        <f t="shared" si="15"/>
        <v>44803</v>
      </c>
      <c r="AJ62" s="230"/>
    </row>
    <row r="63" spans="1:36" ht="103.5" customHeight="1">
      <c r="A63" s="269"/>
      <c r="B63" s="270"/>
      <c r="C63" s="271"/>
      <c r="D63" s="15" t="s">
        <v>1</v>
      </c>
      <c r="E63" s="114"/>
      <c r="F63" s="114"/>
      <c r="G63" s="114"/>
      <c r="H63" s="114"/>
      <c r="I63" s="120"/>
      <c r="J63" s="114"/>
      <c r="K63" s="114"/>
      <c r="L63" s="114"/>
      <c r="M63" s="114"/>
      <c r="N63" s="114"/>
      <c r="O63" s="114"/>
      <c r="P63" s="114"/>
      <c r="Q63" s="114"/>
      <c r="R63" s="114"/>
      <c r="S63" s="114"/>
      <c r="T63" s="114"/>
      <c r="U63" s="102"/>
      <c r="V63" s="114"/>
      <c r="W63" s="114"/>
      <c r="X63" s="114"/>
      <c r="Y63" s="114"/>
      <c r="Z63" s="114"/>
      <c r="AA63" s="114"/>
      <c r="AB63" s="114"/>
      <c r="AC63" s="114"/>
      <c r="AD63" s="114"/>
      <c r="AE63" s="114"/>
      <c r="AF63" s="114"/>
      <c r="AG63" s="114"/>
      <c r="AH63" s="114"/>
      <c r="AI63" s="114"/>
      <c r="AJ63" s="231"/>
    </row>
    <row r="64" spans="1:36" ht="39.75" customHeight="1">
      <c r="A64" s="305" t="s">
        <v>111</v>
      </c>
      <c r="B64" s="250" t="s">
        <v>94</v>
      </c>
      <c r="C64" s="273" t="s">
        <v>16</v>
      </c>
      <c r="D64" s="302"/>
      <c r="E64" s="89"/>
      <c r="F64" s="89"/>
      <c r="G64" s="89"/>
      <c r="H64" s="89"/>
      <c r="I64" s="89"/>
      <c r="J64" s="115"/>
      <c r="K64" s="89"/>
      <c r="L64" s="89"/>
      <c r="M64" s="89"/>
      <c r="N64" s="115"/>
      <c r="O64" s="89"/>
      <c r="P64" s="89"/>
      <c r="Q64" s="89"/>
      <c r="R64" s="115"/>
      <c r="S64" s="115"/>
      <c r="T64" s="89"/>
      <c r="U64" s="89"/>
      <c r="V64" s="89"/>
      <c r="W64" s="89"/>
      <c r="X64" s="115"/>
      <c r="Y64" s="89"/>
      <c r="Z64" s="89"/>
      <c r="AA64" s="89"/>
      <c r="AB64" s="115"/>
      <c r="AC64" s="115"/>
      <c r="AD64" s="89"/>
      <c r="AE64" s="89"/>
      <c r="AF64" s="89"/>
      <c r="AG64" s="89"/>
      <c r="AH64" s="89"/>
      <c r="AI64" s="89"/>
      <c r="AJ64" s="45"/>
    </row>
    <row r="65" spans="1:36" ht="39.75" customHeight="1">
      <c r="A65" s="306"/>
      <c r="B65" s="297"/>
      <c r="C65" s="292" t="s">
        <v>4</v>
      </c>
      <c r="D65" s="303"/>
      <c r="E65" s="55"/>
      <c r="F65" s="55"/>
      <c r="G65" s="55"/>
      <c r="H65" s="55"/>
      <c r="I65" s="55"/>
      <c r="J65" s="118"/>
      <c r="K65" s="55"/>
      <c r="L65" s="55"/>
      <c r="M65" s="55"/>
      <c r="N65" s="118"/>
      <c r="O65" s="55"/>
      <c r="P65" s="55"/>
      <c r="Q65" s="55"/>
      <c r="R65" s="55"/>
      <c r="S65" s="55"/>
      <c r="T65" s="55"/>
      <c r="U65" s="55"/>
      <c r="V65" s="55"/>
      <c r="W65" s="55"/>
      <c r="X65" s="118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70">
        <f>SUM(E65:AI65)</f>
        <v>0</v>
      </c>
    </row>
    <row r="66" spans="1:36" ht="39.75" customHeight="1">
      <c r="A66" s="306"/>
      <c r="B66" s="307" t="s">
        <v>29</v>
      </c>
      <c r="C66" s="292" t="s">
        <v>16</v>
      </c>
      <c r="D66" s="303"/>
      <c r="E66" s="89"/>
      <c r="F66" s="89"/>
      <c r="G66" s="89"/>
      <c r="H66" s="89"/>
      <c r="I66" s="89"/>
      <c r="J66" s="115"/>
      <c r="K66" s="89"/>
      <c r="L66" s="89"/>
      <c r="M66" s="89"/>
      <c r="N66" s="115"/>
      <c r="O66" s="89"/>
      <c r="P66" s="89"/>
      <c r="Q66" s="89"/>
      <c r="R66" s="115"/>
      <c r="S66" s="115"/>
      <c r="T66" s="89"/>
      <c r="U66" s="89"/>
      <c r="V66" s="89"/>
      <c r="W66" s="89"/>
      <c r="X66" s="115"/>
      <c r="Y66" s="89"/>
      <c r="Z66" s="89"/>
      <c r="AA66" s="89"/>
      <c r="AB66" s="115"/>
      <c r="AC66" s="115"/>
      <c r="AD66" s="89"/>
      <c r="AE66" s="89"/>
      <c r="AF66" s="89"/>
      <c r="AG66" s="89"/>
      <c r="AH66" s="89"/>
      <c r="AI66" s="89"/>
      <c r="AJ66" s="48"/>
    </row>
    <row r="67" spans="1:36" ht="39.75" customHeight="1">
      <c r="A67" s="314"/>
      <c r="B67" s="311"/>
      <c r="C67" s="253" t="s">
        <v>4</v>
      </c>
      <c r="D67" s="304"/>
      <c r="E67" s="55"/>
      <c r="F67" s="55"/>
      <c r="G67" s="55"/>
      <c r="H67" s="55"/>
      <c r="I67" s="55"/>
      <c r="J67" s="118"/>
      <c r="K67" s="55"/>
      <c r="L67" s="55"/>
      <c r="M67" s="55"/>
      <c r="N67" s="118"/>
      <c r="O67" s="55"/>
      <c r="P67" s="55"/>
      <c r="Q67" s="55"/>
      <c r="R67" s="55"/>
      <c r="S67" s="55"/>
      <c r="T67" s="55"/>
      <c r="U67" s="55"/>
      <c r="V67" s="55"/>
      <c r="W67" s="55"/>
      <c r="X67" s="118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2">
        <f>SUM(E67:AI67)</f>
        <v>0</v>
      </c>
    </row>
    <row r="68" spans="1:36" ht="39.75" customHeight="1">
      <c r="A68" s="322" t="s">
        <v>7</v>
      </c>
      <c r="B68" s="250" t="s">
        <v>94</v>
      </c>
      <c r="C68" s="273" t="s">
        <v>16</v>
      </c>
      <c r="D68" s="302"/>
      <c r="E68" s="89"/>
      <c r="F68" s="89"/>
      <c r="G68" s="89"/>
      <c r="H68" s="89"/>
      <c r="I68" s="115"/>
      <c r="J68" s="89"/>
      <c r="K68" s="89"/>
      <c r="L68" s="89"/>
      <c r="M68" s="89"/>
      <c r="N68" s="115"/>
      <c r="O68" s="89"/>
      <c r="P68" s="89"/>
      <c r="Q68" s="89"/>
      <c r="R68" s="115"/>
      <c r="S68" s="115"/>
      <c r="T68" s="89"/>
      <c r="U68" s="89"/>
      <c r="V68" s="89"/>
      <c r="W68" s="89"/>
      <c r="X68" s="115"/>
      <c r="Y68" s="89"/>
      <c r="Z68" s="89"/>
      <c r="AA68" s="89"/>
      <c r="AB68" s="115"/>
      <c r="AC68" s="115"/>
      <c r="AD68" s="89"/>
      <c r="AE68" s="89"/>
      <c r="AF68" s="89"/>
      <c r="AG68" s="89"/>
      <c r="AH68" s="89"/>
      <c r="AI68" s="89"/>
      <c r="AJ68" s="45"/>
    </row>
    <row r="69" spans="1:36" ht="39.75" customHeight="1">
      <c r="A69" s="323"/>
      <c r="B69" s="297"/>
      <c r="C69" s="292" t="s">
        <v>4</v>
      </c>
      <c r="D69" s="303"/>
      <c r="E69" s="59"/>
      <c r="F69" s="59"/>
      <c r="G69" s="59"/>
      <c r="H69" s="59"/>
      <c r="I69" s="116"/>
      <c r="J69" s="59"/>
      <c r="K69" s="59"/>
      <c r="L69" s="59"/>
      <c r="M69" s="59"/>
      <c r="N69" s="116"/>
      <c r="O69" s="59"/>
      <c r="P69" s="59"/>
      <c r="Q69" s="59"/>
      <c r="R69" s="59"/>
      <c r="S69" s="59"/>
      <c r="T69" s="59"/>
      <c r="U69" s="59"/>
      <c r="V69" s="59"/>
      <c r="W69" s="59"/>
      <c r="X69" s="116"/>
      <c r="Y69" s="59"/>
      <c r="Z69" s="59"/>
      <c r="AA69" s="59"/>
      <c r="AB69" s="59"/>
      <c r="AC69" s="59"/>
      <c r="AD69" s="59"/>
      <c r="AE69" s="59"/>
      <c r="AF69" s="59"/>
      <c r="AG69" s="59"/>
      <c r="AH69" s="59"/>
      <c r="AI69" s="59"/>
      <c r="AJ69" s="70">
        <f>SUM(E69:AI69)</f>
        <v>0</v>
      </c>
    </row>
    <row r="70" spans="1:36" ht="39.75" customHeight="1">
      <c r="A70" s="323"/>
      <c r="B70" s="307" t="s">
        <v>29</v>
      </c>
      <c r="C70" s="292" t="s">
        <v>16</v>
      </c>
      <c r="D70" s="303"/>
      <c r="E70" s="130"/>
      <c r="F70" s="130"/>
      <c r="G70" s="130"/>
      <c r="H70" s="130"/>
      <c r="I70" s="131"/>
      <c r="J70" s="130"/>
      <c r="K70" s="130"/>
      <c r="L70" s="130"/>
      <c r="M70" s="130"/>
      <c r="N70" s="131"/>
      <c r="O70" s="130"/>
      <c r="P70" s="130"/>
      <c r="Q70" s="130"/>
      <c r="R70" s="131"/>
      <c r="S70" s="131"/>
      <c r="T70" s="130"/>
      <c r="U70" s="130"/>
      <c r="V70" s="130"/>
      <c r="W70" s="130"/>
      <c r="X70" s="131"/>
      <c r="Y70" s="130"/>
      <c r="Z70" s="130"/>
      <c r="AA70" s="130"/>
      <c r="AB70" s="131"/>
      <c r="AC70" s="131"/>
      <c r="AD70" s="130"/>
      <c r="AE70" s="130"/>
      <c r="AF70" s="130"/>
      <c r="AG70" s="130"/>
      <c r="AH70" s="130"/>
      <c r="AI70" s="130"/>
      <c r="AJ70" s="48"/>
    </row>
    <row r="71" spans="1:36" ht="39.75" customHeight="1">
      <c r="A71" s="324"/>
      <c r="B71" s="311"/>
      <c r="C71" s="253" t="s">
        <v>4</v>
      </c>
      <c r="D71" s="304"/>
      <c r="E71" s="55"/>
      <c r="F71" s="55"/>
      <c r="G71" s="55"/>
      <c r="H71" s="55"/>
      <c r="I71" s="118"/>
      <c r="J71" s="55"/>
      <c r="K71" s="55"/>
      <c r="L71" s="55"/>
      <c r="M71" s="55"/>
      <c r="N71" s="118"/>
      <c r="O71" s="55"/>
      <c r="P71" s="55"/>
      <c r="Q71" s="55"/>
      <c r="R71" s="55"/>
      <c r="S71" s="55"/>
      <c r="T71" s="55"/>
      <c r="U71" s="55"/>
      <c r="V71" s="55"/>
      <c r="W71" s="55"/>
      <c r="X71" s="118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2">
        <f>SUM(E71:AI71)</f>
        <v>0</v>
      </c>
    </row>
    <row r="72" spans="1:36" ht="39.75" customHeight="1">
      <c r="A72" s="322" t="s">
        <v>161</v>
      </c>
      <c r="B72" s="250" t="s">
        <v>94</v>
      </c>
      <c r="C72" s="319" t="s">
        <v>16</v>
      </c>
      <c r="D72" s="320"/>
      <c r="E72" s="112"/>
      <c r="F72" s="112"/>
      <c r="G72" s="112"/>
      <c r="H72" s="112"/>
      <c r="I72" s="112"/>
      <c r="J72" s="112"/>
      <c r="K72" s="127"/>
      <c r="L72" s="112"/>
      <c r="M72" s="112"/>
      <c r="N72" s="112"/>
      <c r="O72" s="112"/>
      <c r="P72" s="112"/>
      <c r="Q72" s="112"/>
      <c r="R72" s="112"/>
      <c r="S72" s="112"/>
      <c r="T72" s="112"/>
      <c r="U72" s="112"/>
      <c r="V72" s="112"/>
      <c r="W72" s="112"/>
      <c r="X72" s="127"/>
      <c r="Y72" s="112"/>
      <c r="Z72" s="112"/>
      <c r="AA72" s="112"/>
      <c r="AB72" s="112"/>
      <c r="AC72" s="112"/>
      <c r="AD72" s="112"/>
      <c r="AE72" s="112"/>
      <c r="AF72" s="112"/>
      <c r="AG72" s="112"/>
      <c r="AH72" s="112"/>
      <c r="AI72" s="112"/>
      <c r="AJ72" s="66"/>
    </row>
    <row r="73" spans="1:36" ht="39.75" customHeight="1">
      <c r="A73" s="323"/>
      <c r="B73" s="297"/>
      <c r="C73" s="291" t="s">
        <v>4</v>
      </c>
      <c r="D73" s="321"/>
      <c r="E73" s="59"/>
      <c r="F73" s="59"/>
      <c r="G73" s="59"/>
      <c r="H73" s="59"/>
      <c r="I73" s="59"/>
      <c r="J73" s="59"/>
      <c r="K73" s="116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116"/>
      <c r="Y73" s="59"/>
      <c r="Z73" s="59"/>
      <c r="AA73" s="59"/>
      <c r="AB73" s="59"/>
      <c r="AC73" s="59"/>
      <c r="AD73" s="59"/>
      <c r="AE73" s="59"/>
      <c r="AF73" s="59"/>
      <c r="AG73" s="59"/>
      <c r="AH73" s="59"/>
      <c r="AI73" s="59"/>
      <c r="AJ73" s="59">
        <f>SUM(E73:AI73)</f>
        <v>0</v>
      </c>
    </row>
    <row r="74" spans="1:36" ht="39.75" customHeight="1">
      <c r="A74" s="323"/>
      <c r="B74" s="307" t="s">
        <v>29</v>
      </c>
      <c r="C74" s="291" t="s">
        <v>16</v>
      </c>
      <c r="D74" s="321"/>
      <c r="E74" s="59"/>
      <c r="F74" s="59"/>
      <c r="G74" s="59"/>
      <c r="H74" s="59"/>
      <c r="I74" s="59"/>
      <c r="J74" s="59"/>
      <c r="K74" s="116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116"/>
      <c r="Y74" s="59"/>
      <c r="Z74" s="59"/>
      <c r="AA74" s="59"/>
      <c r="AB74" s="59"/>
      <c r="AC74" s="59"/>
      <c r="AD74" s="59"/>
      <c r="AE74" s="59"/>
      <c r="AF74" s="59"/>
      <c r="AG74" s="59"/>
      <c r="AH74" s="59"/>
      <c r="AI74" s="59"/>
      <c r="AJ74" s="66"/>
    </row>
    <row r="75" spans="1:36" ht="39.75" customHeight="1">
      <c r="A75" s="324"/>
      <c r="B75" s="311"/>
      <c r="C75" s="252" t="s">
        <v>4</v>
      </c>
      <c r="D75" s="261"/>
      <c r="E75" s="55"/>
      <c r="F75" s="55"/>
      <c r="G75" s="55"/>
      <c r="H75" s="55"/>
      <c r="I75" s="55"/>
      <c r="J75" s="55"/>
      <c r="K75" s="118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118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>
        <f>SUM(E75:AI75)</f>
        <v>0</v>
      </c>
    </row>
    <row r="76" spans="1:36" ht="39.75" customHeight="1">
      <c r="A76" s="330" t="s">
        <v>95</v>
      </c>
      <c r="B76" s="331"/>
      <c r="C76" s="332"/>
      <c r="D76" s="333"/>
      <c r="E76" s="116">
        <f>E65+E69+E73</f>
        <v>0</v>
      </c>
      <c r="F76" s="116">
        <f t="shared" ref="F76:AI76" si="16">F65+F69+F73</f>
        <v>0</v>
      </c>
      <c r="G76" s="116">
        <f t="shared" si="16"/>
        <v>0</v>
      </c>
      <c r="H76" s="116">
        <f t="shared" si="16"/>
        <v>0</v>
      </c>
      <c r="I76" s="116">
        <f t="shared" si="16"/>
        <v>0</v>
      </c>
      <c r="J76" s="116">
        <f t="shared" si="16"/>
        <v>0</v>
      </c>
      <c r="K76" s="116">
        <f t="shared" si="16"/>
        <v>0</v>
      </c>
      <c r="L76" s="116">
        <f t="shared" si="16"/>
        <v>0</v>
      </c>
      <c r="M76" s="116">
        <f t="shared" si="16"/>
        <v>0</v>
      </c>
      <c r="N76" s="116">
        <f t="shared" si="16"/>
        <v>0</v>
      </c>
      <c r="O76" s="116">
        <f t="shared" si="16"/>
        <v>0</v>
      </c>
      <c r="P76" s="116">
        <f t="shared" si="16"/>
        <v>0</v>
      </c>
      <c r="Q76" s="116">
        <f t="shared" si="16"/>
        <v>0</v>
      </c>
      <c r="R76" s="116">
        <f t="shared" si="16"/>
        <v>0</v>
      </c>
      <c r="S76" s="116">
        <f t="shared" si="16"/>
        <v>0</v>
      </c>
      <c r="T76" s="116">
        <f t="shared" si="16"/>
        <v>0</v>
      </c>
      <c r="U76" s="116">
        <f t="shared" si="16"/>
        <v>0</v>
      </c>
      <c r="V76" s="116">
        <f t="shared" si="16"/>
        <v>0</v>
      </c>
      <c r="W76" s="116">
        <f t="shared" si="16"/>
        <v>0</v>
      </c>
      <c r="X76" s="116">
        <f t="shared" si="16"/>
        <v>0</v>
      </c>
      <c r="Y76" s="116">
        <f t="shared" si="16"/>
        <v>0</v>
      </c>
      <c r="Z76" s="116">
        <f t="shared" si="16"/>
        <v>0</v>
      </c>
      <c r="AA76" s="116">
        <f t="shared" si="16"/>
        <v>0</v>
      </c>
      <c r="AB76" s="116">
        <f t="shared" si="16"/>
        <v>0</v>
      </c>
      <c r="AC76" s="116">
        <f t="shared" si="16"/>
        <v>0</v>
      </c>
      <c r="AD76" s="116">
        <f t="shared" si="16"/>
        <v>0</v>
      </c>
      <c r="AE76" s="116">
        <f t="shared" si="16"/>
        <v>0</v>
      </c>
      <c r="AF76" s="116">
        <f t="shared" si="16"/>
        <v>0</v>
      </c>
      <c r="AG76" s="116">
        <f t="shared" si="16"/>
        <v>0</v>
      </c>
      <c r="AH76" s="116">
        <f t="shared" si="16"/>
        <v>0</v>
      </c>
      <c r="AI76" s="116">
        <f t="shared" si="16"/>
        <v>0</v>
      </c>
      <c r="AJ76" s="58">
        <f>SUM(E76:AI76)</f>
        <v>0</v>
      </c>
    </row>
    <row r="77" spans="1:36" ht="39.75" customHeight="1">
      <c r="A77" s="334" t="s">
        <v>96</v>
      </c>
      <c r="B77" s="335"/>
      <c r="C77" s="336"/>
      <c r="D77" s="337"/>
      <c r="E77" s="116">
        <f>E67+E71+E75</f>
        <v>0</v>
      </c>
      <c r="F77" s="116">
        <f t="shared" ref="F77:AI77" si="17">F67+F71+F75</f>
        <v>0</v>
      </c>
      <c r="G77" s="116">
        <f t="shared" si="17"/>
        <v>0</v>
      </c>
      <c r="H77" s="116">
        <f t="shared" si="17"/>
        <v>0</v>
      </c>
      <c r="I77" s="116">
        <f t="shared" si="17"/>
        <v>0</v>
      </c>
      <c r="J77" s="116">
        <f t="shared" si="17"/>
        <v>0</v>
      </c>
      <c r="K77" s="116">
        <f t="shared" si="17"/>
        <v>0</v>
      </c>
      <c r="L77" s="116">
        <f t="shared" si="17"/>
        <v>0</v>
      </c>
      <c r="M77" s="116">
        <f t="shared" si="17"/>
        <v>0</v>
      </c>
      <c r="N77" s="116">
        <f t="shared" si="17"/>
        <v>0</v>
      </c>
      <c r="O77" s="116">
        <f t="shared" si="17"/>
        <v>0</v>
      </c>
      <c r="P77" s="116">
        <f t="shared" si="17"/>
        <v>0</v>
      </c>
      <c r="Q77" s="116">
        <f t="shared" si="17"/>
        <v>0</v>
      </c>
      <c r="R77" s="116">
        <f t="shared" si="17"/>
        <v>0</v>
      </c>
      <c r="S77" s="116">
        <f t="shared" si="17"/>
        <v>0</v>
      </c>
      <c r="T77" s="116">
        <f t="shared" si="17"/>
        <v>0</v>
      </c>
      <c r="U77" s="116">
        <f t="shared" si="17"/>
        <v>0</v>
      </c>
      <c r="V77" s="116">
        <f t="shared" si="17"/>
        <v>0</v>
      </c>
      <c r="W77" s="116">
        <f t="shared" si="17"/>
        <v>0</v>
      </c>
      <c r="X77" s="116">
        <f t="shared" si="17"/>
        <v>0</v>
      </c>
      <c r="Y77" s="116">
        <f t="shared" si="17"/>
        <v>0</v>
      </c>
      <c r="Z77" s="116">
        <f t="shared" si="17"/>
        <v>0</v>
      </c>
      <c r="AA77" s="116">
        <f t="shared" si="17"/>
        <v>0</v>
      </c>
      <c r="AB77" s="116">
        <f t="shared" si="17"/>
        <v>0</v>
      </c>
      <c r="AC77" s="116">
        <f t="shared" si="17"/>
        <v>0</v>
      </c>
      <c r="AD77" s="116">
        <f t="shared" si="17"/>
        <v>0</v>
      </c>
      <c r="AE77" s="116">
        <f t="shared" si="17"/>
        <v>0</v>
      </c>
      <c r="AF77" s="116">
        <f t="shared" si="17"/>
        <v>0</v>
      </c>
      <c r="AG77" s="116">
        <f t="shared" si="17"/>
        <v>0</v>
      </c>
      <c r="AH77" s="116">
        <f t="shared" si="17"/>
        <v>0</v>
      </c>
      <c r="AI77" s="116">
        <f t="shared" si="17"/>
        <v>0</v>
      </c>
      <c r="AJ77" s="70">
        <f>SUM(E77:AI77)</f>
        <v>0</v>
      </c>
    </row>
    <row r="78" spans="1:36" ht="39.75" customHeight="1">
      <c r="A78" s="233" t="s">
        <v>97</v>
      </c>
      <c r="B78" s="234"/>
      <c r="C78" s="235"/>
      <c r="D78" s="288"/>
      <c r="E78" s="121" t="str">
        <f>IF(COUNT(E65,E69,E73)=0,"0","1")</f>
        <v>0</v>
      </c>
      <c r="F78" s="121" t="str">
        <f t="shared" ref="F78:AI78" si="18">IF(COUNT(F65,F69,F73)=0,"0","1")</f>
        <v>0</v>
      </c>
      <c r="G78" s="121" t="str">
        <f t="shared" si="18"/>
        <v>0</v>
      </c>
      <c r="H78" s="121" t="str">
        <f t="shared" si="18"/>
        <v>0</v>
      </c>
      <c r="I78" s="121" t="str">
        <f t="shared" si="18"/>
        <v>0</v>
      </c>
      <c r="J78" s="121" t="str">
        <f t="shared" si="18"/>
        <v>0</v>
      </c>
      <c r="K78" s="121" t="str">
        <f t="shared" si="18"/>
        <v>0</v>
      </c>
      <c r="L78" s="121" t="str">
        <f t="shared" si="18"/>
        <v>0</v>
      </c>
      <c r="M78" s="121" t="str">
        <f t="shared" si="18"/>
        <v>0</v>
      </c>
      <c r="N78" s="121" t="str">
        <f t="shared" si="18"/>
        <v>0</v>
      </c>
      <c r="O78" s="121" t="str">
        <f t="shared" si="18"/>
        <v>0</v>
      </c>
      <c r="P78" s="121" t="str">
        <f t="shared" si="18"/>
        <v>0</v>
      </c>
      <c r="Q78" s="121" t="str">
        <f t="shared" si="18"/>
        <v>0</v>
      </c>
      <c r="R78" s="121" t="str">
        <f t="shared" si="18"/>
        <v>0</v>
      </c>
      <c r="S78" s="121" t="str">
        <f t="shared" si="18"/>
        <v>0</v>
      </c>
      <c r="T78" s="121" t="str">
        <f t="shared" si="18"/>
        <v>0</v>
      </c>
      <c r="U78" s="121" t="str">
        <f t="shared" si="18"/>
        <v>0</v>
      </c>
      <c r="V78" s="121" t="str">
        <f t="shared" si="18"/>
        <v>0</v>
      </c>
      <c r="W78" s="121" t="str">
        <f t="shared" si="18"/>
        <v>0</v>
      </c>
      <c r="X78" s="121" t="str">
        <f t="shared" si="18"/>
        <v>0</v>
      </c>
      <c r="Y78" s="121" t="str">
        <f t="shared" si="18"/>
        <v>0</v>
      </c>
      <c r="Z78" s="121" t="str">
        <f t="shared" si="18"/>
        <v>0</v>
      </c>
      <c r="AA78" s="121" t="str">
        <f t="shared" si="18"/>
        <v>0</v>
      </c>
      <c r="AB78" s="121" t="str">
        <f t="shared" si="18"/>
        <v>0</v>
      </c>
      <c r="AC78" s="121" t="str">
        <f t="shared" si="18"/>
        <v>0</v>
      </c>
      <c r="AD78" s="121" t="str">
        <f t="shared" si="18"/>
        <v>0</v>
      </c>
      <c r="AE78" s="121" t="str">
        <f t="shared" si="18"/>
        <v>0</v>
      </c>
      <c r="AF78" s="121" t="str">
        <f t="shared" si="18"/>
        <v>0</v>
      </c>
      <c r="AG78" s="121" t="str">
        <f t="shared" si="18"/>
        <v>0</v>
      </c>
      <c r="AH78" s="121" t="str">
        <f t="shared" si="18"/>
        <v>0</v>
      </c>
      <c r="AI78" s="121" t="str">
        <f t="shared" si="18"/>
        <v>0</v>
      </c>
      <c r="AJ78" s="57">
        <f>COUNTIF(E78:AI78,"1")</f>
        <v>0</v>
      </c>
    </row>
    <row r="79" spans="1:36" ht="18" customHeight="1"/>
    <row r="80" spans="1:36" ht="18" customHeight="1">
      <c r="A80" s="266" t="s">
        <v>140</v>
      </c>
      <c r="B80" s="267"/>
      <c r="C80" s="268"/>
      <c r="D80" s="6" t="s">
        <v>134</v>
      </c>
      <c r="E80" s="43">
        <v>44804</v>
      </c>
      <c r="F80" s="43">
        <v>44805</v>
      </c>
      <c r="G80" s="43">
        <v>44806</v>
      </c>
      <c r="H80" s="43">
        <v>44807</v>
      </c>
      <c r="I80" s="43">
        <v>44808</v>
      </c>
      <c r="J80" s="43">
        <v>44809</v>
      </c>
      <c r="K80" s="43">
        <v>44810</v>
      </c>
      <c r="L80" s="43">
        <v>44811</v>
      </c>
      <c r="M80" s="43">
        <v>44812</v>
      </c>
      <c r="N80" s="43">
        <v>44813</v>
      </c>
      <c r="O80" s="43">
        <v>44814</v>
      </c>
      <c r="P80" s="43">
        <v>44815</v>
      </c>
      <c r="Q80" s="43">
        <v>44816</v>
      </c>
      <c r="R80" s="43">
        <v>44817</v>
      </c>
      <c r="S80" s="43">
        <v>44818</v>
      </c>
      <c r="T80" s="43">
        <v>44819</v>
      </c>
      <c r="U80" s="43">
        <v>44820</v>
      </c>
      <c r="V80" s="43">
        <v>44821</v>
      </c>
      <c r="W80" s="43">
        <v>44822</v>
      </c>
      <c r="X80" s="43">
        <v>44823</v>
      </c>
      <c r="Y80" s="43">
        <v>44824</v>
      </c>
      <c r="Z80" s="43">
        <v>44825</v>
      </c>
      <c r="AA80" s="43">
        <v>44826</v>
      </c>
      <c r="AB80" s="43">
        <v>44827</v>
      </c>
      <c r="AC80" s="43">
        <v>44828</v>
      </c>
      <c r="AD80" s="43">
        <v>44829</v>
      </c>
      <c r="AE80" s="43">
        <v>44830</v>
      </c>
      <c r="AF80" s="43">
        <v>44831</v>
      </c>
      <c r="AG80" s="43">
        <v>44832</v>
      </c>
      <c r="AH80" s="43">
        <v>44833</v>
      </c>
      <c r="AI80" s="226" t="s">
        <v>135</v>
      </c>
      <c r="AJ80" s="5"/>
    </row>
    <row r="81" spans="1:36" ht="18" customHeight="1">
      <c r="A81" s="269"/>
      <c r="B81" s="270"/>
      <c r="C81" s="271"/>
      <c r="D81" s="7" t="s">
        <v>3</v>
      </c>
      <c r="E81" s="42">
        <f t="shared" ref="E81:AH81" si="19">E80</f>
        <v>44804</v>
      </c>
      <c r="F81" s="42">
        <f t="shared" si="19"/>
        <v>44805</v>
      </c>
      <c r="G81" s="42">
        <f t="shared" si="19"/>
        <v>44806</v>
      </c>
      <c r="H81" s="42">
        <f t="shared" si="19"/>
        <v>44807</v>
      </c>
      <c r="I81" s="42">
        <f t="shared" si="19"/>
        <v>44808</v>
      </c>
      <c r="J81" s="42">
        <f t="shared" si="19"/>
        <v>44809</v>
      </c>
      <c r="K81" s="42">
        <f t="shared" si="19"/>
        <v>44810</v>
      </c>
      <c r="L81" s="42">
        <f t="shared" si="19"/>
        <v>44811</v>
      </c>
      <c r="M81" s="42">
        <f t="shared" si="19"/>
        <v>44812</v>
      </c>
      <c r="N81" s="42">
        <f t="shared" si="19"/>
        <v>44813</v>
      </c>
      <c r="O81" s="42">
        <f t="shared" si="19"/>
        <v>44814</v>
      </c>
      <c r="P81" s="42">
        <f t="shared" si="19"/>
        <v>44815</v>
      </c>
      <c r="Q81" s="42">
        <f t="shared" si="19"/>
        <v>44816</v>
      </c>
      <c r="R81" s="42">
        <f t="shared" si="19"/>
        <v>44817</v>
      </c>
      <c r="S81" s="42">
        <f t="shared" si="19"/>
        <v>44818</v>
      </c>
      <c r="T81" s="42">
        <f t="shared" si="19"/>
        <v>44819</v>
      </c>
      <c r="U81" s="42">
        <f t="shared" si="19"/>
        <v>44820</v>
      </c>
      <c r="V81" s="42">
        <f t="shared" si="19"/>
        <v>44821</v>
      </c>
      <c r="W81" s="42">
        <f t="shared" si="19"/>
        <v>44822</v>
      </c>
      <c r="X81" s="122">
        <f t="shared" si="19"/>
        <v>44823</v>
      </c>
      <c r="Y81" s="42">
        <f t="shared" si="19"/>
        <v>44824</v>
      </c>
      <c r="Z81" s="42">
        <f t="shared" si="19"/>
        <v>44825</v>
      </c>
      <c r="AA81" s="42">
        <f t="shared" si="19"/>
        <v>44826</v>
      </c>
      <c r="AB81" s="42">
        <f t="shared" si="19"/>
        <v>44827</v>
      </c>
      <c r="AC81" s="42">
        <f t="shared" si="19"/>
        <v>44828</v>
      </c>
      <c r="AD81" s="42">
        <f t="shared" si="19"/>
        <v>44829</v>
      </c>
      <c r="AE81" s="42">
        <f t="shared" si="19"/>
        <v>44830</v>
      </c>
      <c r="AF81" s="42">
        <f t="shared" si="19"/>
        <v>44831</v>
      </c>
      <c r="AG81" s="42">
        <f t="shared" si="19"/>
        <v>44832</v>
      </c>
      <c r="AH81" s="42">
        <f t="shared" si="19"/>
        <v>44833</v>
      </c>
      <c r="AI81" s="227"/>
      <c r="AJ81" s="5"/>
    </row>
    <row r="82" spans="1:36" ht="103.5" customHeight="1">
      <c r="A82" s="269"/>
      <c r="B82" s="270"/>
      <c r="C82" s="271"/>
      <c r="D82" s="8" t="s">
        <v>1</v>
      </c>
      <c r="E82" s="119"/>
      <c r="F82" s="102"/>
      <c r="G82" s="102"/>
      <c r="H82" s="102"/>
      <c r="I82" s="114"/>
      <c r="J82" s="114"/>
      <c r="K82" s="114"/>
      <c r="L82" s="114"/>
      <c r="M82" s="120"/>
      <c r="N82" s="114"/>
      <c r="O82" s="114"/>
      <c r="P82" s="114"/>
      <c r="Q82" s="114"/>
      <c r="R82" s="114"/>
      <c r="S82" s="114"/>
      <c r="T82" s="114"/>
      <c r="U82" s="114"/>
      <c r="V82" s="114"/>
      <c r="W82" s="114"/>
      <c r="X82" s="114"/>
      <c r="Y82" s="114"/>
      <c r="Z82" s="114"/>
      <c r="AA82" s="114"/>
      <c r="AB82" s="114"/>
      <c r="AC82" s="114"/>
      <c r="AD82" s="114"/>
      <c r="AE82" s="114"/>
      <c r="AF82" s="114"/>
      <c r="AG82" s="114"/>
      <c r="AH82" s="114"/>
      <c r="AI82" s="228"/>
      <c r="AJ82" s="5"/>
    </row>
    <row r="83" spans="1:36" ht="39.75" customHeight="1">
      <c r="A83" s="305" t="s">
        <v>111</v>
      </c>
      <c r="B83" s="250" t="s">
        <v>94</v>
      </c>
      <c r="C83" s="273" t="s">
        <v>16</v>
      </c>
      <c r="D83" s="302"/>
      <c r="E83" s="115"/>
      <c r="F83" s="89"/>
      <c r="G83" s="115"/>
      <c r="H83" s="89"/>
      <c r="I83" s="89"/>
      <c r="J83" s="89"/>
      <c r="K83" s="89"/>
      <c r="L83" s="89"/>
      <c r="M83" s="89"/>
      <c r="N83" s="115"/>
      <c r="O83" s="89"/>
      <c r="P83" s="89"/>
      <c r="Q83" s="89"/>
      <c r="R83" s="115"/>
      <c r="S83" s="89"/>
      <c r="T83" s="89"/>
      <c r="U83" s="89"/>
      <c r="V83" s="115"/>
      <c r="W83" s="115"/>
      <c r="X83" s="89"/>
      <c r="Y83" s="89"/>
      <c r="Z83" s="89"/>
      <c r="AA83" s="89"/>
      <c r="AB83" s="115"/>
      <c r="AC83" s="89"/>
      <c r="AD83" s="89"/>
      <c r="AE83" s="89"/>
      <c r="AF83" s="115"/>
      <c r="AG83" s="115"/>
      <c r="AH83" s="115"/>
      <c r="AI83" s="54"/>
      <c r="AJ83" s="5"/>
    </row>
    <row r="84" spans="1:36" ht="39.75" customHeight="1">
      <c r="A84" s="306"/>
      <c r="B84" s="297"/>
      <c r="C84" s="292" t="s">
        <v>4</v>
      </c>
      <c r="D84" s="303"/>
      <c r="E84" s="118"/>
      <c r="F84" s="55"/>
      <c r="G84" s="55"/>
      <c r="H84" s="55"/>
      <c r="I84" s="55"/>
      <c r="J84" s="55"/>
      <c r="K84" s="55"/>
      <c r="L84" s="55"/>
      <c r="M84" s="55"/>
      <c r="N84" s="118"/>
      <c r="O84" s="55"/>
      <c r="P84" s="55"/>
      <c r="Q84" s="55"/>
      <c r="R84" s="118"/>
      <c r="S84" s="55"/>
      <c r="T84" s="55"/>
      <c r="U84" s="55"/>
      <c r="V84" s="55"/>
      <c r="W84" s="55"/>
      <c r="X84" s="55"/>
      <c r="Y84" s="55"/>
      <c r="Z84" s="55"/>
      <c r="AA84" s="55"/>
      <c r="AB84" s="118"/>
      <c r="AC84" s="55"/>
      <c r="AD84" s="55"/>
      <c r="AE84" s="55"/>
      <c r="AF84" s="55"/>
      <c r="AG84" s="55"/>
      <c r="AH84" s="55"/>
      <c r="AI84" s="59">
        <f>SUM(E84:AH84)</f>
        <v>0</v>
      </c>
      <c r="AJ84" s="5"/>
    </row>
    <row r="85" spans="1:36" ht="39.75" customHeight="1">
      <c r="A85" s="306"/>
      <c r="B85" s="307" t="s">
        <v>29</v>
      </c>
      <c r="C85" s="292" t="s">
        <v>16</v>
      </c>
      <c r="D85" s="303"/>
      <c r="E85" s="115"/>
      <c r="F85" s="89"/>
      <c r="G85" s="115"/>
      <c r="H85" s="89"/>
      <c r="I85" s="89"/>
      <c r="J85" s="89"/>
      <c r="K85" s="89"/>
      <c r="L85" s="89"/>
      <c r="M85" s="89"/>
      <c r="N85" s="115"/>
      <c r="O85" s="89"/>
      <c r="P85" s="89"/>
      <c r="Q85" s="89"/>
      <c r="R85" s="115"/>
      <c r="S85" s="89"/>
      <c r="T85" s="89"/>
      <c r="U85" s="89"/>
      <c r="V85" s="115"/>
      <c r="W85" s="115"/>
      <c r="X85" s="89"/>
      <c r="Y85" s="89"/>
      <c r="Z85" s="89"/>
      <c r="AA85" s="89"/>
      <c r="AB85" s="115"/>
      <c r="AC85" s="89"/>
      <c r="AD85" s="89"/>
      <c r="AE85" s="89"/>
      <c r="AF85" s="115"/>
      <c r="AG85" s="115"/>
      <c r="AH85" s="115"/>
      <c r="AI85" s="66"/>
      <c r="AJ85" s="5"/>
    </row>
    <row r="86" spans="1:36" ht="39.75" customHeight="1">
      <c r="A86" s="314"/>
      <c r="B86" s="311"/>
      <c r="C86" s="253" t="s">
        <v>4</v>
      </c>
      <c r="D86" s="304"/>
      <c r="E86" s="118"/>
      <c r="F86" s="55"/>
      <c r="G86" s="55"/>
      <c r="H86" s="55"/>
      <c r="I86" s="55"/>
      <c r="J86" s="55"/>
      <c r="K86" s="55"/>
      <c r="L86" s="55"/>
      <c r="M86" s="55"/>
      <c r="N86" s="118"/>
      <c r="O86" s="55"/>
      <c r="P86" s="55"/>
      <c r="Q86" s="55"/>
      <c r="R86" s="118"/>
      <c r="S86" s="55"/>
      <c r="T86" s="55"/>
      <c r="U86" s="55"/>
      <c r="V86" s="55"/>
      <c r="W86" s="55"/>
      <c r="X86" s="55"/>
      <c r="Y86" s="55"/>
      <c r="Z86" s="55"/>
      <c r="AA86" s="55"/>
      <c r="AB86" s="118"/>
      <c r="AC86" s="55"/>
      <c r="AD86" s="55"/>
      <c r="AE86" s="55"/>
      <c r="AF86" s="55"/>
      <c r="AG86" s="55"/>
      <c r="AH86" s="55"/>
      <c r="AI86" s="55">
        <f>SUM(E86:AH86)</f>
        <v>0</v>
      </c>
      <c r="AJ86" s="5"/>
    </row>
    <row r="87" spans="1:36" ht="39.75" customHeight="1">
      <c r="A87" s="322" t="s">
        <v>7</v>
      </c>
      <c r="B87" s="250" t="s">
        <v>94</v>
      </c>
      <c r="C87" s="273" t="s">
        <v>16</v>
      </c>
      <c r="D87" s="302"/>
      <c r="E87" s="115"/>
      <c r="F87" s="89"/>
      <c r="G87" s="115"/>
      <c r="H87" s="89"/>
      <c r="I87" s="89"/>
      <c r="J87" s="89"/>
      <c r="K87" s="89"/>
      <c r="L87" s="89"/>
      <c r="M87" s="89"/>
      <c r="N87" s="89"/>
      <c r="O87" s="89"/>
      <c r="P87" s="89"/>
      <c r="Q87" s="89"/>
      <c r="R87" s="89"/>
      <c r="S87" s="89"/>
      <c r="T87" s="115"/>
      <c r="U87" s="89"/>
      <c r="V87" s="89"/>
      <c r="W87" s="115"/>
      <c r="X87" s="89"/>
      <c r="Y87" s="89"/>
      <c r="Z87" s="89"/>
      <c r="AA87" s="89"/>
      <c r="AB87" s="89"/>
      <c r="AC87" s="89"/>
      <c r="AD87" s="89"/>
      <c r="AE87" s="89"/>
      <c r="AF87" s="115"/>
      <c r="AG87" s="115"/>
      <c r="AH87" s="115"/>
      <c r="AI87" s="54"/>
      <c r="AJ87" s="5"/>
    </row>
    <row r="88" spans="1:36" ht="39.75" customHeight="1">
      <c r="A88" s="323"/>
      <c r="B88" s="297"/>
      <c r="C88" s="292" t="s">
        <v>4</v>
      </c>
      <c r="D88" s="303"/>
      <c r="E88" s="116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116"/>
      <c r="X88" s="59"/>
      <c r="Y88" s="59"/>
      <c r="Z88" s="59"/>
      <c r="AA88" s="59"/>
      <c r="AB88" s="59"/>
      <c r="AC88" s="59"/>
      <c r="AD88" s="59"/>
      <c r="AE88" s="59"/>
      <c r="AF88" s="59"/>
      <c r="AG88" s="59"/>
      <c r="AH88" s="59"/>
      <c r="AI88" s="59">
        <f>SUM(E88:AH88)</f>
        <v>0</v>
      </c>
      <c r="AJ88" s="5"/>
    </row>
    <row r="89" spans="1:36" ht="39.75" customHeight="1">
      <c r="A89" s="323"/>
      <c r="B89" s="307" t="s">
        <v>29</v>
      </c>
      <c r="C89" s="292" t="s">
        <v>16</v>
      </c>
      <c r="D89" s="303"/>
      <c r="E89" s="131"/>
      <c r="F89" s="130"/>
      <c r="G89" s="131"/>
      <c r="H89" s="130"/>
      <c r="I89" s="130"/>
      <c r="J89" s="130"/>
      <c r="K89" s="130"/>
      <c r="L89" s="130"/>
      <c r="M89" s="130"/>
      <c r="N89" s="130"/>
      <c r="O89" s="130"/>
      <c r="P89" s="130"/>
      <c r="Q89" s="130"/>
      <c r="R89" s="130"/>
      <c r="S89" s="130"/>
      <c r="T89" s="131"/>
      <c r="U89" s="130"/>
      <c r="V89" s="130"/>
      <c r="W89" s="131"/>
      <c r="X89" s="130"/>
      <c r="Y89" s="130"/>
      <c r="Z89" s="130"/>
      <c r="AA89" s="130"/>
      <c r="AB89" s="130"/>
      <c r="AC89" s="130"/>
      <c r="AD89" s="130"/>
      <c r="AE89" s="130"/>
      <c r="AF89" s="131"/>
      <c r="AG89" s="131"/>
      <c r="AH89" s="131"/>
      <c r="AI89" s="66"/>
      <c r="AJ89" s="5"/>
    </row>
    <row r="90" spans="1:36" ht="39.75" customHeight="1">
      <c r="A90" s="324"/>
      <c r="B90" s="311"/>
      <c r="C90" s="253" t="s">
        <v>4</v>
      </c>
      <c r="D90" s="304"/>
      <c r="E90" s="118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118"/>
      <c r="X90" s="55"/>
      <c r="Y90" s="55"/>
      <c r="Z90" s="55"/>
      <c r="AA90" s="55"/>
      <c r="AB90" s="55"/>
      <c r="AC90" s="55"/>
      <c r="AD90" s="55"/>
      <c r="AE90" s="55"/>
      <c r="AF90" s="55"/>
      <c r="AG90" s="55"/>
      <c r="AH90" s="55"/>
      <c r="AI90" s="55">
        <f>SUM(E90:AH90)</f>
        <v>0</v>
      </c>
      <c r="AJ90" s="5"/>
    </row>
    <row r="91" spans="1:36" ht="39.75" customHeight="1">
      <c r="A91" s="322" t="s">
        <v>161</v>
      </c>
      <c r="B91" s="250" t="s">
        <v>94</v>
      </c>
      <c r="C91" s="319" t="s">
        <v>16</v>
      </c>
      <c r="D91" s="320"/>
      <c r="E91" s="112"/>
      <c r="F91" s="112"/>
      <c r="G91" s="112"/>
      <c r="H91" s="112"/>
      <c r="I91" s="112"/>
      <c r="J91" s="112"/>
      <c r="K91" s="127"/>
      <c r="L91" s="112"/>
      <c r="M91" s="112"/>
      <c r="N91" s="112"/>
      <c r="O91" s="112"/>
      <c r="P91" s="112"/>
      <c r="Q91" s="112"/>
      <c r="R91" s="112"/>
      <c r="S91" s="112"/>
      <c r="T91" s="112"/>
      <c r="U91" s="112"/>
      <c r="V91" s="112"/>
      <c r="W91" s="112"/>
      <c r="X91" s="127"/>
      <c r="Y91" s="112"/>
      <c r="Z91" s="112"/>
      <c r="AA91" s="112"/>
      <c r="AB91" s="112"/>
      <c r="AC91" s="112"/>
      <c r="AD91" s="112"/>
      <c r="AE91" s="112"/>
      <c r="AF91" s="112"/>
      <c r="AG91" s="112"/>
      <c r="AH91" s="112"/>
      <c r="AI91" s="66"/>
      <c r="AJ91" s="192"/>
    </row>
    <row r="92" spans="1:36" ht="39.75" customHeight="1">
      <c r="A92" s="323"/>
      <c r="B92" s="297"/>
      <c r="C92" s="291" t="s">
        <v>4</v>
      </c>
      <c r="D92" s="321"/>
      <c r="E92" s="59"/>
      <c r="F92" s="59"/>
      <c r="G92" s="59"/>
      <c r="H92" s="59"/>
      <c r="I92" s="59"/>
      <c r="J92" s="59"/>
      <c r="K92" s="116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116"/>
      <c r="Y92" s="59"/>
      <c r="Z92" s="59"/>
      <c r="AA92" s="59"/>
      <c r="AB92" s="59"/>
      <c r="AC92" s="59"/>
      <c r="AD92" s="59"/>
      <c r="AE92" s="59"/>
      <c r="AF92" s="59"/>
      <c r="AG92" s="59"/>
      <c r="AH92" s="59"/>
      <c r="AI92" s="59">
        <f>SUM(D92:AH92)</f>
        <v>0</v>
      </c>
      <c r="AJ92" s="193"/>
    </row>
    <row r="93" spans="1:36" ht="39.75" customHeight="1">
      <c r="A93" s="323"/>
      <c r="B93" s="307" t="s">
        <v>29</v>
      </c>
      <c r="C93" s="291" t="s">
        <v>16</v>
      </c>
      <c r="D93" s="321"/>
      <c r="E93" s="59"/>
      <c r="F93" s="59"/>
      <c r="G93" s="59"/>
      <c r="H93" s="59"/>
      <c r="I93" s="59"/>
      <c r="J93" s="59"/>
      <c r="K93" s="116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116"/>
      <c r="Y93" s="59"/>
      <c r="Z93" s="59"/>
      <c r="AA93" s="59"/>
      <c r="AB93" s="59"/>
      <c r="AC93" s="59"/>
      <c r="AD93" s="59"/>
      <c r="AE93" s="59"/>
      <c r="AF93" s="59"/>
      <c r="AG93" s="59"/>
      <c r="AH93" s="59"/>
      <c r="AI93" s="66"/>
      <c r="AJ93" s="192"/>
    </row>
    <row r="94" spans="1:36" ht="39.75" customHeight="1">
      <c r="A94" s="324"/>
      <c r="B94" s="311"/>
      <c r="C94" s="252" t="s">
        <v>4</v>
      </c>
      <c r="D94" s="261"/>
      <c r="E94" s="55"/>
      <c r="F94" s="55"/>
      <c r="G94" s="55"/>
      <c r="H94" s="55"/>
      <c r="I94" s="55"/>
      <c r="J94" s="55"/>
      <c r="K94" s="118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118"/>
      <c r="Y94" s="55"/>
      <c r="Z94" s="55"/>
      <c r="AA94" s="55"/>
      <c r="AB94" s="55"/>
      <c r="AC94" s="55"/>
      <c r="AD94" s="55"/>
      <c r="AE94" s="55"/>
      <c r="AF94" s="55"/>
      <c r="AG94" s="55"/>
      <c r="AH94" s="55"/>
      <c r="AI94" s="55">
        <f>SUM(D94:AH94)</f>
        <v>0</v>
      </c>
      <c r="AJ94" s="193"/>
    </row>
    <row r="95" spans="1:36" ht="39.75" customHeight="1">
      <c r="A95" s="278" t="s">
        <v>95</v>
      </c>
      <c r="B95" s="279"/>
      <c r="C95" s="280"/>
      <c r="D95" s="289"/>
      <c r="E95" s="59">
        <f>E84+E88+E92</f>
        <v>0</v>
      </c>
      <c r="F95" s="59">
        <f t="shared" ref="F95:AH95" si="20">F84+F88+F92</f>
        <v>0</v>
      </c>
      <c r="G95" s="59">
        <f t="shared" si="20"/>
        <v>0</v>
      </c>
      <c r="H95" s="59">
        <f t="shared" si="20"/>
        <v>0</v>
      </c>
      <c r="I95" s="59">
        <f t="shared" si="20"/>
        <v>0</v>
      </c>
      <c r="J95" s="59">
        <f t="shared" si="20"/>
        <v>0</v>
      </c>
      <c r="K95" s="59">
        <f t="shared" si="20"/>
        <v>0</v>
      </c>
      <c r="L95" s="59">
        <f t="shared" si="20"/>
        <v>0</v>
      </c>
      <c r="M95" s="59">
        <f t="shared" si="20"/>
        <v>0</v>
      </c>
      <c r="N95" s="59">
        <f t="shared" si="20"/>
        <v>0</v>
      </c>
      <c r="O95" s="59">
        <f t="shared" si="20"/>
        <v>0</v>
      </c>
      <c r="P95" s="59">
        <f t="shared" si="20"/>
        <v>0</v>
      </c>
      <c r="Q95" s="59">
        <f t="shared" si="20"/>
        <v>0</v>
      </c>
      <c r="R95" s="59">
        <f t="shared" si="20"/>
        <v>0</v>
      </c>
      <c r="S95" s="59">
        <f t="shared" si="20"/>
        <v>0</v>
      </c>
      <c r="T95" s="59">
        <f t="shared" si="20"/>
        <v>0</v>
      </c>
      <c r="U95" s="59">
        <f t="shared" si="20"/>
        <v>0</v>
      </c>
      <c r="V95" s="59">
        <f t="shared" si="20"/>
        <v>0</v>
      </c>
      <c r="W95" s="59">
        <f t="shared" si="20"/>
        <v>0</v>
      </c>
      <c r="X95" s="59">
        <f t="shared" si="20"/>
        <v>0</v>
      </c>
      <c r="Y95" s="59">
        <f t="shared" si="20"/>
        <v>0</v>
      </c>
      <c r="Z95" s="59">
        <f t="shared" si="20"/>
        <v>0</v>
      </c>
      <c r="AA95" s="59">
        <f t="shared" si="20"/>
        <v>0</v>
      </c>
      <c r="AB95" s="59">
        <f t="shared" si="20"/>
        <v>0</v>
      </c>
      <c r="AC95" s="59">
        <f t="shared" si="20"/>
        <v>0</v>
      </c>
      <c r="AD95" s="59">
        <f t="shared" si="20"/>
        <v>0</v>
      </c>
      <c r="AE95" s="59">
        <f t="shared" si="20"/>
        <v>0</v>
      </c>
      <c r="AF95" s="59">
        <f t="shared" si="20"/>
        <v>0</v>
      </c>
      <c r="AG95" s="59">
        <f t="shared" si="20"/>
        <v>0</v>
      </c>
      <c r="AH95" s="59">
        <f t="shared" si="20"/>
        <v>0</v>
      </c>
      <c r="AI95" s="56">
        <f>SUM(E95:AH95)</f>
        <v>0</v>
      </c>
      <c r="AJ95" s="5"/>
    </row>
    <row r="96" spans="1:36" ht="39.75" customHeight="1">
      <c r="A96" s="334" t="s">
        <v>96</v>
      </c>
      <c r="B96" s="335"/>
      <c r="C96" s="336"/>
      <c r="D96" s="337"/>
      <c r="E96" s="59">
        <f>E86+E90+E94</f>
        <v>0</v>
      </c>
      <c r="F96" s="59">
        <f t="shared" ref="F96:AH96" si="21">F86+F90+F94</f>
        <v>0</v>
      </c>
      <c r="G96" s="59">
        <f t="shared" si="21"/>
        <v>0</v>
      </c>
      <c r="H96" s="59">
        <f t="shared" si="21"/>
        <v>0</v>
      </c>
      <c r="I96" s="59">
        <f t="shared" si="21"/>
        <v>0</v>
      </c>
      <c r="J96" s="59">
        <f t="shared" si="21"/>
        <v>0</v>
      </c>
      <c r="K96" s="59">
        <f t="shared" si="21"/>
        <v>0</v>
      </c>
      <c r="L96" s="59">
        <f t="shared" si="21"/>
        <v>0</v>
      </c>
      <c r="M96" s="59">
        <f t="shared" si="21"/>
        <v>0</v>
      </c>
      <c r="N96" s="59">
        <f t="shared" si="21"/>
        <v>0</v>
      </c>
      <c r="O96" s="59">
        <f t="shared" si="21"/>
        <v>0</v>
      </c>
      <c r="P96" s="59">
        <f t="shared" si="21"/>
        <v>0</v>
      </c>
      <c r="Q96" s="59">
        <f t="shared" si="21"/>
        <v>0</v>
      </c>
      <c r="R96" s="59">
        <f t="shared" si="21"/>
        <v>0</v>
      </c>
      <c r="S96" s="59">
        <f t="shared" si="21"/>
        <v>0</v>
      </c>
      <c r="T96" s="59">
        <f t="shared" si="21"/>
        <v>0</v>
      </c>
      <c r="U96" s="59">
        <f t="shared" si="21"/>
        <v>0</v>
      </c>
      <c r="V96" s="59">
        <f t="shared" si="21"/>
        <v>0</v>
      </c>
      <c r="W96" s="59">
        <f t="shared" si="21"/>
        <v>0</v>
      </c>
      <c r="X96" s="59">
        <f t="shared" si="21"/>
        <v>0</v>
      </c>
      <c r="Y96" s="59">
        <f t="shared" si="21"/>
        <v>0</v>
      </c>
      <c r="Z96" s="59">
        <f t="shared" si="21"/>
        <v>0</v>
      </c>
      <c r="AA96" s="59">
        <f t="shared" si="21"/>
        <v>0</v>
      </c>
      <c r="AB96" s="59">
        <f t="shared" si="21"/>
        <v>0</v>
      </c>
      <c r="AC96" s="59">
        <f t="shared" si="21"/>
        <v>0</v>
      </c>
      <c r="AD96" s="59">
        <f t="shared" si="21"/>
        <v>0</v>
      </c>
      <c r="AE96" s="59">
        <f t="shared" si="21"/>
        <v>0</v>
      </c>
      <c r="AF96" s="59">
        <f t="shared" si="21"/>
        <v>0</v>
      </c>
      <c r="AG96" s="59">
        <f t="shared" si="21"/>
        <v>0</v>
      </c>
      <c r="AH96" s="59">
        <f t="shared" si="21"/>
        <v>0</v>
      </c>
      <c r="AI96" s="69">
        <f>SUM(E96:AH96)</f>
        <v>0</v>
      </c>
      <c r="AJ96" s="5"/>
    </row>
    <row r="97" spans="1:36" ht="39.75" customHeight="1">
      <c r="A97" s="233" t="s">
        <v>97</v>
      </c>
      <c r="B97" s="234"/>
      <c r="C97" s="235"/>
      <c r="D97" s="288"/>
      <c r="E97" s="71" t="str">
        <f>IF(COUNT(E84,E88,E92)=0,"0","1")</f>
        <v>0</v>
      </c>
      <c r="F97" s="71" t="str">
        <f t="shared" ref="F97:AH97" si="22">IF(COUNT(F84,F88,F92)=0,"0","1")</f>
        <v>0</v>
      </c>
      <c r="G97" s="71" t="str">
        <f t="shared" si="22"/>
        <v>0</v>
      </c>
      <c r="H97" s="71" t="str">
        <f t="shared" si="22"/>
        <v>0</v>
      </c>
      <c r="I97" s="71" t="str">
        <f t="shared" si="22"/>
        <v>0</v>
      </c>
      <c r="J97" s="71" t="str">
        <f t="shared" si="22"/>
        <v>0</v>
      </c>
      <c r="K97" s="71" t="str">
        <f t="shared" si="22"/>
        <v>0</v>
      </c>
      <c r="L97" s="71" t="str">
        <f t="shared" si="22"/>
        <v>0</v>
      </c>
      <c r="M97" s="71" t="str">
        <f t="shared" si="22"/>
        <v>0</v>
      </c>
      <c r="N97" s="71" t="str">
        <f t="shared" si="22"/>
        <v>0</v>
      </c>
      <c r="O97" s="71" t="str">
        <f t="shared" si="22"/>
        <v>0</v>
      </c>
      <c r="P97" s="71" t="str">
        <f t="shared" si="22"/>
        <v>0</v>
      </c>
      <c r="Q97" s="71" t="str">
        <f t="shared" si="22"/>
        <v>0</v>
      </c>
      <c r="R97" s="71" t="str">
        <f t="shared" si="22"/>
        <v>0</v>
      </c>
      <c r="S97" s="71" t="str">
        <f t="shared" si="22"/>
        <v>0</v>
      </c>
      <c r="T97" s="71" t="str">
        <f t="shared" si="22"/>
        <v>0</v>
      </c>
      <c r="U97" s="71" t="str">
        <f t="shared" si="22"/>
        <v>0</v>
      </c>
      <c r="V97" s="71" t="str">
        <f t="shared" si="22"/>
        <v>0</v>
      </c>
      <c r="W97" s="71" t="str">
        <f t="shared" si="22"/>
        <v>0</v>
      </c>
      <c r="X97" s="71" t="str">
        <f t="shared" si="22"/>
        <v>0</v>
      </c>
      <c r="Y97" s="71" t="str">
        <f t="shared" si="22"/>
        <v>0</v>
      </c>
      <c r="Z97" s="71" t="str">
        <f t="shared" si="22"/>
        <v>0</v>
      </c>
      <c r="AA97" s="71" t="str">
        <f t="shared" si="22"/>
        <v>0</v>
      </c>
      <c r="AB97" s="71" t="str">
        <f t="shared" si="22"/>
        <v>0</v>
      </c>
      <c r="AC97" s="71" t="str">
        <f t="shared" si="22"/>
        <v>0</v>
      </c>
      <c r="AD97" s="71" t="str">
        <f t="shared" si="22"/>
        <v>0</v>
      </c>
      <c r="AE97" s="71" t="str">
        <f t="shared" si="22"/>
        <v>0</v>
      </c>
      <c r="AF97" s="71" t="str">
        <f t="shared" si="22"/>
        <v>0</v>
      </c>
      <c r="AG97" s="71" t="str">
        <f t="shared" si="22"/>
        <v>0</v>
      </c>
      <c r="AH97" s="71" t="str">
        <f t="shared" si="22"/>
        <v>0</v>
      </c>
      <c r="AI97" s="57">
        <f>SUM(E97:AH97)</f>
        <v>0</v>
      </c>
      <c r="AJ97" s="5"/>
    </row>
    <row r="98" spans="1:36" ht="18" customHeight="1"/>
    <row r="99" spans="1:36" ht="18" customHeight="1">
      <c r="A99" s="266" t="s">
        <v>13</v>
      </c>
      <c r="B99" s="267"/>
      <c r="C99" s="268"/>
      <c r="D99" s="13" t="s">
        <v>134</v>
      </c>
      <c r="E99" s="43">
        <v>44834</v>
      </c>
      <c r="F99" s="43">
        <v>44835</v>
      </c>
      <c r="G99" s="43">
        <v>44836</v>
      </c>
      <c r="H99" s="43">
        <v>44837</v>
      </c>
      <c r="I99" s="43">
        <v>44838</v>
      </c>
      <c r="J99" s="43">
        <v>44839</v>
      </c>
      <c r="K99" s="43">
        <v>44840</v>
      </c>
      <c r="L99" s="43">
        <v>44841</v>
      </c>
      <c r="M99" s="43">
        <v>44842</v>
      </c>
      <c r="N99" s="43">
        <v>44843</v>
      </c>
      <c r="O99" s="43">
        <v>44844</v>
      </c>
      <c r="P99" s="43">
        <v>44845</v>
      </c>
      <c r="Q99" s="43">
        <v>44846</v>
      </c>
      <c r="R99" s="43">
        <v>44847</v>
      </c>
      <c r="S99" s="43">
        <v>44848</v>
      </c>
      <c r="T99" s="43">
        <v>44849</v>
      </c>
      <c r="U99" s="43">
        <v>44850</v>
      </c>
      <c r="V99" s="43">
        <v>44851</v>
      </c>
      <c r="W99" s="43">
        <v>44852</v>
      </c>
      <c r="X99" s="43">
        <v>44853</v>
      </c>
      <c r="Y99" s="43">
        <v>44854</v>
      </c>
      <c r="Z99" s="43">
        <v>44855</v>
      </c>
      <c r="AA99" s="43">
        <v>44856</v>
      </c>
      <c r="AB99" s="43">
        <v>44857</v>
      </c>
      <c r="AC99" s="43">
        <v>44858</v>
      </c>
      <c r="AD99" s="43">
        <v>44859</v>
      </c>
      <c r="AE99" s="43">
        <v>44860</v>
      </c>
      <c r="AF99" s="43">
        <v>44861</v>
      </c>
      <c r="AG99" s="43">
        <v>44862</v>
      </c>
      <c r="AH99" s="43">
        <v>44863</v>
      </c>
      <c r="AI99" s="43">
        <v>44864</v>
      </c>
      <c r="AJ99" s="229" t="s">
        <v>135</v>
      </c>
    </row>
    <row r="100" spans="1:36" ht="18" customHeight="1">
      <c r="A100" s="269"/>
      <c r="B100" s="270"/>
      <c r="C100" s="271"/>
      <c r="D100" s="14" t="s">
        <v>3</v>
      </c>
      <c r="E100" s="42">
        <f t="shared" ref="E100:AI100" si="23">E99</f>
        <v>44834</v>
      </c>
      <c r="F100" s="42">
        <f t="shared" si="23"/>
        <v>44835</v>
      </c>
      <c r="G100" s="42">
        <f t="shared" si="23"/>
        <v>44836</v>
      </c>
      <c r="H100" s="42">
        <f t="shared" si="23"/>
        <v>44837</v>
      </c>
      <c r="I100" s="42">
        <f t="shared" si="23"/>
        <v>44838</v>
      </c>
      <c r="J100" s="42">
        <f t="shared" si="23"/>
        <v>44839</v>
      </c>
      <c r="K100" s="42">
        <f t="shared" si="23"/>
        <v>44840</v>
      </c>
      <c r="L100" s="42">
        <f t="shared" si="23"/>
        <v>44841</v>
      </c>
      <c r="M100" s="42">
        <f t="shared" si="23"/>
        <v>44842</v>
      </c>
      <c r="N100" s="42">
        <f t="shared" si="23"/>
        <v>44843</v>
      </c>
      <c r="O100" s="42">
        <f t="shared" si="23"/>
        <v>44844</v>
      </c>
      <c r="P100" s="42">
        <f t="shared" si="23"/>
        <v>44845</v>
      </c>
      <c r="Q100" s="42">
        <f t="shared" si="23"/>
        <v>44846</v>
      </c>
      <c r="R100" s="42">
        <f t="shared" si="23"/>
        <v>44847</v>
      </c>
      <c r="S100" s="42">
        <f t="shared" si="23"/>
        <v>44848</v>
      </c>
      <c r="T100" s="42">
        <f t="shared" si="23"/>
        <v>44849</v>
      </c>
      <c r="U100" s="42">
        <f t="shared" si="23"/>
        <v>44850</v>
      </c>
      <c r="V100" s="42">
        <f t="shared" si="23"/>
        <v>44851</v>
      </c>
      <c r="W100" s="42">
        <f t="shared" si="23"/>
        <v>44852</v>
      </c>
      <c r="X100" s="42">
        <f t="shared" si="23"/>
        <v>44853</v>
      </c>
      <c r="Y100" s="42">
        <f t="shared" si="23"/>
        <v>44854</v>
      </c>
      <c r="Z100" s="42">
        <f t="shared" si="23"/>
        <v>44855</v>
      </c>
      <c r="AA100" s="42">
        <f t="shared" si="23"/>
        <v>44856</v>
      </c>
      <c r="AB100" s="42">
        <f t="shared" si="23"/>
        <v>44857</v>
      </c>
      <c r="AC100" s="42">
        <f t="shared" si="23"/>
        <v>44858</v>
      </c>
      <c r="AD100" s="42">
        <f t="shared" si="23"/>
        <v>44859</v>
      </c>
      <c r="AE100" s="42">
        <f t="shared" si="23"/>
        <v>44860</v>
      </c>
      <c r="AF100" s="42">
        <f t="shared" si="23"/>
        <v>44861</v>
      </c>
      <c r="AG100" s="42">
        <f t="shared" si="23"/>
        <v>44862</v>
      </c>
      <c r="AH100" s="42">
        <f t="shared" si="23"/>
        <v>44863</v>
      </c>
      <c r="AI100" s="42">
        <f t="shared" si="23"/>
        <v>44864</v>
      </c>
      <c r="AJ100" s="230"/>
    </row>
    <row r="101" spans="1:36" ht="103.5" customHeight="1">
      <c r="A101" s="269"/>
      <c r="B101" s="270"/>
      <c r="C101" s="271"/>
      <c r="D101" s="15" t="s">
        <v>1</v>
      </c>
      <c r="E101" s="102"/>
      <c r="F101" s="102"/>
      <c r="G101" s="114"/>
      <c r="H101" s="114"/>
      <c r="I101" s="114"/>
      <c r="J101" s="114"/>
      <c r="K101" s="120"/>
      <c r="L101" s="114"/>
      <c r="M101" s="114"/>
      <c r="N101" s="102"/>
      <c r="O101" s="102"/>
      <c r="P101" s="114"/>
      <c r="Q101" s="114"/>
      <c r="R101" s="114"/>
      <c r="S101" s="114"/>
      <c r="T101" s="120"/>
      <c r="U101" s="114"/>
      <c r="V101" s="114"/>
      <c r="W101" s="114"/>
      <c r="X101" s="114"/>
      <c r="Y101" s="114"/>
      <c r="Z101" s="114"/>
      <c r="AA101" s="114"/>
      <c r="AB101" s="114"/>
      <c r="AC101" s="114"/>
      <c r="AD101" s="114"/>
      <c r="AE101" s="114"/>
      <c r="AF101" s="114"/>
      <c r="AG101" s="114"/>
      <c r="AH101" s="114"/>
      <c r="AI101" s="114"/>
      <c r="AJ101" s="231"/>
    </row>
    <row r="102" spans="1:36" ht="39.75" customHeight="1">
      <c r="A102" s="305" t="s">
        <v>111</v>
      </c>
      <c r="B102" s="250" t="s">
        <v>94</v>
      </c>
      <c r="C102" s="273" t="s">
        <v>16</v>
      </c>
      <c r="D102" s="302"/>
      <c r="E102" s="89"/>
      <c r="F102" s="89"/>
      <c r="G102" s="89"/>
      <c r="H102" s="89"/>
      <c r="I102" s="89"/>
      <c r="J102" s="89"/>
      <c r="K102" s="115"/>
      <c r="L102" s="89"/>
      <c r="M102" s="89"/>
      <c r="N102" s="89"/>
      <c r="O102" s="89"/>
      <c r="P102" s="115"/>
      <c r="Q102" s="89"/>
      <c r="R102" s="89"/>
      <c r="S102" s="89"/>
      <c r="T102" s="115"/>
      <c r="U102" s="115"/>
      <c r="V102" s="89"/>
      <c r="W102" s="89"/>
      <c r="X102" s="89"/>
      <c r="Y102" s="115"/>
      <c r="Z102" s="89"/>
      <c r="AA102" s="89"/>
      <c r="AB102" s="89"/>
      <c r="AC102" s="115"/>
      <c r="AD102" s="115"/>
      <c r="AE102" s="89"/>
      <c r="AF102" s="89"/>
      <c r="AG102" s="89"/>
      <c r="AH102" s="89"/>
      <c r="AI102" s="89"/>
      <c r="AJ102" s="76"/>
    </row>
    <row r="103" spans="1:36" ht="39.75" customHeight="1">
      <c r="A103" s="306"/>
      <c r="B103" s="297"/>
      <c r="C103" s="292" t="s">
        <v>4</v>
      </c>
      <c r="D103" s="303"/>
      <c r="E103" s="59"/>
      <c r="F103" s="59"/>
      <c r="G103" s="59"/>
      <c r="H103" s="59"/>
      <c r="I103" s="59"/>
      <c r="J103" s="59"/>
      <c r="K103" s="116"/>
      <c r="L103" s="59"/>
      <c r="M103" s="59"/>
      <c r="N103" s="59"/>
      <c r="O103" s="59"/>
      <c r="P103" s="116"/>
      <c r="Q103" s="59"/>
      <c r="R103" s="59"/>
      <c r="S103" s="59"/>
      <c r="T103" s="59"/>
      <c r="U103" s="59"/>
      <c r="V103" s="59"/>
      <c r="W103" s="59"/>
      <c r="X103" s="59"/>
      <c r="Y103" s="116"/>
      <c r="Z103" s="59"/>
      <c r="AA103" s="59"/>
      <c r="AB103" s="59"/>
      <c r="AC103" s="59"/>
      <c r="AD103" s="59"/>
      <c r="AE103" s="59"/>
      <c r="AF103" s="59"/>
      <c r="AG103" s="59"/>
      <c r="AH103" s="59"/>
      <c r="AI103" s="59"/>
      <c r="AJ103" s="59">
        <f>SUM(E103:AI103)</f>
        <v>0</v>
      </c>
    </row>
    <row r="104" spans="1:36" ht="39.75" customHeight="1">
      <c r="A104" s="306"/>
      <c r="B104" s="307" t="s">
        <v>29</v>
      </c>
      <c r="C104" s="292" t="s">
        <v>16</v>
      </c>
      <c r="D104" s="303"/>
      <c r="E104" s="130"/>
      <c r="F104" s="130"/>
      <c r="G104" s="130"/>
      <c r="H104" s="130"/>
      <c r="I104" s="130"/>
      <c r="J104" s="130"/>
      <c r="K104" s="131"/>
      <c r="L104" s="130"/>
      <c r="M104" s="130"/>
      <c r="N104" s="130"/>
      <c r="O104" s="130"/>
      <c r="P104" s="131"/>
      <c r="Q104" s="130"/>
      <c r="R104" s="130"/>
      <c r="S104" s="130"/>
      <c r="T104" s="131"/>
      <c r="U104" s="131"/>
      <c r="V104" s="130"/>
      <c r="W104" s="130"/>
      <c r="X104" s="130"/>
      <c r="Y104" s="131"/>
      <c r="Z104" s="130"/>
      <c r="AA104" s="130"/>
      <c r="AB104" s="130"/>
      <c r="AC104" s="131"/>
      <c r="AD104" s="131"/>
      <c r="AE104" s="130"/>
      <c r="AF104" s="130"/>
      <c r="AG104" s="130"/>
      <c r="AH104" s="130"/>
      <c r="AI104" s="130"/>
      <c r="AJ104" s="77"/>
    </row>
    <row r="105" spans="1:36" ht="39.75" customHeight="1">
      <c r="A105" s="314"/>
      <c r="B105" s="311"/>
      <c r="C105" s="253" t="s">
        <v>4</v>
      </c>
      <c r="D105" s="304"/>
      <c r="E105" s="55"/>
      <c r="F105" s="55"/>
      <c r="G105" s="55"/>
      <c r="H105" s="55"/>
      <c r="I105" s="55"/>
      <c r="J105" s="55"/>
      <c r="K105" s="118"/>
      <c r="L105" s="55"/>
      <c r="M105" s="55"/>
      <c r="N105" s="55"/>
      <c r="O105" s="55"/>
      <c r="P105" s="118"/>
      <c r="Q105" s="55"/>
      <c r="R105" s="55"/>
      <c r="S105" s="55"/>
      <c r="T105" s="55"/>
      <c r="U105" s="55"/>
      <c r="V105" s="55"/>
      <c r="W105" s="55"/>
      <c r="X105" s="55"/>
      <c r="Y105" s="118"/>
      <c r="Z105" s="55"/>
      <c r="AA105" s="55"/>
      <c r="AB105" s="55"/>
      <c r="AC105" s="55"/>
      <c r="AD105" s="55"/>
      <c r="AE105" s="55"/>
      <c r="AF105" s="55"/>
      <c r="AG105" s="55"/>
      <c r="AH105" s="55"/>
      <c r="AI105" s="55"/>
      <c r="AJ105" s="55">
        <f>SUM(E105:AI105)</f>
        <v>0</v>
      </c>
    </row>
    <row r="106" spans="1:36" ht="39.75" customHeight="1">
      <c r="A106" s="322" t="s">
        <v>7</v>
      </c>
      <c r="B106" s="250" t="s">
        <v>94</v>
      </c>
      <c r="C106" s="273" t="s">
        <v>16</v>
      </c>
      <c r="D106" s="302"/>
      <c r="E106" s="89"/>
      <c r="F106" s="89"/>
      <c r="G106" s="89"/>
      <c r="H106" s="89"/>
      <c r="I106" s="89"/>
      <c r="J106" s="89"/>
      <c r="K106" s="115"/>
      <c r="L106" s="89"/>
      <c r="M106" s="89"/>
      <c r="N106" s="89"/>
      <c r="O106" s="89"/>
      <c r="P106" s="115"/>
      <c r="Q106" s="89"/>
      <c r="R106" s="89"/>
      <c r="S106" s="89"/>
      <c r="T106" s="115"/>
      <c r="U106" s="115"/>
      <c r="V106" s="89"/>
      <c r="W106" s="89"/>
      <c r="X106" s="89"/>
      <c r="Y106" s="115"/>
      <c r="Z106" s="89"/>
      <c r="AA106" s="89"/>
      <c r="AB106" s="89"/>
      <c r="AC106" s="115"/>
      <c r="AD106" s="115"/>
      <c r="AE106" s="89"/>
      <c r="AF106" s="89"/>
      <c r="AG106" s="89"/>
      <c r="AH106" s="89"/>
      <c r="AI106" s="89"/>
      <c r="AJ106" s="76"/>
    </row>
    <row r="107" spans="1:36" ht="39.75" customHeight="1">
      <c r="A107" s="323"/>
      <c r="B107" s="297"/>
      <c r="C107" s="292" t="s">
        <v>4</v>
      </c>
      <c r="D107" s="303"/>
      <c r="E107" s="59"/>
      <c r="F107" s="59"/>
      <c r="G107" s="59"/>
      <c r="H107" s="59"/>
      <c r="I107" s="59"/>
      <c r="J107" s="59"/>
      <c r="K107" s="116"/>
      <c r="L107" s="59"/>
      <c r="M107" s="59"/>
      <c r="N107" s="59"/>
      <c r="O107" s="59"/>
      <c r="P107" s="116"/>
      <c r="Q107" s="59"/>
      <c r="R107" s="59"/>
      <c r="S107" s="59"/>
      <c r="T107" s="59"/>
      <c r="U107" s="59"/>
      <c r="V107" s="59"/>
      <c r="W107" s="59"/>
      <c r="X107" s="59"/>
      <c r="Y107" s="116"/>
      <c r="Z107" s="59"/>
      <c r="AA107" s="59"/>
      <c r="AB107" s="59"/>
      <c r="AC107" s="59"/>
      <c r="AD107" s="59"/>
      <c r="AE107" s="59"/>
      <c r="AF107" s="59"/>
      <c r="AG107" s="59"/>
      <c r="AH107" s="59"/>
      <c r="AI107" s="59"/>
      <c r="AJ107" s="59">
        <f>SUM(E107:AI107)</f>
        <v>0</v>
      </c>
    </row>
    <row r="108" spans="1:36" ht="39.75" customHeight="1">
      <c r="A108" s="323"/>
      <c r="B108" s="307" t="s">
        <v>29</v>
      </c>
      <c r="C108" s="292" t="s">
        <v>16</v>
      </c>
      <c r="D108" s="303"/>
      <c r="E108" s="130"/>
      <c r="F108" s="130"/>
      <c r="G108" s="130"/>
      <c r="H108" s="130"/>
      <c r="I108" s="130"/>
      <c r="J108" s="130"/>
      <c r="K108" s="131"/>
      <c r="L108" s="130"/>
      <c r="M108" s="130"/>
      <c r="N108" s="130"/>
      <c r="O108" s="130"/>
      <c r="P108" s="131"/>
      <c r="Q108" s="130"/>
      <c r="R108" s="130"/>
      <c r="S108" s="130"/>
      <c r="T108" s="131"/>
      <c r="U108" s="131"/>
      <c r="V108" s="130"/>
      <c r="W108" s="130"/>
      <c r="X108" s="130"/>
      <c r="Y108" s="131"/>
      <c r="Z108" s="130"/>
      <c r="AA108" s="130"/>
      <c r="AB108" s="130"/>
      <c r="AC108" s="131"/>
      <c r="AD108" s="131"/>
      <c r="AE108" s="130"/>
      <c r="AF108" s="130"/>
      <c r="AG108" s="130"/>
      <c r="AH108" s="130"/>
      <c r="AI108" s="130"/>
      <c r="AJ108" s="77"/>
    </row>
    <row r="109" spans="1:36" ht="39.75" customHeight="1">
      <c r="A109" s="324"/>
      <c r="B109" s="311"/>
      <c r="C109" s="253" t="s">
        <v>4</v>
      </c>
      <c r="D109" s="304"/>
      <c r="E109" s="55"/>
      <c r="F109" s="55"/>
      <c r="G109" s="55"/>
      <c r="H109" s="55"/>
      <c r="I109" s="55"/>
      <c r="J109" s="55"/>
      <c r="K109" s="118"/>
      <c r="L109" s="55"/>
      <c r="M109" s="55"/>
      <c r="N109" s="55"/>
      <c r="O109" s="55"/>
      <c r="P109" s="118"/>
      <c r="Q109" s="55"/>
      <c r="R109" s="55"/>
      <c r="S109" s="55"/>
      <c r="T109" s="55"/>
      <c r="U109" s="55"/>
      <c r="V109" s="55"/>
      <c r="W109" s="55"/>
      <c r="X109" s="55"/>
      <c r="Y109" s="118"/>
      <c r="Z109" s="55"/>
      <c r="AA109" s="55"/>
      <c r="AB109" s="55"/>
      <c r="AC109" s="55"/>
      <c r="AD109" s="55"/>
      <c r="AE109" s="55"/>
      <c r="AF109" s="55"/>
      <c r="AG109" s="55"/>
      <c r="AH109" s="55"/>
      <c r="AI109" s="55"/>
      <c r="AJ109" s="55">
        <f>SUM(E109:AI109)</f>
        <v>0</v>
      </c>
    </row>
    <row r="110" spans="1:36" ht="39.75" customHeight="1">
      <c r="A110" s="322" t="s">
        <v>161</v>
      </c>
      <c r="B110" s="250" t="s">
        <v>94</v>
      </c>
      <c r="C110" s="319" t="s">
        <v>16</v>
      </c>
      <c r="D110" s="320"/>
      <c r="E110" s="112"/>
      <c r="F110" s="112"/>
      <c r="G110" s="112"/>
      <c r="H110" s="112"/>
      <c r="I110" s="112"/>
      <c r="J110" s="112"/>
      <c r="K110" s="127"/>
      <c r="L110" s="112"/>
      <c r="M110" s="112"/>
      <c r="N110" s="112"/>
      <c r="O110" s="112"/>
      <c r="P110" s="112"/>
      <c r="Q110" s="112"/>
      <c r="R110" s="112"/>
      <c r="S110" s="112"/>
      <c r="T110" s="112"/>
      <c r="U110" s="112"/>
      <c r="V110" s="112"/>
      <c r="W110" s="112"/>
      <c r="X110" s="127"/>
      <c r="Y110" s="112"/>
      <c r="Z110" s="112"/>
      <c r="AA110" s="112"/>
      <c r="AB110" s="112"/>
      <c r="AC110" s="112"/>
      <c r="AD110" s="112"/>
      <c r="AE110" s="112"/>
      <c r="AF110" s="112"/>
      <c r="AG110" s="112"/>
      <c r="AH110" s="112"/>
      <c r="AI110" s="112"/>
      <c r="AJ110" s="66"/>
    </row>
    <row r="111" spans="1:36" ht="39.75" customHeight="1">
      <c r="A111" s="323"/>
      <c r="B111" s="297"/>
      <c r="C111" s="291" t="s">
        <v>4</v>
      </c>
      <c r="D111" s="321"/>
      <c r="E111" s="59"/>
      <c r="F111" s="59"/>
      <c r="G111" s="59"/>
      <c r="H111" s="59"/>
      <c r="I111" s="59"/>
      <c r="J111" s="59"/>
      <c r="K111" s="116"/>
      <c r="L111" s="59"/>
      <c r="M111" s="59"/>
      <c r="N111" s="59"/>
      <c r="O111" s="59"/>
      <c r="P111" s="59"/>
      <c r="Q111" s="59"/>
      <c r="R111" s="59"/>
      <c r="S111" s="59"/>
      <c r="T111" s="59"/>
      <c r="U111" s="59"/>
      <c r="V111" s="59"/>
      <c r="W111" s="59"/>
      <c r="X111" s="116"/>
      <c r="Y111" s="59"/>
      <c r="Z111" s="59"/>
      <c r="AA111" s="59"/>
      <c r="AB111" s="59"/>
      <c r="AC111" s="59"/>
      <c r="AD111" s="59"/>
      <c r="AE111" s="59"/>
      <c r="AF111" s="59"/>
      <c r="AG111" s="59"/>
      <c r="AH111" s="59"/>
      <c r="AI111" s="59"/>
      <c r="AJ111" s="59">
        <f>SUM(E111:AI111)</f>
        <v>0</v>
      </c>
    </row>
    <row r="112" spans="1:36" ht="39.75" customHeight="1">
      <c r="A112" s="323"/>
      <c r="B112" s="307" t="s">
        <v>29</v>
      </c>
      <c r="C112" s="291" t="s">
        <v>16</v>
      </c>
      <c r="D112" s="321"/>
      <c r="E112" s="59"/>
      <c r="F112" s="59"/>
      <c r="G112" s="59"/>
      <c r="H112" s="59"/>
      <c r="I112" s="59"/>
      <c r="J112" s="59"/>
      <c r="K112" s="116"/>
      <c r="L112" s="59"/>
      <c r="M112" s="59"/>
      <c r="N112" s="59"/>
      <c r="O112" s="59"/>
      <c r="P112" s="59"/>
      <c r="Q112" s="59"/>
      <c r="R112" s="59"/>
      <c r="S112" s="59"/>
      <c r="T112" s="59"/>
      <c r="U112" s="59"/>
      <c r="V112" s="59"/>
      <c r="W112" s="59"/>
      <c r="X112" s="116"/>
      <c r="Y112" s="59"/>
      <c r="Z112" s="59"/>
      <c r="AA112" s="59"/>
      <c r="AB112" s="59"/>
      <c r="AC112" s="59"/>
      <c r="AD112" s="59"/>
      <c r="AE112" s="59"/>
      <c r="AF112" s="59"/>
      <c r="AG112" s="59"/>
      <c r="AH112" s="59"/>
      <c r="AI112" s="59"/>
      <c r="AJ112" s="66"/>
    </row>
    <row r="113" spans="1:36" ht="39.75" customHeight="1">
      <c r="A113" s="324"/>
      <c r="B113" s="311"/>
      <c r="C113" s="252" t="s">
        <v>4</v>
      </c>
      <c r="D113" s="261"/>
      <c r="E113" s="55"/>
      <c r="F113" s="55"/>
      <c r="G113" s="55"/>
      <c r="H113" s="55"/>
      <c r="I113" s="55"/>
      <c r="J113" s="55"/>
      <c r="K113" s="118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118"/>
      <c r="Y113" s="55"/>
      <c r="Z113" s="55"/>
      <c r="AA113" s="55"/>
      <c r="AB113" s="55"/>
      <c r="AC113" s="55"/>
      <c r="AD113" s="55"/>
      <c r="AE113" s="55"/>
      <c r="AF113" s="55"/>
      <c r="AG113" s="55"/>
      <c r="AH113" s="55"/>
      <c r="AI113" s="55"/>
      <c r="AJ113" s="55">
        <f>SUM(E113:AI113)</f>
        <v>0</v>
      </c>
    </row>
    <row r="114" spans="1:36" ht="39.75" customHeight="1">
      <c r="A114" s="330" t="s">
        <v>95</v>
      </c>
      <c r="B114" s="331"/>
      <c r="C114" s="332"/>
      <c r="D114" s="333"/>
      <c r="E114" s="59">
        <f>E103+E107+E111</f>
        <v>0</v>
      </c>
      <c r="F114" s="59">
        <f t="shared" ref="F114:AI114" si="24">F103+F107+F111</f>
        <v>0</v>
      </c>
      <c r="G114" s="59">
        <f t="shared" si="24"/>
        <v>0</v>
      </c>
      <c r="H114" s="59">
        <f t="shared" si="24"/>
        <v>0</v>
      </c>
      <c r="I114" s="59">
        <f t="shared" si="24"/>
        <v>0</v>
      </c>
      <c r="J114" s="59">
        <f t="shared" si="24"/>
        <v>0</v>
      </c>
      <c r="K114" s="59">
        <f t="shared" si="24"/>
        <v>0</v>
      </c>
      <c r="L114" s="59">
        <f t="shared" si="24"/>
        <v>0</v>
      </c>
      <c r="M114" s="59">
        <f t="shared" si="24"/>
        <v>0</v>
      </c>
      <c r="N114" s="59">
        <f t="shared" si="24"/>
        <v>0</v>
      </c>
      <c r="O114" s="59">
        <f t="shared" si="24"/>
        <v>0</v>
      </c>
      <c r="P114" s="59">
        <f t="shared" si="24"/>
        <v>0</v>
      </c>
      <c r="Q114" s="59">
        <f t="shared" si="24"/>
        <v>0</v>
      </c>
      <c r="R114" s="59">
        <f t="shared" si="24"/>
        <v>0</v>
      </c>
      <c r="S114" s="59">
        <f t="shared" si="24"/>
        <v>0</v>
      </c>
      <c r="T114" s="59">
        <f t="shared" si="24"/>
        <v>0</v>
      </c>
      <c r="U114" s="59">
        <f t="shared" si="24"/>
        <v>0</v>
      </c>
      <c r="V114" s="59">
        <f t="shared" si="24"/>
        <v>0</v>
      </c>
      <c r="W114" s="59">
        <f t="shared" si="24"/>
        <v>0</v>
      </c>
      <c r="X114" s="59">
        <f t="shared" si="24"/>
        <v>0</v>
      </c>
      <c r="Y114" s="59">
        <f t="shared" si="24"/>
        <v>0</v>
      </c>
      <c r="Z114" s="59">
        <f t="shared" si="24"/>
        <v>0</v>
      </c>
      <c r="AA114" s="59">
        <f t="shared" si="24"/>
        <v>0</v>
      </c>
      <c r="AB114" s="59">
        <f t="shared" si="24"/>
        <v>0</v>
      </c>
      <c r="AC114" s="59">
        <f t="shared" si="24"/>
        <v>0</v>
      </c>
      <c r="AD114" s="59">
        <f t="shared" si="24"/>
        <v>0</v>
      </c>
      <c r="AE114" s="59">
        <f t="shared" si="24"/>
        <v>0</v>
      </c>
      <c r="AF114" s="59">
        <f t="shared" si="24"/>
        <v>0</v>
      </c>
      <c r="AG114" s="112">
        <f t="shared" si="24"/>
        <v>0</v>
      </c>
      <c r="AH114" s="112">
        <f t="shared" si="24"/>
        <v>0</v>
      </c>
      <c r="AI114" s="112">
        <f t="shared" si="24"/>
        <v>0</v>
      </c>
      <c r="AJ114" s="56">
        <f>SUM(E114:AI114)</f>
        <v>0</v>
      </c>
    </row>
    <row r="115" spans="1:36" ht="39.75" customHeight="1">
      <c r="A115" s="334" t="s">
        <v>96</v>
      </c>
      <c r="B115" s="335"/>
      <c r="C115" s="336"/>
      <c r="D115" s="337"/>
      <c r="E115" s="59">
        <f>E105+E109+E113</f>
        <v>0</v>
      </c>
      <c r="F115" s="59">
        <f t="shared" ref="F115:AI115" si="25">F105+F109+F113</f>
        <v>0</v>
      </c>
      <c r="G115" s="59">
        <f t="shared" si="25"/>
        <v>0</v>
      </c>
      <c r="H115" s="59">
        <f t="shared" si="25"/>
        <v>0</v>
      </c>
      <c r="I115" s="59">
        <f t="shared" si="25"/>
        <v>0</v>
      </c>
      <c r="J115" s="59">
        <f t="shared" si="25"/>
        <v>0</v>
      </c>
      <c r="K115" s="59">
        <f t="shared" si="25"/>
        <v>0</v>
      </c>
      <c r="L115" s="59">
        <f t="shared" si="25"/>
        <v>0</v>
      </c>
      <c r="M115" s="59">
        <f t="shared" si="25"/>
        <v>0</v>
      </c>
      <c r="N115" s="59">
        <f t="shared" si="25"/>
        <v>0</v>
      </c>
      <c r="O115" s="59">
        <f t="shared" si="25"/>
        <v>0</v>
      </c>
      <c r="P115" s="59">
        <f t="shared" si="25"/>
        <v>0</v>
      </c>
      <c r="Q115" s="59">
        <f t="shared" si="25"/>
        <v>0</v>
      </c>
      <c r="R115" s="59">
        <f t="shared" si="25"/>
        <v>0</v>
      </c>
      <c r="S115" s="59">
        <f t="shared" si="25"/>
        <v>0</v>
      </c>
      <c r="T115" s="59">
        <f t="shared" si="25"/>
        <v>0</v>
      </c>
      <c r="U115" s="59">
        <f t="shared" si="25"/>
        <v>0</v>
      </c>
      <c r="V115" s="59">
        <f t="shared" si="25"/>
        <v>0</v>
      </c>
      <c r="W115" s="59">
        <f t="shared" si="25"/>
        <v>0</v>
      </c>
      <c r="X115" s="59">
        <f t="shared" si="25"/>
        <v>0</v>
      </c>
      <c r="Y115" s="59">
        <f t="shared" si="25"/>
        <v>0</v>
      </c>
      <c r="Z115" s="59">
        <f t="shared" si="25"/>
        <v>0</v>
      </c>
      <c r="AA115" s="59">
        <f t="shared" si="25"/>
        <v>0</v>
      </c>
      <c r="AB115" s="59">
        <f t="shared" si="25"/>
        <v>0</v>
      </c>
      <c r="AC115" s="59">
        <f t="shared" si="25"/>
        <v>0</v>
      </c>
      <c r="AD115" s="59">
        <f t="shared" si="25"/>
        <v>0</v>
      </c>
      <c r="AE115" s="59">
        <f t="shared" si="25"/>
        <v>0</v>
      </c>
      <c r="AF115" s="59">
        <f t="shared" si="25"/>
        <v>0</v>
      </c>
      <c r="AG115" s="59">
        <f t="shared" si="25"/>
        <v>0</v>
      </c>
      <c r="AH115" s="59">
        <f t="shared" si="25"/>
        <v>0</v>
      </c>
      <c r="AI115" s="59">
        <f t="shared" si="25"/>
        <v>0</v>
      </c>
      <c r="AJ115" s="69">
        <f>SUM(E115:AI115)</f>
        <v>0</v>
      </c>
    </row>
    <row r="116" spans="1:36" ht="39.75" customHeight="1">
      <c r="A116" s="233" t="s">
        <v>97</v>
      </c>
      <c r="B116" s="234"/>
      <c r="C116" s="235"/>
      <c r="D116" s="288"/>
      <c r="E116" s="55" t="str">
        <f>IF(COUNT(E103,E107,E111)=0,"0","1")</f>
        <v>0</v>
      </c>
      <c r="F116" s="55" t="str">
        <f t="shared" ref="F116:AI116" si="26">IF(COUNT(F103,F107,F111)=0,"0","1")</f>
        <v>0</v>
      </c>
      <c r="G116" s="55" t="str">
        <f t="shared" si="26"/>
        <v>0</v>
      </c>
      <c r="H116" s="55" t="str">
        <f t="shared" si="26"/>
        <v>0</v>
      </c>
      <c r="I116" s="55" t="str">
        <f t="shared" si="26"/>
        <v>0</v>
      </c>
      <c r="J116" s="55" t="str">
        <f t="shared" si="26"/>
        <v>0</v>
      </c>
      <c r="K116" s="55" t="str">
        <f t="shared" si="26"/>
        <v>0</v>
      </c>
      <c r="L116" s="55" t="str">
        <f t="shared" si="26"/>
        <v>0</v>
      </c>
      <c r="M116" s="55" t="str">
        <f t="shared" si="26"/>
        <v>0</v>
      </c>
      <c r="N116" s="55" t="str">
        <f t="shared" si="26"/>
        <v>0</v>
      </c>
      <c r="O116" s="55" t="str">
        <f t="shared" si="26"/>
        <v>0</v>
      </c>
      <c r="P116" s="55" t="str">
        <f t="shared" si="26"/>
        <v>0</v>
      </c>
      <c r="Q116" s="55" t="str">
        <f t="shared" si="26"/>
        <v>0</v>
      </c>
      <c r="R116" s="55" t="str">
        <f t="shared" si="26"/>
        <v>0</v>
      </c>
      <c r="S116" s="55" t="str">
        <f t="shared" si="26"/>
        <v>0</v>
      </c>
      <c r="T116" s="55" t="str">
        <f t="shared" si="26"/>
        <v>0</v>
      </c>
      <c r="U116" s="55" t="str">
        <f t="shared" si="26"/>
        <v>0</v>
      </c>
      <c r="V116" s="55" t="str">
        <f t="shared" si="26"/>
        <v>0</v>
      </c>
      <c r="W116" s="55" t="str">
        <f t="shared" si="26"/>
        <v>0</v>
      </c>
      <c r="X116" s="55" t="str">
        <f t="shared" si="26"/>
        <v>0</v>
      </c>
      <c r="Y116" s="55" t="str">
        <f t="shared" si="26"/>
        <v>0</v>
      </c>
      <c r="Z116" s="55" t="str">
        <f t="shared" si="26"/>
        <v>0</v>
      </c>
      <c r="AA116" s="55" t="str">
        <f t="shared" si="26"/>
        <v>0</v>
      </c>
      <c r="AB116" s="55" t="str">
        <f t="shared" si="26"/>
        <v>0</v>
      </c>
      <c r="AC116" s="55" t="str">
        <f t="shared" si="26"/>
        <v>0</v>
      </c>
      <c r="AD116" s="55" t="str">
        <f t="shared" si="26"/>
        <v>0</v>
      </c>
      <c r="AE116" s="55" t="str">
        <f t="shared" si="26"/>
        <v>0</v>
      </c>
      <c r="AF116" s="55" t="str">
        <f t="shared" si="26"/>
        <v>0</v>
      </c>
      <c r="AG116" s="55" t="str">
        <f t="shared" si="26"/>
        <v>0</v>
      </c>
      <c r="AH116" s="55" t="str">
        <f t="shared" si="26"/>
        <v>0</v>
      </c>
      <c r="AI116" s="55" t="str">
        <f t="shared" si="26"/>
        <v>0</v>
      </c>
      <c r="AJ116" s="57">
        <f>COUNTIF(E116:AI116,"1")</f>
        <v>0</v>
      </c>
    </row>
    <row r="117" spans="1:36" ht="18" customHeight="1"/>
    <row r="118" spans="1:36" ht="18" customHeight="1">
      <c r="A118" s="266" t="s">
        <v>14</v>
      </c>
      <c r="B118" s="267"/>
      <c r="C118" s="268"/>
      <c r="D118" s="6" t="s">
        <v>134</v>
      </c>
      <c r="E118" s="43">
        <v>44865</v>
      </c>
      <c r="F118" s="43">
        <v>44866</v>
      </c>
      <c r="G118" s="43">
        <v>44867</v>
      </c>
      <c r="H118" s="43">
        <v>44868</v>
      </c>
      <c r="I118" s="43">
        <v>44869</v>
      </c>
      <c r="J118" s="43">
        <v>44870</v>
      </c>
      <c r="K118" s="43">
        <v>44871</v>
      </c>
      <c r="L118" s="43">
        <v>44872</v>
      </c>
      <c r="M118" s="43">
        <v>44873</v>
      </c>
      <c r="N118" s="43">
        <v>44874</v>
      </c>
      <c r="O118" s="43">
        <v>44875</v>
      </c>
      <c r="P118" s="43">
        <v>44876</v>
      </c>
      <c r="Q118" s="43">
        <v>44877</v>
      </c>
      <c r="R118" s="43">
        <v>44878</v>
      </c>
      <c r="S118" s="43">
        <v>44879</v>
      </c>
      <c r="T118" s="43">
        <v>44880</v>
      </c>
      <c r="U118" s="43">
        <v>44881</v>
      </c>
      <c r="V118" s="43">
        <v>44882</v>
      </c>
      <c r="W118" s="43">
        <v>44883</v>
      </c>
      <c r="X118" s="43">
        <v>44884</v>
      </c>
      <c r="Y118" s="43">
        <v>44885</v>
      </c>
      <c r="Z118" s="43">
        <v>44886</v>
      </c>
      <c r="AA118" s="43">
        <v>44887</v>
      </c>
      <c r="AB118" s="43">
        <v>44888</v>
      </c>
      <c r="AC118" s="43">
        <v>44889</v>
      </c>
      <c r="AD118" s="43">
        <v>44890</v>
      </c>
      <c r="AE118" s="43">
        <v>44891</v>
      </c>
      <c r="AF118" s="43">
        <v>44892</v>
      </c>
      <c r="AG118" s="43">
        <v>44893</v>
      </c>
      <c r="AH118" s="43">
        <v>44894</v>
      </c>
      <c r="AI118" s="229" t="s">
        <v>135</v>
      </c>
    </row>
    <row r="119" spans="1:36" ht="18" customHeight="1">
      <c r="A119" s="269"/>
      <c r="B119" s="270"/>
      <c r="C119" s="271"/>
      <c r="D119" s="7" t="s">
        <v>3</v>
      </c>
      <c r="E119" s="42">
        <f t="shared" ref="E119:AH119" si="27">E118</f>
        <v>44865</v>
      </c>
      <c r="F119" s="42">
        <f t="shared" si="27"/>
        <v>44866</v>
      </c>
      <c r="G119" s="42">
        <f t="shared" si="27"/>
        <v>44867</v>
      </c>
      <c r="H119" s="42">
        <f t="shared" si="27"/>
        <v>44868</v>
      </c>
      <c r="I119" s="42">
        <f t="shared" si="27"/>
        <v>44869</v>
      </c>
      <c r="J119" s="42">
        <f t="shared" si="27"/>
        <v>44870</v>
      </c>
      <c r="K119" s="42">
        <f t="shared" si="27"/>
        <v>44871</v>
      </c>
      <c r="L119" s="42">
        <f t="shared" si="27"/>
        <v>44872</v>
      </c>
      <c r="M119" s="42">
        <f t="shared" si="27"/>
        <v>44873</v>
      </c>
      <c r="N119" s="42">
        <f t="shared" si="27"/>
        <v>44874</v>
      </c>
      <c r="O119" s="42">
        <f t="shared" si="27"/>
        <v>44875</v>
      </c>
      <c r="P119" s="42">
        <f t="shared" si="27"/>
        <v>44876</v>
      </c>
      <c r="Q119" s="42">
        <f t="shared" si="27"/>
        <v>44877</v>
      </c>
      <c r="R119" s="42">
        <f t="shared" si="27"/>
        <v>44878</v>
      </c>
      <c r="S119" s="42">
        <f t="shared" si="27"/>
        <v>44879</v>
      </c>
      <c r="T119" s="42">
        <f t="shared" si="27"/>
        <v>44880</v>
      </c>
      <c r="U119" s="42">
        <f t="shared" si="27"/>
        <v>44881</v>
      </c>
      <c r="V119" s="42">
        <f t="shared" si="27"/>
        <v>44882</v>
      </c>
      <c r="W119" s="42">
        <f t="shared" si="27"/>
        <v>44883</v>
      </c>
      <c r="X119" s="42">
        <f t="shared" si="27"/>
        <v>44884</v>
      </c>
      <c r="Y119" s="42">
        <f t="shared" si="27"/>
        <v>44885</v>
      </c>
      <c r="Z119" s="42">
        <f t="shared" si="27"/>
        <v>44886</v>
      </c>
      <c r="AA119" s="42">
        <f t="shared" si="27"/>
        <v>44887</v>
      </c>
      <c r="AB119" s="42">
        <f t="shared" si="27"/>
        <v>44888</v>
      </c>
      <c r="AC119" s="42">
        <f t="shared" si="27"/>
        <v>44889</v>
      </c>
      <c r="AD119" s="42">
        <f t="shared" si="27"/>
        <v>44890</v>
      </c>
      <c r="AE119" s="42">
        <f t="shared" si="27"/>
        <v>44891</v>
      </c>
      <c r="AF119" s="42">
        <f t="shared" si="27"/>
        <v>44892</v>
      </c>
      <c r="AG119" s="42">
        <f t="shared" si="27"/>
        <v>44893</v>
      </c>
      <c r="AH119" s="42">
        <f t="shared" si="27"/>
        <v>44894</v>
      </c>
      <c r="AI119" s="230"/>
    </row>
    <row r="120" spans="1:36" ht="103.5" customHeight="1">
      <c r="A120" s="269"/>
      <c r="B120" s="270"/>
      <c r="C120" s="271"/>
      <c r="D120" s="8" t="s">
        <v>1</v>
      </c>
      <c r="E120" s="102"/>
      <c r="F120" s="102"/>
      <c r="G120" s="102"/>
      <c r="H120" s="114"/>
      <c r="I120" s="114"/>
      <c r="J120" s="114"/>
      <c r="K120" s="120"/>
      <c r="L120" s="114"/>
      <c r="M120" s="114"/>
      <c r="N120" s="102"/>
      <c r="O120" s="114"/>
      <c r="P120" s="114"/>
      <c r="Q120" s="114"/>
      <c r="R120" s="114"/>
      <c r="S120" s="114"/>
      <c r="T120" s="114"/>
      <c r="U120" s="120"/>
      <c r="V120" s="114"/>
      <c r="W120" s="114"/>
      <c r="X120" s="102"/>
      <c r="Y120" s="114"/>
      <c r="Z120" s="114"/>
      <c r="AA120" s="114"/>
      <c r="AB120" s="114"/>
      <c r="AC120" s="114"/>
      <c r="AD120" s="114"/>
      <c r="AE120" s="114"/>
      <c r="AF120" s="114"/>
      <c r="AG120" s="114"/>
      <c r="AH120" s="114"/>
      <c r="AI120" s="231"/>
    </row>
    <row r="121" spans="1:36" ht="39.75" customHeight="1">
      <c r="A121" s="305" t="s">
        <v>111</v>
      </c>
      <c r="B121" s="250" t="s">
        <v>94</v>
      </c>
      <c r="C121" s="273" t="s">
        <v>16</v>
      </c>
      <c r="D121" s="302"/>
      <c r="E121" s="89"/>
      <c r="F121" s="135"/>
      <c r="G121" s="89"/>
      <c r="H121" s="89"/>
      <c r="I121" s="89"/>
      <c r="J121" s="89"/>
      <c r="K121" s="89"/>
      <c r="L121" s="89"/>
      <c r="M121" s="115"/>
      <c r="N121" s="89"/>
      <c r="O121" s="89"/>
      <c r="P121" s="89"/>
      <c r="Q121" s="89"/>
      <c r="R121" s="115"/>
      <c r="S121" s="89"/>
      <c r="T121" s="89"/>
      <c r="U121" s="89"/>
      <c r="V121" s="89"/>
      <c r="W121" s="115"/>
      <c r="X121" s="89"/>
      <c r="Y121" s="89"/>
      <c r="Z121" s="89"/>
      <c r="AA121" s="89"/>
      <c r="AB121" s="115"/>
      <c r="AC121" s="89"/>
      <c r="AD121" s="89"/>
      <c r="AE121" s="115"/>
      <c r="AF121" s="115"/>
      <c r="AG121" s="115"/>
      <c r="AH121" s="115"/>
      <c r="AI121" s="60"/>
    </row>
    <row r="122" spans="1:36" ht="39.75" customHeight="1">
      <c r="A122" s="306"/>
      <c r="B122" s="297"/>
      <c r="C122" s="292" t="s">
        <v>4</v>
      </c>
      <c r="D122" s="303"/>
      <c r="E122" s="59"/>
      <c r="F122" s="136"/>
      <c r="G122" s="59"/>
      <c r="H122" s="59"/>
      <c r="I122" s="59"/>
      <c r="J122" s="59"/>
      <c r="K122" s="59"/>
      <c r="L122" s="59"/>
      <c r="M122" s="116"/>
      <c r="N122" s="59"/>
      <c r="O122" s="59"/>
      <c r="P122" s="59"/>
      <c r="Q122" s="59"/>
      <c r="R122" s="116"/>
      <c r="S122" s="59"/>
      <c r="T122" s="59"/>
      <c r="U122" s="59"/>
      <c r="V122" s="59"/>
      <c r="W122" s="116"/>
      <c r="X122" s="59"/>
      <c r="Y122" s="59"/>
      <c r="Z122" s="59"/>
      <c r="AA122" s="59"/>
      <c r="AB122" s="116"/>
      <c r="AC122" s="59"/>
      <c r="AD122" s="59"/>
      <c r="AE122" s="59"/>
      <c r="AF122" s="59"/>
      <c r="AG122" s="59"/>
      <c r="AH122" s="59"/>
      <c r="AI122" s="47">
        <f>SUM(E122:AH122)</f>
        <v>0</v>
      </c>
    </row>
    <row r="123" spans="1:36" ht="39.75" customHeight="1">
      <c r="A123" s="306"/>
      <c r="B123" s="307" t="s">
        <v>29</v>
      </c>
      <c r="C123" s="292" t="s">
        <v>16</v>
      </c>
      <c r="D123" s="303"/>
      <c r="E123" s="130"/>
      <c r="F123" s="137"/>
      <c r="G123" s="130"/>
      <c r="H123" s="130"/>
      <c r="I123" s="130"/>
      <c r="J123" s="130"/>
      <c r="K123" s="130"/>
      <c r="L123" s="130"/>
      <c r="M123" s="131"/>
      <c r="N123" s="130"/>
      <c r="O123" s="130"/>
      <c r="P123" s="130"/>
      <c r="Q123" s="130"/>
      <c r="R123" s="131"/>
      <c r="S123" s="130"/>
      <c r="T123" s="130"/>
      <c r="U123" s="130"/>
      <c r="V123" s="130"/>
      <c r="W123" s="131"/>
      <c r="X123" s="130"/>
      <c r="Y123" s="130"/>
      <c r="Z123" s="130"/>
      <c r="AA123" s="130"/>
      <c r="AB123" s="131"/>
      <c r="AC123" s="130"/>
      <c r="AD123" s="130"/>
      <c r="AE123" s="131"/>
      <c r="AF123" s="131"/>
      <c r="AG123" s="131"/>
      <c r="AH123" s="131"/>
      <c r="AI123" s="72"/>
    </row>
    <row r="124" spans="1:36" ht="39.75" customHeight="1">
      <c r="A124" s="314"/>
      <c r="B124" s="311"/>
      <c r="C124" s="253" t="s">
        <v>4</v>
      </c>
      <c r="D124" s="304"/>
      <c r="E124" s="55"/>
      <c r="F124" s="138"/>
      <c r="G124" s="55"/>
      <c r="H124" s="55"/>
      <c r="I124" s="55"/>
      <c r="J124" s="55"/>
      <c r="K124" s="55"/>
      <c r="L124" s="55"/>
      <c r="M124" s="118"/>
      <c r="N124" s="55"/>
      <c r="O124" s="55"/>
      <c r="P124" s="55"/>
      <c r="Q124" s="55"/>
      <c r="R124" s="118"/>
      <c r="S124" s="55"/>
      <c r="T124" s="55"/>
      <c r="U124" s="55"/>
      <c r="V124" s="55"/>
      <c r="W124" s="118"/>
      <c r="X124" s="55"/>
      <c r="Y124" s="55"/>
      <c r="Z124" s="55"/>
      <c r="AA124" s="55"/>
      <c r="AB124" s="118"/>
      <c r="AC124" s="55"/>
      <c r="AD124" s="55"/>
      <c r="AE124" s="55"/>
      <c r="AF124" s="55"/>
      <c r="AG124" s="55"/>
      <c r="AH124" s="55"/>
      <c r="AI124" s="50">
        <f>SUM(E124:AH124)</f>
        <v>0</v>
      </c>
    </row>
    <row r="125" spans="1:36" ht="39.75" customHeight="1">
      <c r="A125" s="322" t="s">
        <v>7</v>
      </c>
      <c r="B125" s="250" t="s">
        <v>94</v>
      </c>
      <c r="C125" s="273" t="s">
        <v>16</v>
      </c>
      <c r="D125" s="302"/>
      <c r="E125" s="89"/>
      <c r="F125" s="135"/>
      <c r="G125" s="89"/>
      <c r="H125" s="89"/>
      <c r="I125" s="89"/>
      <c r="J125" s="89"/>
      <c r="K125" s="89"/>
      <c r="L125" s="89"/>
      <c r="M125" s="115"/>
      <c r="N125" s="89"/>
      <c r="O125" s="89"/>
      <c r="P125" s="89"/>
      <c r="Q125" s="89"/>
      <c r="R125" s="115"/>
      <c r="S125" s="89"/>
      <c r="T125" s="89"/>
      <c r="U125" s="89"/>
      <c r="V125" s="89"/>
      <c r="W125" s="115"/>
      <c r="X125" s="89"/>
      <c r="Y125" s="89"/>
      <c r="Z125" s="89"/>
      <c r="AA125" s="89"/>
      <c r="AB125" s="115"/>
      <c r="AC125" s="89"/>
      <c r="AD125" s="89"/>
      <c r="AE125" s="115"/>
      <c r="AF125" s="115"/>
      <c r="AG125" s="115"/>
      <c r="AH125" s="115"/>
      <c r="AI125" s="60"/>
    </row>
    <row r="126" spans="1:36" ht="39.75" customHeight="1">
      <c r="A126" s="323"/>
      <c r="B126" s="297"/>
      <c r="C126" s="292" t="s">
        <v>4</v>
      </c>
      <c r="D126" s="303"/>
      <c r="E126" s="59"/>
      <c r="F126" s="136"/>
      <c r="G126" s="59"/>
      <c r="H126" s="59"/>
      <c r="I126" s="59"/>
      <c r="J126" s="59"/>
      <c r="K126" s="59"/>
      <c r="L126" s="59"/>
      <c r="M126" s="116"/>
      <c r="N126" s="59"/>
      <c r="O126" s="59"/>
      <c r="P126" s="59"/>
      <c r="Q126" s="59"/>
      <c r="R126" s="116"/>
      <c r="S126" s="59"/>
      <c r="T126" s="59"/>
      <c r="U126" s="59"/>
      <c r="V126" s="59"/>
      <c r="W126" s="116"/>
      <c r="X126" s="59"/>
      <c r="Y126" s="59"/>
      <c r="Z126" s="59"/>
      <c r="AA126" s="59"/>
      <c r="AB126" s="116"/>
      <c r="AC126" s="59"/>
      <c r="AD126" s="59"/>
      <c r="AE126" s="59"/>
      <c r="AF126" s="59"/>
      <c r="AG126" s="59"/>
      <c r="AH126" s="59"/>
      <c r="AI126" s="47">
        <f>SUM(E126:AH126)</f>
        <v>0</v>
      </c>
    </row>
    <row r="127" spans="1:36" ht="39.75" customHeight="1">
      <c r="A127" s="323"/>
      <c r="B127" s="307" t="s">
        <v>29</v>
      </c>
      <c r="C127" s="292" t="s">
        <v>16</v>
      </c>
      <c r="D127" s="303"/>
      <c r="E127" s="130"/>
      <c r="F127" s="137"/>
      <c r="G127" s="130"/>
      <c r="H127" s="130"/>
      <c r="I127" s="130"/>
      <c r="J127" s="130"/>
      <c r="K127" s="130"/>
      <c r="L127" s="130"/>
      <c r="M127" s="131"/>
      <c r="N127" s="130"/>
      <c r="O127" s="130"/>
      <c r="P127" s="130"/>
      <c r="Q127" s="130"/>
      <c r="R127" s="131"/>
      <c r="S127" s="130"/>
      <c r="T127" s="130"/>
      <c r="U127" s="130"/>
      <c r="V127" s="130"/>
      <c r="W127" s="131"/>
      <c r="X127" s="130"/>
      <c r="Y127" s="130"/>
      <c r="Z127" s="130"/>
      <c r="AA127" s="130"/>
      <c r="AB127" s="131"/>
      <c r="AC127" s="130"/>
      <c r="AD127" s="130"/>
      <c r="AE127" s="131"/>
      <c r="AF127" s="131"/>
      <c r="AG127" s="131"/>
      <c r="AH127" s="131"/>
      <c r="AI127" s="72"/>
    </row>
    <row r="128" spans="1:36" ht="39.75" customHeight="1">
      <c r="A128" s="324"/>
      <c r="B128" s="311"/>
      <c r="C128" s="253" t="s">
        <v>4</v>
      </c>
      <c r="D128" s="304"/>
      <c r="E128" s="55"/>
      <c r="F128" s="138"/>
      <c r="G128" s="55"/>
      <c r="H128" s="55"/>
      <c r="I128" s="55"/>
      <c r="J128" s="55"/>
      <c r="K128" s="55"/>
      <c r="L128" s="55"/>
      <c r="M128" s="118"/>
      <c r="N128" s="55"/>
      <c r="O128" s="55"/>
      <c r="P128" s="55"/>
      <c r="Q128" s="55"/>
      <c r="R128" s="118"/>
      <c r="S128" s="55"/>
      <c r="T128" s="55"/>
      <c r="U128" s="55"/>
      <c r="V128" s="55"/>
      <c r="W128" s="118"/>
      <c r="X128" s="55"/>
      <c r="Y128" s="55"/>
      <c r="Z128" s="55"/>
      <c r="AA128" s="55"/>
      <c r="AB128" s="118"/>
      <c r="AC128" s="55"/>
      <c r="AD128" s="55"/>
      <c r="AE128" s="55"/>
      <c r="AF128" s="55"/>
      <c r="AG128" s="55"/>
      <c r="AH128" s="55"/>
      <c r="AI128" s="50">
        <f>SUM(E128:AH128)</f>
        <v>0</v>
      </c>
    </row>
    <row r="129" spans="1:37" ht="39.75" customHeight="1">
      <c r="A129" s="322" t="s">
        <v>161</v>
      </c>
      <c r="B129" s="250" t="s">
        <v>94</v>
      </c>
      <c r="C129" s="319" t="s">
        <v>16</v>
      </c>
      <c r="D129" s="320"/>
      <c r="E129" s="112"/>
      <c r="F129" s="112"/>
      <c r="G129" s="112"/>
      <c r="H129" s="112"/>
      <c r="I129" s="112"/>
      <c r="J129" s="112"/>
      <c r="K129" s="127"/>
      <c r="L129" s="112"/>
      <c r="M129" s="112"/>
      <c r="N129" s="112"/>
      <c r="O129" s="112"/>
      <c r="P129" s="112"/>
      <c r="Q129" s="112"/>
      <c r="R129" s="112"/>
      <c r="S129" s="112"/>
      <c r="T129" s="112"/>
      <c r="U129" s="112"/>
      <c r="V129" s="112"/>
      <c r="W129" s="112"/>
      <c r="X129" s="127"/>
      <c r="Y129" s="112"/>
      <c r="Z129" s="112"/>
      <c r="AA129" s="112"/>
      <c r="AB129" s="112"/>
      <c r="AC129" s="112"/>
      <c r="AD129" s="112"/>
      <c r="AE129" s="112"/>
      <c r="AF129" s="112"/>
      <c r="AG129" s="112"/>
      <c r="AH129" s="112"/>
      <c r="AI129" s="66"/>
      <c r="AJ129" s="192"/>
    </row>
    <row r="130" spans="1:37" ht="39.75" customHeight="1">
      <c r="A130" s="323"/>
      <c r="B130" s="297"/>
      <c r="C130" s="291" t="s">
        <v>4</v>
      </c>
      <c r="D130" s="321"/>
      <c r="E130" s="59"/>
      <c r="F130" s="59"/>
      <c r="G130" s="59"/>
      <c r="H130" s="59"/>
      <c r="I130" s="59"/>
      <c r="J130" s="59"/>
      <c r="K130" s="116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59"/>
      <c r="W130" s="59"/>
      <c r="X130" s="116"/>
      <c r="Y130" s="59"/>
      <c r="Z130" s="59"/>
      <c r="AA130" s="59"/>
      <c r="AB130" s="59"/>
      <c r="AC130" s="59"/>
      <c r="AD130" s="59"/>
      <c r="AE130" s="59"/>
      <c r="AF130" s="59"/>
      <c r="AG130" s="59"/>
      <c r="AH130" s="59"/>
      <c r="AI130" s="59">
        <f>SUM(D130:AH130)</f>
        <v>0</v>
      </c>
      <c r="AJ130" s="193"/>
    </row>
    <row r="131" spans="1:37" ht="39.75" customHeight="1">
      <c r="A131" s="323"/>
      <c r="B131" s="307" t="s">
        <v>29</v>
      </c>
      <c r="C131" s="291" t="s">
        <v>16</v>
      </c>
      <c r="D131" s="321"/>
      <c r="E131" s="59"/>
      <c r="F131" s="59"/>
      <c r="G131" s="59"/>
      <c r="H131" s="59"/>
      <c r="I131" s="59"/>
      <c r="J131" s="59"/>
      <c r="K131" s="116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116"/>
      <c r="Y131" s="59"/>
      <c r="Z131" s="59"/>
      <c r="AA131" s="59"/>
      <c r="AB131" s="59"/>
      <c r="AC131" s="59"/>
      <c r="AD131" s="59"/>
      <c r="AE131" s="59"/>
      <c r="AF131" s="59"/>
      <c r="AG131" s="59"/>
      <c r="AH131" s="59"/>
      <c r="AI131" s="66"/>
      <c r="AJ131" s="192"/>
    </row>
    <row r="132" spans="1:37" ht="39.75" customHeight="1">
      <c r="A132" s="324"/>
      <c r="B132" s="311"/>
      <c r="C132" s="252" t="s">
        <v>4</v>
      </c>
      <c r="D132" s="261"/>
      <c r="E132" s="55"/>
      <c r="F132" s="55"/>
      <c r="G132" s="55"/>
      <c r="H132" s="55"/>
      <c r="I132" s="55"/>
      <c r="J132" s="55"/>
      <c r="K132" s="118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55"/>
      <c r="X132" s="118"/>
      <c r="Y132" s="55"/>
      <c r="Z132" s="55"/>
      <c r="AA132" s="55"/>
      <c r="AB132" s="55"/>
      <c r="AC132" s="55"/>
      <c r="AD132" s="55"/>
      <c r="AE132" s="55"/>
      <c r="AF132" s="55"/>
      <c r="AG132" s="55"/>
      <c r="AH132" s="55"/>
      <c r="AI132" s="55">
        <f>SUM(D132:AH132)</f>
        <v>0</v>
      </c>
      <c r="AJ132" s="193"/>
    </row>
    <row r="133" spans="1:37" ht="39.75" customHeight="1">
      <c r="A133" s="330" t="s">
        <v>95</v>
      </c>
      <c r="B133" s="331"/>
      <c r="C133" s="332"/>
      <c r="D133" s="333"/>
      <c r="E133" s="59">
        <f>E122+E126+E130</f>
        <v>0</v>
      </c>
      <c r="F133" s="59">
        <f t="shared" ref="F133:AH133" si="28">F122+F126+F130</f>
        <v>0</v>
      </c>
      <c r="G133" s="59">
        <f t="shared" si="28"/>
        <v>0</v>
      </c>
      <c r="H133" s="59">
        <f t="shared" si="28"/>
        <v>0</v>
      </c>
      <c r="I133" s="59">
        <f t="shared" si="28"/>
        <v>0</v>
      </c>
      <c r="J133" s="59">
        <f t="shared" si="28"/>
        <v>0</v>
      </c>
      <c r="K133" s="59">
        <f t="shared" si="28"/>
        <v>0</v>
      </c>
      <c r="L133" s="59">
        <f t="shared" si="28"/>
        <v>0</v>
      </c>
      <c r="M133" s="59">
        <f t="shared" si="28"/>
        <v>0</v>
      </c>
      <c r="N133" s="59">
        <f t="shared" si="28"/>
        <v>0</v>
      </c>
      <c r="O133" s="59">
        <f t="shared" si="28"/>
        <v>0</v>
      </c>
      <c r="P133" s="59">
        <f t="shared" si="28"/>
        <v>0</v>
      </c>
      <c r="Q133" s="59">
        <f t="shared" si="28"/>
        <v>0</v>
      </c>
      <c r="R133" s="59">
        <f t="shared" si="28"/>
        <v>0</v>
      </c>
      <c r="S133" s="59">
        <f t="shared" si="28"/>
        <v>0</v>
      </c>
      <c r="T133" s="59">
        <f t="shared" si="28"/>
        <v>0</v>
      </c>
      <c r="U133" s="59">
        <f t="shared" si="28"/>
        <v>0</v>
      </c>
      <c r="V133" s="59">
        <f t="shared" si="28"/>
        <v>0</v>
      </c>
      <c r="W133" s="59">
        <f t="shared" si="28"/>
        <v>0</v>
      </c>
      <c r="X133" s="59">
        <f t="shared" si="28"/>
        <v>0</v>
      </c>
      <c r="Y133" s="59">
        <f t="shared" si="28"/>
        <v>0</v>
      </c>
      <c r="Z133" s="59">
        <f t="shared" si="28"/>
        <v>0</v>
      </c>
      <c r="AA133" s="59">
        <f t="shared" si="28"/>
        <v>0</v>
      </c>
      <c r="AB133" s="59">
        <f t="shared" si="28"/>
        <v>0</v>
      </c>
      <c r="AC133" s="59">
        <f t="shared" si="28"/>
        <v>0</v>
      </c>
      <c r="AD133" s="59">
        <f t="shared" si="28"/>
        <v>0</v>
      </c>
      <c r="AE133" s="59">
        <f t="shared" si="28"/>
        <v>0</v>
      </c>
      <c r="AF133" s="59">
        <f t="shared" si="28"/>
        <v>0</v>
      </c>
      <c r="AG133" s="59">
        <f t="shared" si="28"/>
        <v>0</v>
      </c>
      <c r="AH133" s="59">
        <f t="shared" si="28"/>
        <v>0</v>
      </c>
      <c r="AI133" s="58">
        <f>SUM(E133:AH133)</f>
        <v>0</v>
      </c>
    </row>
    <row r="134" spans="1:37" ht="39.75" customHeight="1">
      <c r="A134" s="334" t="s">
        <v>96</v>
      </c>
      <c r="B134" s="335"/>
      <c r="C134" s="336"/>
      <c r="D134" s="337"/>
      <c r="E134" s="59">
        <f>E124+E128+E132</f>
        <v>0</v>
      </c>
      <c r="F134" s="59">
        <f t="shared" ref="F134:AH134" si="29">F124+F128+F132</f>
        <v>0</v>
      </c>
      <c r="G134" s="59">
        <f t="shared" si="29"/>
        <v>0</v>
      </c>
      <c r="H134" s="59">
        <f t="shared" si="29"/>
        <v>0</v>
      </c>
      <c r="I134" s="59">
        <f t="shared" si="29"/>
        <v>0</v>
      </c>
      <c r="J134" s="59">
        <f t="shared" si="29"/>
        <v>0</v>
      </c>
      <c r="K134" s="59">
        <f t="shared" si="29"/>
        <v>0</v>
      </c>
      <c r="L134" s="59">
        <f t="shared" si="29"/>
        <v>0</v>
      </c>
      <c r="M134" s="59">
        <f t="shared" si="29"/>
        <v>0</v>
      </c>
      <c r="N134" s="59">
        <f t="shared" si="29"/>
        <v>0</v>
      </c>
      <c r="O134" s="59">
        <f t="shared" si="29"/>
        <v>0</v>
      </c>
      <c r="P134" s="59">
        <f t="shared" si="29"/>
        <v>0</v>
      </c>
      <c r="Q134" s="59">
        <f t="shared" si="29"/>
        <v>0</v>
      </c>
      <c r="R134" s="59">
        <f t="shared" si="29"/>
        <v>0</v>
      </c>
      <c r="S134" s="59">
        <f t="shared" si="29"/>
        <v>0</v>
      </c>
      <c r="T134" s="59">
        <f t="shared" si="29"/>
        <v>0</v>
      </c>
      <c r="U134" s="59">
        <f t="shared" si="29"/>
        <v>0</v>
      </c>
      <c r="V134" s="59">
        <f t="shared" si="29"/>
        <v>0</v>
      </c>
      <c r="W134" s="59">
        <f t="shared" si="29"/>
        <v>0</v>
      </c>
      <c r="X134" s="59">
        <f t="shared" si="29"/>
        <v>0</v>
      </c>
      <c r="Y134" s="59">
        <f t="shared" si="29"/>
        <v>0</v>
      </c>
      <c r="Z134" s="59">
        <f t="shared" si="29"/>
        <v>0</v>
      </c>
      <c r="AA134" s="59">
        <f t="shared" si="29"/>
        <v>0</v>
      </c>
      <c r="AB134" s="59">
        <f t="shared" si="29"/>
        <v>0</v>
      </c>
      <c r="AC134" s="59">
        <f t="shared" si="29"/>
        <v>0</v>
      </c>
      <c r="AD134" s="59">
        <f t="shared" si="29"/>
        <v>0</v>
      </c>
      <c r="AE134" s="59">
        <f t="shared" si="29"/>
        <v>0</v>
      </c>
      <c r="AF134" s="59">
        <f t="shared" si="29"/>
        <v>0</v>
      </c>
      <c r="AG134" s="59">
        <f t="shared" si="29"/>
        <v>0</v>
      </c>
      <c r="AH134" s="59">
        <f t="shared" si="29"/>
        <v>0</v>
      </c>
      <c r="AI134" s="70">
        <f>SUM(E134:AH134)</f>
        <v>0</v>
      </c>
    </row>
    <row r="135" spans="1:37" ht="39.75" customHeight="1">
      <c r="A135" s="233" t="s">
        <v>97</v>
      </c>
      <c r="B135" s="234"/>
      <c r="C135" s="235"/>
      <c r="D135" s="288"/>
      <c r="E135" s="55" t="str">
        <f>IF(COUNT(E122,E126,E130)=0,"0","1")</f>
        <v>0</v>
      </c>
      <c r="F135" s="55" t="str">
        <f t="shared" ref="F135:AH135" si="30">IF(COUNT(F122,F126,F130)=0,"0","1")</f>
        <v>0</v>
      </c>
      <c r="G135" s="55" t="str">
        <f t="shared" si="30"/>
        <v>0</v>
      </c>
      <c r="H135" s="55" t="str">
        <f t="shared" si="30"/>
        <v>0</v>
      </c>
      <c r="I135" s="55" t="str">
        <f t="shared" si="30"/>
        <v>0</v>
      </c>
      <c r="J135" s="55" t="str">
        <f t="shared" si="30"/>
        <v>0</v>
      </c>
      <c r="K135" s="55" t="str">
        <f t="shared" si="30"/>
        <v>0</v>
      </c>
      <c r="L135" s="55" t="str">
        <f t="shared" si="30"/>
        <v>0</v>
      </c>
      <c r="M135" s="55" t="str">
        <f t="shared" si="30"/>
        <v>0</v>
      </c>
      <c r="N135" s="55" t="str">
        <f t="shared" si="30"/>
        <v>0</v>
      </c>
      <c r="O135" s="55" t="str">
        <f t="shared" si="30"/>
        <v>0</v>
      </c>
      <c r="P135" s="55" t="str">
        <f t="shared" si="30"/>
        <v>0</v>
      </c>
      <c r="Q135" s="55" t="str">
        <f t="shared" si="30"/>
        <v>0</v>
      </c>
      <c r="R135" s="55" t="str">
        <f t="shared" si="30"/>
        <v>0</v>
      </c>
      <c r="S135" s="55" t="str">
        <f t="shared" si="30"/>
        <v>0</v>
      </c>
      <c r="T135" s="55" t="str">
        <f t="shared" si="30"/>
        <v>0</v>
      </c>
      <c r="U135" s="55" t="str">
        <f t="shared" si="30"/>
        <v>0</v>
      </c>
      <c r="V135" s="55" t="str">
        <f t="shared" si="30"/>
        <v>0</v>
      </c>
      <c r="W135" s="55" t="str">
        <f t="shared" si="30"/>
        <v>0</v>
      </c>
      <c r="X135" s="55" t="str">
        <f t="shared" si="30"/>
        <v>0</v>
      </c>
      <c r="Y135" s="55" t="str">
        <f t="shared" si="30"/>
        <v>0</v>
      </c>
      <c r="Z135" s="55" t="str">
        <f t="shared" si="30"/>
        <v>0</v>
      </c>
      <c r="AA135" s="55" t="str">
        <f t="shared" si="30"/>
        <v>0</v>
      </c>
      <c r="AB135" s="55" t="str">
        <f t="shared" si="30"/>
        <v>0</v>
      </c>
      <c r="AC135" s="55" t="str">
        <f t="shared" si="30"/>
        <v>0</v>
      </c>
      <c r="AD135" s="55" t="str">
        <f t="shared" si="30"/>
        <v>0</v>
      </c>
      <c r="AE135" s="55" t="str">
        <f t="shared" si="30"/>
        <v>0</v>
      </c>
      <c r="AF135" s="55" t="str">
        <f t="shared" si="30"/>
        <v>0</v>
      </c>
      <c r="AG135" s="55" t="str">
        <f t="shared" si="30"/>
        <v>0</v>
      </c>
      <c r="AH135" s="55" t="str">
        <f t="shared" si="30"/>
        <v>0</v>
      </c>
      <c r="AI135" s="52">
        <f>COUNTIF(E135:AH135,"1")</f>
        <v>0</v>
      </c>
    </row>
    <row r="136" spans="1:37" ht="18" customHeight="1"/>
    <row r="137" spans="1:37" ht="18" customHeight="1">
      <c r="A137" s="266" t="s">
        <v>15</v>
      </c>
      <c r="B137" s="267"/>
      <c r="C137" s="268"/>
      <c r="D137" s="6" t="s">
        <v>134</v>
      </c>
      <c r="E137" s="43">
        <v>44895</v>
      </c>
      <c r="F137" s="43">
        <v>44896</v>
      </c>
      <c r="G137" s="43">
        <v>44897</v>
      </c>
      <c r="H137" s="43">
        <v>44898</v>
      </c>
      <c r="I137" s="43">
        <v>44899</v>
      </c>
      <c r="J137" s="43">
        <v>44900</v>
      </c>
      <c r="K137" s="43">
        <v>44901</v>
      </c>
      <c r="L137" s="43">
        <v>44902</v>
      </c>
      <c r="M137" s="43">
        <v>44903</v>
      </c>
      <c r="N137" s="43">
        <v>44904</v>
      </c>
      <c r="O137" s="43">
        <v>44905</v>
      </c>
      <c r="P137" s="43">
        <v>44906</v>
      </c>
      <c r="Q137" s="43">
        <v>44907</v>
      </c>
      <c r="R137" s="43">
        <v>44908</v>
      </c>
      <c r="S137" s="43">
        <v>44909</v>
      </c>
      <c r="T137" s="43">
        <v>44910</v>
      </c>
      <c r="U137" s="43">
        <v>44911</v>
      </c>
      <c r="V137" s="43">
        <v>44912</v>
      </c>
      <c r="W137" s="43">
        <v>44913</v>
      </c>
      <c r="X137" s="43">
        <v>44914</v>
      </c>
      <c r="Y137" s="43">
        <v>44915</v>
      </c>
      <c r="Z137" s="43">
        <v>44916</v>
      </c>
      <c r="AA137" s="43">
        <v>44917</v>
      </c>
      <c r="AB137" s="43">
        <v>44918</v>
      </c>
      <c r="AC137" s="43">
        <v>44919</v>
      </c>
      <c r="AD137" s="43">
        <v>44920</v>
      </c>
      <c r="AE137" s="43">
        <v>44921</v>
      </c>
      <c r="AF137" s="43">
        <v>44922</v>
      </c>
      <c r="AG137" s="43">
        <v>44923</v>
      </c>
      <c r="AH137" s="43">
        <v>44924</v>
      </c>
      <c r="AI137" s="43">
        <v>44925</v>
      </c>
      <c r="AJ137" s="229" t="s">
        <v>135</v>
      </c>
      <c r="AK137" s="5"/>
    </row>
    <row r="138" spans="1:37" ht="18" customHeight="1">
      <c r="A138" s="269"/>
      <c r="B138" s="270"/>
      <c r="C138" s="271"/>
      <c r="D138" s="7" t="s">
        <v>3</v>
      </c>
      <c r="E138" s="42">
        <f t="shared" ref="E138:AI138" si="31">E137</f>
        <v>44895</v>
      </c>
      <c r="F138" s="42">
        <f t="shared" si="31"/>
        <v>44896</v>
      </c>
      <c r="G138" s="42">
        <f t="shared" si="31"/>
        <v>44897</v>
      </c>
      <c r="H138" s="42">
        <f t="shared" si="31"/>
        <v>44898</v>
      </c>
      <c r="I138" s="42">
        <f t="shared" si="31"/>
        <v>44899</v>
      </c>
      <c r="J138" s="42">
        <f t="shared" si="31"/>
        <v>44900</v>
      </c>
      <c r="K138" s="42">
        <f t="shared" si="31"/>
        <v>44901</v>
      </c>
      <c r="L138" s="42">
        <f t="shared" si="31"/>
        <v>44902</v>
      </c>
      <c r="M138" s="42">
        <f t="shared" si="31"/>
        <v>44903</v>
      </c>
      <c r="N138" s="42">
        <f t="shared" si="31"/>
        <v>44904</v>
      </c>
      <c r="O138" s="42">
        <f t="shared" si="31"/>
        <v>44905</v>
      </c>
      <c r="P138" s="42">
        <f t="shared" si="31"/>
        <v>44906</v>
      </c>
      <c r="Q138" s="42">
        <f t="shared" si="31"/>
        <v>44907</v>
      </c>
      <c r="R138" s="42">
        <f t="shared" si="31"/>
        <v>44908</v>
      </c>
      <c r="S138" s="42">
        <f t="shared" si="31"/>
        <v>44909</v>
      </c>
      <c r="T138" s="42">
        <f t="shared" si="31"/>
        <v>44910</v>
      </c>
      <c r="U138" s="42">
        <f t="shared" si="31"/>
        <v>44911</v>
      </c>
      <c r="V138" s="42">
        <f t="shared" si="31"/>
        <v>44912</v>
      </c>
      <c r="W138" s="42">
        <f t="shared" si="31"/>
        <v>44913</v>
      </c>
      <c r="X138" s="42">
        <f t="shared" si="31"/>
        <v>44914</v>
      </c>
      <c r="Y138" s="42">
        <f t="shared" si="31"/>
        <v>44915</v>
      </c>
      <c r="Z138" s="42">
        <f t="shared" si="31"/>
        <v>44916</v>
      </c>
      <c r="AA138" s="42">
        <f t="shared" si="31"/>
        <v>44917</v>
      </c>
      <c r="AB138" s="42">
        <f t="shared" si="31"/>
        <v>44918</v>
      </c>
      <c r="AC138" s="42">
        <f t="shared" si="31"/>
        <v>44919</v>
      </c>
      <c r="AD138" s="42">
        <f t="shared" si="31"/>
        <v>44920</v>
      </c>
      <c r="AE138" s="42">
        <f t="shared" si="31"/>
        <v>44921</v>
      </c>
      <c r="AF138" s="42">
        <f t="shared" si="31"/>
        <v>44922</v>
      </c>
      <c r="AG138" s="42">
        <f t="shared" si="31"/>
        <v>44923</v>
      </c>
      <c r="AH138" s="42">
        <f t="shared" si="31"/>
        <v>44924</v>
      </c>
      <c r="AI138" s="42">
        <f t="shared" si="31"/>
        <v>44925</v>
      </c>
      <c r="AJ138" s="230"/>
      <c r="AK138" s="5"/>
    </row>
    <row r="139" spans="1:37" ht="103.5" customHeight="1">
      <c r="A139" s="269"/>
      <c r="B139" s="270"/>
      <c r="C139" s="271"/>
      <c r="D139" s="8" t="s">
        <v>1</v>
      </c>
      <c r="E139" s="119"/>
      <c r="F139" s="102"/>
      <c r="G139" s="102"/>
      <c r="H139" s="102"/>
      <c r="I139" s="114"/>
      <c r="J139" s="114"/>
      <c r="K139" s="114"/>
      <c r="L139" s="114"/>
      <c r="M139" s="120"/>
      <c r="N139" s="114"/>
      <c r="O139" s="114"/>
      <c r="P139" s="102"/>
      <c r="Q139" s="114"/>
      <c r="R139" s="114"/>
      <c r="S139" s="114"/>
      <c r="T139" s="114"/>
      <c r="U139" s="114"/>
      <c r="V139" s="114"/>
      <c r="W139" s="114"/>
      <c r="X139" s="114"/>
      <c r="Y139" s="120"/>
      <c r="Z139" s="114"/>
      <c r="AA139" s="114"/>
      <c r="AB139" s="102"/>
      <c r="AC139" s="114"/>
      <c r="AD139" s="114"/>
      <c r="AE139" s="114"/>
      <c r="AF139" s="114"/>
      <c r="AG139" s="114"/>
      <c r="AH139" s="114"/>
      <c r="AI139" s="114"/>
      <c r="AJ139" s="231"/>
      <c r="AK139" s="5"/>
    </row>
    <row r="140" spans="1:37" ht="39.75" customHeight="1">
      <c r="A140" s="305" t="s">
        <v>111</v>
      </c>
      <c r="B140" s="250" t="s">
        <v>94</v>
      </c>
      <c r="C140" s="273" t="s">
        <v>16</v>
      </c>
      <c r="D140" s="302"/>
      <c r="E140" s="115"/>
      <c r="F140" s="89"/>
      <c r="G140" s="115"/>
      <c r="H140" s="89"/>
      <c r="I140" s="89"/>
      <c r="J140" s="89"/>
      <c r="K140" s="89"/>
      <c r="L140" s="89"/>
      <c r="M140" s="89"/>
      <c r="N140" s="115"/>
      <c r="O140" s="89"/>
      <c r="P140" s="89"/>
      <c r="Q140" s="89"/>
      <c r="R140" s="89"/>
      <c r="S140" s="115"/>
      <c r="T140" s="89"/>
      <c r="U140" s="89"/>
      <c r="V140" s="89"/>
      <c r="W140" s="89"/>
      <c r="X140" s="89"/>
      <c r="Y140" s="89"/>
      <c r="Z140" s="115"/>
      <c r="AA140" s="89"/>
      <c r="AB140" s="89"/>
      <c r="AC140" s="89"/>
      <c r="AD140" s="89"/>
      <c r="AE140" s="115"/>
      <c r="AF140" s="89"/>
      <c r="AG140" s="89"/>
      <c r="AH140" s="115"/>
      <c r="AI140" s="115"/>
      <c r="AJ140" s="60"/>
      <c r="AK140" s="5"/>
    </row>
    <row r="141" spans="1:37" ht="39.75" customHeight="1">
      <c r="A141" s="306"/>
      <c r="B141" s="297"/>
      <c r="C141" s="292" t="s">
        <v>4</v>
      </c>
      <c r="D141" s="303"/>
      <c r="E141" s="116"/>
      <c r="F141" s="59"/>
      <c r="G141" s="59"/>
      <c r="H141" s="59"/>
      <c r="I141" s="59"/>
      <c r="J141" s="59"/>
      <c r="K141" s="59"/>
      <c r="L141" s="59"/>
      <c r="M141" s="59"/>
      <c r="N141" s="116"/>
      <c r="O141" s="59"/>
      <c r="P141" s="59"/>
      <c r="Q141" s="59"/>
      <c r="R141" s="59"/>
      <c r="S141" s="116"/>
      <c r="T141" s="59"/>
      <c r="U141" s="59"/>
      <c r="V141" s="59"/>
      <c r="W141" s="59"/>
      <c r="X141" s="59"/>
      <c r="Y141" s="59"/>
      <c r="Z141" s="116"/>
      <c r="AA141" s="59"/>
      <c r="AB141" s="59"/>
      <c r="AC141" s="59"/>
      <c r="AD141" s="59"/>
      <c r="AE141" s="116"/>
      <c r="AF141" s="59"/>
      <c r="AG141" s="59"/>
      <c r="AH141" s="59"/>
      <c r="AI141" s="59"/>
      <c r="AJ141" s="47">
        <f>SUM(E141:AI141)</f>
        <v>0</v>
      </c>
      <c r="AK141" s="5"/>
    </row>
    <row r="142" spans="1:37" ht="39.75" customHeight="1">
      <c r="A142" s="306"/>
      <c r="B142" s="307" t="s">
        <v>29</v>
      </c>
      <c r="C142" s="292" t="s">
        <v>16</v>
      </c>
      <c r="D142" s="303"/>
      <c r="E142" s="131"/>
      <c r="F142" s="130"/>
      <c r="G142" s="131"/>
      <c r="H142" s="130"/>
      <c r="I142" s="130"/>
      <c r="J142" s="130"/>
      <c r="K142" s="130"/>
      <c r="L142" s="130"/>
      <c r="M142" s="130"/>
      <c r="N142" s="131"/>
      <c r="O142" s="130"/>
      <c r="P142" s="130"/>
      <c r="Q142" s="130"/>
      <c r="R142" s="130"/>
      <c r="S142" s="131"/>
      <c r="T142" s="130"/>
      <c r="U142" s="130"/>
      <c r="V142" s="130"/>
      <c r="W142" s="130"/>
      <c r="X142" s="130"/>
      <c r="Y142" s="130"/>
      <c r="Z142" s="131"/>
      <c r="AA142" s="130"/>
      <c r="AB142" s="130"/>
      <c r="AC142" s="130"/>
      <c r="AD142" s="130"/>
      <c r="AE142" s="131"/>
      <c r="AF142" s="130"/>
      <c r="AG142" s="130"/>
      <c r="AH142" s="131"/>
      <c r="AI142" s="131"/>
      <c r="AJ142" s="72"/>
      <c r="AK142" s="5"/>
    </row>
    <row r="143" spans="1:37" ht="39.75" customHeight="1">
      <c r="A143" s="314"/>
      <c r="B143" s="311"/>
      <c r="C143" s="253" t="s">
        <v>4</v>
      </c>
      <c r="D143" s="304"/>
      <c r="E143" s="118"/>
      <c r="F143" s="55"/>
      <c r="G143" s="55"/>
      <c r="H143" s="55"/>
      <c r="I143" s="55"/>
      <c r="J143" s="55"/>
      <c r="K143" s="55"/>
      <c r="L143" s="55"/>
      <c r="M143" s="55"/>
      <c r="N143" s="118"/>
      <c r="O143" s="55"/>
      <c r="P143" s="55"/>
      <c r="Q143" s="55"/>
      <c r="R143" s="55"/>
      <c r="S143" s="118"/>
      <c r="T143" s="55"/>
      <c r="U143" s="55"/>
      <c r="V143" s="55"/>
      <c r="W143" s="55"/>
      <c r="X143" s="55"/>
      <c r="Y143" s="55"/>
      <c r="Z143" s="118"/>
      <c r="AA143" s="55"/>
      <c r="AB143" s="55"/>
      <c r="AC143" s="55"/>
      <c r="AD143" s="55"/>
      <c r="AE143" s="118"/>
      <c r="AF143" s="55"/>
      <c r="AG143" s="55"/>
      <c r="AH143" s="55"/>
      <c r="AI143" s="55"/>
      <c r="AJ143" s="50">
        <f>SUM(E143:AI143)</f>
        <v>0</v>
      </c>
      <c r="AK143" s="5"/>
    </row>
    <row r="144" spans="1:37" ht="39.75" customHeight="1">
      <c r="A144" s="322" t="s">
        <v>7</v>
      </c>
      <c r="B144" s="250" t="s">
        <v>94</v>
      </c>
      <c r="C144" s="273" t="s">
        <v>16</v>
      </c>
      <c r="D144" s="302"/>
      <c r="E144" s="115"/>
      <c r="F144" s="89"/>
      <c r="G144" s="115"/>
      <c r="H144" s="89"/>
      <c r="I144" s="89"/>
      <c r="J144" s="89"/>
      <c r="K144" s="89"/>
      <c r="L144" s="89"/>
      <c r="M144" s="89"/>
      <c r="N144" s="115"/>
      <c r="O144" s="89"/>
      <c r="P144" s="89"/>
      <c r="Q144" s="89"/>
      <c r="R144" s="89"/>
      <c r="S144" s="115"/>
      <c r="T144" s="89"/>
      <c r="U144" s="89"/>
      <c r="V144" s="89"/>
      <c r="W144" s="89"/>
      <c r="X144" s="89"/>
      <c r="Y144" s="89"/>
      <c r="Z144" s="115"/>
      <c r="AA144" s="89"/>
      <c r="AB144" s="89"/>
      <c r="AC144" s="89"/>
      <c r="AD144" s="89"/>
      <c r="AE144" s="115"/>
      <c r="AF144" s="89"/>
      <c r="AG144" s="89"/>
      <c r="AH144" s="115"/>
      <c r="AI144" s="115"/>
      <c r="AJ144" s="60"/>
      <c r="AK144" s="5"/>
    </row>
    <row r="145" spans="1:37" ht="39.75" customHeight="1">
      <c r="A145" s="323"/>
      <c r="B145" s="297"/>
      <c r="C145" s="292" t="s">
        <v>4</v>
      </c>
      <c r="D145" s="303"/>
      <c r="E145" s="116"/>
      <c r="F145" s="59"/>
      <c r="G145" s="59"/>
      <c r="H145" s="59"/>
      <c r="I145" s="59"/>
      <c r="J145" s="59"/>
      <c r="K145" s="59"/>
      <c r="L145" s="59"/>
      <c r="M145" s="59"/>
      <c r="N145" s="116"/>
      <c r="O145" s="59"/>
      <c r="P145" s="59"/>
      <c r="Q145" s="59"/>
      <c r="R145" s="59"/>
      <c r="S145" s="116"/>
      <c r="T145" s="59"/>
      <c r="U145" s="59"/>
      <c r="V145" s="59"/>
      <c r="W145" s="59"/>
      <c r="X145" s="59"/>
      <c r="Y145" s="59"/>
      <c r="Z145" s="116"/>
      <c r="AA145" s="59"/>
      <c r="AB145" s="59"/>
      <c r="AC145" s="59"/>
      <c r="AD145" s="59"/>
      <c r="AE145" s="116"/>
      <c r="AF145" s="59"/>
      <c r="AG145" s="59"/>
      <c r="AH145" s="59"/>
      <c r="AI145" s="59"/>
      <c r="AJ145" s="47">
        <f>SUM(E145:AI145)</f>
        <v>0</v>
      </c>
      <c r="AK145" s="5"/>
    </row>
    <row r="146" spans="1:37" ht="39.75" customHeight="1">
      <c r="A146" s="323"/>
      <c r="B146" s="307" t="s">
        <v>29</v>
      </c>
      <c r="C146" s="292" t="s">
        <v>16</v>
      </c>
      <c r="D146" s="303"/>
      <c r="E146" s="131"/>
      <c r="F146" s="130"/>
      <c r="G146" s="131"/>
      <c r="H146" s="130"/>
      <c r="I146" s="130"/>
      <c r="J146" s="130"/>
      <c r="K146" s="130"/>
      <c r="L146" s="130"/>
      <c r="M146" s="130"/>
      <c r="N146" s="131"/>
      <c r="O146" s="130"/>
      <c r="P146" s="130"/>
      <c r="Q146" s="130"/>
      <c r="R146" s="130"/>
      <c r="S146" s="131"/>
      <c r="T146" s="130"/>
      <c r="U146" s="130"/>
      <c r="V146" s="130"/>
      <c r="W146" s="130"/>
      <c r="X146" s="130"/>
      <c r="Y146" s="130"/>
      <c r="Z146" s="131"/>
      <c r="AA146" s="130"/>
      <c r="AB146" s="130"/>
      <c r="AC146" s="130"/>
      <c r="AD146" s="130"/>
      <c r="AE146" s="131"/>
      <c r="AF146" s="130"/>
      <c r="AG146" s="130"/>
      <c r="AH146" s="131"/>
      <c r="AI146" s="131"/>
      <c r="AJ146" s="72"/>
      <c r="AK146" s="5"/>
    </row>
    <row r="147" spans="1:37" ht="39.75" customHeight="1">
      <c r="A147" s="324"/>
      <c r="B147" s="311"/>
      <c r="C147" s="253" t="s">
        <v>4</v>
      </c>
      <c r="D147" s="304"/>
      <c r="E147" s="118"/>
      <c r="F147" s="55"/>
      <c r="G147" s="55"/>
      <c r="H147" s="55"/>
      <c r="I147" s="55"/>
      <c r="J147" s="55"/>
      <c r="K147" s="55"/>
      <c r="L147" s="55"/>
      <c r="M147" s="55"/>
      <c r="N147" s="118"/>
      <c r="O147" s="55"/>
      <c r="P147" s="55"/>
      <c r="Q147" s="55"/>
      <c r="R147" s="55"/>
      <c r="S147" s="118"/>
      <c r="T147" s="55"/>
      <c r="U147" s="55"/>
      <c r="V147" s="55"/>
      <c r="W147" s="55"/>
      <c r="X147" s="55"/>
      <c r="Y147" s="55"/>
      <c r="Z147" s="118"/>
      <c r="AA147" s="55"/>
      <c r="AB147" s="55"/>
      <c r="AC147" s="55"/>
      <c r="AD147" s="55"/>
      <c r="AE147" s="118"/>
      <c r="AF147" s="55"/>
      <c r="AG147" s="55"/>
      <c r="AH147" s="55"/>
      <c r="AI147" s="55"/>
      <c r="AJ147" s="50">
        <f>SUM(E147:AI147)</f>
        <v>0</v>
      </c>
      <c r="AK147" s="5"/>
    </row>
    <row r="148" spans="1:37" ht="39.75" customHeight="1">
      <c r="A148" s="322" t="s">
        <v>161</v>
      </c>
      <c r="B148" s="250" t="s">
        <v>94</v>
      </c>
      <c r="C148" s="319" t="s">
        <v>16</v>
      </c>
      <c r="D148" s="320"/>
      <c r="E148" s="112"/>
      <c r="F148" s="112"/>
      <c r="G148" s="112"/>
      <c r="H148" s="112"/>
      <c r="I148" s="112"/>
      <c r="J148" s="112"/>
      <c r="K148" s="127"/>
      <c r="L148" s="112"/>
      <c r="M148" s="112"/>
      <c r="N148" s="112"/>
      <c r="O148" s="112"/>
      <c r="P148" s="112"/>
      <c r="Q148" s="112"/>
      <c r="R148" s="112"/>
      <c r="S148" s="112"/>
      <c r="T148" s="112"/>
      <c r="U148" s="112"/>
      <c r="V148" s="112"/>
      <c r="W148" s="112"/>
      <c r="X148" s="127"/>
      <c r="Y148" s="112"/>
      <c r="Z148" s="112"/>
      <c r="AA148" s="112"/>
      <c r="AB148" s="112"/>
      <c r="AC148" s="112"/>
      <c r="AD148" s="112"/>
      <c r="AE148" s="112"/>
      <c r="AF148" s="112"/>
      <c r="AG148" s="112"/>
      <c r="AH148" s="112"/>
      <c r="AI148" s="112"/>
      <c r="AJ148" s="66"/>
    </row>
    <row r="149" spans="1:37" ht="39.75" customHeight="1">
      <c r="A149" s="323"/>
      <c r="B149" s="297"/>
      <c r="C149" s="291" t="s">
        <v>4</v>
      </c>
      <c r="D149" s="321"/>
      <c r="E149" s="59"/>
      <c r="F149" s="59"/>
      <c r="G149" s="59"/>
      <c r="H149" s="59"/>
      <c r="I149" s="59"/>
      <c r="J149" s="59"/>
      <c r="K149" s="116"/>
      <c r="L149" s="59"/>
      <c r="M149" s="59"/>
      <c r="N149" s="59"/>
      <c r="O149" s="59"/>
      <c r="P149" s="59"/>
      <c r="Q149" s="59"/>
      <c r="R149" s="59"/>
      <c r="S149" s="59"/>
      <c r="T149" s="59"/>
      <c r="U149" s="59"/>
      <c r="V149" s="59"/>
      <c r="W149" s="59"/>
      <c r="X149" s="116"/>
      <c r="Y149" s="59"/>
      <c r="Z149" s="59"/>
      <c r="AA149" s="59"/>
      <c r="AB149" s="59"/>
      <c r="AC149" s="59"/>
      <c r="AD149" s="59"/>
      <c r="AE149" s="59"/>
      <c r="AF149" s="59"/>
      <c r="AG149" s="59"/>
      <c r="AH149" s="59"/>
      <c r="AI149" s="59"/>
      <c r="AJ149" s="59">
        <f>SUM(E149:AI149)</f>
        <v>0</v>
      </c>
    </row>
    <row r="150" spans="1:37" ht="39.75" customHeight="1">
      <c r="A150" s="323"/>
      <c r="B150" s="307" t="s">
        <v>29</v>
      </c>
      <c r="C150" s="291" t="s">
        <v>16</v>
      </c>
      <c r="D150" s="321"/>
      <c r="E150" s="59"/>
      <c r="F150" s="59"/>
      <c r="G150" s="59"/>
      <c r="H150" s="59"/>
      <c r="I150" s="59"/>
      <c r="J150" s="59"/>
      <c r="K150" s="116"/>
      <c r="L150" s="59"/>
      <c r="M150" s="59"/>
      <c r="N150" s="59"/>
      <c r="O150" s="59"/>
      <c r="P150" s="59"/>
      <c r="Q150" s="59"/>
      <c r="R150" s="59"/>
      <c r="S150" s="59"/>
      <c r="T150" s="59"/>
      <c r="U150" s="59"/>
      <c r="V150" s="59"/>
      <c r="W150" s="59"/>
      <c r="X150" s="116"/>
      <c r="Y150" s="59"/>
      <c r="Z150" s="59"/>
      <c r="AA150" s="59"/>
      <c r="AB150" s="59"/>
      <c r="AC150" s="59"/>
      <c r="AD150" s="59"/>
      <c r="AE150" s="59"/>
      <c r="AF150" s="59"/>
      <c r="AG150" s="59"/>
      <c r="AH150" s="59"/>
      <c r="AI150" s="59"/>
      <c r="AJ150" s="66"/>
    </row>
    <row r="151" spans="1:37" ht="39.75" customHeight="1">
      <c r="A151" s="324"/>
      <c r="B151" s="311"/>
      <c r="C151" s="252" t="s">
        <v>4</v>
      </c>
      <c r="D151" s="261"/>
      <c r="E151" s="55"/>
      <c r="F151" s="55"/>
      <c r="G151" s="55"/>
      <c r="H151" s="55"/>
      <c r="I151" s="55"/>
      <c r="J151" s="55"/>
      <c r="K151" s="118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  <c r="W151" s="55"/>
      <c r="X151" s="118"/>
      <c r="Y151" s="55"/>
      <c r="Z151" s="55"/>
      <c r="AA151" s="55"/>
      <c r="AB151" s="55"/>
      <c r="AC151" s="55"/>
      <c r="AD151" s="55"/>
      <c r="AE151" s="55"/>
      <c r="AF151" s="55"/>
      <c r="AG151" s="55"/>
      <c r="AH151" s="55"/>
      <c r="AI151" s="55"/>
      <c r="AJ151" s="55">
        <f>SUM(E151:AI151)</f>
        <v>0</v>
      </c>
    </row>
    <row r="152" spans="1:37" ht="39.75" customHeight="1">
      <c r="A152" s="330" t="s">
        <v>95</v>
      </c>
      <c r="B152" s="331"/>
      <c r="C152" s="332"/>
      <c r="D152" s="338"/>
      <c r="E152" s="59">
        <f>E141+E145+E149</f>
        <v>0</v>
      </c>
      <c r="F152" s="59">
        <f t="shared" ref="F152:AI152" si="32">F141+F145+F149</f>
        <v>0</v>
      </c>
      <c r="G152" s="59">
        <f t="shared" si="32"/>
        <v>0</v>
      </c>
      <c r="H152" s="59">
        <f t="shared" si="32"/>
        <v>0</v>
      </c>
      <c r="I152" s="59">
        <f t="shared" si="32"/>
        <v>0</v>
      </c>
      <c r="J152" s="59">
        <f t="shared" si="32"/>
        <v>0</v>
      </c>
      <c r="K152" s="59">
        <f t="shared" si="32"/>
        <v>0</v>
      </c>
      <c r="L152" s="59">
        <f t="shared" si="32"/>
        <v>0</v>
      </c>
      <c r="M152" s="59">
        <f t="shared" si="32"/>
        <v>0</v>
      </c>
      <c r="N152" s="59">
        <f t="shared" si="32"/>
        <v>0</v>
      </c>
      <c r="O152" s="59">
        <f t="shared" si="32"/>
        <v>0</v>
      </c>
      <c r="P152" s="59">
        <f t="shared" si="32"/>
        <v>0</v>
      </c>
      <c r="Q152" s="59">
        <f t="shared" si="32"/>
        <v>0</v>
      </c>
      <c r="R152" s="59">
        <f t="shared" si="32"/>
        <v>0</v>
      </c>
      <c r="S152" s="59">
        <f t="shared" si="32"/>
        <v>0</v>
      </c>
      <c r="T152" s="59">
        <f t="shared" si="32"/>
        <v>0</v>
      </c>
      <c r="U152" s="59">
        <f t="shared" si="32"/>
        <v>0</v>
      </c>
      <c r="V152" s="59">
        <f t="shared" si="32"/>
        <v>0</v>
      </c>
      <c r="W152" s="59">
        <f t="shared" si="32"/>
        <v>0</v>
      </c>
      <c r="X152" s="59">
        <f t="shared" si="32"/>
        <v>0</v>
      </c>
      <c r="Y152" s="59">
        <f t="shared" si="32"/>
        <v>0</v>
      </c>
      <c r="Z152" s="59">
        <f t="shared" si="32"/>
        <v>0</v>
      </c>
      <c r="AA152" s="59">
        <f t="shared" si="32"/>
        <v>0</v>
      </c>
      <c r="AB152" s="59">
        <f t="shared" si="32"/>
        <v>0</v>
      </c>
      <c r="AC152" s="59">
        <f t="shared" si="32"/>
        <v>0</v>
      </c>
      <c r="AD152" s="59">
        <f t="shared" si="32"/>
        <v>0</v>
      </c>
      <c r="AE152" s="59">
        <f t="shared" si="32"/>
        <v>0</v>
      </c>
      <c r="AF152" s="59">
        <f t="shared" si="32"/>
        <v>0</v>
      </c>
      <c r="AG152" s="59">
        <f t="shared" si="32"/>
        <v>0</v>
      </c>
      <c r="AH152" s="59">
        <f t="shared" si="32"/>
        <v>0</v>
      </c>
      <c r="AI152" s="59">
        <f t="shared" si="32"/>
        <v>0</v>
      </c>
      <c r="AJ152" s="58">
        <f>SUM(E152:AI152)</f>
        <v>0</v>
      </c>
      <c r="AK152" s="5"/>
    </row>
    <row r="153" spans="1:37" ht="39.75" customHeight="1">
      <c r="A153" s="334" t="s">
        <v>96</v>
      </c>
      <c r="B153" s="335"/>
      <c r="C153" s="336"/>
      <c r="D153" s="339"/>
      <c r="E153" s="128">
        <f>E143+E147+E151</f>
        <v>0</v>
      </c>
      <c r="F153" s="128">
        <f t="shared" ref="F153:AI153" si="33">F143+F147+F151</f>
        <v>0</v>
      </c>
      <c r="G153" s="128">
        <f t="shared" si="33"/>
        <v>0</v>
      </c>
      <c r="H153" s="128">
        <f t="shared" si="33"/>
        <v>0</v>
      </c>
      <c r="I153" s="128">
        <f t="shared" si="33"/>
        <v>0</v>
      </c>
      <c r="J153" s="128">
        <f t="shared" si="33"/>
        <v>0</v>
      </c>
      <c r="K153" s="128">
        <f t="shared" si="33"/>
        <v>0</v>
      </c>
      <c r="L153" s="128">
        <f t="shared" si="33"/>
        <v>0</v>
      </c>
      <c r="M153" s="128">
        <f t="shared" si="33"/>
        <v>0</v>
      </c>
      <c r="N153" s="128">
        <f t="shared" si="33"/>
        <v>0</v>
      </c>
      <c r="O153" s="128">
        <f t="shared" si="33"/>
        <v>0</v>
      </c>
      <c r="P153" s="128">
        <f t="shared" si="33"/>
        <v>0</v>
      </c>
      <c r="Q153" s="128">
        <f t="shared" si="33"/>
        <v>0</v>
      </c>
      <c r="R153" s="128">
        <f t="shared" si="33"/>
        <v>0</v>
      </c>
      <c r="S153" s="128">
        <f t="shared" si="33"/>
        <v>0</v>
      </c>
      <c r="T153" s="128">
        <f t="shared" si="33"/>
        <v>0</v>
      </c>
      <c r="U153" s="128">
        <f t="shared" si="33"/>
        <v>0</v>
      </c>
      <c r="V153" s="128">
        <f t="shared" si="33"/>
        <v>0</v>
      </c>
      <c r="W153" s="128">
        <f t="shared" si="33"/>
        <v>0</v>
      </c>
      <c r="X153" s="128">
        <f t="shared" si="33"/>
        <v>0</v>
      </c>
      <c r="Y153" s="128">
        <f t="shared" si="33"/>
        <v>0</v>
      </c>
      <c r="Z153" s="128">
        <f t="shared" si="33"/>
        <v>0</v>
      </c>
      <c r="AA153" s="128">
        <f t="shared" si="33"/>
        <v>0</v>
      </c>
      <c r="AB153" s="128">
        <f t="shared" si="33"/>
        <v>0</v>
      </c>
      <c r="AC153" s="128">
        <f t="shared" si="33"/>
        <v>0</v>
      </c>
      <c r="AD153" s="128">
        <f t="shared" si="33"/>
        <v>0</v>
      </c>
      <c r="AE153" s="128">
        <f t="shared" si="33"/>
        <v>0</v>
      </c>
      <c r="AF153" s="128">
        <f t="shared" si="33"/>
        <v>0</v>
      </c>
      <c r="AG153" s="128">
        <f t="shared" si="33"/>
        <v>0</v>
      </c>
      <c r="AH153" s="128">
        <f t="shared" si="33"/>
        <v>0</v>
      </c>
      <c r="AI153" s="128">
        <f t="shared" si="33"/>
        <v>0</v>
      </c>
      <c r="AJ153" s="75">
        <f>SUM(E153:AI153)</f>
        <v>0</v>
      </c>
      <c r="AK153" s="5"/>
    </row>
    <row r="154" spans="1:37" ht="39.75" customHeight="1">
      <c r="A154" s="233" t="s">
        <v>97</v>
      </c>
      <c r="B154" s="234"/>
      <c r="C154" s="235"/>
      <c r="D154" s="235"/>
      <c r="E154" s="71" t="str">
        <f>IF(COUNT(E141,E145,E149)=0,"0","1")</f>
        <v>0</v>
      </c>
      <c r="F154" s="71" t="str">
        <f t="shared" ref="F154:AI154" si="34">IF(COUNT(F141,F145,F149)=0,"0","1")</f>
        <v>0</v>
      </c>
      <c r="G154" s="71" t="str">
        <f t="shared" si="34"/>
        <v>0</v>
      </c>
      <c r="H154" s="71" t="str">
        <f t="shared" si="34"/>
        <v>0</v>
      </c>
      <c r="I154" s="71" t="str">
        <f t="shared" si="34"/>
        <v>0</v>
      </c>
      <c r="J154" s="71" t="str">
        <f t="shared" si="34"/>
        <v>0</v>
      </c>
      <c r="K154" s="71" t="str">
        <f t="shared" si="34"/>
        <v>0</v>
      </c>
      <c r="L154" s="71" t="str">
        <f t="shared" si="34"/>
        <v>0</v>
      </c>
      <c r="M154" s="71" t="str">
        <f t="shared" si="34"/>
        <v>0</v>
      </c>
      <c r="N154" s="71" t="str">
        <f t="shared" si="34"/>
        <v>0</v>
      </c>
      <c r="O154" s="71" t="str">
        <f t="shared" si="34"/>
        <v>0</v>
      </c>
      <c r="P154" s="71" t="str">
        <f t="shared" si="34"/>
        <v>0</v>
      </c>
      <c r="Q154" s="71" t="str">
        <f t="shared" si="34"/>
        <v>0</v>
      </c>
      <c r="R154" s="71" t="str">
        <f t="shared" si="34"/>
        <v>0</v>
      </c>
      <c r="S154" s="71" t="str">
        <f t="shared" si="34"/>
        <v>0</v>
      </c>
      <c r="T154" s="71" t="str">
        <f t="shared" si="34"/>
        <v>0</v>
      </c>
      <c r="U154" s="71" t="str">
        <f t="shared" si="34"/>
        <v>0</v>
      </c>
      <c r="V154" s="71" t="str">
        <f t="shared" si="34"/>
        <v>0</v>
      </c>
      <c r="W154" s="71" t="str">
        <f t="shared" si="34"/>
        <v>0</v>
      </c>
      <c r="X154" s="71" t="str">
        <f t="shared" si="34"/>
        <v>0</v>
      </c>
      <c r="Y154" s="71" t="str">
        <f t="shared" si="34"/>
        <v>0</v>
      </c>
      <c r="Z154" s="71" t="str">
        <f t="shared" si="34"/>
        <v>0</v>
      </c>
      <c r="AA154" s="71" t="str">
        <f t="shared" si="34"/>
        <v>0</v>
      </c>
      <c r="AB154" s="71" t="str">
        <f t="shared" si="34"/>
        <v>0</v>
      </c>
      <c r="AC154" s="71" t="str">
        <f t="shared" si="34"/>
        <v>0</v>
      </c>
      <c r="AD154" s="71" t="str">
        <f t="shared" si="34"/>
        <v>0</v>
      </c>
      <c r="AE154" s="71" t="str">
        <f t="shared" si="34"/>
        <v>0</v>
      </c>
      <c r="AF154" s="71" t="str">
        <f t="shared" si="34"/>
        <v>0</v>
      </c>
      <c r="AG154" s="71" t="str">
        <f t="shared" si="34"/>
        <v>0</v>
      </c>
      <c r="AH154" s="71" t="str">
        <f t="shared" si="34"/>
        <v>0</v>
      </c>
      <c r="AI154" s="71" t="str">
        <f t="shared" si="34"/>
        <v>0</v>
      </c>
      <c r="AJ154" s="52">
        <f>COUNTIF(E154:AI154,"1")</f>
        <v>0</v>
      </c>
      <c r="AK154" s="5"/>
    </row>
    <row r="155" spans="1:37" ht="18" customHeight="1">
      <c r="Y155" s="5"/>
      <c r="Z155" s="5"/>
      <c r="AC155" s="1"/>
    </row>
    <row r="156" spans="1:37" ht="18" customHeight="1">
      <c r="A156" s="266" t="s">
        <v>141</v>
      </c>
      <c r="B156" s="267"/>
      <c r="C156" s="268"/>
      <c r="D156" s="6" t="s">
        <v>134</v>
      </c>
      <c r="E156" s="43">
        <v>44926</v>
      </c>
      <c r="F156" s="43">
        <v>44927</v>
      </c>
      <c r="G156" s="43">
        <v>44928</v>
      </c>
      <c r="H156" s="43">
        <v>44929</v>
      </c>
      <c r="I156" s="43">
        <v>44930</v>
      </c>
      <c r="J156" s="43">
        <v>44931</v>
      </c>
      <c r="K156" s="43">
        <v>44932</v>
      </c>
      <c r="L156" s="43">
        <v>44933</v>
      </c>
      <c r="M156" s="43">
        <v>44934</v>
      </c>
      <c r="N156" s="43">
        <v>44935</v>
      </c>
      <c r="O156" s="43">
        <v>44936</v>
      </c>
      <c r="P156" s="43">
        <v>44937</v>
      </c>
      <c r="Q156" s="43">
        <v>44938</v>
      </c>
      <c r="R156" s="43">
        <v>44939</v>
      </c>
      <c r="S156" s="43">
        <v>44940</v>
      </c>
      <c r="T156" s="43">
        <v>44941</v>
      </c>
      <c r="U156" s="43">
        <v>44942</v>
      </c>
      <c r="V156" s="43">
        <v>44943</v>
      </c>
      <c r="W156" s="43">
        <v>44944</v>
      </c>
      <c r="X156" s="43">
        <v>44945</v>
      </c>
      <c r="Y156" s="43">
        <v>44946</v>
      </c>
      <c r="Z156" s="43">
        <v>44947</v>
      </c>
      <c r="AA156" s="43">
        <v>44948</v>
      </c>
      <c r="AB156" s="43">
        <v>44949</v>
      </c>
      <c r="AC156" s="43">
        <v>44950</v>
      </c>
      <c r="AD156" s="43">
        <v>44951</v>
      </c>
      <c r="AE156" s="43">
        <v>44952</v>
      </c>
      <c r="AF156" s="43">
        <v>44953</v>
      </c>
      <c r="AG156" s="43">
        <v>44954</v>
      </c>
      <c r="AH156" s="43">
        <v>44955</v>
      </c>
      <c r="AI156" s="43">
        <v>44956</v>
      </c>
      <c r="AJ156" s="229" t="s">
        <v>135</v>
      </c>
      <c r="AK156" s="5"/>
    </row>
    <row r="157" spans="1:37" ht="18" customHeight="1">
      <c r="A157" s="269"/>
      <c r="B157" s="270"/>
      <c r="C157" s="271"/>
      <c r="D157" s="7" t="s">
        <v>3</v>
      </c>
      <c r="E157" s="42">
        <f t="shared" ref="E157:AI157" si="35">E156</f>
        <v>44926</v>
      </c>
      <c r="F157" s="42">
        <f t="shared" si="35"/>
        <v>44927</v>
      </c>
      <c r="G157" s="42">
        <f t="shared" si="35"/>
        <v>44928</v>
      </c>
      <c r="H157" s="42">
        <f t="shared" si="35"/>
        <v>44929</v>
      </c>
      <c r="I157" s="42">
        <f t="shared" si="35"/>
        <v>44930</v>
      </c>
      <c r="J157" s="42">
        <f t="shared" si="35"/>
        <v>44931</v>
      </c>
      <c r="K157" s="42">
        <f t="shared" si="35"/>
        <v>44932</v>
      </c>
      <c r="L157" s="42">
        <f t="shared" si="35"/>
        <v>44933</v>
      </c>
      <c r="M157" s="42">
        <f t="shared" si="35"/>
        <v>44934</v>
      </c>
      <c r="N157" s="42">
        <f t="shared" si="35"/>
        <v>44935</v>
      </c>
      <c r="O157" s="42">
        <f t="shared" si="35"/>
        <v>44936</v>
      </c>
      <c r="P157" s="42">
        <f t="shared" si="35"/>
        <v>44937</v>
      </c>
      <c r="Q157" s="42">
        <f t="shared" si="35"/>
        <v>44938</v>
      </c>
      <c r="R157" s="42">
        <f t="shared" si="35"/>
        <v>44939</v>
      </c>
      <c r="S157" s="42">
        <f t="shared" si="35"/>
        <v>44940</v>
      </c>
      <c r="T157" s="42">
        <f t="shared" si="35"/>
        <v>44941</v>
      </c>
      <c r="U157" s="42">
        <f t="shared" si="35"/>
        <v>44942</v>
      </c>
      <c r="V157" s="42">
        <f t="shared" si="35"/>
        <v>44943</v>
      </c>
      <c r="W157" s="42">
        <f t="shared" si="35"/>
        <v>44944</v>
      </c>
      <c r="X157" s="42">
        <f t="shared" si="35"/>
        <v>44945</v>
      </c>
      <c r="Y157" s="42">
        <f t="shared" si="35"/>
        <v>44946</v>
      </c>
      <c r="Z157" s="42">
        <f t="shared" si="35"/>
        <v>44947</v>
      </c>
      <c r="AA157" s="42">
        <f t="shared" si="35"/>
        <v>44948</v>
      </c>
      <c r="AB157" s="42">
        <f t="shared" si="35"/>
        <v>44949</v>
      </c>
      <c r="AC157" s="42">
        <f t="shared" si="35"/>
        <v>44950</v>
      </c>
      <c r="AD157" s="42">
        <f t="shared" si="35"/>
        <v>44951</v>
      </c>
      <c r="AE157" s="42">
        <f t="shared" si="35"/>
        <v>44952</v>
      </c>
      <c r="AF157" s="42">
        <f t="shared" si="35"/>
        <v>44953</v>
      </c>
      <c r="AG157" s="42">
        <f t="shared" si="35"/>
        <v>44954</v>
      </c>
      <c r="AH157" s="42">
        <f t="shared" si="35"/>
        <v>44955</v>
      </c>
      <c r="AI157" s="42">
        <f t="shared" si="35"/>
        <v>44956</v>
      </c>
      <c r="AJ157" s="230"/>
      <c r="AK157" s="5"/>
    </row>
    <row r="158" spans="1:37" ht="103.5" customHeight="1">
      <c r="A158" s="269"/>
      <c r="B158" s="270"/>
      <c r="C158" s="271"/>
      <c r="D158" s="8" t="s">
        <v>1</v>
      </c>
      <c r="E158" s="102"/>
      <c r="F158" s="102"/>
      <c r="G158" s="102"/>
      <c r="H158" s="114"/>
      <c r="I158" s="114"/>
      <c r="J158" s="114"/>
      <c r="K158" s="114"/>
      <c r="L158" s="120"/>
      <c r="M158" s="114"/>
      <c r="N158" s="114"/>
      <c r="O158" s="102"/>
      <c r="P158" s="114"/>
      <c r="Q158" s="114"/>
      <c r="R158" s="114"/>
      <c r="S158" s="114"/>
      <c r="T158" s="114"/>
      <c r="U158" s="114"/>
      <c r="V158" s="114"/>
      <c r="W158" s="114"/>
      <c r="X158" s="120"/>
      <c r="Y158" s="114"/>
      <c r="Z158" s="114"/>
      <c r="AA158" s="102"/>
      <c r="AB158" s="114"/>
      <c r="AC158" s="114"/>
      <c r="AD158" s="114"/>
      <c r="AE158" s="114"/>
      <c r="AF158" s="114"/>
      <c r="AG158" s="114"/>
      <c r="AH158" s="114"/>
      <c r="AI158" s="114"/>
      <c r="AJ158" s="231"/>
      <c r="AK158" s="5"/>
    </row>
    <row r="159" spans="1:37" ht="39.75" customHeight="1">
      <c r="A159" s="305" t="s">
        <v>111</v>
      </c>
      <c r="B159" s="250" t="s">
        <v>94</v>
      </c>
      <c r="C159" s="273" t="s">
        <v>16</v>
      </c>
      <c r="D159" s="302"/>
      <c r="E159" s="89"/>
      <c r="F159" s="115"/>
      <c r="G159" s="89"/>
      <c r="H159" s="89"/>
      <c r="I159" s="89"/>
      <c r="J159" s="89"/>
      <c r="K159" s="89"/>
      <c r="L159" s="89"/>
      <c r="M159" s="115"/>
      <c r="N159" s="89"/>
      <c r="O159" s="89"/>
      <c r="P159" s="89"/>
      <c r="Q159" s="89"/>
      <c r="R159" s="115"/>
      <c r="S159" s="89"/>
      <c r="T159" s="89"/>
      <c r="U159" s="89"/>
      <c r="V159" s="89"/>
      <c r="W159" s="89"/>
      <c r="X159" s="89"/>
      <c r="Y159" s="115"/>
      <c r="Z159" s="89"/>
      <c r="AA159" s="89"/>
      <c r="AB159" s="89"/>
      <c r="AC159" s="89"/>
      <c r="AD159" s="115"/>
      <c r="AE159" s="89"/>
      <c r="AF159" s="89"/>
      <c r="AG159" s="115"/>
      <c r="AH159" s="115"/>
      <c r="AI159" s="115"/>
      <c r="AJ159" s="60"/>
      <c r="AK159" s="5"/>
    </row>
    <row r="160" spans="1:37" ht="39.75" customHeight="1">
      <c r="A160" s="306"/>
      <c r="B160" s="297"/>
      <c r="C160" s="292" t="s">
        <v>4</v>
      </c>
      <c r="D160" s="303"/>
      <c r="E160" s="55"/>
      <c r="F160" s="55"/>
      <c r="G160" s="55"/>
      <c r="H160" s="55"/>
      <c r="I160" s="55"/>
      <c r="J160" s="55"/>
      <c r="K160" s="55"/>
      <c r="L160" s="55"/>
      <c r="M160" s="118"/>
      <c r="N160" s="55"/>
      <c r="O160" s="55"/>
      <c r="P160" s="55"/>
      <c r="Q160" s="55"/>
      <c r="R160" s="118"/>
      <c r="S160" s="55"/>
      <c r="T160" s="55"/>
      <c r="U160" s="55"/>
      <c r="V160" s="55"/>
      <c r="W160" s="55"/>
      <c r="X160" s="55"/>
      <c r="Y160" s="118"/>
      <c r="Z160" s="55"/>
      <c r="AA160" s="55"/>
      <c r="AB160" s="55"/>
      <c r="AC160" s="55"/>
      <c r="AD160" s="118"/>
      <c r="AE160" s="55"/>
      <c r="AF160" s="55"/>
      <c r="AG160" s="55"/>
      <c r="AH160" s="55"/>
      <c r="AI160" s="55"/>
      <c r="AJ160" s="46">
        <f>SUM(E160:AI160)</f>
        <v>0</v>
      </c>
      <c r="AK160" s="5"/>
    </row>
    <row r="161" spans="1:37" ht="39.75" customHeight="1">
      <c r="A161" s="306"/>
      <c r="B161" s="307" t="s">
        <v>29</v>
      </c>
      <c r="C161" s="292" t="s">
        <v>16</v>
      </c>
      <c r="D161" s="303"/>
      <c r="E161" s="89"/>
      <c r="F161" s="115"/>
      <c r="G161" s="89"/>
      <c r="H161" s="89"/>
      <c r="I161" s="89"/>
      <c r="J161" s="89"/>
      <c r="K161" s="89"/>
      <c r="L161" s="89"/>
      <c r="M161" s="115"/>
      <c r="N161" s="89"/>
      <c r="O161" s="89"/>
      <c r="P161" s="89"/>
      <c r="Q161" s="89"/>
      <c r="R161" s="115"/>
      <c r="S161" s="89"/>
      <c r="T161" s="89"/>
      <c r="U161" s="89"/>
      <c r="V161" s="89"/>
      <c r="W161" s="89"/>
      <c r="X161" s="89"/>
      <c r="Y161" s="115"/>
      <c r="Z161" s="89"/>
      <c r="AA161" s="89"/>
      <c r="AB161" s="89"/>
      <c r="AC161" s="89"/>
      <c r="AD161" s="115"/>
      <c r="AE161" s="89"/>
      <c r="AF161" s="89"/>
      <c r="AG161" s="115"/>
      <c r="AH161" s="115"/>
      <c r="AI161" s="115"/>
      <c r="AJ161" s="72"/>
      <c r="AK161" s="5"/>
    </row>
    <row r="162" spans="1:37" ht="39.75" customHeight="1">
      <c r="A162" s="314"/>
      <c r="B162" s="311"/>
      <c r="C162" s="253" t="s">
        <v>4</v>
      </c>
      <c r="D162" s="304"/>
      <c r="E162" s="55"/>
      <c r="F162" s="55"/>
      <c r="G162" s="55"/>
      <c r="H162" s="55"/>
      <c r="I162" s="55"/>
      <c r="J162" s="55"/>
      <c r="K162" s="55"/>
      <c r="L162" s="55"/>
      <c r="M162" s="118"/>
      <c r="N162" s="55"/>
      <c r="O162" s="55"/>
      <c r="P162" s="55"/>
      <c r="Q162" s="55"/>
      <c r="R162" s="118"/>
      <c r="S162" s="55"/>
      <c r="T162" s="55"/>
      <c r="U162" s="55"/>
      <c r="V162" s="55"/>
      <c r="W162" s="55"/>
      <c r="X162" s="55"/>
      <c r="Y162" s="118"/>
      <c r="Z162" s="55"/>
      <c r="AA162" s="55"/>
      <c r="AB162" s="55"/>
      <c r="AC162" s="55"/>
      <c r="AD162" s="118"/>
      <c r="AE162" s="55"/>
      <c r="AF162" s="55"/>
      <c r="AG162" s="55"/>
      <c r="AH162" s="55"/>
      <c r="AI162" s="55"/>
      <c r="AJ162" s="50">
        <f>SUM(E162:AI162)</f>
        <v>0</v>
      </c>
      <c r="AK162" s="5"/>
    </row>
    <row r="163" spans="1:37" ht="39.75" customHeight="1">
      <c r="A163" s="322" t="s">
        <v>7</v>
      </c>
      <c r="B163" s="250" t="s">
        <v>94</v>
      </c>
      <c r="C163" s="273" t="s">
        <v>16</v>
      </c>
      <c r="D163" s="302"/>
      <c r="E163" s="89"/>
      <c r="F163" s="115"/>
      <c r="G163" s="89"/>
      <c r="H163" s="89"/>
      <c r="I163" s="89"/>
      <c r="J163" s="115"/>
      <c r="K163" s="89"/>
      <c r="L163" s="89"/>
      <c r="M163" s="115"/>
      <c r="N163" s="89"/>
      <c r="O163" s="89"/>
      <c r="P163" s="89"/>
      <c r="Q163" s="89"/>
      <c r="R163" s="115"/>
      <c r="S163" s="89"/>
      <c r="T163" s="89"/>
      <c r="U163" s="89"/>
      <c r="V163" s="115"/>
      <c r="W163" s="89"/>
      <c r="X163" s="89"/>
      <c r="Y163" s="115"/>
      <c r="Z163" s="89"/>
      <c r="AA163" s="89"/>
      <c r="AB163" s="89"/>
      <c r="AC163" s="89"/>
      <c r="AD163" s="115"/>
      <c r="AE163" s="89"/>
      <c r="AF163" s="89"/>
      <c r="AG163" s="115"/>
      <c r="AH163" s="115"/>
      <c r="AI163" s="115"/>
      <c r="AJ163" s="60"/>
      <c r="AK163" s="5"/>
    </row>
    <row r="164" spans="1:37" ht="39.75" customHeight="1">
      <c r="A164" s="323"/>
      <c r="B164" s="297"/>
      <c r="C164" s="292" t="s">
        <v>4</v>
      </c>
      <c r="D164" s="303"/>
      <c r="E164" s="59"/>
      <c r="F164" s="59"/>
      <c r="G164" s="59"/>
      <c r="H164" s="59"/>
      <c r="I164" s="59"/>
      <c r="J164" s="59"/>
      <c r="K164" s="59"/>
      <c r="L164" s="59"/>
      <c r="M164" s="116"/>
      <c r="N164" s="59"/>
      <c r="O164" s="59"/>
      <c r="P164" s="59"/>
      <c r="Q164" s="59"/>
      <c r="R164" s="116"/>
      <c r="S164" s="59"/>
      <c r="T164" s="59"/>
      <c r="U164" s="59"/>
      <c r="V164" s="59"/>
      <c r="W164" s="59"/>
      <c r="X164" s="59"/>
      <c r="Y164" s="116"/>
      <c r="Z164" s="59"/>
      <c r="AA164" s="59"/>
      <c r="AB164" s="59"/>
      <c r="AC164" s="59"/>
      <c r="AD164" s="116"/>
      <c r="AE164" s="59"/>
      <c r="AF164" s="59"/>
      <c r="AG164" s="59"/>
      <c r="AH164" s="59"/>
      <c r="AI164" s="59"/>
      <c r="AJ164" s="46">
        <f>SUM(E164:AI164)</f>
        <v>0</v>
      </c>
      <c r="AK164" s="5"/>
    </row>
    <row r="165" spans="1:37" ht="39.75" customHeight="1">
      <c r="A165" s="323"/>
      <c r="B165" s="307" t="s">
        <v>29</v>
      </c>
      <c r="C165" s="292" t="s">
        <v>16</v>
      </c>
      <c r="D165" s="303"/>
      <c r="E165" s="130"/>
      <c r="F165" s="131"/>
      <c r="G165" s="130"/>
      <c r="H165" s="130"/>
      <c r="I165" s="130"/>
      <c r="J165" s="131"/>
      <c r="K165" s="130"/>
      <c r="L165" s="130"/>
      <c r="M165" s="131"/>
      <c r="N165" s="130"/>
      <c r="O165" s="130"/>
      <c r="P165" s="130"/>
      <c r="Q165" s="130"/>
      <c r="R165" s="131"/>
      <c r="S165" s="130"/>
      <c r="T165" s="130"/>
      <c r="U165" s="130"/>
      <c r="V165" s="131"/>
      <c r="W165" s="130"/>
      <c r="X165" s="130"/>
      <c r="Y165" s="131"/>
      <c r="Z165" s="130"/>
      <c r="AA165" s="130"/>
      <c r="AB165" s="130"/>
      <c r="AC165" s="130"/>
      <c r="AD165" s="131"/>
      <c r="AE165" s="130"/>
      <c r="AF165" s="130"/>
      <c r="AG165" s="131"/>
      <c r="AH165" s="131"/>
      <c r="AI165" s="131"/>
      <c r="AJ165" s="72"/>
      <c r="AK165" s="5"/>
    </row>
    <row r="166" spans="1:37" ht="39.75" customHeight="1">
      <c r="A166" s="324"/>
      <c r="B166" s="311"/>
      <c r="C166" s="253" t="s">
        <v>4</v>
      </c>
      <c r="D166" s="304"/>
      <c r="E166" s="55"/>
      <c r="F166" s="55"/>
      <c r="G166" s="55"/>
      <c r="H166" s="55"/>
      <c r="I166" s="55"/>
      <c r="J166" s="55"/>
      <c r="K166" s="55"/>
      <c r="L166" s="55"/>
      <c r="M166" s="118"/>
      <c r="N166" s="55"/>
      <c r="O166" s="55"/>
      <c r="P166" s="55"/>
      <c r="Q166" s="55"/>
      <c r="R166" s="118"/>
      <c r="S166" s="55"/>
      <c r="T166" s="55"/>
      <c r="U166" s="55"/>
      <c r="V166" s="55"/>
      <c r="W166" s="55"/>
      <c r="X166" s="55"/>
      <c r="Y166" s="118"/>
      <c r="Z166" s="55"/>
      <c r="AA166" s="55"/>
      <c r="AB166" s="55"/>
      <c r="AC166" s="55"/>
      <c r="AD166" s="118"/>
      <c r="AE166" s="55"/>
      <c r="AF166" s="55"/>
      <c r="AG166" s="55"/>
      <c r="AH166" s="55"/>
      <c r="AI166" s="55"/>
      <c r="AJ166" s="50">
        <f>SUM(E166:AI166)</f>
        <v>0</v>
      </c>
      <c r="AK166" s="5"/>
    </row>
    <row r="167" spans="1:37" ht="39.75" customHeight="1">
      <c r="A167" s="322" t="s">
        <v>161</v>
      </c>
      <c r="B167" s="250" t="s">
        <v>94</v>
      </c>
      <c r="C167" s="319" t="s">
        <v>16</v>
      </c>
      <c r="D167" s="320"/>
      <c r="E167" s="112"/>
      <c r="F167" s="112"/>
      <c r="G167" s="112"/>
      <c r="H167" s="112"/>
      <c r="I167" s="112"/>
      <c r="J167" s="112"/>
      <c r="K167" s="127"/>
      <c r="L167" s="112"/>
      <c r="M167" s="112"/>
      <c r="N167" s="112"/>
      <c r="O167" s="112"/>
      <c r="P167" s="112"/>
      <c r="Q167" s="112"/>
      <c r="R167" s="112"/>
      <c r="S167" s="112"/>
      <c r="T167" s="112"/>
      <c r="U167" s="112"/>
      <c r="V167" s="112"/>
      <c r="W167" s="112"/>
      <c r="X167" s="127"/>
      <c r="Y167" s="112"/>
      <c r="Z167" s="112"/>
      <c r="AA167" s="112"/>
      <c r="AB167" s="112"/>
      <c r="AC167" s="112"/>
      <c r="AD167" s="112"/>
      <c r="AE167" s="112"/>
      <c r="AF167" s="112"/>
      <c r="AG167" s="112"/>
      <c r="AH167" s="112"/>
      <c r="AI167" s="112"/>
      <c r="AJ167" s="66"/>
    </row>
    <row r="168" spans="1:37" ht="39.75" customHeight="1">
      <c r="A168" s="323"/>
      <c r="B168" s="297"/>
      <c r="C168" s="291" t="s">
        <v>4</v>
      </c>
      <c r="D168" s="321"/>
      <c r="E168" s="59"/>
      <c r="F168" s="59"/>
      <c r="G168" s="59"/>
      <c r="H168" s="59"/>
      <c r="I168" s="59"/>
      <c r="J168" s="59"/>
      <c r="K168" s="116"/>
      <c r="L168" s="59"/>
      <c r="M168" s="59"/>
      <c r="N168" s="59"/>
      <c r="O168" s="59"/>
      <c r="P168" s="59"/>
      <c r="Q168" s="59"/>
      <c r="R168" s="59"/>
      <c r="S168" s="59"/>
      <c r="T168" s="59"/>
      <c r="U168" s="59"/>
      <c r="V168" s="59"/>
      <c r="W168" s="59"/>
      <c r="X168" s="116"/>
      <c r="Y168" s="59"/>
      <c r="Z168" s="59"/>
      <c r="AA168" s="59"/>
      <c r="AB168" s="59"/>
      <c r="AC168" s="59"/>
      <c r="AD168" s="59"/>
      <c r="AE168" s="59"/>
      <c r="AF168" s="59"/>
      <c r="AG168" s="59"/>
      <c r="AH168" s="59"/>
      <c r="AI168" s="59"/>
      <c r="AJ168" s="59">
        <f>SUM(E168:AI168)</f>
        <v>0</v>
      </c>
    </row>
    <row r="169" spans="1:37" ht="39.75" customHeight="1">
      <c r="A169" s="323"/>
      <c r="B169" s="307" t="s">
        <v>29</v>
      </c>
      <c r="C169" s="291" t="s">
        <v>16</v>
      </c>
      <c r="D169" s="321"/>
      <c r="E169" s="59"/>
      <c r="F169" s="59"/>
      <c r="G169" s="59"/>
      <c r="H169" s="59"/>
      <c r="I169" s="59"/>
      <c r="J169" s="59"/>
      <c r="K169" s="116"/>
      <c r="L169" s="59"/>
      <c r="M169" s="59"/>
      <c r="N169" s="59"/>
      <c r="O169" s="59"/>
      <c r="P169" s="59"/>
      <c r="Q169" s="59"/>
      <c r="R169" s="59"/>
      <c r="S169" s="59"/>
      <c r="T169" s="59"/>
      <c r="U169" s="59"/>
      <c r="V169" s="59"/>
      <c r="W169" s="59"/>
      <c r="X169" s="116"/>
      <c r="Y169" s="59"/>
      <c r="Z169" s="59"/>
      <c r="AA169" s="59"/>
      <c r="AB169" s="59"/>
      <c r="AC169" s="59"/>
      <c r="AD169" s="59"/>
      <c r="AE169" s="59"/>
      <c r="AF169" s="59"/>
      <c r="AG169" s="59"/>
      <c r="AH169" s="59"/>
      <c r="AI169" s="59"/>
      <c r="AJ169" s="66"/>
    </row>
    <row r="170" spans="1:37" ht="39.75" customHeight="1">
      <c r="A170" s="324"/>
      <c r="B170" s="311"/>
      <c r="C170" s="252" t="s">
        <v>4</v>
      </c>
      <c r="D170" s="261"/>
      <c r="E170" s="55"/>
      <c r="F170" s="55"/>
      <c r="G170" s="55"/>
      <c r="H170" s="55"/>
      <c r="I170" s="55"/>
      <c r="J170" s="55"/>
      <c r="K170" s="118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/>
      <c r="X170" s="118"/>
      <c r="Y170" s="55"/>
      <c r="Z170" s="55"/>
      <c r="AA170" s="55"/>
      <c r="AB170" s="55"/>
      <c r="AC170" s="55"/>
      <c r="AD170" s="55"/>
      <c r="AE170" s="55"/>
      <c r="AF170" s="55"/>
      <c r="AG170" s="55"/>
      <c r="AH170" s="55"/>
      <c r="AI170" s="55"/>
      <c r="AJ170" s="55">
        <f>SUM(E170:AI170)</f>
        <v>0</v>
      </c>
    </row>
    <row r="171" spans="1:37" ht="39.75" customHeight="1">
      <c r="A171" s="254" t="s">
        <v>95</v>
      </c>
      <c r="B171" s="325"/>
      <c r="C171" s="325"/>
      <c r="D171" s="326"/>
      <c r="E171" s="112">
        <f t="shared" ref="E171:AI171" si="36">E160+E164+E168</f>
        <v>0</v>
      </c>
      <c r="F171" s="112">
        <f t="shared" si="36"/>
        <v>0</v>
      </c>
      <c r="G171" s="112">
        <f t="shared" si="36"/>
        <v>0</v>
      </c>
      <c r="H171" s="112">
        <f t="shared" si="36"/>
        <v>0</v>
      </c>
      <c r="I171" s="112">
        <f t="shared" si="36"/>
        <v>0</v>
      </c>
      <c r="J171" s="112">
        <f t="shared" si="36"/>
        <v>0</v>
      </c>
      <c r="K171" s="112">
        <f t="shared" si="36"/>
        <v>0</v>
      </c>
      <c r="L171" s="112">
        <f t="shared" si="36"/>
        <v>0</v>
      </c>
      <c r="M171" s="112">
        <f t="shared" si="36"/>
        <v>0</v>
      </c>
      <c r="N171" s="112">
        <f t="shared" si="36"/>
        <v>0</v>
      </c>
      <c r="O171" s="112">
        <f t="shared" si="36"/>
        <v>0</v>
      </c>
      <c r="P171" s="112">
        <f t="shared" si="36"/>
        <v>0</v>
      </c>
      <c r="Q171" s="112">
        <f t="shared" si="36"/>
        <v>0</v>
      </c>
      <c r="R171" s="112">
        <f t="shared" si="36"/>
        <v>0</v>
      </c>
      <c r="S171" s="112">
        <f t="shared" si="36"/>
        <v>0</v>
      </c>
      <c r="T171" s="112">
        <f t="shared" si="36"/>
        <v>0</v>
      </c>
      <c r="U171" s="112">
        <f t="shared" si="36"/>
        <v>0</v>
      </c>
      <c r="V171" s="112">
        <f t="shared" si="36"/>
        <v>0</v>
      </c>
      <c r="W171" s="112">
        <f t="shared" si="36"/>
        <v>0</v>
      </c>
      <c r="X171" s="112">
        <f t="shared" si="36"/>
        <v>0</v>
      </c>
      <c r="Y171" s="112">
        <f t="shared" si="36"/>
        <v>0</v>
      </c>
      <c r="Z171" s="112">
        <f t="shared" si="36"/>
        <v>0</v>
      </c>
      <c r="AA171" s="112">
        <f t="shared" si="36"/>
        <v>0</v>
      </c>
      <c r="AB171" s="112">
        <f t="shared" si="36"/>
        <v>0</v>
      </c>
      <c r="AC171" s="112">
        <f t="shared" si="36"/>
        <v>0</v>
      </c>
      <c r="AD171" s="112">
        <f t="shared" si="36"/>
        <v>0</v>
      </c>
      <c r="AE171" s="112">
        <f t="shared" si="36"/>
        <v>0</v>
      </c>
      <c r="AF171" s="112">
        <f t="shared" si="36"/>
        <v>0</v>
      </c>
      <c r="AG171" s="112">
        <f t="shared" si="36"/>
        <v>0</v>
      </c>
      <c r="AH171" s="112">
        <f t="shared" si="36"/>
        <v>0</v>
      </c>
      <c r="AI171" s="112">
        <f t="shared" si="36"/>
        <v>0</v>
      </c>
      <c r="AJ171" s="58">
        <f>SUM(E171:AI171)</f>
        <v>0</v>
      </c>
      <c r="AK171" s="5"/>
    </row>
    <row r="172" spans="1:37" ht="39.75" customHeight="1">
      <c r="A172" s="255" t="s">
        <v>96</v>
      </c>
      <c r="B172" s="295"/>
      <c r="C172" s="295"/>
      <c r="D172" s="315"/>
      <c r="E172" s="59">
        <f t="shared" ref="E172:AI172" si="37">E162+E166+E170</f>
        <v>0</v>
      </c>
      <c r="F172" s="59">
        <f t="shared" si="37"/>
        <v>0</v>
      </c>
      <c r="G172" s="59">
        <f t="shared" si="37"/>
        <v>0</v>
      </c>
      <c r="H172" s="59">
        <f t="shared" si="37"/>
        <v>0</v>
      </c>
      <c r="I172" s="59">
        <f t="shared" si="37"/>
        <v>0</v>
      </c>
      <c r="J172" s="59">
        <f t="shared" si="37"/>
        <v>0</v>
      </c>
      <c r="K172" s="59">
        <f t="shared" si="37"/>
        <v>0</v>
      </c>
      <c r="L172" s="59">
        <f t="shared" si="37"/>
        <v>0</v>
      </c>
      <c r="M172" s="59">
        <f t="shared" si="37"/>
        <v>0</v>
      </c>
      <c r="N172" s="59">
        <f t="shared" si="37"/>
        <v>0</v>
      </c>
      <c r="O172" s="59">
        <f t="shared" si="37"/>
        <v>0</v>
      </c>
      <c r="P172" s="59">
        <f t="shared" si="37"/>
        <v>0</v>
      </c>
      <c r="Q172" s="59">
        <f t="shared" si="37"/>
        <v>0</v>
      </c>
      <c r="R172" s="59">
        <f t="shared" si="37"/>
        <v>0</v>
      </c>
      <c r="S172" s="59">
        <f t="shared" si="37"/>
        <v>0</v>
      </c>
      <c r="T172" s="59">
        <f t="shared" si="37"/>
        <v>0</v>
      </c>
      <c r="U172" s="59">
        <f t="shared" si="37"/>
        <v>0</v>
      </c>
      <c r="V172" s="59">
        <f t="shared" si="37"/>
        <v>0</v>
      </c>
      <c r="W172" s="59">
        <f t="shared" si="37"/>
        <v>0</v>
      </c>
      <c r="X172" s="59">
        <f t="shared" si="37"/>
        <v>0</v>
      </c>
      <c r="Y172" s="59">
        <f t="shared" si="37"/>
        <v>0</v>
      </c>
      <c r="Z172" s="59">
        <f t="shared" si="37"/>
        <v>0</v>
      </c>
      <c r="AA172" s="59">
        <f t="shared" si="37"/>
        <v>0</v>
      </c>
      <c r="AB172" s="59">
        <f t="shared" si="37"/>
        <v>0</v>
      </c>
      <c r="AC172" s="59">
        <f t="shared" si="37"/>
        <v>0</v>
      </c>
      <c r="AD172" s="59">
        <f t="shared" si="37"/>
        <v>0</v>
      </c>
      <c r="AE172" s="59">
        <f t="shared" si="37"/>
        <v>0</v>
      </c>
      <c r="AF172" s="59">
        <f t="shared" si="37"/>
        <v>0</v>
      </c>
      <c r="AG172" s="59">
        <f t="shared" si="37"/>
        <v>0</v>
      </c>
      <c r="AH172" s="59">
        <f t="shared" si="37"/>
        <v>0</v>
      </c>
      <c r="AI172" s="59">
        <f t="shared" si="37"/>
        <v>0</v>
      </c>
      <c r="AJ172" s="70">
        <f>SUM(E172:AI172)</f>
        <v>0</v>
      </c>
      <c r="AK172" s="5"/>
    </row>
    <row r="173" spans="1:37" ht="39.75" customHeight="1">
      <c r="A173" s="256" t="s">
        <v>97</v>
      </c>
      <c r="B173" s="327"/>
      <c r="C173" s="327"/>
      <c r="D173" s="328"/>
      <c r="E173" s="71" t="str">
        <f t="shared" ref="E173:AI173" si="38">IF(COUNT(E160,E164,E168)=0,"0","1")</f>
        <v>0</v>
      </c>
      <c r="F173" s="71" t="str">
        <f t="shared" si="38"/>
        <v>0</v>
      </c>
      <c r="G173" s="71" t="str">
        <f t="shared" si="38"/>
        <v>0</v>
      </c>
      <c r="H173" s="71" t="str">
        <f t="shared" si="38"/>
        <v>0</v>
      </c>
      <c r="I173" s="71" t="str">
        <f t="shared" si="38"/>
        <v>0</v>
      </c>
      <c r="J173" s="71" t="str">
        <f t="shared" si="38"/>
        <v>0</v>
      </c>
      <c r="K173" s="71" t="str">
        <f t="shared" si="38"/>
        <v>0</v>
      </c>
      <c r="L173" s="71" t="str">
        <f t="shared" si="38"/>
        <v>0</v>
      </c>
      <c r="M173" s="71" t="str">
        <f t="shared" si="38"/>
        <v>0</v>
      </c>
      <c r="N173" s="71" t="str">
        <f t="shared" si="38"/>
        <v>0</v>
      </c>
      <c r="O173" s="71" t="str">
        <f t="shared" si="38"/>
        <v>0</v>
      </c>
      <c r="P173" s="71" t="str">
        <f t="shared" si="38"/>
        <v>0</v>
      </c>
      <c r="Q173" s="71" t="str">
        <f t="shared" si="38"/>
        <v>0</v>
      </c>
      <c r="R173" s="71" t="str">
        <f t="shared" si="38"/>
        <v>0</v>
      </c>
      <c r="S173" s="71" t="str">
        <f t="shared" si="38"/>
        <v>0</v>
      </c>
      <c r="T173" s="71" t="str">
        <f t="shared" si="38"/>
        <v>0</v>
      </c>
      <c r="U173" s="71" t="str">
        <f t="shared" si="38"/>
        <v>0</v>
      </c>
      <c r="V173" s="71" t="str">
        <f t="shared" si="38"/>
        <v>0</v>
      </c>
      <c r="W173" s="71" t="str">
        <f t="shared" si="38"/>
        <v>0</v>
      </c>
      <c r="X173" s="71" t="str">
        <f t="shared" si="38"/>
        <v>0</v>
      </c>
      <c r="Y173" s="71" t="str">
        <f t="shared" si="38"/>
        <v>0</v>
      </c>
      <c r="Z173" s="71" t="str">
        <f t="shared" si="38"/>
        <v>0</v>
      </c>
      <c r="AA173" s="71" t="str">
        <f t="shared" si="38"/>
        <v>0</v>
      </c>
      <c r="AB173" s="71" t="str">
        <f t="shared" si="38"/>
        <v>0</v>
      </c>
      <c r="AC173" s="71" t="str">
        <f t="shared" si="38"/>
        <v>0</v>
      </c>
      <c r="AD173" s="71" t="str">
        <f t="shared" si="38"/>
        <v>0</v>
      </c>
      <c r="AE173" s="71" t="str">
        <f t="shared" si="38"/>
        <v>0</v>
      </c>
      <c r="AF173" s="71" t="str">
        <f t="shared" si="38"/>
        <v>0</v>
      </c>
      <c r="AG173" s="71" t="str">
        <f t="shared" si="38"/>
        <v>0</v>
      </c>
      <c r="AH173" s="71" t="str">
        <f t="shared" si="38"/>
        <v>0</v>
      </c>
      <c r="AI173" s="71" t="str">
        <f t="shared" si="38"/>
        <v>0</v>
      </c>
      <c r="AJ173" s="57">
        <f>COUNTIF(E173:AI173,"1")</f>
        <v>0</v>
      </c>
      <c r="AK173" s="5"/>
    </row>
    <row r="174" spans="1:37" ht="18" customHeight="1">
      <c r="Y174" s="5"/>
      <c r="Z174" s="5"/>
      <c r="AC174" s="1"/>
    </row>
    <row r="175" spans="1:37" ht="18" customHeight="1">
      <c r="A175" s="266" t="s">
        <v>142</v>
      </c>
      <c r="B175" s="267"/>
      <c r="C175" s="268"/>
      <c r="D175" s="6" t="s">
        <v>134</v>
      </c>
      <c r="E175" s="43">
        <v>44957</v>
      </c>
      <c r="F175" s="43">
        <v>44958</v>
      </c>
      <c r="G175" s="43">
        <v>44959</v>
      </c>
      <c r="H175" s="43">
        <v>44960</v>
      </c>
      <c r="I175" s="43">
        <v>44961</v>
      </c>
      <c r="J175" s="43">
        <v>44962</v>
      </c>
      <c r="K175" s="43">
        <v>44963</v>
      </c>
      <c r="L175" s="43">
        <v>44964</v>
      </c>
      <c r="M175" s="43">
        <v>44965</v>
      </c>
      <c r="N175" s="43">
        <v>44966</v>
      </c>
      <c r="O175" s="43">
        <v>44967</v>
      </c>
      <c r="P175" s="43">
        <v>44968</v>
      </c>
      <c r="Q175" s="43">
        <v>44969</v>
      </c>
      <c r="R175" s="43">
        <v>44970</v>
      </c>
      <c r="S175" s="43">
        <v>44971</v>
      </c>
      <c r="T175" s="43">
        <v>44972</v>
      </c>
      <c r="U175" s="43">
        <v>44973</v>
      </c>
      <c r="V175" s="43">
        <v>44974</v>
      </c>
      <c r="W175" s="43">
        <v>44975</v>
      </c>
      <c r="X175" s="43">
        <v>44976</v>
      </c>
      <c r="Y175" s="43">
        <v>44977</v>
      </c>
      <c r="Z175" s="43">
        <v>44978</v>
      </c>
      <c r="AA175" s="43">
        <v>44979</v>
      </c>
      <c r="AB175" s="43">
        <v>44980</v>
      </c>
      <c r="AC175" s="43">
        <v>44981</v>
      </c>
      <c r="AD175" s="43">
        <v>44982</v>
      </c>
      <c r="AE175" s="43">
        <v>44983</v>
      </c>
      <c r="AF175" s="43">
        <v>44984</v>
      </c>
      <c r="AG175" s="229" t="s">
        <v>135</v>
      </c>
    </row>
    <row r="176" spans="1:37" ht="18" customHeight="1">
      <c r="A176" s="269"/>
      <c r="B176" s="270"/>
      <c r="C176" s="271"/>
      <c r="D176" s="7" t="s">
        <v>3</v>
      </c>
      <c r="E176" s="42">
        <f t="shared" ref="E176:AF176" si="39">E175</f>
        <v>44957</v>
      </c>
      <c r="F176" s="42">
        <f t="shared" si="39"/>
        <v>44958</v>
      </c>
      <c r="G176" s="42">
        <f t="shared" si="39"/>
        <v>44959</v>
      </c>
      <c r="H176" s="42">
        <f t="shared" si="39"/>
        <v>44960</v>
      </c>
      <c r="I176" s="42">
        <f t="shared" si="39"/>
        <v>44961</v>
      </c>
      <c r="J176" s="42">
        <f t="shared" si="39"/>
        <v>44962</v>
      </c>
      <c r="K176" s="42">
        <f t="shared" si="39"/>
        <v>44963</v>
      </c>
      <c r="L176" s="42">
        <f t="shared" si="39"/>
        <v>44964</v>
      </c>
      <c r="M176" s="42">
        <f t="shared" si="39"/>
        <v>44965</v>
      </c>
      <c r="N176" s="42">
        <f t="shared" si="39"/>
        <v>44966</v>
      </c>
      <c r="O176" s="42">
        <f t="shared" si="39"/>
        <v>44967</v>
      </c>
      <c r="P176" s="42">
        <f t="shared" si="39"/>
        <v>44968</v>
      </c>
      <c r="Q176" s="42">
        <f t="shared" si="39"/>
        <v>44969</v>
      </c>
      <c r="R176" s="42">
        <f t="shared" si="39"/>
        <v>44970</v>
      </c>
      <c r="S176" s="42">
        <f t="shared" si="39"/>
        <v>44971</v>
      </c>
      <c r="T176" s="42">
        <f t="shared" si="39"/>
        <v>44972</v>
      </c>
      <c r="U176" s="42">
        <f t="shared" si="39"/>
        <v>44973</v>
      </c>
      <c r="V176" s="42">
        <f t="shared" si="39"/>
        <v>44974</v>
      </c>
      <c r="W176" s="42">
        <f t="shared" si="39"/>
        <v>44975</v>
      </c>
      <c r="X176" s="42">
        <f t="shared" si="39"/>
        <v>44976</v>
      </c>
      <c r="Y176" s="42">
        <f t="shared" si="39"/>
        <v>44977</v>
      </c>
      <c r="Z176" s="42">
        <f t="shared" si="39"/>
        <v>44978</v>
      </c>
      <c r="AA176" s="42">
        <f t="shared" si="39"/>
        <v>44979</v>
      </c>
      <c r="AB176" s="42">
        <f t="shared" si="39"/>
        <v>44980</v>
      </c>
      <c r="AC176" s="42">
        <f t="shared" si="39"/>
        <v>44981</v>
      </c>
      <c r="AD176" s="42">
        <f t="shared" si="39"/>
        <v>44982</v>
      </c>
      <c r="AE176" s="42">
        <f t="shared" si="39"/>
        <v>44983</v>
      </c>
      <c r="AF176" s="42">
        <f t="shared" si="39"/>
        <v>44984</v>
      </c>
      <c r="AG176" s="230"/>
    </row>
    <row r="177" spans="1:36" ht="103.5" customHeight="1">
      <c r="A177" s="269"/>
      <c r="B177" s="270"/>
      <c r="C177" s="271"/>
      <c r="D177" s="8" t="s">
        <v>1</v>
      </c>
      <c r="E177" s="119"/>
      <c r="F177" s="102"/>
      <c r="G177" s="102"/>
      <c r="H177" s="102"/>
      <c r="I177" s="114"/>
      <c r="J177" s="114"/>
      <c r="K177" s="114"/>
      <c r="L177" s="114"/>
      <c r="M177" s="114"/>
      <c r="N177" s="114"/>
      <c r="O177" s="114"/>
      <c r="P177" s="102"/>
      <c r="Q177" s="114"/>
      <c r="R177" s="114"/>
      <c r="S177" s="114"/>
      <c r="T177" s="114"/>
      <c r="U177" s="114"/>
      <c r="V177" s="114"/>
      <c r="W177" s="114"/>
      <c r="X177" s="102"/>
      <c r="Y177" s="114"/>
      <c r="Z177" s="114"/>
      <c r="AA177" s="114"/>
      <c r="AB177" s="114"/>
      <c r="AC177" s="114"/>
      <c r="AD177" s="114"/>
      <c r="AE177" s="114"/>
      <c r="AF177" s="114"/>
      <c r="AG177" s="231"/>
    </row>
    <row r="178" spans="1:36" ht="39.75" customHeight="1">
      <c r="A178" s="305" t="s">
        <v>111</v>
      </c>
      <c r="B178" s="250" t="s">
        <v>94</v>
      </c>
      <c r="C178" s="273" t="s">
        <v>16</v>
      </c>
      <c r="D178" s="302"/>
      <c r="E178" s="123"/>
      <c r="F178" s="124"/>
      <c r="G178" s="123"/>
      <c r="H178" s="124"/>
      <c r="I178" s="124"/>
      <c r="J178" s="124"/>
      <c r="K178" s="124"/>
      <c r="L178" s="124"/>
      <c r="M178" s="124"/>
      <c r="N178" s="123"/>
      <c r="O178" s="124"/>
      <c r="P178" s="124"/>
      <c r="Q178" s="124"/>
      <c r="R178" s="124"/>
      <c r="S178" s="123"/>
      <c r="T178" s="124"/>
      <c r="U178" s="124"/>
      <c r="V178" s="123"/>
      <c r="W178" s="124"/>
      <c r="X178" s="124"/>
      <c r="Y178" s="124"/>
      <c r="Z178" s="124"/>
      <c r="AA178" s="123"/>
      <c r="AB178" s="124"/>
      <c r="AC178" s="124"/>
      <c r="AD178" s="123"/>
      <c r="AE178" s="123"/>
      <c r="AF178" s="123"/>
      <c r="AG178" s="73"/>
    </row>
    <row r="179" spans="1:36" ht="39.75" customHeight="1">
      <c r="A179" s="306"/>
      <c r="B179" s="297"/>
      <c r="C179" s="292" t="s">
        <v>4</v>
      </c>
      <c r="D179" s="303"/>
      <c r="E179" s="125"/>
      <c r="F179" s="16"/>
      <c r="G179" s="16"/>
      <c r="H179" s="16"/>
      <c r="I179" s="16"/>
      <c r="J179" s="16"/>
      <c r="K179" s="16"/>
      <c r="L179" s="16"/>
      <c r="M179" s="16"/>
      <c r="N179" s="126"/>
      <c r="O179" s="16"/>
      <c r="P179" s="16"/>
      <c r="Q179" s="16"/>
      <c r="R179" s="16"/>
      <c r="S179" s="126"/>
      <c r="T179" s="16"/>
      <c r="U179" s="16"/>
      <c r="V179" s="126"/>
      <c r="W179" s="16"/>
      <c r="X179" s="16"/>
      <c r="Y179" s="16"/>
      <c r="Z179" s="16"/>
      <c r="AA179" s="126"/>
      <c r="AB179" s="16"/>
      <c r="AC179" s="16"/>
      <c r="AD179" s="16"/>
      <c r="AE179" s="16"/>
      <c r="AF179" s="16"/>
      <c r="AG179" s="197">
        <f>SUM(E179:AF179)</f>
        <v>0</v>
      </c>
    </row>
    <row r="180" spans="1:36" ht="39.75" customHeight="1">
      <c r="A180" s="306"/>
      <c r="B180" s="307" t="s">
        <v>29</v>
      </c>
      <c r="C180" s="292" t="s">
        <v>16</v>
      </c>
      <c r="D180" s="303"/>
      <c r="E180" s="123"/>
      <c r="F180" s="124"/>
      <c r="G180" s="123"/>
      <c r="H180" s="124"/>
      <c r="I180" s="124"/>
      <c r="J180" s="124"/>
      <c r="K180" s="124"/>
      <c r="L180" s="124"/>
      <c r="M180" s="124"/>
      <c r="N180" s="123"/>
      <c r="O180" s="124"/>
      <c r="P180" s="124"/>
      <c r="Q180" s="124"/>
      <c r="R180" s="124"/>
      <c r="S180" s="123"/>
      <c r="T180" s="124"/>
      <c r="U180" s="124"/>
      <c r="V180" s="123"/>
      <c r="W180" s="124"/>
      <c r="X180" s="124"/>
      <c r="Y180" s="124"/>
      <c r="Z180" s="124"/>
      <c r="AA180" s="123"/>
      <c r="AB180" s="124"/>
      <c r="AC180" s="124"/>
      <c r="AD180" s="123"/>
      <c r="AE180" s="123"/>
      <c r="AF180" s="123"/>
      <c r="AG180" s="76"/>
    </row>
    <row r="181" spans="1:36" ht="39.75" customHeight="1">
      <c r="A181" s="314"/>
      <c r="B181" s="311"/>
      <c r="C181" s="253" t="s">
        <v>4</v>
      </c>
      <c r="D181" s="304"/>
      <c r="E181" s="125"/>
      <c r="F181" s="16"/>
      <c r="G181" s="16"/>
      <c r="H181" s="16"/>
      <c r="I181" s="16"/>
      <c r="J181" s="16"/>
      <c r="K181" s="16"/>
      <c r="L181" s="16"/>
      <c r="M181" s="16"/>
      <c r="N181" s="126"/>
      <c r="O181" s="16"/>
      <c r="P181" s="16"/>
      <c r="Q181" s="16"/>
      <c r="R181" s="16"/>
      <c r="S181" s="126"/>
      <c r="T181" s="16"/>
      <c r="U181" s="16"/>
      <c r="V181" s="126"/>
      <c r="W181" s="16"/>
      <c r="X181" s="16"/>
      <c r="Y181" s="16"/>
      <c r="Z181" s="16"/>
      <c r="AA181" s="126"/>
      <c r="AB181" s="16"/>
      <c r="AC181" s="16"/>
      <c r="AD181" s="16"/>
      <c r="AE181" s="16"/>
      <c r="AF181" s="16"/>
      <c r="AG181" s="49">
        <f>SUM(E181:AF181)</f>
        <v>0</v>
      </c>
    </row>
    <row r="182" spans="1:36" ht="39.75" customHeight="1">
      <c r="A182" s="322" t="s">
        <v>7</v>
      </c>
      <c r="B182" s="250" t="s">
        <v>94</v>
      </c>
      <c r="C182" s="273" t="s">
        <v>16</v>
      </c>
      <c r="D182" s="302"/>
      <c r="E182" s="89"/>
      <c r="F182" s="115"/>
      <c r="G182" s="89"/>
      <c r="H182" s="89"/>
      <c r="I182" s="89"/>
      <c r="J182" s="89"/>
      <c r="K182" s="89"/>
      <c r="L182" s="89"/>
      <c r="M182" s="115"/>
      <c r="N182" s="89"/>
      <c r="O182" s="89"/>
      <c r="P182" s="89"/>
      <c r="Q182" s="89"/>
      <c r="R182" s="115"/>
      <c r="S182" s="89"/>
      <c r="T182" s="89"/>
      <c r="U182" s="89"/>
      <c r="V182" s="89"/>
      <c r="W182" s="89"/>
      <c r="X182" s="115"/>
      <c r="Y182" s="89"/>
      <c r="Z182" s="89"/>
      <c r="AA182" s="89"/>
      <c r="AB182" s="89"/>
      <c r="AC182" s="115"/>
      <c r="AD182" s="89"/>
      <c r="AE182" s="115"/>
      <c r="AF182" s="115"/>
      <c r="AG182" s="73"/>
    </row>
    <row r="183" spans="1:36" ht="39.75" customHeight="1">
      <c r="A183" s="323"/>
      <c r="B183" s="297"/>
      <c r="C183" s="292" t="s">
        <v>4</v>
      </c>
      <c r="D183" s="303"/>
      <c r="E183" s="59"/>
      <c r="F183" s="59"/>
      <c r="G183" s="59"/>
      <c r="H183" s="59"/>
      <c r="I183" s="59"/>
      <c r="J183" s="59"/>
      <c r="K183" s="59"/>
      <c r="L183" s="59"/>
      <c r="M183" s="116"/>
      <c r="N183" s="59"/>
      <c r="O183" s="59"/>
      <c r="P183" s="59"/>
      <c r="Q183" s="59"/>
      <c r="R183" s="116"/>
      <c r="S183" s="59"/>
      <c r="T183" s="59"/>
      <c r="U183" s="59"/>
      <c r="V183" s="59"/>
      <c r="W183" s="59"/>
      <c r="X183" s="116"/>
      <c r="Y183" s="59"/>
      <c r="Z183" s="59"/>
      <c r="AA183" s="59"/>
      <c r="AB183" s="59"/>
      <c r="AC183" s="116"/>
      <c r="AD183" s="59"/>
      <c r="AE183" s="59"/>
      <c r="AF183" s="59"/>
      <c r="AG183" s="46">
        <f>SUM(E183:AF183)</f>
        <v>0</v>
      </c>
    </row>
    <row r="184" spans="1:36" ht="39.75" customHeight="1">
      <c r="A184" s="323"/>
      <c r="B184" s="307" t="s">
        <v>29</v>
      </c>
      <c r="C184" s="292" t="s">
        <v>16</v>
      </c>
      <c r="D184" s="303"/>
      <c r="E184" s="130"/>
      <c r="F184" s="131"/>
      <c r="G184" s="130"/>
      <c r="H184" s="130"/>
      <c r="I184" s="130"/>
      <c r="J184" s="130"/>
      <c r="K184" s="130"/>
      <c r="L184" s="130"/>
      <c r="M184" s="131"/>
      <c r="N184" s="130"/>
      <c r="O184" s="130"/>
      <c r="P184" s="130"/>
      <c r="Q184" s="130"/>
      <c r="R184" s="131"/>
      <c r="S184" s="130"/>
      <c r="T184" s="130"/>
      <c r="U184" s="130"/>
      <c r="V184" s="130"/>
      <c r="W184" s="130"/>
      <c r="X184" s="131"/>
      <c r="Y184" s="130"/>
      <c r="Z184" s="130"/>
      <c r="AA184" s="130"/>
      <c r="AB184" s="130"/>
      <c r="AC184" s="131"/>
      <c r="AD184" s="130"/>
      <c r="AE184" s="131"/>
      <c r="AF184" s="131"/>
      <c r="AG184" s="74"/>
    </row>
    <row r="185" spans="1:36" ht="39.75" customHeight="1">
      <c r="A185" s="324"/>
      <c r="B185" s="311"/>
      <c r="C185" s="253" t="s">
        <v>4</v>
      </c>
      <c r="D185" s="304"/>
      <c r="E185" s="55"/>
      <c r="F185" s="55"/>
      <c r="G185" s="55"/>
      <c r="H185" s="55"/>
      <c r="I185" s="55"/>
      <c r="J185" s="55"/>
      <c r="K185" s="55"/>
      <c r="L185" s="55"/>
      <c r="M185" s="118"/>
      <c r="N185" s="55"/>
      <c r="O185" s="55"/>
      <c r="P185" s="55"/>
      <c r="Q185" s="55"/>
      <c r="R185" s="118"/>
      <c r="S185" s="55"/>
      <c r="T185" s="55"/>
      <c r="U185" s="55"/>
      <c r="V185" s="55"/>
      <c r="W185" s="55"/>
      <c r="X185" s="118"/>
      <c r="Y185" s="55"/>
      <c r="Z185" s="55"/>
      <c r="AA185" s="55"/>
      <c r="AB185" s="55"/>
      <c r="AC185" s="118"/>
      <c r="AD185" s="55"/>
      <c r="AE185" s="55"/>
      <c r="AF185" s="55"/>
      <c r="AG185" s="49">
        <f>SUM(E185:AF185)</f>
        <v>0</v>
      </c>
    </row>
    <row r="186" spans="1:36" ht="39.75" customHeight="1">
      <c r="A186" s="322" t="s">
        <v>161</v>
      </c>
      <c r="B186" s="250" t="s">
        <v>94</v>
      </c>
      <c r="C186" s="319" t="s">
        <v>16</v>
      </c>
      <c r="D186" s="320"/>
      <c r="E186" s="112"/>
      <c r="F186" s="112"/>
      <c r="G186" s="112"/>
      <c r="H186" s="112"/>
      <c r="I186" s="112"/>
      <c r="J186" s="112"/>
      <c r="K186" s="127"/>
      <c r="L186" s="112"/>
      <c r="M186" s="112"/>
      <c r="N186" s="112"/>
      <c r="O186" s="112"/>
      <c r="P186" s="112"/>
      <c r="Q186" s="112"/>
      <c r="R186" s="112"/>
      <c r="S186" s="112"/>
      <c r="T186" s="112"/>
      <c r="U186" s="112"/>
      <c r="V186" s="112"/>
      <c r="W186" s="112"/>
      <c r="X186" s="127"/>
      <c r="Y186" s="112"/>
      <c r="Z186" s="112"/>
      <c r="AA186" s="112"/>
      <c r="AB186" s="112"/>
      <c r="AC186" s="112"/>
      <c r="AD186" s="112"/>
      <c r="AE186" s="112"/>
      <c r="AF186" s="112"/>
      <c r="AG186" s="66"/>
      <c r="AH186" s="193"/>
      <c r="AI186" s="195"/>
      <c r="AJ186" s="196"/>
    </row>
    <row r="187" spans="1:36" ht="39.75" customHeight="1">
      <c r="A187" s="323"/>
      <c r="B187" s="297"/>
      <c r="C187" s="291" t="s">
        <v>4</v>
      </c>
      <c r="D187" s="321"/>
      <c r="E187" s="59"/>
      <c r="F187" s="59"/>
      <c r="G187" s="59"/>
      <c r="H187" s="59"/>
      <c r="I187" s="59"/>
      <c r="J187" s="59"/>
      <c r="K187" s="116"/>
      <c r="L187" s="59"/>
      <c r="M187" s="59"/>
      <c r="N187" s="59"/>
      <c r="O187" s="59"/>
      <c r="P187" s="59"/>
      <c r="Q187" s="59"/>
      <c r="R187" s="59"/>
      <c r="S187" s="59"/>
      <c r="T187" s="59"/>
      <c r="U187" s="59"/>
      <c r="V187" s="59"/>
      <c r="W187" s="59"/>
      <c r="X187" s="116"/>
      <c r="Y187" s="59"/>
      <c r="Z187" s="59"/>
      <c r="AA187" s="59"/>
      <c r="AB187" s="59"/>
      <c r="AC187" s="59"/>
      <c r="AD187" s="59"/>
      <c r="AE187" s="59"/>
      <c r="AF187" s="59"/>
      <c r="AG187" s="59">
        <f>SUM(B187:AF187)</f>
        <v>0</v>
      </c>
      <c r="AH187" s="193"/>
      <c r="AI187" s="195"/>
      <c r="AJ187" s="195"/>
    </row>
    <row r="188" spans="1:36" ht="39.75" customHeight="1">
      <c r="A188" s="323"/>
      <c r="B188" s="307" t="s">
        <v>29</v>
      </c>
      <c r="C188" s="291" t="s">
        <v>16</v>
      </c>
      <c r="D188" s="321"/>
      <c r="E188" s="59"/>
      <c r="F188" s="59"/>
      <c r="G188" s="59"/>
      <c r="H188" s="59"/>
      <c r="I188" s="59"/>
      <c r="J188" s="59"/>
      <c r="K188" s="116"/>
      <c r="L188" s="59"/>
      <c r="M188" s="59"/>
      <c r="N188" s="59"/>
      <c r="O188" s="59"/>
      <c r="P188" s="59"/>
      <c r="Q188" s="59"/>
      <c r="R188" s="59"/>
      <c r="S188" s="59"/>
      <c r="T188" s="59"/>
      <c r="U188" s="59"/>
      <c r="V188" s="59"/>
      <c r="W188" s="59"/>
      <c r="X188" s="116"/>
      <c r="Y188" s="59"/>
      <c r="Z188" s="59"/>
      <c r="AA188" s="59"/>
      <c r="AB188" s="59"/>
      <c r="AC188" s="59"/>
      <c r="AD188" s="59"/>
      <c r="AE188" s="59"/>
      <c r="AF188" s="59"/>
      <c r="AG188" s="66"/>
      <c r="AH188" s="193"/>
      <c r="AI188" s="195"/>
      <c r="AJ188" s="196"/>
    </row>
    <row r="189" spans="1:36" ht="39.75" customHeight="1">
      <c r="A189" s="324"/>
      <c r="B189" s="311"/>
      <c r="C189" s="252" t="s">
        <v>4</v>
      </c>
      <c r="D189" s="261"/>
      <c r="E189" s="55"/>
      <c r="F189" s="55"/>
      <c r="G189" s="55"/>
      <c r="H189" s="55"/>
      <c r="I189" s="55"/>
      <c r="J189" s="55"/>
      <c r="K189" s="118"/>
      <c r="L189" s="55"/>
      <c r="M189" s="55"/>
      <c r="N189" s="55"/>
      <c r="O189" s="55"/>
      <c r="P189" s="55"/>
      <c r="Q189" s="55"/>
      <c r="R189" s="55"/>
      <c r="S189" s="55"/>
      <c r="T189" s="55"/>
      <c r="U189" s="55"/>
      <c r="V189" s="55"/>
      <c r="W189" s="55"/>
      <c r="X189" s="118"/>
      <c r="Y189" s="55"/>
      <c r="Z189" s="55"/>
      <c r="AA189" s="55"/>
      <c r="AB189" s="55"/>
      <c r="AC189" s="55"/>
      <c r="AD189" s="55"/>
      <c r="AE189" s="55"/>
      <c r="AF189" s="55"/>
      <c r="AG189" s="55">
        <f>SUM(B189:AF189)</f>
        <v>0</v>
      </c>
      <c r="AH189" s="193"/>
      <c r="AI189" s="195"/>
      <c r="AJ189" s="195"/>
    </row>
    <row r="190" spans="1:36" ht="39.75" customHeight="1">
      <c r="A190" s="330" t="s">
        <v>95</v>
      </c>
      <c r="B190" s="331"/>
      <c r="C190" s="332"/>
      <c r="D190" s="338"/>
      <c r="E190" s="112">
        <f t="shared" ref="E190:AF190" si="40">E179+E183+E187</f>
        <v>0</v>
      </c>
      <c r="F190" s="112">
        <f t="shared" si="40"/>
        <v>0</v>
      </c>
      <c r="G190" s="112">
        <f t="shared" si="40"/>
        <v>0</v>
      </c>
      <c r="H190" s="112">
        <f t="shared" si="40"/>
        <v>0</v>
      </c>
      <c r="I190" s="112">
        <f t="shared" si="40"/>
        <v>0</v>
      </c>
      <c r="J190" s="112">
        <f t="shared" si="40"/>
        <v>0</v>
      </c>
      <c r="K190" s="112">
        <f t="shared" si="40"/>
        <v>0</v>
      </c>
      <c r="L190" s="112">
        <f t="shared" si="40"/>
        <v>0</v>
      </c>
      <c r="M190" s="112">
        <f t="shared" si="40"/>
        <v>0</v>
      </c>
      <c r="N190" s="112">
        <f t="shared" si="40"/>
        <v>0</v>
      </c>
      <c r="O190" s="112">
        <f t="shared" si="40"/>
        <v>0</v>
      </c>
      <c r="P190" s="112">
        <f t="shared" si="40"/>
        <v>0</v>
      </c>
      <c r="Q190" s="112">
        <f t="shared" si="40"/>
        <v>0</v>
      </c>
      <c r="R190" s="112">
        <f t="shared" si="40"/>
        <v>0</v>
      </c>
      <c r="S190" s="112">
        <f t="shared" si="40"/>
        <v>0</v>
      </c>
      <c r="T190" s="112">
        <f t="shared" si="40"/>
        <v>0</v>
      </c>
      <c r="U190" s="112">
        <f t="shared" si="40"/>
        <v>0</v>
      </c>
      <c r="V190" s="112">
        <f t="shared" si="40"/>
        <v>0</v>
      </c>
      <c r="W190" s="112">
        <f t="shared" si="40"/>
        <v>0</v>
      </c>
      <c r="X190" s="112">
        <f t="shared" si="40"/>
        <v>0</v>
      </c>
      <c r="Y190" s="112">
        <f t="shared" si="40"/>
        <v>0</v>
      </c>
      <c r="Z190" s="112">
        <f t="shared" si="40"/>
        <v>0</v>
      </c>
      <c r="AA190" s="112">
        <f t="shared" si="40"/>
        <v>0</v>
      </c>
      <c r="AB190" s="112">
        <f t="shared" si="40"/>
        <v>0</v>
      </c>
      <c r="AC190" s="112">
        <f t="shared" si="40"/>
        <v>0</v>
      </c>
      <c r="AD190" s="112">
        <f t="shared" si="40"/>
        <v>0</v>
      </c>
      <c r="AE190" s="112">
        <f t="shared" si="40"/>
        <v>0</v>
      </c>
      <c r="AF190" s="112">
        <f t="shared" si="40"/>
        <v>0</v>
      </c>
      <c r="AG190" s="58">
        <f>SUM(E190:AF190)</f>
        <v>0</v>
      </c>
      <c r="AH190" s="198"/>
    </row>
    <row r="191" spans="1:36" ht="39.75" customHeight="1">
      <c r="A191" s="334" t="s">
        <v>96</v>
      </c>
      <c r="B191" s="335"/>
      <c r="C191" s="336"/>
      <c r="D191" s="339"/>
      <c r="E191" s="59">
        <f t="shared" ref="E191:AF191" si="41">E181+E185+E189</f>
        <v>0</v>
      </c>
      <c r="F191" s="59">
        <f t="shared" si="41"/>
        <v>0</v>
      </c>
      <c r="G191" s="59">
        <f t="shared" si="41"/>
        <v>0</v>
      </c>
      <c r="H191" s="59">
        <f t="shared" si="41"/>
        <v>0</v>
      </c>
      <c r="I191" s="59">
        <f t="shared" si="41"/>
        <v>0</v>
      </c>
      <c r="J191" s="59">
        <f t="shared" si="41"/>
        <v>0</v>
      </c>
      <c r="K191" s="59">
        <f t="shared" si="41"/>
        <v>0</v>
      </c>
      <c r="L191" s="59">
        <f t="shared" si="41"/>
        <v>0</v>
      </c>
      <c r="M191" s="59">
        <f t="shared" si="41"/>
        <v>0</v>
      </c>
      <c r="N191" s="59">
        <f t="shared" si="41"/>
        <v>0</v>
      </c>
      <c r="O191" s="59">
        <f t="shared" si="41"/>
        <v>0</v>
      </c>
      <c r="P191" s="59">
        <f t="shared" si="41"/>
        <v>0</v>
      </c>
      <c r="Q191" s="59">
        <f t="shared" si="41"/>
        <v>0</v>
      </c>
      <c r="R191" s="59">
        <f t="shared" si="41"/>
        <v>0</v>
      </c>
      <c r="S191" s="59">
        <f t="shared" si="41"/>
        <v>0</v>
      </c>
      <c r="T191" s="59">
        <f t="shared" si="41"/>
        <v>0</v>
      </c>
      <c r="U191" s="59">
        <f t="shared" si="41"/>
        <v>0</v>
      </c>
      <c r="V191" s="59">
        <f t="shared" si="41"/>
        <v>0</v>
      </c>
      <c r="W191" s="59">
        <f t="shared" si="41"/>
        <v>0</v>
      </c>
      <c r="X191" s="59">
        <f t="shared" si="41"/>
        <v>0</v>
      </c>
      <c r="Y191" s="59">
        <f t="shared" si="41"/>
        <v>0</v>
      </c>
      <c r="Z191" s="59">
        <f t="shared" si="41"/>
        <v>0</v>
      </c>
      <c r="AA191" s="59">
        <f t="shared" si="41"/>
        <v>0</v>
      </c>
      <c r="AB191" s="59">
        <f t="shared" si="41"/>
        <v>0</v>
      </c>
      <c r="AC191" s="59">
        <f t="shared" si="41"/>
        <v>0</v>
      </c>
      <c r="AD191" s="59">
        <f t="shared" si="41"/>
        <v>0</v>
      </c>
      <c r="AE191" s="59">
        <f t="shared" si="41"/>
        <v>0</v>
      </c>
      <c r="AF191" s="59">
        <f t="shared" si="41"/>
        <v>0</v>
      </c>
      <c r="AG191" s="75">
        <f>SUM(E191:AF191)</f>
        <v>0</v>
      </c>
    </row>
    <row r="192" spans="1:36" ht="39.75" customHeight="1">
      <c r="A192" s="233" t="s">
        <v>97</v>
      </c>
      <c r="B192" s="234"/>
      <c r="C192" s="235"/>
      <c r="D192" s="235"/>
      <c r="E192" s="71" t="str">
        <f t="shared" ref="E192:AF192" si="42">IF(COUNT(E179,E183,E187)=0,"0","1")</f>
        <v>0</v>
      </c>
      <c r="F192" s="71" t="str">
        <f t="shared" si="42"/>
        <v>0</v>
      </c>
      <c r="G192" s="71" t="str">
        <f t="shared" si="42"/>
        <v>0</v>
      </c>
      <c r="H192" s="71" t="str">
        <f t="shared" si="42"/>
        <v>0</v>
      </c>
      <c r="I192" s="71" t="str">
        <f t="shared" si="42"/>
        <v>0</v>
      </c>
      <c r="J192" s="71" t="str">
        <f t="shared" si="42"/>
        <v>0</v>
      </c>
      <c r="K192" s="71" t="str">
        <f t="shared" si="42"/>
        <v>0</v>
      </c>
      <c r="L192" s="71" t="str">
        <f t="shared" si="42"/>
        <v>0</v>
      </c>
      <c r="M192" s="71" t="str">
        <f t="shared" si="42"/>
        <v>0</v>
      </c>
      <c r="N192" s="71" t="str">
        <f t="shared" si="42"/>
        <v>0</v>
      </c>
      <c r="O192" s="71" t="str">
        <f t="shared" si="42"/>
        <v>0</v>
      </c>
      <c r="P192" s="71" t="str">
        <f t="shared" si="42"/>
        <v>0</v>
      </c>
      <c r="Q192" s="71" t="str">
        <f t="shared" si="42"/>
        <v>0</v>
      </c>
      <c r="R192" s="71" t="str">
        <f t="shared" si="42"/>
        <v>0</v>
      </c>
      <c r="S192" s="71" t="str">
        <f t="shared" si="42"/>
        <v>0</v>
      </c>
      <c r="T192" s="71" t="str">
        <f t="shared" si="42"/>
        <v>0</v>
      </c>
      <c r="U192" s="71" t="str">
        <f t="shared" si="42"/>
        <v>0</v>
      </c>
      <c r="V192" s="71" t="str">
        <f t="shared" si="42"/>
        <v>0</v>
      </c>
      <c r="W192" s="71" t="str">
        <f t="shared" si="42"/>
        <v>0</v>
      </c>
      <c r="X192" s="71" t="str">
        <f t="shared" si="42"/>
        <v>0</v>
      </c>
      <c r="Y192" s="71" t="str">
        <f t="shared" si="42"/>
        <v>0</v>
      </c>
      <c r="Z192" s="71" t="str">
        <f t="shared" si="42"/>
        <v>0</v>
      </c>
      <c r="AA192" s="71" t="str">
        <f t="shared" si="42"/>
        <v>0</v>
      </c>
      <c r="AB192" s="71" t="str">
        <f t="shared" si="42"/>
        <v>0</v>
      </c>
      <c r="AC192" s="71" t="str">
        <f t="shared" si="42"/>
        <v>0</v>
      </c>
      <c r="AD192" s="71" t="str">
        <f t="shared" si="42"/>
        <v>0</v>
      </c>
      <c r="AE192" s="71" t="str">
        <f t="shared" si="42"/>
        <v>0</v>
      </c>
      <c r="AF192" s="71" t="str">
        <f t="shared" si="42"/>
        <v>0</v>
      </c>
      <c r="AG192" s="52">
        <f>COUNTIF(E192:AF192,"1")</f>
        <v>0</v>
      </c>
    </row>
    <row r="193" spans="1:36" ht="18" customHeight="1"/>
    <row r="194" spans="1:36" ht="18" customHeight="1">
      <c r="A194" s="266" t="s">
        <v>143</v>
      </c>
      <c r="B194" s="267"/>
      <c r="C194" s="268"/>
      <c r="D194" s="6" t="s">
        <v>134</v>
      </c>
      <c r="E194" s="43">
        <v>44985</v>
      </c>
      <c r="F194" s="43">
        <v>44986</v>
      </c>
      <c r="G194" s="43">
        <v>44987</v>
      </c>
      <c r="H194" s="43">
        <v>44988</v>
      </c>
      <c r="I194" s="43">
        <v>44989</v>
      </c>
      <c r="J194" s="43">
        <v>44990</v>
      </c>
      <c r="K194" s="43">
        <v>44991</v>
      </c>
      <c r="L194" s="43">
        <v>44992</v>
      </c>
      <c r="M194" s="43">
        <v>44993</v>
      </c>
      <c r="N194" s="43">
        <v>44994</v>
      </c>
      <c r="O194" s="43">
        <v>44995</v>
      </c>
      <c r="P194" s="43">
        <v>44996</v>
      </c>
      <c r="Q194" s="43">
        <v>44997</v>
      </c>
      <c r="R194" s="43">
        <v>44998</v>
      </c>
      <c r="S194" s="43">
        <v>44999</v>
      </c>
      <c r="T194" s="43">
        <v>45000</v>
      </c>
      <c r="U194" s="43">
        <v>45001</v>
      </c>
      <c r="V194" s="43">
        <v>45002</v>
      </c>
      <c r="W194" s="43">
        <v>45003</v>
      </c>
      <c r="X194" s="43">
        <v>45004</v>
      </c>
      <c r="Y194" s="43">
        <v>45005</v>
      </c>
      <c r="Z194" s="43">
        <v>45006</v>
      </c>
      <c r="AA194" s="43">
        <v>45007</v>
      </c>
      <c r="AB194" s="43">
        <v>45008</v>
      </c>
      <c r="AC194" s="43">
        <v>45009</v>
      </c>
      <c r="AD194" s="43">
        <v>45010</v>
      </c>
      <c r="AE194" s="43">
        <v>45011</v>
      </c>
      <c r="AF194" s="43">
        <v>45012</v>
      </c>
      <c r="AG194" s="43">
        <v>45013</v>
      </c>
      <c r="AH194" s="43">
        <v>45014</v>
      </c>
      <c r="AI194" s="43">
        <v>45015</v>
      </c>
      <c r="AJ194" s="226" t="s">
        <v>135</v>
      </c>
    </row>
    <row r="195" spans="1:36" ht="18" customHeight="1">
      <c r="A195" s="269"/>
      <c r="B195" s="270"/>
      <c r="C195" s="271"/>
      <c r="D195" s="7" t="s">
        <v>3</v>
      </c>
      <c r="E195" s="42">
        <f t="shared" ref="E195:AI195" si="43">E194</f>
        <v>44985</v>
      </c>
      <c r="F195" s="42">
        <f t="shared" si="43"/>
        <v>44986</v>
      </c>
      <c r="G195" s="42">
        <f t="shared" si="43"/>
        <v>44987</v>
      </c>
      <c r="H195" s="42">
        <f t="shared" si="43"/>
        <v>44988</v>
      </c>
      <c r="I195" s="42">
        <f t="shared" si="43"/>
        <v>44989</v>
      </c>
      <c r="J195" s="42">
        <f t="shared" si="43"/>
        <v>44990</v>
      </c>
      <c r="K195" s="42">
        <f t="shared" si="43"/>
        <v>44991</v>
      </c>
      <c r="L195" s="42">
        <f t="shared" si="43"/>
        <v>44992</v>
      </c>
      <c r="M195" s="42">
        <f t="shared" si="43"/>
        <v>44993</v>
      </c>
      <c r="N195" s="42">
        <f t="shared" si="43"/>
        <v>44994</v>
      </c>
      <c r="O195" s="42">
        <f t="shared" si="43"/>
        <v>44995</v>
      </c>
      <c r="P195" s="42">
        <f t="shared" si="43"/>
        <v>44996</v>
      </c>
      <c r="Q195" s="42">
        <f t="shared" si="43"/>
        <v>44997</v>
      </c>
      <c r="R195" s="42">
        <f t="shared" si="43"/>
        <v>44998</v>
      </c>
      <c r="S195" s="42">
        <f t="shared" si="43"/>
        <v>44999</v>
      </c>
      <c r="T195" s="42">
        <f t="shared" si="43"/>
        <v>45000</v>
      </c>
      <c r="U195" s="42">
        <f t="shared" si="43"/>
        <v>45001</v>
      </c>
      <c r="V195" s="42">
        <f t="shared" si="43"/>
        <v>45002</v>
      </c>
      <c r="W195" s="42">
        <f t="shared" si="43"/>
        <v>45003</v>
      </c>
      <c r="X195" s="42">
        <f t="shared" si="43"/>
        <v>45004</v>
      </c>
      <c r="Y195" s="42">
        <f t="shared" si="43"/>
        <v>45005</v>
      </c>
      <c r="Z195" s="42">
        <f t="shared" si="43"/>
        <v>45006</v>
      </c>
      <c r="AA195" s="42">
        <f t="shared" si="43"/>
        <v>45007</v>
      </c>
      <c r="AB195" s="42">
        <f t="shared" si="43"/>
        <v>45008</v>
      </c>
      <c r="AC195" s="42">
        <f t="shared" si="43"/>
        <v>45009</v>
      </c>
      <c r="AD195" s="42">
        <f t="shared" si="43"/>
        <v>45010</v>
      </c>
      <c r="AE195" s="42">
        <f t="shared" si="43"/>
        <v>45011</v>
      </c>
      <c r="AF195" s="42">
        <f t="shared" si="43"/>
        <v>45012</v>
      </c>
      <c r="AG195" s="42">
        <f t="shared" si="43"/>
        <v>45013</v>
      </c>
      <c r="AH195" s="42">
        <f t="shared" si="43"/>
        <v>45014</v>
      </c>
      <c r="AI195" s="42">
        <f t="shared" si="43"/>
        <v>45015</v>
      </c>
      <c r="AJ195" s="227"/>
    </row>
    <row r="196" spans="1:36" ht="103.5" customHeight="1">
      <c r="A196" s="269"/>
      <c r="B196" s="270"/>
      <c r="C196" s="271"/>
      <c r="D196" s="8" t="s">
        <v>1</v>
      </c>
      <c r="E196" s="102"/>
      <c r="F196" s="102"/>
      <c r="G196" s="102"/>
      <c r="H196" s="114"/>
      <c r="I196" s="114"/>
      <c r="J196" s="114"/>
      <c r="K196" s="114"/>
      <c r="L196" s="120"/>
      <c r="M196" s="114"/>
      <c r="N196" s="114"/>
      <c r="O196" s="102"/>
      <c r="P196" s="114"/>
      <c r="Q196" s="114"/>
      <c r="R196" s="114"/>
      <c r="S196" s="114"/>
      <c r="T196" s="114"/>
      <c r="U196" s="120"/>
      <c r="V196" s="114"/>
      <c r="W196" s="114"/>
      <c r="X196" s="102"/>
      <c r="Y196" s="114"/>
      <c r="Z196" s="114"/>
      <c r="AA196" s="114"/>
      <c r="AB196" s="114"/>
      <c r="AC196" s="114"/>
      <c r="AD196" s="114"/>
      <c r="AE196" s="114"/>
      <c r="AF196" s="114"/>
      <c r="AG196" s="114"/>
      <c r="AH196" s="114"/>
      <c r="AI196" s="114"/>
      <c r="AJ196" s="228"/>
    </row>
    <row r="197" spans="1:36" ht="39.75" customHeight="1">
      <c r="A197" s="305" t="s">
        <v>111</v>
      </c>
      <c r="B197" s="250" t="s">
        <v>94</v>
      </c>
      <c r="C197" s="273" t="s">
        <v>16</v>
      </c>
      <c r="D197" s="302"/>
      <c r="E197" s="124"/>
      <c r="F197" s="123"/>
      <c r="G197" s="124"/>
      <c r="H197" s="124"/>
      <c r="I197" s="124"/>
      <c r="J197" s="124"/>
      <c r="K197" s="124"/>
      <c r="L197" s="124"/>
      <c r="M197" s="123"/>
      <c r="N197" s="124"/>
      <c r="O197" s="124"/>
      <c r="P197" s="124"/>
      <c r="Q197" s="124"/>
      <c r="R197" s="123"/>
      <c r="S197" s="124"/>
      <c r="T197" s="124"/>
      <c r="U197" s="124"/>
      <c r="V197" s="123"/>
      <c r="W197" s="124"/>
      <c r="X197" s="124"/>
      <c r="Y197" s="124"/>
      <c r="Z197" s="124"/>
      <c r="AA197" s="123"/>
      <c r="AB197" s="124"/>
      <c r="AC197" s="124"/>
      <c r="AD197" s="124"/>
      <c r="AE197" s="123"/>
      <c r="AF197" s="123"/>
      <c r="AG197" s="123"/>
      <c r="AH197" s="123"/>
      <c r="AI197" s="124"/>
      <c r="AJ197" s="76"/>
    </row>
    <row r="198" spans="1:36" ht="39.75" customHeight="1">
      <c r="A198" s="306"/>
      <c r="B198" s="297"/>
      <c r="C198" s="292" t="s">
        <v>4</v>
      </c>
      <c r="D198" s="303"/>
      <c r="E198" s="16"/>
      <c r="F198" s="16"/>
      <c r="G198" s="16"/>
      <c r="H198" s="16"/>
      <c r="I198" s="16"/>
      <c r="J198" s="16"/>
      <c r="K198" s="16"/>
      <c r="L198" s="16"/>
      <c r="M198" s="126"/>
      <c r="N198" s="16"/>
      <c r="O198" s="16"/>
      <c r="P198" s="16"/>
      <c r="Q198" s="16"/>
      <c r="R198" s="126"/>
      <c r="S198" s="16"/>
      <c r="T198" s="16"/>
      <c r="U198" s="16"/>
      <c r="V198" s="126"/>
      <c r="W198" s="16"/>
      <c r="X198" s="16"/>
      <c r="Y198" s="16"/>
      <c r="Z198" s="16"/>
      <c r="AA198" s="126"/>
      <c r="AB198" s="16"/>
      <c r="AC198" s="16"/>
      <c r="AD198" s="16"/>
      <c r="AE198" s="16"/>
      <c r="AF198" s="16"/>
      <c r="AG198" s="16"/>
      <c r="AH198" s="16"/>
      <c r="AI198" s="16"/>
      <c r="AJ198" s="59">
        <f>SUM(E198:AI198)</f>
        <v>0</v>
      </c>
    </row>
    <row r="199" spans="1:36" ht="39.75" customHeight="1">
      <c r="A199" s="306"/>
      <c r="B199" s="307" t="s">
        <v>29</v>
      </c>
      <c r="C199" s="292" t="s">
        <v>16</v>
      </c>
      <c r="D199" s="303"/>
      <c r="E199" s="124"/>
      <c r="F199" s="123"/>
      <c r="G199" s="124"/>
      <c r="H199" s="124"/>
      <c r="I199" s="124"/>
      <c r="J199" s="124"/>
      <c r="K199" s="124"/>
      <c r="L199" s="124"/>
      <c r="M199" s="123"/>
      <c r="N199" s="124"/>
      <c r="O199" s="124"/>
      <c r="P199" s="124"/>
      <c r="Q199" s="124"/>
      <c r="R199" s="123"/>
      <c r="S199" s="124"/>
      <c r="T199" s="124"/>
      <c r="U199" s="124"/>
      <c r="V199" s="123"/>
      <c r="W199" s="124"/>
      <c r="X199" s="124"/>
      <c r="Y199" s="124"/>
      <c r="Z199" s="124"/>
      <c r="AA199" s="123"/>
      <c r="AB199" s="124"/>
      <c r="AC199" s="124"/>
      <c r="AD199" s="124"/>
      <c r="AE199" s="123"/>
      <c r="AF199" s="123"/>
      <c r="AG199" s="123"/>
      <c r="AH199" s="123"/>
      <c r="AI199" s="124"/>
      <c r="AJ199" s="77"/>
    </row>
    <row r="200" spans="1:36" ht="39.75" customHeight="1">
      <c r="A200" s="314"/>
      <c r="B200" s="311"/>
      <c r="C200" s="253" t="s">
        <v>4</v>
      </c>
      <c r="D200" s="304"/>
      <c r="E200" s="16"/>
      <c r="F200" s="16"/>
      <c r="G200" s="16"/>
      <c r="H200" s="16"/>
      <c r="I200" s="16"/>
      <c r="J200" s="16"/>
      <c r="K200" s="16"/>
      <c r="L200" s="16"/>
      <c r="M200" s="126"/>
      <c r="N200" s="16"/>
      <c r="O200" s="16"/>
      <c r="P200" s="16"/>
      <c r="Q200" s="16"/>
      <c r="R200" s="126"/>
      <c r="S200" s="16"/>
      <c r="T200" s="16"/>
      <c r="U200" s="16"/>
      <c r="V200" s="126"/>
      <c r="W200" s="16"/>
      <c r="X200" s="16"/>
      <c r="Y200" s="16"/>
      <c r="Z200" s="16"/>
      <c r="AA200" s="126"/>
      <c r="AB200" s="16"/>
      <c r="AC200" s="16"/>
      <c r="AD200" s="16"/>
      <c r="AE200" s="16"/>
      <c r="AF200" s="16"/>
      <c r="AG200" s="16"/>
      <c r="AH200" s="16"/>
      <c r="AI200" s="16"/>
      <c r="AJ200" s="55">
        <f>SUM(E200:AI200)</f>
        <v>0</v>
      </c>
    </row>
    <row r="201" spans="1:36" ht="39.75" customHeight="1">
      <c r="A201" s="322" t="s">
        <v>7</v>
      </c>
      <c r="B201" s="250" t="s">
        <v>94</v>
      </c>
      <c r="C201" s="273" t="s">
        <v>16</v>
      </c>
      <c r="D201" s="302"/>
      <c r="E201" s="89"/>
      <c r="F201" s="115"/>
      <c r="G201" s="89"/>
      <c r="H201" s="89"/>
      <c r="I201" s="89"/>
      <c r="J201" s="89"/>
      <c r="K201" s="89"/>
      <c r="L201" s="89"/>
      <c r="M201" s="115"/>
      <c r="N201" s="89"/>
      <c r="O201" s="89"/>
      <c r="P201" s="89"/>
      <c r="Q201" s="89"/>
      <c r="R201" s="115"/>
      <c r="S201" s="89"/>
      <c r="T201" s="89"/>
      <c r="U201" s="89"/>
      <c r="V201" s="115"/>
      <c r="W201" s="115"/>
      <c r="X201" s="115"/>
      <c r="Y201" s="89"/>
      <c r="Z201" s="89"/>
      <c r="AA201" s="89"/>
      <c r="AB201" s="115"/>
      <c r="AC201" s="89"/>
      <c r="AD201" s="89"/>
      <c r="AE201" s="89"/>
      <c r="AF201" s="115"/>
      <c r="AG201" s="115"/>
      <c r="AH201" s="115"/>
      <c r="AI201" s="89"/>
      <c r="AJ201" s="76"/>
    </row>
    <row r="202" spans="1:36" ht="39.75" customHeight="1">
      <c r="A202" s="323"/>
      <c r="B202" s="297"/>
      <c r="C202" s="292" t="s">
        <v>4</v>
      </c>
      <c r="D202" s="303"/>
      <c r="E202" s="59"/>
      <c r="F202" s="59"/>
      <c r="G202" s="59"/>
      <c r="H202" s="59"/>
      <c r="I202" s="59"/>
      <c r="J202" s="59"/>
      <c r="K202" s="59"/>
      <c r="L202" s="59"/>
      <c r="M202" s="116"/>
      <c r="N202" s="59"/>
      <c r="O202" s="59"/>
      <c r="P202" s="59"/>
      <c r="Q202" s="59"/>
      <c r="R202" s="116"/>
      <c r="S202" s="59"/>
      <c r="T202" s="59"/>
      <c r="U202" s="59"/>
      <c r="V202" s="59"/>
      <c r="W202" s="59"/>
      <c r="X202" s="59"/>
      <c r="Y202" s="59"/>
      <c r="Z202" s="59"/>
      <c r="AA202" s="59"/>
      <c r="AB202" s="116"/>
      <c r="AC202" s="59"/>
      <c r="AD202" s="59"/>
      <c r="AE202" s="59"/>
      <c r="AF202" s="59"/>
      <c r="AG202" s="59"/>
      <c r="AH202" s="59"/>
      <c r="AI202" s="59"/>
      <c r="AJ202" s="59">
        <f>SUM(E202:AI202)</f>
        <v>0</v>
      </c>
    </row>
    <row r="203" spans="1:36" ht="39.75" customHeight="1">
      <c r="A203" s="323"/>
      <c r="B203" s="307" t="s">
        <v>29</v>
      </c>
      <c r="C203" s="292" t="s">
        <v>16</v>
      </c>
      <c r="D203" s="303"/>
      <c r="E203" s="103"/>
      <c r="F203" s="117"/>
      <c r="G203" s="103"/>
      <c r="H203" s="103"/>
      <c r="I203" s="103"/>
      <c r="J203" s="103"/>
      <c r="K203" s="103"/>
      <c r="L203" s="103"/>
      <c r="M203" s="117"/>
      <c r="N203" s="103"/>
      <c r="O203" s="103"/>
      <c r="P203" s="103"/>
      <c r="Q203" s="103"/>
      <c r="R203" s="117"/>
      <c r="S203" s="103"/>
      <c r="T203" s="103"/>
      <c r="U203" s="103"/>
      <c r="V203" s="117"/>
      <c r="W203" s="117"/>
      <c r="X203" s="117"/>
      <c r="Y203" s="103"/>
      <c r="Z203" s="103"/>
      <c r="AA203" s="103"/>
      <c r="AB203" s="117"/>
      <c r="AC203" s="103"/>
      <c r="AD203" s="103"/>
      <c r="AE203" s="103"/>
      <c r="AF203" s="117"/>
      <c r="AG203" s="117"/>
      <c r="AH203" s="117"/>
      <c r="AI203" s="103"/>
      <c r="AJ203" s="77"/>
    </row>
    <row r="204" spans="1:36" ht="39.75" customHeight="1">
      <c r="A204" s="324"/>
      <c r="B204" s="311"/>
      <c r="C204" s="253" t="s">
        <v>4</v>
      </c>
      <c r="D204" s="304"/>
      <c r="E204" s="55"/>
      <c r="F204" s="55"/>
      <c r="G204" s="55"/>
      <c r="H204" s="55"/>
      <c r="I204" s="55"/>
      <c r="J204" s="55"/>
      <c r="K204" s="55"/>
      <c r="L204" s="55"/>
      <c r="M204" s="118"/>
      <c r="N204" s="55"/>
      <c r="O204" s="55"/>
      <c r="P204" s="55"/>
      <c r="Q204" s="55"/>
      <c r="R204" s="118"/>
      <c r="S204" s="55"/>
      <c r="T204" s="55"/>
      <c r="U204" s="55"/>
      <c r="V204" s="55"/>
      <c r="W204" s="55"/>
      <c r="X204" s="55"/>
      <c r="Y204" s="55"/>
      <c r="Z204" s="55"/>
      <c r="AA204" s="55"/>
      <c r="AB204" s="118"/>
      <c r="AC204" s="55"/>
      <c r="AD204" s="55"/>
      <c r="AE204" s="55"/>
      <c r="AF204" s="55"/>
      <c r="AG204" s="55"/>
      <c r="AH204" s="55"/>
      <c r="AI204" s="55"/>
      <c r="AJ204" s="55">
        <f>SUM(E204:AI204)</f>
        <v>0</v>
      </c>
    </row>
    <row r="205" spans="1:36" ht="39.75" customHeight="1">
      <c r="A205" s="322" t="s">
        <v>161</v>
      </c>
      <c r="B205" s="250" t="s">
        <v>94</v>
      </c>
      <c r="C205" s="319" t="s">
        <v>16</v>
      </c>
      <c r="D205" s="320"/>
      <c r="E205" s="112"/>
      <c r="F205" s="112"/>
      <c r="G205" s="112"/>
      <c r="H205" s="112"/>
      <c r="I205" s="112"/>
      <c r="J205" s="112"/>
      <c r="K205" s="127"/>
      <c r="L205" s="112"/>
      <c r="M205" s="112"/>
      <c r="N205" s="112"/>
      <c r="O205" s="112"/>
      <c r="P205" s="112"/>
      <c r="Q205" s="112"/>
      <c r="R205" s="112"/>
      <c r="S205" s="112"/>
      <c r="T205" s="112"/>
      <c r="U205" s="112"/>
      <c r="V205" s="112"/>
      <c r="W205" s="112"/>
      <c r="X205" s="127"/>
      <c r="Y205" s="112"/>
      <c r="Z205" s="112"/>
      <c r="AA205" s="112"/>
      <c r="AB205" s="112"/>
      <c r="AC205" s="112"/>
      <c r="AD205" s="112"/>
      <c r="AE205" s="112"/>
      <c r="AF205" s="112"/>
      <c r="AG205" s="112"/>
      <c r="AH205" s="112"/>
      <c r="AI205" s="112"/>
      <c r="AJ205" s="66"/>
    </row>
    <row r="206" spans="1:36" ht="39.75" customHeight="1">
      <c r="A206" s="323"/>
      <c r="B206" s="297"/>
      <c r="C206" s="291" t="s">
        <v>4</v>
      </c>
      <c r="D206" s="321"/>
      <c r="E206" s="59"/>
      <c r="F206" s="59"/>
      <c r="G206" s="59"/>
      <c r="H206" s="59"/>
      <c r="I206" s="59"/>
      <c r="J206" s="59"/>
      <c r="K206" s="116"/>
      <c r="L206" s="59"/>
      <c r="M206" s="59"/>
      <c r="N206" s="59"/>
      <c r="O206" s="59"/>
      <c r="P206" s="59"/>
      <c r="Q206" s="59"/>
      <c r="R206" s="59"/>
      <c r="S206" s="59"/>
      <c r="T206" s="59"/>
      <c r="U206" s="59"/>
      <c r="V206" s="59"/>
      <c r="W206" s="59"/>
      <c r="X206" s="116"/>
      <c r="Y206" s="59"/>
      <c r="Z206" s="59"/>
      <c r="AA206" s="59"/>
      <c r="AB206" s="59"/>
      <c r="AC206" s="59"/>
      <c r="AD206" s="59"/>
      <c r="AE206" s="59"/>
      <c r="AF206" s="59"/>
      <c r="AG206" s="59"/>
      <c r="AH206" s="59"/>
      <c r="AI206" s="59"/>
      <c r="AJ206" s="59">
        <f>SUM(E206:AI206)</f>
        <v>0</v>
      </c>
    </row>
    <row r="207" spans="1:36" ht="39.75" customHeight="1">
      <c r="A207" s="323"/>
      <c r="B207" s="307" t="s">
        <v>29</v>
      </c>
      <c r="C207" s="291" t="s">
        <v>16</v>
      </c>
      <c r="D207" s="321"/>
      <c r="E207" s="59"/>
      <c r="F207" s="59"/>
      <c r="G207" s="59"/>
      <c r="H207" s="59"/>
      <c r="I207" s="59"/>
      <c r="J207" s="59"/>
      <c r="K207" s="116"/>
      <c r="L207" s="59"/>
      <c r="M207" s="59"/>
      <c r="N207" s="59"/>
      <c r="O207" s="59"/>
      <c r="P207" s="59"/>
      <c r="Q207" s="59"/>
      <c r="R207" s="59"/>
      <c r="S207" s="59"/>
      <c r="T207" s="59"/>
      <c r="U207" s="59"/>
      <c r="V207" s="59"/>
      <c r="W207" s="59"/>
      <c r="X207" s="116"/>
      <c r="Y207" s="59"/>
      <c r="Z207" s="59"/>
      <c r="AA207" s="59"/>
      <c r="AB207" s="59"/>
      <c r="AC207" s="59"/>
      <c r="AD207" s="59"/>
      <c r="AE207" s="59"/>
      <c r="AF207" s="59"/>
      <c r="AG207" s="59"/>
      <c r="AH207" s="59"/>
      <c r="AI207" s="59"/>
      <c r="AJ207" s="66"/>
    </row>
    <row r="208" spans="1:36" ht="39.75" customHeight="1">
      <c r="A208" s="324"/>
      <c r="B208" s="311"/>
      <c r="C208" s="252" t="s">
        <v>4</v>
      </c>
      <c r="D208" s="261"/>
      <c r="E208" s="55"/>
      <c r="F208" s="55"/>
      <c r="G208" s="55"/>
      <c r="H208" s="55"/>
      <c r="I208" s="55"/>
      <c r="J208" s="55"/>
      <c r="K208" s="118"/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118"/>
      <c r="Y208" s="55"/>
      <c r="Z208" s="55"/>
      <c r="AA208" s="55"/>
      <c r="AB208" s="55"/>
      <c r="AC208" s="55"/>
      <c r="AD208" s="55"/>
      <c r="AE208" s="55"/>
      <c r="AF208" s="55"/>
      <c r="AG208" s="55"/>
      <c r="AH208" s="55"/>
      <c r="AI208" s="55"/>
      <c r="AJ208" s="55">
        <f>SUM(E208:AI208)</f>
        <v>0</v>
      </c>
    </row>
    <row r="209" spans="1:36" ht="39.75" customHeight="1">
      <c r="A209" s="330" t="s">
        <v>95</v>
      </c>
      <c r="B209" s="331"/>
      <c r="C209" s="332"/>
      <c r="D209" s="338"/>
      <c r="E209" s="128">
        <f t="shared" ref="E209:AI209" si="44">E198+E202+E206</f>
        <v>0</v>
      </c>
      <c r="F209" s="128">
        <f t="shared" si="44"/>
        <v>0</v>
      </c>
      <c r="G209" s="128">
        <f t="shared" si="44"/>
        <v>0</v>
      </c>
      <c r="H209" s="128">
        <f t="shared" si="44"/>
        <v>0</v>
      </c>
      <c r="I209" s="128">
        <f t="shared" si="44"/>
        <v>0</v>
      </c>
      <c r="J209" s="128">
        <f t="shared" si="44"/>
        <v>0</v>
      </c>
      <c r="K209" s="128">
        <f t="shared" si="44"/>
        <v>0</v>
      </c>
      <c r="L209" s="128">
        <f t="shared" si="44"/>
        <v>0</v>
      </c>
      <c r="M209" s="128">
        <f t="shared" si="44"/>
        <v>0</v>
      </c>
      <c r="N209" s="128">
        <f t="shared" si="44"/>
        <v>0</v>
      </c>
      <c r="O209" s="128">
        <f t="shared" si="44"/>
        <v>0</v>
      </c>
      <c r="P209" s="128">
        <f t="shared" si="44"/>
        <v>0</v>
      </c>
      <c r="Q209" s="128">
        <f t="shared" si="44"/>
        <v>0</v>
      </c>
      <c r="R209" s="128">
        <f t="shared" si="44"/>
        <v>0</v>
      </c>
      <c r="S209" s="128">
        <f t="shared" si="44"/>
        <v>0</v>
      </c>
      <c r="T209" s="128">
        <f t="shared" si="44"/>
        <v>0</v>
      </c>
      <c r="U209" s="128">
        <f t="shared" si="44"/>
        <v>0</v>
      </c>
      <c r="V209" s="128">
        <f t="shared" si="44"/>
        <v>0</v>
      </c>
      <c r="W209" s="128">
        <f t="shared" si="44"/>
        <v>0</v>
      </c>
      <c r="X209" s="128">
        <f t="shared" si="44"/>
        <v>0</v>
      </c>
      <c r="Y209" s="128">
        <f t="shared" si="44"/>
        <v>0</v>
      </c>
      <c r="Z209" s="128">
        <f t="shared" si="44"/>
        <v>0</v>
      </c>
      <c r="AA209" s="128">
        <f t="shared" si="44"/>
        <v>0</v>
      </c>
      <c r="AB209" s="128">
        <f t="shared" si="44"/>
        <v>0</v>
      </c>
      <c r="AC209" s="128">
        <f t="shared" si="44"/>
        <v>0</v>
      </c>
      <c r="AD209" s="128">
        <f t="shared" si="44"/>
        <v>0</v>
      </c>
      <c r="AE209" s="128">
        <f t="shared" si="44"/>
        <v>0</v>
      </c>
      <c r="AF209" s="128">
        <f t="shared" si="44"/>
        <v>0</v>
      </c>
      <c r="AG209" s="128">
        <f t="shared" si="44"/>
        <v>0</v>
      </c>
      <c r="AH209" s="128">
        <f t="shared" si="44"/>
        <v>0</v>
      </c>
      <c r="AI209" s="128">
        <f t="shared" si="44"/>
        <v>0</v>
      </c>
      <c r="AJ209" s="67">
        <f>SUM(E209:AI209)</f>
        <v>0</v>
      </c>
    </row>
    <row r="210" spans="1:36" ht="39.75" customHeight="1">
      <c r="A210" s="334" t="s">
        <v>96</v>
      </c>
      <c r="B210" s="335"/>
      <c r="C210" s="336"/>
      <c r="D210" s="339"/>
      <c r="E210" s="59">
        <f t="shared" ref="E210:AI210" si="45">E200+E204+E208</f>
        <v>0</v>
      </c>
      <c r="F210" s="59">
        <f t="shared" si="45"/>
        <v>0</v>
      </c>
      <c r="G210" s="59">
        <f t="shared" si="45"/>
        <v>0</v>
      </c>
      <c r="H210" s="59">
        <f t="shared" si="45"/>
        <v>0</v>
      </c>
      <c r="I210" s="59">
        <f t="shared" si="45"/>
        <v>0</v>
      </c>
      <c r="J210" s="59">
        <f t="shared" si="45"/>
        <v>0</v>
      </c>
      <c r="K210" s="59">
        <f t="shared" si="45"/>
        <v>0</v>
      </c>
      <c r="L210" s="59">
        <f t="shared" si="45"/>
        <v>0</v>
      </c>
      <c r="M210" s="59">
        <f t="shared" si="45"/>
        <v>0</v>
      </c>
      <c r="N210" s="59">
        <f t="shared" si="45"/>
        <v>0</v>
      </c>
      <c r="O210" s="59">
        <f t="shared" si="45"/>
        <v>0</v>
      </c>
      <c r="P210" s="59">
        <f t="shared" si="45"/>
        <v>0</v>
      </c>
      <c r="Q210" s="59">
        <f t="shared" si="45"/>
        <v>0</v>
      </c>
      <c r="R210" s="59">
        <f t="shared" si="45"/>
        <v>0</v>
      </c>
      <c r="S210" s="59">
        <f t="shared" si="45"/>
        <v>0</v>
      </c>
      <c r="T210" s="59">
        <f t="shared" si="45"/>
        <v>0</v>
      </c>
      <c r="U210" s="59">
        <f t="shared" si="45"/>
        <v>0</v>
      </c>
      <c r="V210" s="59">
        <f t="shared" si="45"/>
        <v>0</v>
      </c>
      <c r="W210" s="59">
        <f t="shared" si="45"/>
        <v>0</v>
      </c>
      <c r="X210" s="59">
        <f t="shared" si="45"/>
        <v>0</v>
      </c>
      <c r="Y210" s="59">
        <f t="shared" si="45"/>
        <v>0</v>
      </c>
      <c r="Z210" s="59">
        <f t="shared" si="45"/>
        <v>0</v>
      </c>
      <c r="AA210" s="59">
        <f t="shared" si="45"/>
        <v>0</v>
      </c>
      <c r="AB210" s="59">
        <f t="shared" si="45"/>
        <v>0</v>
      </c>
      <c r="AC210" s="59">
        <f t="shared" si="45"/>
        <v>0</v>
      </c>
      <c r="AD210" s="59">
        <f t="shared" si="45"/>
        <v>0</v>
      </c>
      <c r="AE210" s="59">
        <f t="shared" si="45"/>
        <v>0</v>
      </c>
      <c r="AF210" s="59">
        <f t="shared" si="45"/>
        <v>0</v>
      </c>
      <c r="AG210" s="59">
        <f t="shared" si="45"/>
        <v>0</v>
      </c>
      <c r="AH210" s="59">
        <f t="shared" si="45"/>
        <v>0</v>
      </c>
      <c r="AI210" s="59">
        <f t="shared" si="45"/>
        <v>0</v>
      </c>
      <c r="AJ210" s="69">
        <f>SUM(E210:AI210)</f>
        <v>0</v>
      </c>
    </row>
    <row r="211" spans="1:36" ht="39.75" customHeight="1">
      <c r="A211" s="233" t="s">
        <v>97</v>
      </c>
      <c r="B211" s="234"/>
      <c r="C211" s="235"/>
      <c r="D211" s="235"/>
      <c r="E211" s="71" t="str">
        <f t="shared" ref="E211:AI211" si="46">IF(COUNT(E198,E202,E206)=0,"0","1")</f>
        <v>0</v>
      </c>
      <c r="F211" s="71" t="str">
        <f t="shared" si="46"/>
        <v>0</v>
      </c>
      <c r="G211" s="71" t="str">
        <f t="shared" si="46"/>
        <v>0</v>
      </c>
      <c r="H211" s="71" t="str">
        <f t="shared" si="46"/>
        <v>0</v>
      </c>
      <c r="I211" s="71" t="str">
        <f t="shared" si="46"/>
        <v>0</v>
      </c>
      <c r="J211" s="71" t="str">
        <f t="shared" si="46"/>
        <v>0</v>
      </c>
      <c r="K211" s="71" t="str">
        <f t="shared" si="46"/>
        <v>0</v>
      </c>
      <c r="L211" s="71" t="str">
        <f t="shared" si="46"/>
        <v>0</v>
      </c>
      <c r="M211" s="71" t="str">
        <f t="shared" si="46"/>
        <v>0</v>
      </c>
      <c r="N211" s="71" t="str">
        <f t="shared" si="46"/>
        <v>0</v>
      </c>
      <c r="O211" s="71" t="str">
        <f t="shared" si="46"/>
        <v>0</v>
      </c>
      <c r="P211" s="71" t="str">
        <f t="shared" si="46"/>
        <v>0</v>
      </c>
      <c r="Q211" s="71" t="str">
        <f t="shared" si="46"/>
        <v>0</v>
      </c>
      <c r="R211" s="71" t="str">
        <f t="shared" si="46"/>
        <v>0</v>
      </c>
      <c r="S211" s="71" t="str">
        <f t="shared" si="46"/>
        <v>0</v>
      </c>
      <c r="T211" s="71" t="str">
        <f t="shared" si="46"/>
        <v>0</v>
      </c>
      <c r="U211" s="71" t="str">
        <f t="shared" si="46"/>
        <v>0</v>
      </c>
      <c r="V211" s="71" t="str">
        <f t="shared" si="46"/>
        <v>0</v>
      </c>
      <c r="W211" s="71" t="str">
        <f t="shared" si="46"/>
        <v>0</v>
      </c>
      <c r="X211" s="71" t="str">
        <f t="shared" si="46"/>
        <v>0</v>
      </c>
      <c r="Y211" s="71" t="str">
        <f t="shared" si="46"/>
        <v>0</v>
      </c>
      <c r="Z211" s="71" t="str">
        <f t="shared" si="46"/>
        <v>0</v>
      </c>
      <c r="AA211" s="71" t="str">
        <f t="shared" si="46"/>
        <v>0</v>
      </c>
      <c r="AB211" s="71" t="str">
        <f t="shared" si="46"/>
        <v>0</v>
      </c>
      <c r="AC211" s="71" t="str">
        <f t="shared" si="46"/>
        <v>0</v>
      </c>
      <c r="AD211" s="71" t="str">
        <f t="shared" si="46"/>
        <v>0</v>
      </c>
      <c r="AE211" s="71" t="str">
        <f t="shared" si="46"/>
        <v>0</v>
      </c>
      <c r="AF211" s="71" t="str">
        <f t="shared" si="46"/>
        <v>0</v>
      </c>
      <c r="AG211" s="71" t="str">
        <f t="shared" si="46"/>
        <v>0</v>
      </c>
      <c r="AH211" s="71" t="str">
        <f t="shared" si="46"/>
        <v>0</v>
      </c>
      <c r="AI211" s="71" t="str">
        <f t="shared" si="46"/>
        <v>0</v>
      </c>
      <c r="AJ211" s="57">
        <f>COUNTIF(E211:AI211,"1")</f>
        <v>0</v>
      </c>
    </row>
    <row r="212" spans="1:36" ht="18" customHeight="1"/>
    <row r="213" spans="1:36" ht="30" customHeight="1">
      <c r="B213" s="344" t="s">
        <v>10</v>
      </c>
      <c r="C213" s="345"/>
      <c r="D213" s="345"/>
      <c r="E213" s="346"/>
      <c r="F213" s="10" t="s">
        <v>17</v>
      </c>
      <c r="G213" s="10" t="s">
        <v>18</v>
      </c>
      <c r="H213" s="10" t="s">
        <v>19</v>
      </c>
      <c r="I213" s="10" t="s">
        <v>20</v>
      </c>
      <c r="J213" s="10" t="s">
        <v>21</v>
      </c>
      <c r="K213" s="10" t="s">
        <v>13</v>
      </c>
      <c r="L213" s="10" t="s">
        <v>14</v>
      </c>
      <c r="M213" s="10" t="s">
        <v>15</v>
      </c>
      <c r="N213" s="10" t="s">
        <v>22</v>
      </c>
      <c r="O213" s="10" t="s">
        <v>23</v>
      </c>
      <c r="P213" s="10" t="s">
        <v>24</v>
      </c>
      <c r="Q213" s="10" t="s">
        <v>0</v>
      </c>
      <c r="AB213" s="5"/>
      <c r="AC213" s="1"/>
      <c r="AE213" s="12"/>
    </row>
    <row r="214" spans="1:36" ht="30" customHeight="1">
      <c r="B214" s="246" t="s">
        <v>113</v>
      </c>
      <c r="C214" s="247"/>
      <c r="D214" s="245" t="s">
        <v>26</v>
      </c>
      <c r="E214" s="245"/>
      <c r="F214" s="61">
        <f>AJ8</f>
        <v>0</v>
      </c>
      <c r="G214" s="61">
        <f>AI27</f>
        <v>0</v>
      </c>
      <c r="H214" s="61">
        <f>AJ46</f>
        <v>0</v>
      </c>
      <c r="I214" s="61">
        <f>AJ65</f>
        <v>0</v>
      </c>
      <c r="J214" s="61">
        <f>AI84</f>
        <v>0</v>
      </c>
      <c r="K214" s="61">
        <f>AJ103</f>
        <v>0</v>
      </c>
      <c r="L214" s="61">
        <f>AI122</f>
        <v>0</v>
      </c>
      <c r="M214" s="61">
        <f>AJ141</f>
        <v>0</v>
      </c>
      <c r="N214" s="61">
        <f>AJ160</f>
        <v>0</v>
      </c>
      <c r="O214" s="61">
        <f>AG179</f>
        <v>0</v>
      </c>
      <c r="P214" s="61">
        <f>AJ198</f>
        <v>0</v>
      </c>
      <c r="Q214" s="61">
        <f t="shared" ref="Q214:Q222" si="47">SUM(F214:P214)</f>
        <v>0</v>
      </c>
      <c r="AB214" s="5"/>
      <c r="AC214" s="1"/>
      <c r="AE214" s="12"/>
    </row>
    <row r="215" spans="1:36" ht="30" customHeight="1">
      <c r="B215" s="240"/>
      <c r="C215" s="241"/>
      <c r="D215" s="245" t="s">
        <v>27</v>
      </c>
      <c r="E215" s="245"/>
      <c r="F215" s="61">
        <f>AJ10</f>
        <v>0</v>
      </c>
      <c r="G215" s="97">
        <f>AI29</f>
        <v>0</v>
      </c>
      <c r="H215" s="61">
        <f>AJ48</f>
        <v>0</v>
      </c>
      <c r="I215" s="61">
        <f>AJ67</f>
        <v>0</v>
      </c>
      <c r="J215" s="61">
        <f>AI86</f>
        <v>0</v>
      </c>
      <c r="K215" s="61">
        <f>AJ105</f>
        <v>0</v>
      </c>
      <c r="L215" s="61">
        <f>AI124</f>
        <v>0</v>
      </c>
      <c r="M215" s="61">
        <f>AJ143</f>
        <v>0</v>
      </c>
      <c r="N215" s="61">
        <f>AJ162</f>
        <v>0</v>
      </c>
      <c r="O215" s="61">
        <f>AG181</f>
        <v>0</v>
      </c>
      <c r="P215" s="61">
        <f>AJ200</f>
        <v>0</v>
      </c>
      <c r="Q215" s="61">
        <f t="shared" si="47"/>
        <v>0</v>
      </c>
      <c r="AB215" s="5"/>
      <c r="AC215" s="1"/>
      <c r="AE215" s="12"/>
    </row>
    <row r="216" spans="1:36" ht="30" customHeight="1">
      <c r="B216" s="246" t="s">
        <v>114</v>
      </c>
      <c r="C216" s="247"/>
      <c r="D216" s="245" t="s">
        <v>26</v>
      </c>
      <c r="E216" s="245"/>
      <c r="F216" s="61">
        <f>AJ12</f>
        <v>0</v>
      </c>
      <c r="G216" s="61">
        <f>AI31</f>
        <v>0</v>
      </c>
      <c r="H216" s="61">
        <f>AJ50</f>
        <v>0</v>
      </c>
      <c r="I216" s="61">
        <f>AJ69</f>
        <v>0</v>
      </c>
      <c r="J216" s="61">
        <f>AI88</f>
        <v>0</v>
      </c>
      <c r="K216" s="61">
        <f>AJ107</f>
        <v>0</v>
      </c>
      <c r="L216" s="61">
        <f>AI126</f>
        <v>0</v>
      </c>
      <c r="M216" s="61">
        <f>AJ145</f>
        <v>0</v>
      </c>
      <c r="N216" s="61">
        <f>AJ164</f>
        <v>0</v>
      </c>
      <c r="O216" s="61">
        <f>AG183</f>
        <v>0</v>
      </c>
      <c r="P216" s="61">
        <f>AJ202</f>
        <v>0</v>
      </c>
      <c r="Q216" s="61">
        <f t="shared" si="47"/>
        <v>0</v>
      </c>
      <c r="AB216" s="5"/>
      <c r="AC216" s="1"/>
      <c r="AE216" s="12"/>
    </row>
    <row r="217" spans="1:36" ht="30" customHeight="1">
      <c r="B217" s="240"/>
      <c r="C217" s="241"/>
      <c r="D217" s="341" t="s">
        <v>27</v>
      </c>
      <c r="E217" s="341"/>
      <c r="F217" s="61">
        <f>AJ14</f>
        <v>0</v>
      </c>
      <c r="G217" s="61">
        <f>AI33</f>
        <v>0</v>
      </c>
      <c r="H217" s="61">
        <f>AJ52</f>
        <v>0</v>
      </c>
      <c r="I217" s="61">
        <f>AJ71</f>
        <v>0</v>
      </c>
      <c r="J217" s="61">
        <f>AI90</f>
        <v>0</v>
      </c>
      <c r="K217" s="61">
        <f>AJ109</f>
        <v>0</v>
      </c>
      <c r="L217" s="61">
        <f>AI128</f>
        <v>0</v>
      </c>
      <c r="M217" s="61">
        <f>AJ147</f>
        <v>0</v>
      </c>
      <c r="N217" s="61">
        <f>AJ166</f>
        <v>0</v>
      </c>
      <c r="O217" s="61">
        <f>AG185</f>
        <v>0</v>
      </c>
      <c r="P217" s="61">
        <f>AJ204</f>
        <v>0</v>
      </c>
      <c r="Q217" s="61">
        <f t="shared" si="47"/>
        <v>0</v>
      </c>
      <c r="AB217" s="5"/>
      <c r="AC217" s="1"/>
      <c r="AE217" s="12"/>
    </row>
    <row r="218" spans="1:36" ht="30" customHeight="1">
      <c r="B218" s="246" t="s">
        <v>162</v>
      </c>
      <c r="C218" s="247"/>
      <c r="D218" s="245" t="s">
        <v>26</v>
      </c>
      <c r="E218" s="245"/>
      <c r="F218" s="61">
        <f>AJ16</f>
        <v>0</v>
      </c>
      <c r="G218" s="61">
        <f>AI33</f>
        <v>0</v>
      </c>
      <c r="H218" s="61">
        <f>AJ52</f>
        <v>0</v>
      </c>
      <c r="I218" s="61">
        <f>AJ71</f>
        <v>0</v>
      </c>
      <c r="J218" s="61">
        <f>AI90</f>
        <v>0</v>
      </c>
      <c r="K218" s="61">
        <f>AJ109</f>
        <v>0</v>
      </c>
      <c r="L218" s="61">
        <f>AI128</f>
        <v>0</v>
      </c>
      <c r="M218" s="61">
        <f>AJ147</f>
        <v>0</v>
      </c>
      <c r="N218" s="61">
        <f>AJ166</f>
        <v>0</v>
      </c>
      <c r="O218" s="61">
        <f>AG185</f>
        <v>0</v>
      </c>
      <c r="P218" s="61">
        <f>AJ204</f>
        <v>0</v>
      </c>
      <c r="Q218" s="61">
        <f t="shared" ref="Q218:Q219" si="48">SUM(F218:P218)</f>
        <v>0</v>
      </c>
      <c r="AB218" s="5"/>
      <c r="AC218" s="1"/>
      <c r="AE218" s="12"/>
    </row>
    <row r="219" spans="1:36" ht="30" customHeight="1" thickBot="1">
      <c r="B219" s="240"/>
      <c r="C219" s="241"/>
      <c r="D219" s="341" t="s">
        <v>27</v>
      </c>
      <c r="E219" s="341"/>
      <c r="F219" s="61">
        <f>AJ18</f>
        <v>0</v>
      </c>
      <c r="G219" s="61">
        <f>AI39</f>
        <v>0</v>
      </c>
      <c r="H219" s="61">
        <f>AJ58</f>
        <v>0</v>
      </c>
      <c r="I219" s="61">
        <f>AJ77</f>
        <v>0</v>
      </c>
      <c r="J219" s="61">
        <f>AI96</f>
        <v>0</v>
      </c>
      <c r="K219" s="61">
        <f>AJ115</f>
        <v>0</v>
      </c>
      <c r="L219" s="61">
        <f>AI134</f>
        <v>0</v>
      </c>
      <c r="M219" s="61">
        <f>AJ153</f>
        <v>0</v>
      </c>
      <c r="N219" s="61">
        <f>AJ172</f>
        <v>0</v>
      </c>
      <c r="O219" s="61">
        <f>AG191</f>
        <v>0</v>
      </c>
      <c r="P219" s="61">
        <f>AJ210</f>
        <v>0</v>
      </c>
      <c r="Q219" s="61">
        <f t="shared" si="48"/>
        <v>0</v>
      </c>
      <c r="AB219" s="5"/>
      <c r="AC219" s="1"/>
      <c r="AE219" s="12"/>
    </row>
    <row r="220" spans="1:36" ht="30" customHeight="1" thickTop="1">
      <c r="A220" s="1"/>
      <c r="B220" s="342" t="s">
        <v>33</v>
      </c>
      <c r="C220" s="343"/>
      <c r="D220" s="340" t="s">
        <v>26</v>
      </c>
      <c r="E220" s="340"/>
      <c r="F220" s="78">
        <f>AJ19</f>
        <v>0</v>
      </c>
      <c r="G220" s="78">
        <f>AI38</f>
        <v>0</v>
      </c>
      <c r="H220" s="78">
        <f>AJ57</f>
        <v>0</v>
      </c>
      <c r="I220" s="78">
        <f>AJ76</f>
        <v>0</v>
      </c>
      <c r="J220" s="95">
        <f>AI95</f>
        <v>0</v>
      </c>
      <c r="K220" s="78">
        <f>AJ114</f>
        <v>0</v>
      </c>
      <c r="L220" s="78">
        <f>AI133</f>
        <v>0</v>
      </c>
      <c r="M220" s="78">
        <f>AJ152</f>
        <v>0</v>
      </c>
      <c r="N220" s="78">
        <f>AJ171</f>
        <v>0</v>
      </c>
      <c r="O220" s="78">
        <f>AG190</f>
        <v>0</v>
      </c>
      <c r="P220" s="78">
        <f>AJ209</f>
        <v>0</v>
      </c>
      <c r="Q220" s="78">
        <f t="shared" si="47"/>
        <v>0</v>
      </c>
      <c r="AC220" s="1"/>
      <c r="AE220" s="12"/>
    </row>
    <row r="221" spans="1:36" ht="30" customHeight="1">
      <c r="A221" s="1"/>
      <c r="B221" s="238"/>
      <c r="C221" s="239"/>
      <c r="D221" s="244" t="s">
        <v>27</v>
      </c>
      <c r="E221" s="244"/>
      <c r="F221" s="61">
        <f>AJ20</f>
        <v>0</v>
      </c>
      <c r="G221" s="61">
        <f>AI39</f>
        <v>0</v>
      </c>
      <c r="H221" s="61">
        <f>AJ58</f>
        <v>0</v>
      </c>
      <c r="I221" s="61">
        <f>AJ77</f>
        <v>0</v>
      </c>
      <c r="J221" s="61">
        <f t="shared" ref="J221:J222" si="49">AI96</f>
        <v>0</v>
      </c>
      <c r="K221" s="61">
        <f>AJ115</f>
        <v>0</v>
      </c>
      <c r="L221" s="61">
        <f>AI134</f>
        <v>0</v>
      </c>
      <c r="M221" s="61">
        <f>AJ153</f>
        <v>0</v>
      </c>
      <c r="N221" s="61">
        <f>AJ172</f>
        <v>0</v>
      </c>
      <c r="O221" s="61">
        <f>AG191</f>
        <v>0</v>
      </c>
      <c r="P221" s="61">
        <f>AJ210</f>
        <v>0</v>
      </c>
      <c r="Q221" s="61">
        <f t="shared" si="47"/>
        <v>0</v>
      </c>
      <c r="AC221" s="1"/>
      <c r="AE221" s="12"/>
    </row>
    <row r="222" spans="1:36" ht="30" customHeight="1">
      <c r="A222" s="1"/>
      <c r="B222" s="240"/>
      <c r="C222" s="241"/>
      <c r="D222" s="236" t="s">
        <v>25</v>
      </c>
      <c r="E222" s="237"/>
      <c r="F222" s="61">
        <f>AJ21</f>
        <v>0</v>
      </c>
      <c r="G222" s="61">
        <f>AI40</f>
        <v>0</v>
      </c>
      <c r="H222" s="61">
        <f>AJ59</f>
        <v>0</v>
      </c>
      <c r="I222" s="61">
        <f>AJ78</f>
        <v>0</v>
      </c>
      <c r="J222" s="65">
        <f t="shared" si="49"/>
        <v>0</v>
      </c>
      <c r="K222" s="61">
        <f>AJ116</f>
        <v>0</v>
      </c>
      <c r="L222" s="61">
        <f>AI135</f>
        <v>0</v>
      </c>
      <c r="M222" s="61">
        <f>AJ154</f>
        <v>0</v>
      </c>
      <c r="N222" s="61">
        <f>AJ173</f>
        <v>0</v>
      </c>
      <c r="O222" s="61">
        <f>AG192</f>
        <v>0</v>
      </c>
      <c r="P222" s="61">
        <f>AJ211</f>
        <v>0</v>
      </c>
      <c r="Q222" s="61">
        <f t="shared" si="47"/>
        <v>0</v>
      </c>
      <c r="AC222" s="1"/>
      <c r="AE222" s="12"/>
    </row>
    <row r="223" spans="1:36" ht="30" customHeight="1">
      <c r="A223" s="1"/>
      <c r="C223" s="2"/>
      <c r="AC223" s="1"/>
    </row>
  </sheetData>
  <mergeCells count="302">
    <mergeCell ref="A106:A109"/>
    <mergeCell ref="B106:B107"/>
    <mergeCell ref="C106:D106"/>
    <mergeCell ref="AJ42:AJ44"/>
    <mergeCell ref="C94:D94"/>
    <mergeCell ref="A110:A113"/>
    <mergeCell ref="B110:B111"/>
    <mergeCell ref="C110:D110"/>
    <mergeCell ref="C111:D111"/>
    <mergeCell ref="B112:B113"/>
    <mergeCell ref="C112:D112"/>
    <mergeCell ref="C113:D113"/>
    <mergeCell ref="C107:D107"/>
    <mergeCell ref="B108:B109"/>
    <mergeCell ref="C108:D108"/>
    <mergeCell ref="C109:D109"/>
    <mergeCell ref="A87:A90"/>
    <mergeCell ref="B87:B88"/>
    <mergeCell ref="C87:D87"/>
    <mergeCell ref="C88:D88"/>
    <mergeCell ref="B89:B90"/>
    <mergeCell ref="C89:D89"/>
    <mergeCell ref="C90:D90"/>
    <mergeCell ref="C105:D105"/>
    <mergeCell ref="B53:B54"/>
    <mergeCell ref="C53:D53"/>
    <mergeCell ref="C54:D54"/>
    <mergeCell ref="B55:B56"/>
    <mergeCell ref="C55:D55"/>
    <mergeCell ref="C56:D56"/>
    <mergeCell ref="A72:A75"/>
    <mergeCell ref="B72:B73"/>
    <mergeCell ref="C72:D72"/>
    <mergeCell ref="C73:D73"/>
    <mergeCell ref="B74:B75"/>
    <mergeCell ref="C74:D74"/>
    <mergeCell ref="C75:D75"/>
    <mergeCell ref="C71:D71"/>
    <mergeCell ref="A68:A71"/>
    <mergeCell ref="B68:B69"/>
    <mergeCell ref="C68:D68"/>
    <mergeCell ref="C69:D69"/>
    <mergeCell ref="B70:B71"/>
    <mergeCell ref="C70:D70"/>
    <mergeCell ref="B184:B185"/>
    <mergeCell ref="C184:D184"/>
    <mergeCell ref="C185:D185"/>
    <mergeCell ref="A190:D190"/>
    <mergeCell ref="A191:D191"/>
    <mergeCell ref="A182:A185"/>
    <mergeCell ref="B182:B183"/>
    <mergeCell ref="C182:D182"/>
    <mergeCell ref="C183:D183"/>
    <mergeCell ref="A186:A189"/>
    <mergeCell ref="B186:B187"/>
    <mergeCell ref="C186:D186"/>
    <mergeCell ref="C187:D187"/>
    <mergeCell ref="B188:B189"/>
    <mergeCell ref="C188:D188"/>
    <mergeCell ref="C189:D189"/>
    <mergeCell ref="C198:D198"/>
    <mergeCell ref="B199:B200"/>
    <mergeCell ref="C199:D199"/>
    <mergeCell ref="B216:C217"/>
    <mergeCell ref="C200:D200"/>
    <mergeCell ref="A194:C196"/>
    <mergeCell ref="A197:A200"/>
    <mergeCell ref="B197:B198"/>
    <mergeCell ref="C197:D197"/>
    <mergeCell ref="A201:A204"/>
    <mergeCell ref="B201:B202"/>
    <mergeCell ref="C201:D201"/>
    <mergeCell ref="C202:D202"/>
    <mergeCell ref="B203:B204"/>
    <mergeCell ref="C203:D203"/>
    <mergeCell ref="C204:D204"/>
    <mergeCell ref="A205:A208"/>
    <mergeCell ref="B205:B206"/>
    <mergeCell ref="C205:D205"/>
    <mergeCell ref="C206:D206"/>
    <mergeCell ref="B207:B208"/>
    <mergeCell ref="C207:D207"/>
    <mergeCell ref="C208:D208"/>
    <mergeCell ref="D220:E220"/>
    <mergeCell ref="D221:E221"/>
    <mergeCell ref="D222:E222"/>
    <mergeCell ref="D216:E216"/>
    <mergeCell ref="D217:E217"/>
    <mergeCell ref="B220:C222"/>
    <mergeCell ref="A209:D209"/>
    <mergeCell ref="A210:D210"/>
    <mergeCell ref="B213:E213"/>
    <mergeCell ref="D214:E214"/>
    <mergeCell ref="D215:E215"/>
    <mergeCell ref="B218:C219"/>
    <mergeCell ref="D218:E218"/>
    <mergeCell ref="D219:E219"/>
    <mergeCell ref="C181:D181"/>
    <mergeCell ref="A163:A166"/>
    <mergeCell ref="B163:B164"/>
    <mergeCell ref="C163:D163"/>
    <mergeCell ref="C164:D164"/>
    <mergeCell ref="B165:B166"/>
    <mergeCell ref="C165:D165"/>
    <mergeCell ref="C166:D166"/>
    <mergeCell ref="A171:D171"/>
    <mergeCell ref="A172:D172"/>
    <mergeCell ref="A175:C177"/>
    <mergeCell ref="A178:A181"/>
    <mergeCell ref="B178:B179"/>
    <mergeCell ref="C178:D178"/>
    <mergeCell ref="C179:D179"/>
    <mergeCell ref="B180:B181"/>
    <mergeCell ref="C180:D180"/>
    <mergeCell ref="A167:A170"/>
    <mergeCell ref="B167:B168"/>
    <mergeCell ref="C167:D167"/>
    <mergeCell ref="C168:D168"/>
    <mergeCell ref="B169:B170"/>
    <mergeCell ref="C169:D169"/>
    <mergeCell ref="C170:D170"/>
    <mergeCell ref="C162:D162"/>
    <mergeCell ref="A144:A147"/>
    <mergeCell ref="B144:B145"/>
    <mergeCell ref="C144:D144"/>
    <mergeCell ref="C145:D145"/>
    <mergeCell ref="B146:B147"/>
    <mergeCell ref="C146:D146"/>
    <mergeCell ref="C147:D147"/>
    <mergeCell ref="A152:D152"/>
    <mergeCell ref="A153:D153"/>
    <mergeCell ref="A156:C158"/>
    <mergeCell ref="A159:A162"/>
    <mergeCell ref="B159:B160"/>
    <mergeCell ref="C159:D159"/>
    <mergeCell ref="C160:D160"/>
    <mergeCell ref="B161:B162"/>
    <mergeCell ref="C161:D161"/>
    <mergeCell ref="A148:A151"/>
    <mergeCell ref="B148:B149"/>
    <mergeCell ref="C148:D148"/>
    <mergeCell ref="C149:D149"/>
    <mergeCell ref="B150:B151"/>
    <mergeCell ref="C150:D150"/>
    <mergeCell ref="C151:D151"/>
    <mergeCell ref="C143:D143"/>
    <mergeCell ref="A125:A128"/>
    <mergeCell ref="B125:B126"/>
    <mergeCell ref="C125:D125"/>
    <mergeCell ref="C126:D126"/>
    <mergeCell ref="B127:B128"/>
    <mergeCell ref="C127:D127"/>
    <mergeCell ref="C128:D128"/>
    <mergeCell ref="A133:D133"/>
    <mergeCell ref="A134:D134"/>
    <mergeCell ref="A137:C139"/>
    <mergeCell ref="A140:A143"/>
    <mergeCell ref="B140:B141"/>
    <mergeCell ref="C140:D140"/>
    <mergeCell ref="C141:D141"/>
    <mergeCell ref="B142:B143"/>
    <mergeCell ref="C142:D142"/>
    <mergeCell ref="A129:A132"/>
    <mergeCell ref="B129:B130"/>
    <mergeCell ref="C129:D129"/>
    <mergeCell ref="C130:D130"/>
    <mergeCell ref="B131:B132"/>
    <mergeCell ref="C131:D131"/>
    <mergeCell ref="C132:D132"/>
    <mergeCell ref="A114:D114"/>
    <mergeCell ref="A115:D115"/>
    <mergeCell ref="A118:C120"/>
    <mergeCell ref="A121:A124"/>
    <mergeCell ref="B121:B122"/>
    <mergeCell ref="C121:D121"/>
    <mergeCell ref="C122:D122"/>
    <mergeCell ref="B123:B124"/>
    <mergeCell ref="C123:D123"/>
    <mergeCell ref="C124:D124"/>
    <mergeCell ref="A97:D97"/>
    <mergeCell ref="A102:A105"/>
    <mergeCell ref="B102:B103"/>
    <mergeCell ref="C102:D102"/>
    <mergeCell ref="C103:D103"/>
    <mergeCell ref="B104:B105"/>
    <mergeCell ref="C104:D104"/>
    <mergeCell ref="A91:A94"/>
    <mergeCell ref="B91:B92"/>
    <mergeCell ref="C91:D91"/>
    <mergeCell ref="C92:D92"/>
    <mergeCell ref="B93:B94"/>
    <mergeCell ref="C93:D93"/>
    <mergeCell ref="A99:C101"/>
    <mergeCell ref="A95:D95"/>
    <mergeCell ref="A96:D96"/>
    <mergeCell ref="A76:D76"/>
    <mergeCell ref="A77:D77"/>
    <mergeCell ref="A83:A86"/>
    <mergeCell ref="B83:B84"/>
    <mergeCell ref="C83:D83"/>
    <mergeCell ref="C84:D84"/>
    <mergeCell ref="B85:B86"/>
    <mergeCell ref="C85:D85"/>
    <mergeCell ref="C86:D86"/>
    <mergeCell ref="A80:C82"/>
    <mergeCell ref="A78:D78"/>
    <mergeCell ref="A4:C6"/>
    <mergeCell ref="A42:C44"/>
    <mergeCell ref="A49:A52"/>
    <mergeCell ref="B49:B50"/>
    <mergeCell ref="C49:D49"/>
    <mergeCell ref="C50:D50"/>
    <mergeCell ref="B51:B52"/>
    <mergeCell ref="C51:D51"/>
    <mergeCell ref="C52:D52"/>
    <mergeCell ref="B11:B12"/>
    <mergeCell ref="C11:D11"/>
    <mergeCell ref="C12:D12"/>
    <mergeCell ref="A21:D21"/>
    <mergeCell ref="A40:D40"/>
    <mergeCell ref="A23:C25"/>
    <mergeCell ref="A7:A10"/>
    <mergeCell ref="B7:B8"/>
    <mergeCell ref="C7:D7"/>
    <mergeCell ref="C8:D8"/>
    <mergeCell ref="B9:B10"/>
    <mergeCell ref="C9:D9"/>
    <mergeCell ref="C10:D10"/>
    <mergeCell ref="B13:B14"/>
    <mergeCell ref="C13:D13"/>
    <mergeCell ref="C14:D14"/>
    <mergeCell ref="A64:A67"/>
    <mergeCell ref="B64:B65"/>
    <mergeCell ref="C64:D64"/>
    <mergeCell ref="C65:D65"/>
    <mergeCell ref="B66:B67"/>
    <mergeCell ref="C66:D66"/>
    <mergeCell ref="C67:D67"/>
    <mergeCell ref="A61:C63"/>
    <mergeCell ref="A15:A18"/>
    <mergeCell ref="B15:B16"/>
    <mergeCell ref="C15:D15"/>
    <mergeCell ref="C16:D16"/>
    <mergeCell ref="B17:B18"/>
    <mergeCell ref="C17:D17"/>
    <mergeCell ref="C18:D18"/>
    <mergeCell ref="A34:A37"/>
    <mergeCell ref="B34:B35"/>
    <mergeCell ref="C34:D34"/>
    <mergeCell ref="C35:D35"/>
    <mergeCell ref="B36:B37"/>
    <mergeCell ref="C36:D36"/>
    <mergeCell ref="C37:D37"/>
    <mergeCell ref="A53:A56"/>
    <mergeCell ref="AF1:AJ1"/>
    <mergeCell ref="B214:C215"/>
    <mergeCell ref="A19:D19"/>
    <mergeCell ref="A20:D20"/>
    <mergeCell ref="B32:B33"/>
    <mergeCell ref="C32:D32"/>
    <mergeCell ref="C33:D33"/>
    <mergeCell ref="A38:D38"/>
    <mergeCell ref="A39:D39"/>
    <mergeCell ref="A45:A48"/>
    <mergeCell ref="B45:B46"/>
    <mergeCell ref="C45:D45"/>
    <mergeCell ref="C46:D46"/>
    <mergeCell ref="B47:B48"/>
    <mergeCell ref="C47:D47"/>
    <mergeCell ref="C48:D48"/>
    <mergeCell ref="A11:A14"/>
    <mergeCell ref="A116:D116"/>
    <mergeCell ref="A135:D135"/>
    <mergeCell ref="A154:D154"/>
    <mergeCell ref="A173:D173"/>
    <mergeCell ref="A192:D192"/>
    <mergeCell ref="A211:D211"/>
    <mergeCell ref="A26:A29"/>
    <mergeCell ref="AJ194:AJ196"/>
    <mergeCell ref="A2:AJ2"/>
    <mergeCell ref="AJ4:AJ6"/>
    <mergeCell ref="AI23:AI25"/>
    <mergeCell ref="AJ61:AJ63"/>
    <mergeCell ref="AI80:AI82"/>
    <mergeCell ref="AJ99:AJ101"/>
    <mergeCell ref="AI118:AI120"/>
    <mergeCell ref="AJ137:AJ139"/>
    <mergeCell ref="AJ156:AJ158"/>
    <mergeCell ref="AG175:AG177"/>
    <mergeCell ref="B26:B27"/>
    <mergeCell ref="C26:D26"/>
    <mergeCell ref="C27:D27"/>
    <mergeCell ref="B28:B29"/>
    <mergeCell ref="C28:D28"/>
    <mergeCell ref="C29:D29"/>
    <mergeCell ref="A30:A33"/>
    <mergeCell ref="B30:B31"/>
    <mergeCell ref="C30:D30"/>
    <mergeCell ref="C31:D31"/>
    <mergeCell ref="A57:D57"/>
    <mergeCell ref="A58:D58"/>
    <mergeCell ref="A59:D59"/>
  </mergeCells>
  <phoneticPr fontId="2"/>
  <conditionalFormatting sqref="E24">
    <cfRule type="expression" dxfId="143" priority="64" stopIfTrue="1">
      <formula>#REF!=7</formula>
    </cfRule>
    <cfRule type="expression" dxfId="142" priority="63" stopIfTrue="1">
      <formula>#REF!=1</formula>
    </cfRule>
  </conditionalFormatting>
  <conditionalFormatting sqref="E81">
    <cfRule type="expression" dxfId="141" priority="47" stopIfTrue="1">
      <formula>#REF!=1</formula>
    </cfRule>
    <cfRule type="expression" dxfId="140" priority="48" stopIfTrue="1">
      <formula>#REF!=7</formula>
    </cfRule>
  </conditionalFormatting>
  <conditionalFormatting sqref="E138">
    <cfRule type="expression" dxfId="139" priority="25" stopIfTrue="1">
      <formula>#REF!=1</formula>
    </cfRule>
    <cfRule type="expression" dxfId="138" priority="26" stopIfTrue="1">
      <formula>#REF!=7</formula>
    </cfRule>
  </conditionalFormatting>
  <conditionalFormatting sqref="E176">
    <cfRule type="expression" dxfId="137" priority="11" stopIfTrue="1">
      <formula>#REF!=1</formula>
    </cfRule>
    <cfRule type="expression" dxfId="136" priority="12" stopIfTrue="1">
      <formula>#REF!=7</formula>
    </cfRule>
  </conditionalFormatting>
  <conditionalFormatting sqref="E5:G5">
    <cfRule type="expression" dxfId="135" priority="69" stopIfTrue="1">
      <formula>#REF!=1</formula>
    </cfRule>
    <cfRule type="expression" dxfId="134" priority="70" stopIfTrue="1">
      <formula>#REF!=7</formula>
    </cfRule>
  </conditionalFormatting>
  <conditionalFormatting sqref="E24:G24 F25:G25">
    <cfRule type="expression" dxfId="133" priority="62" stopIfTrue="1">
      <formula>#REF!=7</formula>
    </cfRule>
    <cfRule type="expression" dxfId="132" priority="61" stopIfTrue="1">
      <formula>#REF!=1</formula>
    </cfRule>
  </conditionalFormatting>
  <conditionalFormatting sqref="E5:R6">
    <cfRule type="expression" dxfId="131" priority="74" stopIfTrue="1">
      <formula>#REF!=7</formula>
    </cfRule>
    <cfRule type="expression" dxfId="130" priority="73" stopIfTrue="1">
      <formula>#REF!=1</formula>
    </cfRule>
  </conditionalFormatting>
  <conditionalFormatting sqref="E119:AH120">
    <cfRule type="expression" dxfId="129" priority="28" stopIfTrue="1">
      <formula>#REF!=7</formula>
    </cfRule>
    <cfRule type="expression" dxfId="128" priority="27" stopIfTrue="1">
      <formula>#REF!=1</formula>
    </cfRule>
  </conditionalFormatting>
  <conditionalFormatting sqref="E43:AI44">
    <cfRule type="expression" dxfId="127" priority="53" stopIfTrue="1">
      <formula>#REF!=1</formula>
    </cfRule>
    <cfRule type="expression" dxfId="126" priority="54" stopIfTrue="1">
      <formula>#REF!=7</formula>
    </cfRule>
  </conditionalFormatting>
  <conditionalFormatting sqref="E62:AI63">
    <cfRule type="expression" dxfId="125" priority="49" stopIfTrue="1">
      <formula>#REF!=1</formula>
    </cfRule>
    <cfRule type="expression" dxfId="124" priority="50" stopIfTrue="1">
      <formula>#REF!=7</formula>
    </cfRule>
  </conditionalFormatting>
  <conditionalFormatting sqref="E100:AI101">
    <cfRule type="expression" dxfId="123" priority="34" stopIfTrue="1">
      <formula>#REF!=7</formula>
    </cfRule>
    <cfRule type="expression" dxfId="122" priority="33" stopIfTrue="1">
      <formula>#REF!=1</formula>
    </cfRule>
  </conditionalFormatting>
  <conditionalFormatting sqref="E157:AI158">
    <cfRule type="expression" dxfId="121" priority="13" stopIfTrue="1">
      <formula>#REF!=1</formula>
    </cfRule>
    <cfRule type="expression" dxfId="120" priority="14" stopIfTrue="1">
      <formula>#REF!=7</formula>
    </cfRule>
  </conditionalFormatting>
  <conditionalFormatting sqref="E195:AI196">
    <cfRule type="expression" dxfId="119" priority="2" stopIfTrue="1">
      <formula>#REF!=7</formula>
    </cfRule>
    <cfRule type="expression" dxfId="118" priority="1" stopIfTrue="1">
      <formula>#REF!=1</formula>
    </cfRule>
  </conditionalFormatting>
  <conditionalFormatting sqref="F176:AF177">
    <cfRule type="expression" dxfId="117" priority="5" stopIfTrue="1">
      <formula>#REF!=1</formula>
    </cfRule>
    <cfRule type="expression" dxfId="116" priority="6" stopIfTrue="1">
      <formula>#REF!=7</formula>
    </cfRule>
  </conditionalFormatting>
  <conditionalFormatting sqref="F81:AH82">
    <cfRule type="expression" dxfId="115" priority="41" stopIfTrue="1">
      <formula>#REF!=1</formula>
    </cfRule>
    <cfRule type="expression" dxfId="114" priority="42" stopIfTrue="1">
      <formula>#REF!=7</formula>
    </cfRule>
  </conditionalFormatting>
  <conditionalFormatting sqref="F138:AI139">
    <cfRule type="expression" dxfId="113" priority="21" stopIfTrue="1">
      <formula>#REF!=1</formula>
    </cfRule>
    <cfRule type="expression" dxfId="112" priority="22" stopIfTrue="1">
      <formula>#REF!=7</formula>
    </cfRule>
  </conditionalFormatting>
  <conditionalFormatting sqref="H24:AH25">
    <cfRule type="expression" dxfId="111" priority="59" stopIfTrue="1">
      <formula>#REF!=1</formula>
    </cfRule>
    <cfRule type="expression" dxfId="110" priority="60" stopIfTrue="1">
      <formula>#REF!=7</formula>
    </cfRule>
  </conditionalFormatting>
  <conditionalFormatting sqref="S5:AI6">
    <cfRule type="expression" dxfId="109" priority="65" stopIfTrue="1">
      <formula>#REF!=1</formula>
    </cfRule>
    <cfRule type="expression" dxfId="108" priority="66" stopIfTrue="1">
      <formula>#REF!=7</formula>
    </cfRule>
  </conditionalFormatting>
  <printOptions horizontalCentered="1"/>
  <pageMargins left="0.39370078740157483" right="0.39370078740157483" top="0.47244094488188981" bottom="0.47244094488188981" header="0.51181102362204722" footer="0.51181102362204722"/>
  <pageSetup paperSize="9" scale="39" orientation="portrait" r:id="rId1"/>
  <headerFooter alignWithMargins="0">
    <oddFooter>&amp;C&amp;P /&amp;N&amp;R&amp;A</oddFooter>
  </headerFooter>
  <rowBreaks count="5" manualBreakCount="5">
    <brk id="40" max="35" man="1"/>
    <brk id="78" max="35" man="1"/>
    <brk id="116" max="35" man="1"/>
    <brk id="154" max="35" man="1"/>
    <brk id="192" max="35" man="1"/>
  </rowBreaks>
  <ignoredErrors>
    <ignoredError sqref="F217:P217 F21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ED1B8"/>
  </sheetPr>
  <dimension ref="A1:AK315"/>
  <sheetViews>
    <sheetView view="pageBreakPreview" zoomScaleNormal="50" zoomScaleSheetLayoutView="100" workbookViewId="0">
      <selection activeCell="A4" sqref="A4:C6"/>
    </sheetView>
  </sheetViews>
  <sheetFormatPr defaultColWidth="3.5" defaultRowHeight="30" customHeight="1"/>
  <cols>
    <col min="1" max="1" width="8.375" style="11" customWidth="1"/>
    <col min="2" max="2" width="9.875" style="2" customWidth="1"/>
    <col min="3" max="3" width="6.5" style="3" customWidth="1"/>
    <col min="4" max="4" width="4.625" style="3" customWidth="1"/>
    <col min="5" max="5" width="6" style="3" customWidth="1"/>
    <col min="6" max="28" width="6" style="1" customWidth="1"/>
    <col min="29" max="29" width="6" style="5" customWidth="1"/>
    <col min="30" max="36" width="6" style="1" customWidth="1"/>
    <col min="37" max="75" width="6.5" style="1" customWidth="1"/>
    <col min="76" max="16384" width="3.5" style="1"/>
  </cols>
  <sheetData>
    <row r="1" spans="1:36" ht="30" customHeight="1">
      <c r="AC1" s="1"/>
      <c r="AD1" s="5"/>
      <c r="AE1" s="5"/>
      <c r="AF1" s="329" t="s">
        <v>49</v>
      </c>
      <c r="AG1" s="329"/>
      <c r="AH1" s="329"/>
      <c r="AI1" s="329"/>
      <c r="AJ1" s="329"/>
    </row>
    <row r="2" spans="1:36" ht="30" customHeight="1">
      <c r="A2" s="225" t="s">
        <v>170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  <c r="Z2" s="225"/>
      <c r="AA2" s="225"/>
      <c r="AB2" s="225"/>
      <c r="AC2" s="225"/>
      <c r="AD2" s="225"/>
      <c r="AE2" s="225"/>
      <c r="AF2" s="225"/>
      <c r="AG2" s="225"/>
      <c r="AH2" s="225"/>
      <c r="AI2" s="225"/>
      <c r="AJ2" s="225"/>
    </row>
    <row r="3" spans="1:36" ht="18" customHeight="1"/>
    <row r="4" spans="1:36" ht="18" customHeight="1">
      <c r="A4" s="266" t="s">
        <v>133</v>
      </c>
      <c r="B4" s="267"/>
      <c r="C4" s="268"/>
      <c r="D4" s="6" t="s">
        <v>134</v>
      </c>
      <c r="E4" s="43">
        <v>44681</v>
      </c>
      <c r="F4" s="43">
        <v>44682</v>
      </c>
      <c r="G4" s="43">
        <v>44683</v>
      </c>
      <c r="H4" s="43">
        <v>44684</v>
      </c>
      <c r="I4" s="43">
        <v>44685</v>
      </c>
      <c r="J4" s="43">
        <v>44686</v>
      </c>
      <c r="K4" s="43">
        <v>44687</v>
      </c>
      <c r="L4" s="43">
        <v>44688</v>
      </c>
      <c r="M4" s="43">
        <v>44689</v>
      </c>
      <c r="N4" s="43">
        <v>44690</v>
      </c>
      <c r="O4" s="43">
        <v>44691</v>
      </c>
      <c r="P4" s="43">
        <v>44692</v>
      </c>
      <c r="Q4" s="43">
        <v>44693</v>
      </c>
      <c r="R4" s="43">
        <v>44694</v>
      </c>
      <c r="S4" s="43">
        <v>44695</v>
      </c>
      <c r="T4" s="43">
        <v>44696</v>
      </c>
      <c r="U4" s="43">
        <v>44697</v>
      </c>
      <c r="V4" s="43">
        <v>44698</v>
      </c>
      <c r="W4" s="43">
        <v>44699</v>
      </c>
      <c r="X4" s="43">
        <v>44700</v>
      </c>
      <c r="Y4" s="43">
        <v>44701</v>
      </c>
      <c r="Z4" s="43">
        <v>44702</v>
      </c>
      <c r="AA4" s="43">
        <v>44703</v>
      </c>
      <c r="AB4" s="43">
        <v>44704</v>
      </c>
      <c r="AC4" s="43">
        <v>44705</v>
      </c>
      <c r="AD4" s="43">
        <v>44706</v>
      </c>
      <c r="AE4" s="43">
        <v>44707</v>
      </c>
      <c r="AF4" s="43">
        <v>44708</v>
      </c>
      <c r="AG4" s="43">
        <v>44709</v>
      </c>
      <c r="AH4" s="43">
        <v>44710</v>
      </c>
      <c r="AI4" s="43">
        <v>44711</v>
      </c>
      <c r="AJ4" s="229" t="s">
        <v>135</v>
      </c>
    </row>
    <row r="5" spans="1:36" ht="18" customHeight="1">
      <c r="A5" s="269"/>
      <c r="B5" s="270"/>
      <c r="C5" s="271"/>
      <c r="D5" s="7" t="s">
        <v>136</v>
      </c>
      <c r="E5" s="42">
        <f>E4</f>
        <v>44681</v>
      </c>
      <c r="F5" s="42">
        <f t="shared" ref="F5:AI5" si="0">F4</f>
        <v>44682</v>
      </c>
      <c r="G5" s="113">
        <f t="shared" si="0"/>
        <v>44683</v>
      </c>
      <c r="H5" s="113">
        <f t="shared" si="0"/>
        <v>44684</v>
      </c>
      <c r="I5" s="113">
        <f t="shared" si="0"/>
        <v>44685</v>
      </c>
      <c r="J5" s="113">
        <f t="shared" si="0"/>
        <v>44686</v>
      </c>
      <c r="K5" s="113">
        <f t="shared" si="0"/>
        <v>44687</v>
      </c>
      <c r="L5" s="113">
        <f t="shared" si="0"/>
        <v>44688</v>
      </c>
      <c r="M5" s="113">
        <f t="shared" si="0"/>
        <v>44689</v>
      </c>
      <c r="N5" s="113">
        <f>N4</f>
        <v>44690</v>
      </c>
      <c r="O5" s="113">
        <f t="shared" si="0"/>
        <v>44691</v>
      </c>
      <c r="P5" s="113">
        <f t="shared" si="0"/>
        <v>44692</v>
      </c>
      <c r="Q5" s="113">
        <f t="shared" si="0"/>
        <v>44693</v>
      </c>
      <c r="R5" s="113">
        <f t="shared" si="0"/>
        <v>44694</v>
      </c>
      <c r="S5" s="113">
        <f>S4</f>
        <v>44695</v>
      </c>
      <c r="T5" s="113">
        <f t="shared" ref="T5:Z5" si="1">T4</f>
        <v>44696</v>
      </c>
      <c r="U5" s="113">
        <f t="shared" si="1"/>
        <v>44697</v>
      </c>
      <c r="V5" s="113">
        <f t="shared" si="1"/>
        <v>44698</v>
      </c>
      <c r="W5" s="113">
        <f t="shared" si="1"/>
        <v>44699</v>
      </c>
      <c r="X5" s="113">
        <f t="shared" si="1"/>
        <v>44700</v>
      </c>
      <c r="Y5" s="113">
        <f t="shared" si="1"/>
        <v>44701</v>
      </c>
      <c r="Z5" s="113">
        <f t="shared" si="1"/>
        <v>44702</v>
      </c>
      <c r="AA5" s="113">
        <f t="shared" si="0"/>
        <v>44703</v>
      </c>
      <c r="AB5" s="113">
        <f>AB4</f>
        <v>44704</v>
      </c>
      <c r="AC5" s="113">
        <f t="shared" si="0"/>
        <v>44705</v>
      </c>
      <c r="AD5" s="113">
        <f t="shared" si="0"/>
        <v>44706</v>
      </c>
      <c r="AE5" s="113">
        <f t="shared" si="0"/>
        <v>44707</v>
      </c>
      <c r="AF5" s="113">
        <f t="shared" si="0"/>
        <v>44708</v>
      </c>
      <c r="AG5" s="113">
        <f t="shared" si="0"/>
        <v>44709</v>
      </c>
      <c r="AH5" s="113">
        <f t="shared" si="0"/>
        <v>44710</v>
      </c>
      <c r="AI5" s="113">
        <f t="shared" si="0"/>
        <v>44711</v>
      </c>
      <c r="AJ5" s="230"/>
    </row>
    <row r="6" spans="1:36" ht="103.5" customHeight="1">
      <c r="A6" s="269"/>
      <c r="B6" s="270"/>
      <c r="C6" s="271"/>
      <c r="D6" s="8" t="s">
        <v>1</v>
      </c>
      <c r="E6" s="102"/>
      <c r="F6" s="102"/>
      <c r="G6" s="114"/>
      <c r="H6" s="114"/>
      <c r="I6" s="114"/>
      <c r="J6" s="114"/>
      <c r="K6" s="114"/>
      <c r="L6" s="114"/>
      <c r="M6" s="102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296"/>
    </row>
    <row r="7" spans="1:36" ht="39.75" customHeight="1">
      <c r="A7" s="305" t="s">
        <v>111</v>
      </c>
      <c r="B7" s="250" t="s">
        <v>94</v>
      </c>
      <c r="C7" s="259" t="s">
        <v>16</v>
      </c>
      <c r="D7" s="260"/>
      <c r="E7" s="89"/>
      <c r="F7" s="89"/>
      <c r="G7" s="89"/>
      <c r="H7" s="89"/>
      <c r="I7" s="89"/>
      <c r="J7" s="89"/>
      <c r="K7" s="115"/>
      <c r="L7" s="89"/>
      <c r="M7" s="89"/>
      <c r="N7" s="89"/>
      <c r="O7" s="89"/>
      <c r="P7" s="89"/>
      <c r="Q7" s="89"/>
      <c r="R7" s="115"/>
      <c r="S7" s="115"/>
      <c r="T7" s="89"/>
      <c r="U7" s="89"/>
      <c r="V7" s="89"/>
      <c r="W7" s="89"/>
      <c r="X7" s="115"/>
      <c r="Y7" s="89"/>
      <c r="Z7" s="89"/>
      <c r="AA7" s="89"/>
      <c r="AB7" s="115"/>
      <c r="AC7" s="115"/>
      <c r="AD7" s="89"/>
      <c r="AE7" s="89"/>
      <c r="AF7" s="89"/>
      <c r="AG7" s="89"/>
      <c r="AH7" s="89"/>
      <c r="AI7" s="89"/>
      <c r="AJ7" s="45"/>
    </row>
    <row r="8" spans="1:36" ht="39.75" customHeight="1">
      <c r="A8" s="306"/>
      <c r="B8" s="297"/>
      <c r="C8" s="291" t="s">
        <v>4</v>
      </c>
      <c r="D8" s="321"/>
      <c r="E8" s="59"/>
      <c r="F8" s="59"/>
      <c r="G8" s="59"/>
      <c r="H8" s="59"/>
      <c r="I8" s="59"/>
      <c r="J8" s="59"/>
      <c r="K8" s="116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116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47">
        <f>SUM(E8:AI8)</f>
        <v>0</v>
      </c>
    </row>
    <row r="9" spans="1:36" ht="39.75" customHeight="1">
      <c r="A9" s="306"/>
      <c r="B9" s="307" t="s">
        <v>29</v>
      </c>
      <c r="C9" s="291" t="s">
        <v>16</v>
      </c>
      <c r="D9" s="321"/>
      <c r="E9" s="103"/>
      <c r="F9" s="103"/>
      <c r="G9" s="103"/>
      <c r="H9" s="103"/>
      <c r="I9" s="103"/>
      <c r="J9" s="103"/>
      <c r="K9" s="117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17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48"/>
    </row>
    <row r="10" spans="1:36" ht="39.75" customHeight="1">
      <c r="A10" s="314"/>
      <c r="B10" s="311"/>
      <c r="C10" s="252" t="s">
        <v>4</v>
      </c>
      <c r="D10" s="261"/>
      <c r="E10" s="55"/>
      <c r="F10" s="55"/>
      <c r="G10" s="55"/>
      <c r="H10" s="55"/>
      <c r="I10" s="55"/>
      <c r="J10" s="55"/>
      <c r="K10" s="118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118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0">
        <f>SUM(E10:AI10)</f>
        <v>0</v>
      </c>
    </row>
    <row r="11" spans="1:36" ht="39.75" customHeight="1">
      <c r="A11" s="322" t="s">
        <v>7</v>
      </c>
      <c r="B11" s="250" t="s">
        <v>94</v>
      </c>
      <c r="C11" s="319" t="s">
        <v>16</v>
      </c>
      <c r="D11" s="320"/>
      <c r="E11" s="112"/>
      <c r="F11" s="112"/>
      <c r="G11" s="112"/>
      <c r="H11" s="112"/>
      <c r="I11" s="112"/>
      <c r="J11" s="112"/>
      <c r="K11" s="127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27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48"/>
    </row>
    <row r="12" spans="1:36" ht="39.75" customHeight="1">
      <c r="A12" s="323"/>
      <c r="B12" s="297"/>
      <c r="C12" s="291" t="s">
        <v>4</v>
      </c>
      <c r="D12" s="321"/>
      <c r="E12" s="59"/>
      <c r="F12" s="59"/>
      <c r="G12" s="59"/>
      <c r="H12" s="59"/>
      <c r="I12" s="59"/>
      <c r="J12" s="59"/>
      <c r="K12" s="116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116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47">
        <f>SUM(E12:AI12)</f>
        <v>0</v>
      </c>
    </row>
    <row r="13" spans="1:36" ht="39.75" customHeight="1">
      <c r="A13" s="323"/>
      <c r="B13" s="307" t="s">
        <v>29</v>
      </c>
      <c r="C13" s="291" t="s">
        <v>16</v>
      </c>
      <c r="D13" s="321"/>
      <c r="E13" s="59"/>
      <c r="F13" s="59"/>
      <c r="G13" s="59"/>
      <c r="H13" s="59"/>
      <c r="I13" s="59"/>
      <c r="J13" s="59"/>
      <c r="K13" s="116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116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48"/>
    </row>
    <row r="14" spans="1:36" ht="39.75" customHeight="1">
      <c r="A14" s="324"/>
      <c r="B14" s="311"/>
      <c r="C14" s="252" t="s">
        <v>4</v>
      </c>
      <c r="D14" s="261"/>
      <c r="E14" s="55"/>
      <c r="F14" s="55"/>
      <c r="G14" s="55"/>
      <c r="H14" s="55"/>
      <c r="I14" s="55"/>
      <c r="J14" s="55"/>
      <c r="K14" s="118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118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0">
        <f>SUM(E14:AI14)</f>
        <v>0</v>
      </c>
    </row>
    <row r="15" spans="1:36" ht="39.75" customHeight="1">
      <c r="A15" s="322" t="s">
        <v>5</v>
      </c>
      <c r="B15" s="250" t="s">
        <v>94</v>
      </c>
      <c r="C15" s="319" t="s">
        <v>16</v>
      </c>
      <c r="D15" s="320"/>
      <c r="E15" s="89"/>
      <c r="F15" s="89"/>
      <c r="G15" s="89"/>
      <c r="H15" s="89"/>
      <c r="I15" s="89"/>
      <c r="J15" s="89"/>
      <c r="K15" s="115"/>
      <c r="L15" s="89"/>
      <c r="M15" s="89"/>
      <c r="N15" s="89"/>
      <c r="O15" s="89"/>
      <c r="P15" s="89"/>
      <c r="Q15" s="89"/>
      <c r="R15" s="115"/>
      <c r="S15" s="115"/>
      <c r="T15" s="89"/>
      <c r="U15" s="89"/>
      <c r="V15" s="89"/>
      <c r="W15" s="89"/>
      <c r="X15" s="115"/>
      <c r="Y15" s="89"/>
      <c r="Z15" s="89"/>
      <c r="AA15" s="89"/>
      <c r="AB15" s="115"/>
      <c r="AC15" s="115"/>
      <c r="AD15" s="89"/>
      <c r="AE15" s="89"/>
      <c r="AF15" s="89"/>
      <c r="AG15" s="89"/>
      <c r="AH15" s="89"/>
      <c r="AI15" s="89"/>
      <c r="AJ15" s="48"/>
    </row>
    <row r="16" spans="1:36" ht="39.75" customHeight="1">
      <c r="A16" s="323"/>
      <c r="B16" s="297"/>
      <c r="C16" s="291" t="s">
        <v>4</v>
      </c>
      <c r="D16" s="321"/>
      <c r="E16" s="59"/>
      <c r="F16" s="59"/>
      <c r="G16" s="59"/>
      <c r="H16" s="59"/>
      <c r="I16" s="59"/>
      <c r="J16" s="59"/>
      <c r="K16" s="116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116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47">
        <f>SUM(E16:AI16)</f>
        <v>0</v>
      </c>
    </row>
    <row r="17" spans="1:36" ht="39.75" customHeight="1">
      <c r="A17" s="323"/>
      <c r="B17" s="307" t="s">
        <v>29</v>
      </c>
      <c r="C17" s="291" t="s">
        <v>16</v>
      </c>
      <c r="D17" s="321"/>
      <c r="E17" s="103"/>
      <c r="F17" s="103"/>
      <c r="G17" s="103"/>
      <c r="H17" s="103"/>
      <c r="I17" s="103"/>
      <c r="J17" s="103"/>
      <c r="K17" s="117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17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48"/>
    </row>
    <row r="18" spans="1:36" ht="39.75" customHeight="1">
      <c r="A18" s="324"/>
      <c r="B18" s="311"/>
      <c r="C18" s="252" t="s">
        <v>4</v>
      </c>
      <c r="D18" s="261"/>
      <c r="E18" s="55"/>
      <c r="F18" s="55"/>
      <c r="G18" s="55"/>
      <c r="H18" s="55"/>
      <c r="I18" s="55"/>
      <c r="J18" s="55"/>
      <c r="K18" s="118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118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0">
        <f>SUM(E18:AI18)</f>
        <v>0</v>
      </c>
    </row>
    <row r="19" spans="1:36" ht="39.75" customHeight="1">
      <c r="A19" s="322" t="s">
        <v>8</v>
      </c>
      <c r="B19" s="250" t="s">
        <v>94</v>
      </c>
      <c r="C19" s="319" t="s">
        <v>16</v>
      </c>
      <c r="D19" s="320"/>
      <c r="E19" s="112"/>
      <c r="F19" s="112"/>
      <c r="G19" s="112"/>
      <c r="H19" s="112"/>
      <c r="I19" s="112"/>
      <c r="J19" s="127"/>
      <c r="K19" s="112"/>
      <c r="L19" s="112"/>
      <c r="M19" s="112"/>
      <c r="N19" s="112"/>
      <c r="O19" s="127"/>
      <c r="P19" s="112"/>
      <c r="Q19" s="112"/>
      <c r="R19" s="112"/>
      <c r="S19" s="112"/>
      <c r="T19" s="112"/>
      <c r="U19" s="112"/>
      <c r="V19" s="112"/>
      <c r="W19" s="112"/>
      <c r="X19" s="112"/>
      <c r="Y19" s="127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48"/>
    </row>
    <row r="20" spans="1:36" ht="39.75" customHeight="1">
      <c r="A20" s="323"/>
      <c r="B20" s="297"/>
      <c r="C20" s="291" t="s">
        <v>4</v>
      </c>
      <c r="D20" s="321"/>
      <c r="E20" s="59"/>
      <c r="F20" s="59"/>
      <c r="G20" s="59"/>
      <c r="H20" s="59"/>
      <c r="I20" s="59"/>
      <c r="J20" s="116"/>
      <c r="K20" s="59"/>
      <c r="L20" s="59"/>
      <c r="M20" s="59"/>
      <c r="N20" s="59"/>
      <c r="O20" s="116"/>
      <c r="P20" s="59"/>
      <c r="Q20" s="59"/>
      <c r="R20" s="59"/>
      <c r="S20" s="59"/>
      <c r="T20" s="59"/>
      <c r="U20" s="59"/>
      <c r="V20" s="59"/>
      <c r="W20" s="59"/>
      <c r="X20" s="59"/>
      <c r="Y20" s="116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47">
        <f>SUM(E20:AI20)</f>
        <v>0</v>
      </c>
    </row>
    <row r="21" spans="1:36" ht="39.75" customHeight="1">
      <c r="A21" s="323"/>
      <c r="B21" s="307" t="s">
        <v>29</v>
      </c>
      <c r="C21" s="291" t="s">
        <v>16</v>
      </c>
      <c r="D21" s="321"/>
      <c r="E21" s="59"/>
      <c r="F21" s="59"/>
      <c r="G21" s="59"/>
      <c r="H21" s="59"/>
      <c r="I21" s="59"/>
      <c r="J21" s="116"/>
      <c r="K21" s="59"/>
      <c r="L21" s="59"/>
      <c r="M21" s="59"/>
      <c r="N21" s="59"/>
      <c r="O21" s="116"/>
      <c r="P21" s="59"/>
      <c r="Q21" s="59"/>
      <c r="R21" s="59"/>
      <c r="S21" s="59"/>
      <c r="T21" s="59"/>
      <c r="U21" s="59"/>
      <c r="V21" s="59"/>
      <c r="W21" s="59"/>
      <c r="X21" s="59"/>
      <c r="Y21" s="116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48"/>
    </row>
    <row r="22" spans="1:36" ht="39.75" customHeight="1">
      <c r="A22" s="324"/>
      <c r="B22" s="311"/>
      <c r="C22" s="252" t="s">
        <v>4</v>
      </c>
      <c r="D22" s="261"/>
      <c r="E22" s="55"/>
      <c r="F22" s="55"/>
      <c r="G22" s="55"/>
      <c r="H22" s="55"/>
      <c r="I22" s="55"/>
      <c r="J22" s="118"/>
      <c r="K22" s="55"/>
      <c r="L22" s="55"/>
      <c r="M22" s="55"/>
      <c r="N22" s="55"/>
      <c r="O22" s="118"/>
      <c r="P22" s="55"/>
      <c r="Q22" s="55"/>
      <c r="R22" s="55"/>
      <c r="S22" s="55"/>
      <c r="T22" s="55"/>
      <c r="U22" s="55"/>
      <c r="V22" s="55"/>
      <c r="W22" s="55"/>
      <c r="X22" s="55"/>
      <c r="Y22" s="118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0">
        <f>SUM(E22:AI22)</f>
        <v>0</v>
      </c>
    </row>
    <row r="23" spans="1:36" ht="39.75" customHeight="1">
      <c r="A23" s="322" t="s">
        <v>9</v>
      </c>
      <c r="B23" s="250" t="s">
        <v>94</v>
      </c>
      <c r="C23" s="319" t="s">
        <v>16</v>
      </c>
      <c r="D23" s="320"/>
      <c r="E23" s="89"/>
      <c r="F23" s="89"/>
      <c r="G23" s="89"/>
      <c r="H23" s="89"/>
      <c r="I23" s="89"/>
      <c r="J23" s="115"/>
      <c r="K23" s="89"/>
      <c r="L23" s="89"/>
      <c r="M23" s="89"/>
      <c r="N23" s="89"/>
      <c r="O23" s="115"/>
      <c r="P23" s="89"/>
      <c r="Q23" s="89"/>
      <c r="R23" s="89"/>
      <c r="S23" s="115"/>
      <c r="T23" s="115"/>
      <c r="U23" s="89"/>
      <c r="V23" s="89"/>
      <c r="W23" s="89"/>
      <c r="X23" s="89"/>
      <c r="Y23" s="115"/>
      <c r="Z23" s="89"/>
      <c r="AA23" s="89"/>
      <c r="AB23" s="89"/>
      <c r="AC23" s="115"/>
      <c r="AD23" s="115"/>
      <c r="AE23" s="89"/>
      <c r="AF23" s="89"/>
      <c r="AG23" s="89"/>
      <c r="AH23" s="89"/>
      <c r="AI23" s="89"/>
      <c r="AJ23" s="48"/>
    </row>
    <row r="24" spans="1:36" ht="39.75" customHeight="1">
      <c r="A24" s="323"/>
      <c r="B24" s="297"/>
      <c r="C24" s="291" t="s">
        <v>4</v>
      </c>
      <c r="D24" s="321"/>
      <c r="E24" s="59"/>
      <c r="F24" s="59"/>
      <c r="G24" s="59"/>
      <c r="H24" s="59"/>
      <c r="I24" s="59"/>
      <c r="J24" s="116"/>
      <c r="K24" s="59"/>
      <c r="L24" s="59"/>
      <c r="M24" s="59"/>
      <c r="N24" s="59"/>
      <c r="O24" s="116"/>
      <c r="P24" s="59"/>
      <c r="Q24" s="59"/>
      <c r="R24" s="59"/>
      <c r="S24" s="59"/>
      <c r="T24" s="59"/>
      <c r="U24" s="59"/>
      <c r="V24" s="59"/>
      <c r="W24" s="59"/>
      <c r="X24" s="59"/>
      <c r="Y24" s="116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47">
        <f>SUM(E24:AI24)</f>
        <v>0</v>
      </c>
    </row>
    <row r="25" spans="1:36" ht="39.75" customHeight="1">
      <c r="A25" s="323"/>
      <c r="B25" s="307" t="s">
        <v>29</v>
      </c>
      <c r="C25" s="291" t="s">
        <v>16</v>
      </c>
      <c r="D25" s="321"/>
      <c r="E25" s="103"/>
      <c r="F25" s="103"/>
      <c r="G25" s="103"/>
      <c r="H25" s="103"/>
      <c r="I25" s="103"/>
      <c r="J25" s="117"/>
      <c r="K25" s="103"/>
      <c r="L25" s="103"/>
      <c r="M25" s="103"/>
      <c r="N25" s="103"/>
      <c r="O25" s="117"/>
      <c r="P25" s="103"/>
      <c r="Q25" s="103"/>
      <c r="R25" s="103"/>
      <c r="S25" s="103"/>
      <c r="T25" s="103"/>
      <c r="U25" s="103"/>
      <c r="V25" s="103"/>
      <c r="W25" s="103"/>
      <c r="X25" s="103"/>
      <c r="Y25" s="117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48"/>
    </row>
    <row r="26" spans="1:36" ht="39.75" customHeight="1">
      <c r="A26" s="324"/>
      <c r="B26" s="311"/>
      <c r="C26" s="252" t="s">
        <v>4</v>
      </c>
      <c r="D26" s="261"/>
      <c r="E26" s="55"/>
      <c r="F26" s="55"/>
      <c r="G26" s="55"/>
      <c r="H26" s="55"/>
      <c r="I26" s="55"/>
      <c r="J26" s="118"/>
      <c r="K26" s="55"/>
      <c r="L26" s="55"/>
      <c r="M26" s="55"/>
      <c r="N26" s="55"/>
      <c r="O26" s="118"/>
      <c r="P26" s="55"/>
      <c r="Q26" s="55"/>
      <c r="R26" s="55"/>
      <c r="S26" s="55"/>
      <c r="T26" s="55"/>
      <c r="U26" s="55"/>
      <c r="V26" s="55"/>
      <c r="W26" s="55"/>
      <c r="X26" s="55"/>
      <c r="Y26" s="118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0">
        <f>SUM(E26:AI26)</f>
        <v>0</v>
      </c>
    </row>
    <row r="27" spans="1:36" ht="39.75" customHeight="1">
      <c r="A27" s="353" t="s">
        <v>95</v>
      </c>
      <c r="B27" s="354"/>
      <c r="C27" s="355"/>
      <c r="D27" s="356"/>
      <c r="E27" s="112">
        <f t="shared" ref="E27:AI27" si="2">E8+E12+E16+E20+E24</f>
        <v>0</v>
      </c>
      <c r="F27" s="112">
        <f t="shared" si="2"/>
        <v>0</v>
      </c>
      <c r="G27" s="112">
        <f t="shared" si="2"/>
        <v>0</v>
      </c>
      <c r="H27" s="112">
        <f t="shared" si="2"/>
        <v>0</v>
      </c>
      <c r="I27" s="112">
        <f t="shared" si="2"/>
        <v>0</v>
      </c>
      <c r="J27" s="112">
        <f t="shared" si="2"/>
        <v>0</v>
      </c>
      <c r="K27" s="112">
        <f t="shared" si="2"/>
        <v>0</v>
      </c>
      <c r="L27" s="112">
        <f t="shared" si="2"/>
        <v>0</v>
      </c>
      <c r="M27" s="112">
        <f t="shared" si="2"/>
        <v>0</v>
      </c>
      <c r="N27" s="112">
        <f t="shared" si="2"/>
        <v>0</v>
      </c>
      <c r="O27" s="112">
        <f t="shared" si="2"/>
        <v>0</v>
      </c>
      <c r="P27" s="112">
        <f t="shared" si="2"/>
        <v>0</v>
      </c>
      <c r="Q27" s="112">
        <f t="shared" si="2"/>
        <v>0</v>
      </c>
      <c r="R27" s="112">
        <f t="shared" si="2"/>
        <v>0</v>
      </c>
      <c r="S27" s="112">
        <f t="shared" si="2"/>
        <v>0</v>
      </c>
      <c r="T27" s="112">
        <f t="shared" si="2"/>
        <v>0</v>
      </c>
      <c r="U27" s="112">
        <f t="shared" si="2"/>
        <v>0</v>
      </c>
      <c r="V27" s="112">
        <f t="shared" si="2"/>
        <v>0</v>
      </c>
      <c r="W27" s="112">
        <f t="shared" ref="W27:AD27" si="3">W8+W12+W16+W20+W24</f>
        <v>0</v>
      </c>
      <c r="X27" s="112">
        <f t="shared" si="3"/>
        <v>0</v>
      </c>
      <c r="Y27" s="112">
        <f t="shared" si="3"/>
        <v>0</v>
      </c>
      <c r="Z27" s="112">
        <f t="shared" si="3"/>
        <v>0</v>
      </c>
      <c r="AA27" s="112">
        <f t="shared" si="3"/>
        <v>0</v>
      </c>
      <c r="AB27" s="112">
        <f t="shared" si="3"/>
        <v>0</v>
      </c>
      <c r="AC27" s="112">
        <f t="shared" si="3"/>
        <v>0</v>
      </c>
      <c r="AD27" s="112">
        <f t="shared" si="3"/>
        <v>0</v>
      </c>
      <c r="AE27" s="112">
        <f t="shared" si="2"/>
        <v>0</v>
      </c>
      <c r="AF27" s="112">
        <f t="shared" si="2"/>
        <v>0</v>
      </c>
      <c r="AG27" s="112">
        <f t="shared" si="2"/>
        <v>0</v>
      </c>
      <c r="AH27" s="112">
        <f t="shared" ref="AH27" si="4">AH8+AH12+AH16+AH20+AH24</f>
        <v>0</v>
      </c>
      <c r="AI27" s="112">
        <f t="shared" si="2"/>
        <v>0</v>
      </c>
      <c r="AJ27" s="75">
        <f>SUM(E27:AI27)</f>
        <v>0</v>
      </c>
    </row>
    <row r="28" spans="1:36" ht="39.75" customHeight="1">
      <c r="A28" s="357" t="s">
        <v>96</v>
      </c>
      <c r="B28" s="358"/>
      <c r="C28" s="359"/>
      <c r="D28" s="360"/>
      <c r="E28" s="59">
        <f t="shared" ref="E28:AI28" si="5">E10+E14+E18+E22+E26</f>
        <v>0</v>
      </c>
      <c r="F28" s="59">
        <f t="shared" si="5"/>
        <v>0</v>
      </c>
      <c r="G28" s="59">
        <f t="shared" si="5"/>
        <v>0</v>
      </c>
      <c r="H28" s="59">
        <f t="shared" si="5"/>
        <v>0</v>
      </c>
      <c r="I28" s="59">
        <f t="shared" si="5"/>
        <v>0</v>
      </c>
      <c r="J28" s="59">
        <f t="shared" si="5"/>
        <v>0</v>
      </c>
      <c r="K28" s="59">
        <f t="shared" si="5"/>
        <v>0</v>
      </c>
      <c r="L28" s="59">
        <f t="shared" si="5"/>
        <v>0</v>
      </c>
      <c r="M28" s="59">
        <f t="shared" si="5"/>
        <v>0</v>
      </c>
      <c r="N28" s="59">
        <f t="shared" si="5"/>
        <v>0</v>
      </c>
      <c r="O28" s="59">
        <f t="shared" si="5"/>
        <v>0</v>
      </c>
      <c r="P28" s="59">
        <f t="shared" si="5"/>
        <v>0</v>
      </c>
      <c r="Q28" s="59">
        <f t="shared" si="5"/>
        <v>0</v>
      </c>
      <c r="R28" s="59">
        <f t="shared" si="5"/>
        <v>0</v>
      </c>
      <c r="S28" s="59">
        <f t="shared" si="5"/>
        <v>0</v>
      </c>
      <c r="T28" s="59">
        <f t="shared" si="5"/>
        <v>0</v>
      </c>
      <c r="U28" s="59">
        <f t="shared" si="5"/>
        <v>0</v>
      </c>
      <c r="V28" s="59">
        <f t="shared" si="5"/>
        <v>0</v>
      </c>
      <c r="W28" s="59">
        <f t="shared" ref="W28:AD28" si="6">W10+W14+W18+W22+W26</f>
        <v>0</v>
      </c>
      <c r="X28" s="59">
        <f t="shared" si="6"/>
        <v>0</v>
      </c>
      <c r="Y28" s="59">
        <f t="shared" si="6"/>
        <v>0</v>
      </c>
      <c r="Z28" s="59">
        <f t="shared" si="6"/>
        <v>0</v>
      </c>
      <c r="AA28" s="59">
        <f t="shared" si="6"/>
        <v>0</v>
      </c>
      <c r="AB28" s="59">
        <f t="shared" si="6"/>
        <v>0</v>
      </c>
      <c r="AC28" s="59">
        <f t="shared" si="6"/>
        <v>0</v>
      </c>
      <c r="AD28" s="59">
        <f t="shared" si="6"/>
        <v>0</v>
      </c>
      <c r="AE28" s="59">
        <f t="shared" si="5"/>
        <v>0</v>
      </c>
      <c r="AF28" s="59">
        <f t="shared" si="5"/>
        <v>0</v>
      </c>
      <c r="AG28" s="59">
        <f t="shared" si="5"/>
        <v>0</v>
      </c>
      <c r="AH28" s="59">
        <f t="shared" ref="AH28" si="7">AH10+AH14+AH18+AH22+AH26</f>
        <v>0</v>
      </c>
      <c r="AI28" s="59">
        <f t="shared" si="5"/>
        <v>0</v>
      </c>
      <c r="AJ28" s="47">
        <f>SUM(E28:AI28)</f>
        <v>0</v>
      </c>
    </row>
    <row r="29" spans="1:36" ht="39.75" customHeight="1">
      <c r="A29" s="233" t="s">
        <v>97</v>
      </c>
      <c r="B29" s="234"/>
      <c r="C29" s="235"/>
      <c r="D29" s="288"/>
      <c r="E29" s="55" t="str">
        <f t="shared" ref="E29:AI29" si="8">IF(COUNT(E8,E12,E16,E20,E24)=0,"0","1")</f>
        <v>0</v>
      </c>
      <c r="F29" s="55" t="str">
        <f t="shared" si="8"/>
        <v>0</v>
      </c>
      <c r="G29" s="55" t="str">
        <f t="shared" si="8"/>
        <v>0</v>
      </c>
      <c r="H29" s="55" t="str">
        <f t="shared" si="8"/>
        <v>0</v>
      </c>
      <c r="I29" s="55" t="str">
        <f t="shared" si="8"/>
        <v>0</v>
      </c>
      <c r="J29" s="55" t="str">
        <f t="shared" si="8"/>
        <v>0</v>
      </c>
      <c r="K29" s="55" t="str">
        <f t="shared" si="8"/>
        <v>0</v>
      </c>
      <c r="L29" s="55" t="str">
        <f t="shared" si="8"/>
        <v>0</v>
      </c>
      <c r="M29" s="55" t="str">
        <f t="shared" si="8"/>
        <v>0</v>
      </c>
      <c r="N29" s="55" t="str">
        <f t="shared" si="8"/>
        <v>0</v>
      </c>
      <c r="O29" s="55" t="str">
        <f t="shared" si="8"/>
        <v>0</v>
      </c>
      <c r="P29" s="55" t="str">
        <f t="shared" si="8"/>
        <v>0</v>
      </c>
      <c r="Q29" s="55" t="str">
        <f t="shared" si="8"/>
        <v>0</v>
      </c>
      <c r="R29" s="55" t="str">
        <f t="shared" si="8"/>
        <v>0</v>
      </c>
      <c r="S29" s="55" t="str">
        <f t="shared" si="8"/>
        <v>0</v>
      </c>
      <c r="T29" s="55" t="str">
        <f t="shared" si="8"/>
        <v>0</v>
      </c>
      <c r="U29" s="55" t="str">
        <f t="shared" si="8"/>
        <v>0</v>
      </c>
      <c r="V29" s="55" t="str">
        <f t="shared" si="8"/>
        <v>0</v>
      </c>
      <c r="W29" s="55" t="str">
        <f t="shared" ref="W29:AD29" si="9">IF(COUNT(W8,W12,W16,W20,W24)=0,"0","1")</f>
        <v>0</v>
      </c>
      <c r="X29" s="55" t="str">
        <f t="shared" si="9"/>
        <v>0</v>
      </c>
      <c r="Y29" s="55" t="str">
        <f t="shared" si="9"/>
        <v>0</v>
      </c>
      <c r="Z29" s="55" t="str">
        <f t="shared" si="9"/>
        <v>0</v>
      </c>
      <c r="AA29" s="55" t="str">
        <f t="shared" si="9"/>
        <v>0</v>
      </c>
      <c r="AB29" s="55" t="str">
        <f t="shared" si="9"/>
        <v>0</v>
      </c>
      <c r="AC29" s="55" t="str">
        <f t="shared" si="9"/>
        <v>0</v>
      </c>
      <c r="AD29" s="55" t="str">
        <f t="shared" si="9"/>
        <v>0</v>
      </c>
      <c r="AE29" s="55" t="str">
        <f t="shared" si="8"/>
        <v>0</v>
      </c>
      <c r="AF29" s="55" t="str">
        <f t="shared" si="8"/>
        <v>0</v>
      </c>
      <c r="AG29" s="55" t="str">
        <f t="shared" si="8"/>
        <v>0</v>
      </c>
      <c r="AH29" s="55" t="str">
        <f t="shared" ref="AH29" si="10">IF(COUNT(AH8,AH12,AH16,AH20,AH24)=0,"0","1")</f>
        <v>0</v>
      </c>
      <c r="AI29" s="55" t="str">
        <f t="shared" si="8"/>
        <v>0</v>
      </c>
      <c r="AJ29" s="52">
        <f>COUNTIF(E29:AI29,"1")</f>
        <v>0</v>
      </c>
    </row>
    <row r="30" spans="1:36" ht="18" customHeight="1"/>
    <row r="31" spans="1:36" ht="18" customHeight="1">
      <c r="A31" s="266" t="s">
        <v>137</v>
      </c>
      <c r="B31" s="267"/>
      <c r="C31" s="268"/>
      <c r="D31" s="6" t="s">
        <v>134</v>
      </c>
      <c r="E31" s="43">
        <v>44712</v>
      </c>
      <c r="F31" s="43">
        <v>44713</v>
      </c>
      <c r="G31" s="43">
        <v>44714</v>
      </c>
      <c r="H31" s="43">
        <v>44715</v>
      </c>
      <c r="I31" s="43">
        <v>44716</v>
      </c>
      <c r="J31" s="43">
        <v>44717</v>
      </c>
      <c r="K31" s="43">
        <v>44718</v>
      </c>
      <c r="L31" s="43">
        <v>44719</v>
      </c>
      <c r="M31" s="43">
        <v>44720</v>
      </c>
      <c r="N31" s="43">
        <v>44721</v>
      </c>
      <c r="O31" s="43">
        <v>44722</v>
      </c>
      <c r="P31" s="43">
        <v>44723</v>
      </c>
      <c r="Q31" s="43">
        <v>44724</v>
      </c>
      <c r="R31" s="43">
        <v>44725</v>
      </c>
      <c r="S31" s="43">
        <v>44726</v>
      </c>
      <c r="T31" s="43">
        <v>44727</v>
      </c>
      <c r="U31" s="43">
        <v>44728</v>
      </c>
      <c r="V31" s="43">
        <v>44729</v>
      </c>
      <c r="W31" s="43">
        <v>44730</v>
      </c>
      <c r="X31" s="43">
        <v>44731</v>
      </c>
      <c r="Y31" s="43">
        <v>44732</v>
      </c>
      <c r="Z31" s="43">
        <v>44733</v>
      </c>
      <c r="AA31" s="43">
        <v>44734</v>
      </c>
      <c r="AB31" s="43">
        <v>44735</v>
      </c>
      <c r="AC31" s="43">
        <v>44736</v>
      </c>
      <c r="AD31" s="43">
        <v>44737</v>
      </c>
      <c r="AE31" s="43">
        <v>44738</v>
      </c>
      <c r="AF31" s="43">
        <v>44739</v>
      </c>
      <c r="AG31" s="43">
        <v>44740</v>
      </c>
      <c r="AH31" s="43">
        <v>44741</v>
      </c>
      <c r="AI31" s="229" t="s">
        <v>135</v>
      </c>
    </row>
    <row r="32" spans="1:36" ht="18" customHeight="1">
      <c r="A32" s="269"/>
      <c r="B32" s="270"/>
      <c r="C32" s="271"/>
      <c r="D32" s="7" t="s">
        <v>136</v>
      </c>
      <c r="E32" s="42">
        <f t="shared" ref="E32:AH32" si="11">E31</f>
        <v>44712</v>
      </c>
      <c r="F32" s="42">
        <f t="shared" si="11"/>
        <v>44713</v>
      </c>
      <c r="G32" s="42">
        <f t="shared" si="11"/>
        <v>44714</v>
      </c>
      <c r="H32" s="42">
        <f t="shared" si="11"/>
        <v>44715</v>
      </c>
      <c r="I32" s="42">
        <f t="shared" si="11"/>
        <v>44716</v>
      </c>
      <c r="J32" s="42">
        <f t="shared" si="11"/>
        <v>44717</v>
      </c>
      <c r="K32" s="42">
        <f t="shared" si="11"/>
        <v>44718</v>
      </c>
      <c r="L32" s="42">
        <f t="shared" si="11"/>
        <v>44719</v>
      </c>
      <c r="M32" s="42">
        <f t="shared" si="11"/>
        <v>44720</v>
      </c>
      <c r="N32" s="42">
        <f t="shared" si="11"/>
        <v>44721</v>
      </c>
      <c r="O32" s="42">
        <f t="shared" si="11"/>
        <v>44722</v>
      </c>
      <c r="P32" s="42">
        <f t="shared" si="11"/>
        <v>44723</v>
      </c>
      <c r="Q32" s="42">
        <f t="shared" si="11"/>
        <v>44724</v>
      </c>
      <c r="R32" s="42">
        <f>R31</f>
        <v>44725</v>
      </c>
      <c r="S32" s="42">
        <f t="shared" ref="S32:V32" si="12">S31</f>
        <v>44726</v>
      </c>
      <c r="T32" s="42">
        <f t="shared" si="12"/>
        <v>44727</v>
      </c>
      <c r="U32" s="42">
        <f t="shared" si="12"/>
        <v>44728</v>
      </c>
      <c r="V32" s="42">
        <f t="shared" si="12"/>
        <v>44729</v>
      </c>
      <c r="W32" s="42">
        <f t="shared" si="11"/>
        <v>44730</v>
      </c>
      <c r="X32" s="42">
        <f t="shared" si="11"/>
        <v>44731</v>
      </c>
      <c r="Y32" s="42">
        <f t="shared" si="11"/>
        <v>44732</v>
      </c>
      <c r="Z32" s="42">
        <f t="shared" si="11"/>
        <v>44733</v>
      </c>
      <c r="AA32" s="42">
        <f t="shared" si="11"/>
        <v>44734</v>
      </c>
      <c r="AB32" s="42">
        <f t="shared" si="11"/>
        <v>44735</v>
      </c>
      <c r="AC32" s="42">
        <f>AC31</f>
        <v>44736</v>
      </c>
      <c r="AD32" s="42">
        <f t="shared" si="11"/>
        <v>44737</v>
      </c>
      <c r="AE32" s="42">
        <f t="shared" si="11"/>
        <v>44738</v>
      </c>
      <c r="AF32" s="42">
        <f t="shared" si="11"/>
        <v>44739</v>
      </c>
      <c r="AG32" s="42">
        <f t="shared" si="11"/>
        <v>44740</v>
      </c>
      <c r="AH32" s="42">
        <f t="shared" si="11"/>
        <v>44741</v>
      </c>
      <c r="AI32" s="230"/>
    </row>
    <row r="33" spans="1:35" ht="103.5" customHeight="1">
      <c r="A33" s="269"/>
      <c r="B33" s="270"/>
      <c r="C33" s="271"/>
      <c r="D33" s="8" t="s">
        <v>1</v>
      </c>
      <c r="E33" s="119"/>
      <c r="F33" s="102"/>
      <c r="G33" s="102"/>
      <c r="H33" s="102"/>
      <c r="I33" s="114"/>
      <c r="J33" s="114"/>
      <c r="K33" s="114"/>
      <c r="L33" s="114"/>
      <c r="M33" s="114"/>
      <c r="N33" s="114"/>
      <c r="O33" s="102"/>
      <c r="P33" s="114"/>
      <c r="Q33" s="114"/>
      <c r="R33" s="114"/>
      <c r="S33" s="114"/>
      <c r="T33" s="114"/>
      <c r="U33" s="114"/>
      <c r="V33" s="114"/>
      <c r="W33" s="120"/>
      <c r="X33" s="114"/>
      <c r="Y33" s="114"/>
      <c r="Z33" s="102"/>
      <c r="AA33" s="114"/>
      <c r="AB33" s="114"/>
      <c r="AC33" s="114"/>
      <c r="AD33" s="114"/>
      <c r="AE33" s="114"/>
      <c r="AF33" s="114"/>
      <c r="AG33" s="114"/>
      <c r="AH33" s="114"/>
      <c r="AI33" s="231"/>
    </row>
    <row r="34" spans="1:35" ht="39.75" customHeight="1">
      <c r="A34" s="305" t="s">
        <v>111</v>
      </c>
      <c r="B34" s="250" t="s">
        <v>94</v>
      </c>
      <c r="C34" s="259" t="s">
        <v>16</v>
      </c>
      <c r="D34" s="260"/>
      <c r="E34" s="89"/>
      <c r="F34" s="115"/>
      <c r="G34" s="89"/>
      <c r="H34" s="89"/>
      <c r="I34" s="89"/>
      <c r="J34" s="89"/>
      <c r="K34" s="89"/>
      <c r="L34" s="89"/>
      <c r="M34" s="115"/>
      <c r="N34" s="89"/>
      <c r="O34" s="89"/>
      <c r="P34" s="89"/>
      <c r="Q34" s="89"/>
      <c r="R34" s="115"/>
      <c r="S34" s="89"/>
      <c r="T34" s="89"/>
      <c r="U34" s="89"/>
      <c r="V34" s="89"/>
      <c r="W34" s="89"/>
      <c r="X34" s="115"/>
      <c r="Y34" s="89"/>
      <c r="Z34" s="89"/>
      <c r="AA34" s="89"/>
      <c r="AB34" s="89"/>
      <c r="AC34" s="115"/>
      <c r="AD34" s="89"/>
      <c r="AE34" s="89"/>
      <c r="AF34" s="115"/>
      <c r="AG34" s="115"/>
      <c r="AH34" s="89"/>
      <c r="AI34" s="54"/>
    </row>
    <row r="35" spans="1:35" ht="39.75" customHeight="1">
      <c r="A35" s="306"/>
      <c r="B35" s="297"/>
      <c r="C35" s="291" t="s">
        <v>4</v>
      </c>
      <c r="D35" s="321"/>
      <c r="E35" s="59"/>
      <c r="F35" s="59"/>
      <c r="G35" s="59"/>
      <c r="H35" s="59"/>
      <c r="I35" s="59"/>
      <c r="J35" s="59"/>
      <c r="K35" s="59"/>
      <c r="L35" s="59"/>
      <c r="M35" s="116"/>
      <c r="N35" s="59"/>
      <c r="O35" s="59"/>
      <c r="P35" s="59"/>
      <c r="Q35" s="59"/>
      <c r="R35" s="116"/>
      <c r="S35" s="59"/>
      <c r="T35" s="59"/>
      <c r="U35" s="59"/>
      <c r="V35" s="59"/>
      <c r="W35" s="59"/>
      <c r="X35" s="116"/>
      <c r="Y35" s="59"/>
      <c r="Z35" s="59"/>
      <c r="AA35" s="59"/>
      <c r="AB35" s="59"/>
      <c r="AC35" s="116"/>
      <c r="AD35" s="59"/>
      <c r="AE35" s="59"/>
      <c r="AF35" s="59"/>
      <c r="AG35" s="59"/>
      <c r="AH35" s="59"/>
      <c r="AI35" s="59">
        <f>SUM(E35:AH35)</f>
        <v>0</v>
      </c>
    </row>
    <row r="36" spans="1:35" ht="39.75" customHeight="1">
      <c r="A36" s="306"/>
      <c r="B36" s="307" t="s">
        <v>29</v>
      </c>
      <c r="C36" s="291" t="s">
        <v>16</v>
      </c>
      <c r="D36" s="321"/>
      <c r="E36" s="129"/>
      <c r="F36" s="129"/>
      <c r="G36" s="129"/>
      <c r="H36" s="129"/>
      <c r="I36" s="103"/>
      <c r="J36" s="103"/>
      <c r="K36" s="103"/>
      <c r="L36" s="103"/>
      <c r="M36" s="117"/>
      <c r="N36" s="103"/>
      <c r="O36" s="103"/>
      <c r="P36" s="103"/>
      <c r="Q36" s="103"/>
      <c r="R36" s="117"/>
      <c r="S36" s="103"/>
      <c r="T36" s="103"/>
      <c r="U36" s="103"/>
      <c r="V36" s="103"/>
      <c r="W36" s="103"/>
      <c r="X36" s="117"/>
      <c r="Y36" s="103"/>
      <c r="Z36" s="103"/>
      <c r="AA36" s="103"/>
      <c r="AB36" s="103"/>
      <c r="AC36" s="117"/>
      <c r="AD36" s="103"/>
      <c r="AE36" s="103"/>
      <c r="AF36" s="103"/>
      <c r="AG36" s="103"/>
      <c r="AH36" s="103"/>
      <c r="AI36" s="66"/>
    </row>
    <row r="37" spans="1:35" ht="39.75" customHeight="1">
      <c r="A37" s="314"/>
      <c r="B37" s="311"/>
      <c r="C37" s="252" t="s">
        <v>4</v>
      </c>
      <c r="D37" s="261"/>
      <c r="E37" s="55"/>
      <c r="F37" s="55"/>
      <c r="G37" s="55"/>
      <c r="H37" s="55"/>
      <c r="I37" s="55"/>
      <c r="J37" s="55"/>
      <c r="K37" s="55"/>
      <c r="L37" s="55"/>
      <c r="M37" s="118"/>
      <c r="N37" s="55"/>
      <c r="O37" s="55"/>
      <c r="P37" s="55"/>
      <c r="Q37" s="55"/>
      <c r="R37" s="118"/>
      <c r="S37" s="55"/>
      <c r="T37" s="55"/>
      <c r="U37" s="55"/>
      <c r="V37" s="55"/>
      <c r="W37" s="55"/>
      <c r="X37" s="118"/>
      <c r="Y37" s="55"/>
      <c r="Z37" s="55"/>
      <c r="AA37" s="55"/>
      <c r="AB37" s="55"/>
      <c r="AC37" s="118"/>
      <c r="AD37" s="55"/>
      <c r="AE37" s="55"/>
      <c r="AF37" s="55"/>
      <c r="AG37" s="55"/>
      <c r="AH37" s="55"/>
      <c r="AI37" s="55">
        <f>SUM(E37:AH37)</f>
        <v>0</v>
      </c>
    </row>
    <row r="38" spans="1:35" ht="39.75" customHeight="1">
      <c r="A38" s="322" t="s">
        <v>7</v>
      </c>
      <c r="B38" s="250" t="s">
        <v>94</v>
      </c>
      <c r="C38" s="319" t="s">
        <v>16</v>
      </c>
      <c r="D38" s="320"/>
      <c r="E38" s="130"/>
      <c r="F38" s="131"/>
      <c r="G38" s="130"/>
      <c r="H38" s="130"/>
      <c r="I38" s="112"/>
      <c r="J38" s="112"/>
      <c r="K38" s="112"/>
      <c r="L38" s="112"/>
      <c r="M38" s="127"/>
      <c r="N38" s="112"/>
      <c r="O38" s="112"/>
      <c r="P38" s="112"/>
      <c r="Q38" s="112"/>
      <c r="R38" s="127"/>
      <c r="S38" s="112"/>
      <c r="T38" s="112"/>
      <c r="U38" s="112"/>
      <c r="V38" s="112"/>
      <c r="W38" s="112"/>
      <c r="X38" s="127"/>
      <c r="Y38" s="112"/>
      <c r="Z38" s="112"/>
      <c r="AA38" s="112"/>
      <c r="AB38" s="112"/>
      <c r="AC38" s="127"/>
      <c r="AD38" s="112"/>
      <c r="AE38" s="112"/>
      <c r="AF38" s="112"/>
      <c r="AG38" s="112"/>
      <c r="AH38" s="112"/>
      <c r="AI38" s="66"/>
    </row>
    <row r="39" spans="1:35" ht="39.75" customHeight="1">
      <c r="A39" s="323"/>
      <c r="B39" s="297"/>
      <c r="C39" s="291" t="s">
        <v>4</v>
      </c>
      <c r="D39" s="321"/>
      <c r="E39" s="88"/>
      <c r="F39" s="132"/>
      <c r="G39" s="88"/>
      <c r="H39" s="88"/>
      <c r="I39" s="59"/>
      <c r="J39" s="59"/>
      <c r="K39" s="59"/>
      <c r="L39" s="59"/>
      <c r="M39" s="116"/>
      <c r="N39" s="59"/>
      <c r="O39" s="59"/>
      <c r="P39" s="59"/>
      <c r="Q39" s="59"/>
      <c r="R39" s="116"/>
      <c r="S39" s="59"/>
      <c r="T39" s="59"/>
      <c r="U39" s="59"/>
      <c r="V39" s="59"/>
      <c r="W39" s="59"/>
      <c r="X39" s="116"/>
      <c r="Y39" s="59"/>
      <c r="Z39" s="59"/>
      <c r="AA39" s="59"/>
      <c r="AB39" s="59"/>
      <c r="AC39" s="116"/>
      <c r="AD39" s="59"/>
      <c r="AE39" s="59"/>
      <c r="AF39" s="59"/>
      <c r="AG39" s="59"/>
      <c r="AH39" s="59"/>
      <c r="AI39" s="59">
        <f>SUM(E39:AH39)</f>
        <v>0</v>
      </c>
    </row>
    <row r="40" spans="1:35" ht="39.75" customHeight="1">
      <c r="A40" s="323"/>
      <c r="B40" s="307" t="s">
        <v>29</v>
      </c>
      <c r="C40" s="291" t="s">
        <v>16</v>
      </c>
      <c r="D40" s="321"/>
      <c r="E40" s="129"/>
      <c r="F40" s="133"/>
      <c r="G40" s="129"/>
      <c r="H40" s="129"/>
      <c r="I40" s="59"/>
      <c r="J40" s="59"/>
      <c r="K40" s="59"/>
      <c r="L40" s="59"/>
      <c r="M40" s="116"/>
      <c r="N40" s="59"/>
      <c r="O40" s="59"/>
      <c r="P40" s="59"/>
      <c r="Q40" s="59"/>
      <c r="R40" s="116"/>
      <c r="S40" s="59"/>
      <c r="T40" s="59"/>
      <c r="U40" s="59"/>
      <c r="V40" s="59"/>
      <c r="W40" s="59"/>
      <c r="X40" s="116"/>
      <c r="Y40" s="59"/>
      <c r="Z40" s="59"/>
      <c r="AA40" s="59"/>
      <c r="AB40" s="59"/>
      <c r="AC40" s="116"/>
      <c r="AD40" s="59"/>
      <c r="AE40" s="59"/>
      <c r="AF40" s="59"/>
      <c r="AG40" s="59"/>
      <c r="AH40" s="59"/>
      <c r="AI40" s="66"/>
    </row>
    <row r="41" spans="1:35" ht="39.75" customHeight="1">
      <c r="A41" s="324"/>
      <c r="B41" s="311"/>
      <c r="C41" s="252" t="s">
        <v>4</v>
      </c>
      <c r="D41" s="261"/>
      <c r="E41" s="55"/>
      <c r="F41" s="55"/>
      <c r="G41" s="55"/>
      <c r="H41" s="55"/>
      <c r="I41" s="55"/>
      <c r="J41" s="55"/>
      <c r="K41" s="55"/>
      <c r="L41" s="55"/>
      <c r="M41" s="118"/>
      <c r="N41" s="55"/>
      <c r="O41" s="55"/>
      <c r="P41" s="55"/>
      <c r="Q41" s="55"/>
      <c r="R41" s="118"/>
      <c r="S41" s="55"/>
      <c r="T41" s="55"/>
      <c r="U41" s="55"/>
      <c r="V41" s="55"/>
      <c r="W41" s="55"/>
      <c r="X41" s="118"/>
      <c r="Y41" s="55"/>
      <c r="Z41" s="55"/>
      <c r="AA41" s="55"/>
      <c r="AB41" s="55"/>
      <c r="AC41" s="118"/>
      <c r="AD41" s="55"/>
      <c r="AE41" s="55"/>
      <c r="AF41" s="55"/>
      <c r="AG41" s="55"/>
      <c r="AH41" s="55"/>
      <c r="AI41" s="55">
        <f>SUM(E41:AH41)</f>
        <v>0</v>
      </c>
    </row>
    <row r="42" spans="1:35" ht="39.75" customHeight="1">
      <c r="A42" s="322" t="s">
        <v>5</v>
      </c>
      <c r="B42" s="250" t="s">
        <v>94</v>
      </c>
      <c r="C42" s="319" t="s">
        <v>16</v>
      </c>
      <c r="D42" s="320"/>
      <c r="E42" s="130"/>
      <c r="F42" s="131"/>
      <c r="G42" s="130"/>
      <c r="H42" s="130"/>
      <c r="I42" s="89"/>
      <c r="J42" s="89"/>
      <c r="K42" s="89"/>
      <c r="L42" s="89"/>
      <c r="M42" s="115"/>
      <c r="N42" s="89"/>
      <c r="O42" s="89"/>
      <c r="P42" s="89"/>
      <c r="Q42" s="89"/>
      <c r="R42" s="115"/>
      <c r="S42" s="89"/>
      <c r="T42" s="89"/>
      <c r="U42" s="89"/>
      <c r="V42" s="89"/>
      <c r="W42" s="89"/>
      <c r="X42" s="115"/>
      <c r="Y42" s="89"/>
      <c r="Z42" s="89"/>
      <c r="AA42" s="89"/>
      <c r="AB42" s="89"/>
      <c r="AC42" s="115"/>
      <c r="AD42" s="89"/>
      <c r="AE42" s="89"/>
      <c r="AF42" s="115"/>
      <c r="AG42" s="115"/>
      <c r="AH42" s="89"/>
      <c r="AI42" s="66"/>
    </row>
    <row r="43" spans="1:35" ht="39.75" customHeight="1">
      <c r="A43" s="323"/>
      <c r="B43" s="297"/>
      <c r="C43" s="291" t="s">
        <v>4</v>
      </c>
      <c r="D43" s="321"/>
      <c r="E43" s="88"/>
      <c r="F43" s="132"/>
      <c r="G43" s="88"/>
      <c r="H43" s="88"/>
      <c r="I43" s="59"/>
      <c r="J43" s="59"/>
      <c r="K43" s="59"/>
      <c r="L43" s="59"/>
      <c r="M43" s="116"/>
      <c r="N43" s="59"/>
      <c r="O43" s="59"/>
      <c r="P43" s="59"/>
      <c r="Q43" s="59"/>
      <c r="R43" s="116"/>
      <c r="S43" s="59"/>
      <c r="T43" s="59"/>
      <c r="U43" s="59"/>
      <c r="V43" s="59"/>
      <c r="W43" s="59"/>
      <c r="X43" s="116"/>
      <c r="Y43" s="59"/>
      <c r="Z43" s="59"/>
      <c r="AA43" s="59"/>
      <c r="AB43" s="59"/>
      <c r="AC43" s="116"/>
      <c r="AD43" s="59"/>
      <c r="AE43" s="59"/>
      <c r="AF43" s="59"/>
      <c r="AG43" s="59"/>
      <c r="AH43" s="59"/>
      <c r="AI43" s="59">
        <f>SUM(E43:AH43)</f>
        <v>0</v>
      </c>
    </row>
    <row r="44" spans="1:35" ht="39.75" customHeight="1">
      <c r="A44" s="323"/>
      <c r="B44" s="307" t="s">
        <v>29</v>
      </c>
      <c r="C44" s="291" t="s">
        <v>16</v>
      </c>
      <c r="D44" s="321"/>
      <c r="E44" s="129"/>
      <c r="F44" s="133"/>
      <c r="G44" s="129"/>
      <c r="H44" s="129"/>
      <c r="I44" s="103"/>
      <c r="J44" s="103"/>
      <c r="K44" s="103"/>
      <c r="L44" s="103"/>
      <c r="M44" s="117"/>
      <c r="N44" s="103"/>
      <c r="O44" s="103"/>
      <c r="P44" s="103"/>
      <c r="Q44" s="103"/>
      <c r="R44" s="117"/>
      <c r="S44" s="103"/>
      <c r="T44" s="103"/>
      <c r="U44" s="103"/>
      <c r="V44" s="103"/>
      <c r="W44" s="103"/>
      <c r="X44" s="117"/>
      <c r="Y44" s="103"/>
      <c r="Z44" s="103"/>
      <c r="AA44" s="103"/>
      <c r="AB44" s="103"/>
      <c r="AC44" s="117"/>
      <c r="AD44" s="103"/>
      <c r="AE44" s="103"/>
      <c r="AF44" s="103"/>
      <c r="AG44" s="103"/>
      <c r="AH44" s="103"/>
      <c r="AI44" s="66"/>
    </row>
    <row r="45" spans="1:35" ht="39.75" customHeight="1">
      <c r="A45" s="324"/>
      <c r="B45" s="311"/>
      <c r="C45" s="252" t="s">
        <v>4</v>
      </c>
      <c r="D45" s="261"/>
      <c r="E45" s="55"/>
      <c r="F45" s="55"/>
      <c r="G45" s="55"/>
      <c r="H45" s="55"/>
      <c r="I45" s="55"/>
      <c r="J45" s="55"/>
      <c r="K45" s="55"/>
      <c r="L45" s="55"/>
      <c r="M45" s="118"/>
      <c r="N45" s="55"/>
      <c r="O45" s="55"/>
      <c r="P45" s="55"/>
      <c r="Q45" s="55"/>
      <c r="R45" s="118"/>
      <c r="S45" s="55"/>
      <c r="T45" s="55"/>
      <c r="U45" s="55"/>
      <c r="V45" s="55"/>
      <c r="W45" s="55"/>
      <c r="X45" s="118"/>
      <c r="Y45" s="55"/>
      <c r="Z45" s="55"/>
      <c r="AA45" s="55"/>
      <c r="AB45" s="55"/>
      <c r="AC45" s="118"/>
      <c r="AD45" s="55"/>
      <c r="AE45" s="55"/>
      <c r="AF45" s="55"/>
      <c r="AG45" s="55"/>
      <c r="AH45" s="55"/>
      <c r="AI45" s="55">
        <f>SUM(E45:AH45)</f>
        <v>0</v>
      </c>
    </row>
    <row r="46" spans="1:35" ht="39.75" customHeight="1">
      <c r="A46" s="322" t="s">
        <v>8</v>
      </c>
      <c r="B46" s="250" t="s">
        <v>94</v>
      </c>
      <c r="C46" s="319" t="s">
        <v>16</v>
      </c>
      <c r="D46" s="320"/>
      <c r="E46" s="130"/>
      <c r="F46" s="131"/>
      <c r="G46" s="130"/>
      <c r="H46" s="130"/>
      <c r="I46" s="112"/>
      <c r="J46" s="112"/>
      <c r="K46" s="112"/>
      <c r="L46" s="112"/>
      <c r="M46" s="127"/>
      <c r="N46" s="112"/>
      <c r="O46" s="112"/>
      <c r="P46" s="112"/>
      <c r="Q46" s="112"/>
      <c r="R46" s="127"/>
      <c r="S46" s="112"/>
      <c r="T46" s="112"/>
      <c r="U46" s="112"/>
      <c r="V46" s="112"/>
      <c r="W46" s="112"/>
      <c r="X46" s="127"/>
      <c r="Y46" s="112"/>
      <c r="Z46" s="112"/>
      <c r="AA46" s="112"/>
      <c r="AB46" s="112"/>
      <c r="AC46" s="127"/>
      <c r="AD46" s="112"/>
      <c r="AE46" s="112"/>
      <c r="AF46" s="112"/>
      <c r="AG46" s="112"/>
      <c r="AH46" s="112"/>
      <c r="AI46" s="66"/>
    </row>
    <row r="47" spans="1:35" ht="39.75" customHeight="1">
      <c r="A47" s="323"/>
      <c r="B47" s="297"/>
      <c r="C47" s="291" t="s">
        <v>4</v>
      </c>
      <c r="D47" s="321"/>
      <c r="E47" s="88"/>
      <c r="F47" s="132"/>
      <c r="G47" s="88"/>
      <c r="H47" s="88"/>
      <c r="I47" s="59"/>
      <c r="J47" s="59"/>
      <c r="K47" s="59"/>
      <c r="L47" s="59"/>
      <c r="M47" s="116"/>
      <c r="N47" s="59"/>
      <c r="O47" s="59"/>
      <c r="P47" s="59"/>
      <c r="Q47" s="59"/>
      <c r="R47" s="116"/>
      <c r="S47" s="59"/>
      <c r="T47" s="59"/>
      <c r="U47" s="59"/>
      <c r="V47" s="59"/>
      <c r="W47" s="59"/>
      <c r="X47" s="116"/>
      <c r="Y47" s="59"/>
      <c r="Z47" s="59"/>
      <c r="AA47" s="59"/>
      <c r="AB47" s="59"/>
      <c r="AC47" s="116"/>
      <c r="AD47" s="59"/>
      <c r="AE47" s="59"/>
      <c r="AF47" s="59"/>
      <c r="AG47" s="59"/>
      <c r="AH47" s="59"/>
      <c r="AI47" s="59">
        <f>SUM(E47:AH47)</f>
        <v>0</v>
      </c>
    </row>
    <row r="48" spans="1:35" ht="39.75" customHeight="1">
      <c r="A48" s="323"/>
      <c r="B48" s="307" t="s">
        <v>29</v>
      </c>
      <c r="C48" s="291" t="s">
        <v>16</v>
      </c>
      <c r="D48" s="321"/>
      <c r="E48" s="129"/>
      <c r="F48" s="133"/>
      <c r="G48" s="129"/>
      <c r="H48" s="129"/>
      <c r="I48" s="59"/>
      <c r="J48" s="59"/>
      <c r="K48" s="59"/>
      <c r="L48" s="59"/>
      <c r="M48" s="116"/>
      <c r="N48" s="59"/>
      <c r="O48" s="59"/>
      <c r="P48" s="59"/>
      <c r="Q48" s="59"/>
      <c r="R48" s="116"/>
      <c r="S48" s="59"/>
      <c r="T48" s="59"/>
      <c r="U48" s="59"/>
      <c r="V48" s="59"/>
      <c r="W48" s="59"/>
      <c r="X48" s="116"/>
      <c r="Y48" s="59"/>
      <c r="Z48" s="59"/>
      <c r="AA48" s="59"/>
      <c r="AB48" s="59"/>
      <c r="AC48" s="116"/>
      <c r="AD48" s="59"/>
      <c r="AE48" s="59"/>
      <c r="AF48" s="59"/>
      <c r="AG48" s="59"/>
      <c r="AH48" s="59"/>
      <c r="AI48" s="66"/>
    </row>
    <row r="49" spans="1:36" ht="39.75" customHeight="1">
      <c r="A49" s="324"/>
      <c r="B49" s="311"/>
      <c r="C49" s="252" t="s">
        <v>4</v>
      </c>
      <c r="D49" s="261"/>
      <c r="E49" s="55"/>
      <c r="F49" s="55"/>
      <c r="G49" s="55"/>
      <c r="H49" s="55"/>
      <c r="I49" s="55"/>
      <c r="J49" s="55"/>
      <c r="K49" s="55"/>
      <c r="L49" s="55"/>
      <c r="M49" s="118"/>
      <c r="N49" s="55"/>
      <c r="O49" s="55"/>
      <c r="P49" s="55"/>
      <c r="Q49" s="55"/>
      <c r="R49" s="118"/>
      <c r="S49" s="55"/>
      <c r="T49" s="55"/>
      <c r="U49" s="55"/>
      <c r="V49" s="55"/>
      <c r="W49" s="55"/>
      <c r="X49" s="118"/>
      <c r="Y49" s="55"/>
      <c r="Z49" s="55"/>
      <c r="AA49" s="55"/>
      <c r="AB49" s="55"/>
      <c r="AC49" s="118"/>
      <c r="AD49" s="55"/>
      <c r="AE49" s="55"/>
      <c r="AF49" s="55"/>
      <c r="AG49" s="55"/>
      <c r="AH49" s="55"/>
      <c r="AI49" s="55">
        <f>SUM(E49:AH49)</f>
        <v>0</v>
      </c>
    </row>
    <row r="50" spans="1:36" ht="39.75" customHeight="1">
      <c r="A50" s="322" t="s">
        <v>9</v>
      </c>
      <c r="B50" s="250" t="s">
        <v>94</v>
      </c>
      <c r="C50" s="319" t="s">
        <v>16</v>
      </c>
      <c r="D50" s="320"/>
      <c r="E50" s="130"/>
      <c r="F50" s="131"/>
      <c r="G50" s="130"/>
      <c r="H50" s="130"/>
      <c r="I50" s="89"/>
      <c r="J50" s="89"/>
      <c r="K50" s="89"/>
      <c r="L50" s="89"/>
      <c r="M50" s="115"/>
      <c r="N50" s="89"/>
      <c r="O50" s="89"/>
      <c r="P50" s="89"/>
      <c r="Q50" s="89"/>
      <c r="R50" s="115"/>
      <c r="S50" s="89"/>
      <c r="T50" s="89"/>
      <c r="U50" s="89"/>
      <c r="V50" s="89"/>
      <c r="W50" s="89"/>
      <c r="X50" s="115"/>
      <c r="Y50" s="89"/>
      <c r="Z50" s="89"/>
      <c r="AA50" s="89"/>
      <c r="AB50" s="89"/>
      <c r="AC50" s="115"/>
      <c r="AD50" s="89"/>
      <c r="AE50" s="89"/>
      <c r="AF50" s="115"/>
      <c r="AG50" s="115"/>
      <c r="AH50" s="89"/>
      <c r="AI50" s="66"/>
    </row>
    <row r="51" spans="1:36" ht="39.75" customHeight="1">
      <c r="A51" s="323"/>
      <c r="B51" s="297"/>
      <c r="C51" s="291" t="s">
        <v>4</v>
      </c>
      <c r="D51" s="321"/>
      <c r="E51" s="88"/>
      <c r="F51" s="132"/>
      <c r="G51" s="88"/>
      <c r="H51" s="88"/>
      <c r="I51" s="59"/>
      <c r="J51" s="59"/>
      <c r="K51" s="59"/>
      <c r="L51" s="59"/>
      <c r="M51" s="116"/>
      <c r="N51" s="59"/>
      <c r="O51" s="59"/>
      <c r="P51" s="59"/>
      <c r="Q51" s="59"/>
      <c r="R51" s="116"/>
      <c r="S51" s="59"/>
      <c r="T51" s="59"/>
      <c r="U51" s="59"/>
      <c r="V51" s="59"/>
      <c r="W51" s="59"/>
      <c r="X51" s="116"/>
      <c r="Y51" s="59"/>
      <c r="Z51" s="59"/>
      <c r="AA51" s="59"/>
      <c r="AB51" s="59"/>
      <c r="AC51" s="116"/>
      <c r="AD51" s="59"/>
      <c r="AE51" s="59"/>
      <c r="AF51" s="59"/>
      <c r="AG51" s="59"/>
      <c r="AH51" s="59"/>
      <c r="AI51" s="59">
        <f>SUM(E51:AH51)</f>
        <v>0</v>
      </c>
    </row>
    <row r="52" spans="1:36" ht="39.75" customHeight="1">
      <c r="A52" s="323"/>
      <c r="B52" s="307" t="s">
        <v>29</v>
      </c>
      <c r="C52" s="291" t="s">
        <v>16</v>
      </c>
      <c r="D52" s="321"/>
      <c r="E52" s="129"/>
      <c r="F52" s="133"/>
      <c r="G52" s="129"/>
      <c r="H52" s="129"/>
      <c r="I52" s="103"/>
      <c r="J52" s="103"/>
      <c r="K52" s="103"/>
      <c r="L52" s="103"/>
      <c r="M52" s="117"/>
      <c r="N52" s="103"/>
      <c r="O52" s="103"/>
      <c r="P52" s="103"/>
      <c r="Q52" s="103"/>
      <c r="R52" s="117"/>
      <c r="S52" s="103"/>
      <c r="T52" s="103"/>
      <c r="U52" s="103"/>
      <c r="V52" s="103"/>
      <c r="W52" s="103"/>
      <c r="X52" s="117"/>
      <c r="Y52" s="103"/>
      <c r="Z52" s="103"/>
      <c r="AA52" s="103"/>
      <c r="AB52" s="103"/>
      <c r="AC52" s="117"/>
      <c r="AD52" s="103"/>
      <c r="AE52" s="103"/>
      <c r="AF52" s="103"/>
      <c r="AG52" s="103"/>
      <c r="AH52" s="103"/>
      <c r="AI52" s="66"/>
    </row>
    <row r="53" spans="1:36" ht="39.75" customHeight="1">
      <c r="A53" s="324"/>
      <c r="B53" s="311"/>
      <c r="C53" s="252" t="s">
        <v>4</v>
      </c>
      <c r="D53" s="261"/>
      <c r="E53" s="55"/>
      <c r="F53" s="55"/>
      <c r="G53" s="55"/>
      <c r="H53" s="55"/>
      <c r="I53" s="55"/>
      <c r="J53" s="55"/>
      <c r="K53" s="55"/>
      <c r="L53" s="55"/>
      <c r="M53" s="118"/>
      <c r="N53" s="55"/>
      <c r="O53" s="55"/>
      <c r="P53" s="55"/>
      <c r="Q53" s="55"/>
      <c r="R53" s="118"/>
      <c r="S53" s="55"/>
      <c r="T53" s="55"/>
      <c r="U53" s="55"/>
      <c r="V53" s="55"/>
      <c r="W53" s="55"/>
      <c r="X53" s="118"/>
      <c r="Y53" s="55"/>
      <c r="Z53" s="55"/>
      <c r="AA53" s="55"/>
      <c r="AB53" s="55"/>
      <c r="AC53" s="118"/>
      <c r="AD53" s="55"/>
      <c r="AE53" s="55"/>
      <c r="AF53" s="55"/>
      <c r="AG53" s="55"/>
      <c r="AH53" s="55"/>
      <c r="AI53" s="55">
        <f>SUM(E53:AH53)</f>
        <v>0</v>
      </c>
    </row>
    <row r="54" spans="1:36" ht="39.75" customHeight="1">
      <c r="A54" s="353" t="s">
        <v>95</v>
      </c>
      <c r="B54" s="354"/>
      <c r="C54" s="355"/>
      <c r="D54" s="356"/>
      <c r="E54" s="128">
        <f t="shared" ref="E54:AG54" si="13">E35+E39+E43+E47+E51</f>
        <v>0</v>
      </c>
      <c r="F54" s="134">
        <f t="shared" si="13"/>
        <v>0</v>
      </c>
      <c r="G54" s="128">
        <f t="shared" si="13"/>
        <v>0</v>
      </c>
      <c r="H54" s="128">
        <f t="shared" si="13"/>
        <v>0</v>
      </c>
      <c r="I54" s="112">
        <f t="shared" si="13"/>
        <v>0</v>
      </c>
      <c r="J54" s="112">
        <f t="shared" si="13"/>
        <v>0</v>
      </c>
      <c r="K54" s="112">
        <f t="shared" si="13"/>
        <v>0</v>
      </c>
      <c r="L54" s="112">
        <f t="shared" si="13"/>
        <v>0</v>
      </c>
      <c r="M54" s="127">
        <f t="shared" si="13"/>
        <v>0</v>
      </c>
      <c r="N54" s="112">
        <f t="shared" si="13"/>
        <v>0</v>
      </c>
      <c r="O54" s="112">
        <f t="shared" si="13"/>
        <v>0</v>
      </c>
      <c r="P54" s="112">
        <f t="shared" si="13"/>
        <v>0</v>
      </c>
      <c r="Q54" s="112">
        <f t="shared" si="13"/>
        <v>0</v>
      </c>
      <c r="R54" s="127">
        <f t="shared" si="13"/>
        <v>0</v>
      </c>
      <c r="S54" s="112">
        <f t="shared" si="13"/>
        <v>0</v>
      </c>
      <c r="T54" s="112">
        <f t="shared" si="13"/>
        <v>0</v>
      </c>
      <c r="U54" s="112">
        <f t="shared" ref="U54:AD54" si="14">U35+U39+U43+U47+U51</f>
        <v>0</v>
      </c>
      <c r="V54" s="112">
        <f t="shared" si="14"/>
        <v>0</v>
      </c>
      <c r="W54" s="112">
        <f t="shared" si="14"/>
        <v>0</v>
      </c>
      <c r="X54" s="127">
        <f t="shared" si="14"/>
        <v>0</v>
      </c>
      <c r="Y54" s="112">
        <f t="shared" si="14"/>
        <v>0</v>
      </c>
      <c r="Z54" s="112">
        <f t="shared" si="14"/>
        <v>0</v>
      </c>
      <c r="AA54" s="112">
        <f t="shared" si="14"/>
        <v>0</v>
      </c>
      <c r="AB54" s="112">
        <f t="shared" si="14"/>
        <v>0</v>
      </c>
      <c r="AC54" s="127">
        <f t="shared" si="14"/>
        <v>0</v>
      </c>
      <c r="AD54" s="112">
        <f t="shared" si="14"/>
        <v>0</v>
      </c>
      <c r="AE54" s="112">
        <f t="shared" si="13"/>
        <v>0</v>
      </c>
      <c r="AF54" s="127">
        <f t="shared" si="13"/>
        <v>0</v>
      </c>
      <c r="AG54" s="127">
        <f t="shared" si="13"/>
        <v>0</v>
      </c>
      <c r="AH54" s="112">
        <f>AH35+AH39+AH43+AH47+AH51</f>
        <v>0</v>
      </c>
      <c r="AI54" s="67">
        <f>SUM(E54:AH54)</f>
        <v>0</v>
      </c>
    </row>
    <row r="55" spans="1:36" ht="39.75" customHeight="1">
      <c r="A55" s="357" t="s">
        <v>96</v>
      </c>
      <c r="B55" s="358"/>
      <c r="C55" s="359"/>
      <c r="D55" s="360"/>
      <c r="E55" s="59">
        <f t="shared" ref="E55:AH55" si="15">E37+E41+E45+E49+E53</f>
        <v>0</v>
      </c>
      <c r="F55" s="59">
        <f t="shared" si="15"/>
        <v>0</v>
      </c>
      <c r="G55" s="59">
        <f t="shared" si="15"/>
        <v>0</v>
      </c>
      <c r="H55" s="59">
        <f t="shared" si="15"/>
        <v>0</v>
      </c>
      <c r="I55" s="59">
        <f t="shared" si="15"/>
        <v>0</v>
      </c>
      <c r="J55" s="59">
        <f t="shared" si="15"/>
        <v>0</v>
      </c>
      <c r="K55" s="59">
        <f t="shared" si="15"/>
        <v>0</v>
      </c>
      <c r="L55" s="59">
        <f t="shared" si="15"/>
        <v>0</v>
      </c>
      <c r="M55" s="116">
        <f t="shared" si="15"/>
        <v>0</v>
      </c>
      <c r="N55" s="59">
        <f t="shared" si="15"/>
        <v>0</v>
      </c>
      <c r="O55" s="59">
        <f t="shared" si="15"/>
        <v>0</v>
      </c>
      <c r="P55" s="59">
        <f t="shared" si="15"/>
        <v>0</v>
      </c>
      <c r="Q55" s="59">
        <f t="shared" si="15"/>
        <v>0</v>
      </c>
      <c r="R55" s="116">
        <f t="shared" si="15"/>
        <v>0</v>
      </c>
      <c r="S55" s="59">
        <f t="shared" si="15"/>
        <v>0</v>
      </c>
      <c r="T55" s="59">
        <f t="shared" si="15"/>
        <v>0</v>
      </c>
      <c r="U55" s="59">
        <f t="shared" ref="U55:AD55" si="16">U37+U41+U45+U49+U53</f>
        <v>0</v>
      </c>
      <c r="V55" s="59">
        <f t="shared" si="16"/>
        <v>0</v>
      </c>
      <c r="W55" s="59">
        <f t="shared" si="16"/>
        <v>0</v>
      </c>
      <c r="X55" s="116">
        <f t="shared" si="16"/>
        <v>0</v>
      </c>
      <c r="Y55" s="59">
        <f t="shared" si="16"/>
        <v>0</v>
      </c>
      <c r="Z55" s="59">
        <f t="shared" si="16"/>
        <v>0</v>
      </c>
      <c r="AA55" s="59">
        <f t="shared" si="16"/>
        <v>0</v>
      </c>
      <c r="AB55" s="59">
        <f t="shared" si="16"/>
        <v>0</v>
      </c>
      <c r="AC55" s="116">
        <f t="shared" si="16"/>
        <v>0</v>
      </c>
      <c r="AD55" s="59">
        <f t="shared" si="16"/>
        <v>0</v>
      </c>
      <c r="AE55" s="59">
        <f t="shared" si="15"/>
        <v>0</v>
      </c>
      <c r="AF55" s="59">
        <f t="shared" si="15"/>
        <v>0</v>
      </c>
      <c r="AG55" s="59">
        <f t="shared" si="15"/>
        <v>0</v>
      </c>
      <c r="AH55" s="59">
        <f t="shared" si="15"/>
        <v>0</v>
      </c>
      <c r="AI55" s="59">
        <f>SUM(E55:AH55)</f>
        <v>0</v>
      </c>
    </row>
    <row r="56" spans="1:36" ht="39.75" customHeight="1">
      <c r="A56" s="233" t="s">
        <v>97</v>
      </c>
      <c r="B56" s="234"/>
      <c r="C56" s="235"/>
      <c r="D56" s="288"/>
      <c r="E56" s="71" t="str">
        <f t="shared" ref="E56:AH56" si="17">IF(COUNT(E35,E39,E43,E47,E51)=0,"0","1")</f>
        <v>0</v>
      </c>
      <c r="F56" s="71" t="str">
        <f t="shared" si="17"/>
        <v>0</v>
      </c>
      <c r="G56" s="71" t="str">
        <f t="shared" si="17"/>
        <v>0</v>
      </c>
      <c r="H56" s="55" t="str">
        <f t="shared" si="17"/>
        <v>0</v>
      </c>
      <c r="I56" s="71" t="str">
        <f t="shared" si="17"/>
        <v>0</v>
      </c>
      <c r="J56" s="71" t="str">
        <f t="shared" si="17"/>
        <v>0</v>
      </c>
      <c r="K56" s="71" t="str">
        <f t="shared" si="17"/>
        <v>0</v>
      </c>
      <c r="L56" s="71" t="str">
        <f t="shared" si="17"/>
        <v>0</v>
      </c>
      <c r="M56" s="139" t="str">
        <f t="shared" si="17"/>
        <v>0</v>
      </c>
      <c r="N56" s="71" t="str">
        <f t="shared" si="17"/>
        <v>0</v>
      </c>
      <c r="O56" s="71" t="str">
        <f t="shared" si="17"/>
        <v>0</v>
      </c>
      <c r="P56" s="71" t="str">
        <f t="shared" si="17"/>
        <v>0</v>
      </c>
      <c r="Q56" s="71" t="str">
        <f t="shared" si="17"/>
        <v>0</v>
      </c>
      <c r="R56" s="139" t="str">
        <f t="shared" si="17"/>
        <v>0</v>
      </c>
      <c r="S56" s="71" t="str">
        <f t="shared" si="17"/>
        <v>0</v>
      </c>
      <c r="T56" s="71" t="str">
        <f t="shared" si="17"/>
        <v>0</v>
      </c>
      <c r="U56" s="71" t="str">
        <f t="shared" ref="U56:AD56" si="18">IF(COUNT(U35,U39,U43,U47,U51)=0,"0","1")</f>
        <v>0</v>
      </c>
      <c r="V56" s="71" t="str">
        <f t="shared" si="18"/>
        <v>0</v>
      </c>
      <c r="W56" s="71" t="str">
        <f t="shared" si="18"/>
        <v>0</v>
      </c>
      <c r="X56" s="139" t="str">
        <f t="shared" si="18"/>
        <v>0</v>
      </c>
      <c r="Y56" s="71" t="str">
        <f t="shared" si="18"/>
        <v>0</v>
      </c>
      <c r="Z56" s="71" t="str">
        <f t="shared" si="18"/>
        <v>0</v>
      </c>
      <c r="AA56" s="71" t="str">
        <f t="shared" si="18"/>
        <v>0</v>
      </c>
      <c r="AB56" s="71" t="str">
        <f t="shared" si="18"/>
        <v>0</v>
      </c>
      <c r="AC56" s="139" t="str">
        <f t="shared" si="18"/>
        <v>0</v>
      </c>
      <c r="AD56" s="71" t="str">
        <f t="shared" si="18"/>
        <v>0</v>
      </c>
      <c r="AE56" s="71" t="str">
        <f t="shared" si="17"/>
        <v>0</v>
      </c>
      <c r="AF56" s="71" t="str">
        <f t="shared" si="17"/>
        <v>0</v>
      </c>
      <c r="AG56" s="71" t="str">
        <f t="shared" si="17"/>
        <v>0</v>
      </c>
      <c r="AH56" s="71" t="str">
        <f t="shared" si="17"/>
        <v>0</v>
      </c>
      <c r="AI56" s="57">
        <f>COUNTIF(E56:AH56,"1")</f>
        <v>0</v>
      </c>
    </row>
    <row r="57" spans="1:36" ht="18" customHeight="1"/>
    <row r="58" spans="1:36" ht="18" customHeight="1">
      <c r="A58" s="266" t="s">
        <v>138</v>
      </c>
      <c r="B58" s="267"/>
      <c r="C58" s="268"/>
      <c r="D58" s="13" t="s">
        <v>134</v>
      </c>
      <c r="E58" s="43">
        <v>44742</v>
      </c>
      <c r="F58" s="43">
        <v>44743</v>
      </c>
      <c r="G58" s="43">
        <v>44744</v>
      </c>
      <c r="H58" s="43">
        <v>44745</v>
      </c>
      <c r="I58" s="43">
        <v>44746</v>
      </c>
      <c r="J58" s="43">
        <v>44747</v>
      </c>
      <c r="K58" s="43">
        <v>44748</v>
      </c>
      <c r="L58" s="43">
        <v>44749</v>
      </c>
      <c r="M58" s="43">
        <v>44750</v>
      </c>
      <c r="N58" s="43">
        <v>44751</v>
      </c>
      <c r="O58" s="43">
        <v>44752</v>
      </c>
      <c r="P58" s="43">
        <v>44753</v>
      </c>
      <c r="Q58" s="43">
        <v>44754</v>
      </c>
      <c r="R58" s="43">
        <v>44755</v>
      </c>
      <c r="S58" s="43">
        <v>44756</v>
      </c>
      <c r="T58" s="43">
        <v>44757</v>
      </c>
      <c r="U58" s="43">
        <v>44758</v>
      </c>
      <c r="V58" s="43">
        <v>44759</v>
      </c>
      <c r="W58" s="43">
        <v>44760</v>
      </c>
      <c r="X58" s="43">
        <v>44761</v>
      </c>
      <c r="Y58" s="43">
        <v>44762</v>
      </c>
      <c r="Z58" s="43">
        <v>44763</v>
      </c>
      <c r="AA58" s="43">
        <v>44764</v>
      </c>
      <c r="AB58" s="43">
        <v>44765</v>
      </c>
      <c r="AC58" s="43">
        <v>44766</v>
      </c>
      <c r="AD58" s="43">
        <v>44767</v>
      </c>
      <c r="AE58" s="43">
        <v>44768</v>
      </c>
      <c r="AF58" s="43">
        <v>44769</v>
      </c>
      <c r="AG58" s="43">
        <v>44770</v>
      </c>
      <c r="AH58" s="43">
        <v>44771</v>
      </c>
      <c r="AI58" s="43">
        <v>44772</v>
      </c>
      <c r="AJ58" s="109" t="s">
        <v>135</v>
      </c>
    </row>
    <row r="59" spans="1:36" ht="18" customHeight="1">
      <c r="A59" s="269"/>
      <c r="B59" s="270"/>
      <c r="C59" s="271"/>
      <c r="D59" s="14" t="s">
        <v>3</v>
      </c>
      <c r="E59" s="42">
        <f>E58</f>
        <v>44742</v>
      </c>
      <c r="F59" s="42">
        <f t="shared" ref="F59" si="19">F58</f>
        <v>44743</v>
      </c>
      <c r="G59" s="42">
        <f>G58</f>
        <v>44744</v>
      </c>
      <c r="H59" s="42">
        <f t="shared" ref="H59:AI59" si="20">H58</f>
        <v>44745</v>
      </c>
      <c r="I59" s="42">
        <f t="shared" si="20"/>
        <v>44746</v>
      </c>
      <c r="J59" s="42">
        <f t="shared" si="20"/>
        <v>44747</v>
      </c>
      <c r="K59" s="42">
        <f t="shared" si="20"/>
        <v>44748</v>
      </c>
      <c r="L59" s="42">
        <f t="shared" si="20"/>
        <v>44749</v>
      </c>
      <c r="M59" s="42">
        <f t="shared" si="20"/>
        <v>44750</v>
      </c>
      <c r="N59" s="42">
        <f t="shared" si="20"/>
        <v>44751</v>
      </c>
      <c r="O59" s="122">
        <f t="shared" si="20"/>
        <v>44752</v>
      </c>
      <c r="P59" s="122">
        <f t="shared" si="20"/>
        <v>44753</v>
      </c>
      <c r="Q59" s="42">
        <f t="shared" si="20"/>
        <v>44754</v>
      </c>
      <c r="R59" s="42">
        <f t="shared" si="20"/>
        <v>44755</v>
      </c>
      <c r="S59" s="42">
        <f t="shared" si="20"/>
        <v>44756</v>
      </c>
      <c r="T59" s="42">
        <f t="shared" si="20"/>
        <v>44757</v>
      </c>
      <c r="U59" s="42">
        <f t="shared" si="20"/>
        <v>44758</v>
      </c>
      <c r="V59" s="42">
        <f t="shared" si="20"/>
        <v>44759</v>
      </c>
      <c r="W59" s="42">
        <f t="shared" si="20"/>
        <v>44760</v>
      </c>
      <c r="X59" s="42">
        <f t="shared" si="20"/>
        <v>44761</v>
      </c>
      <c r="Y59" s="122">
        <f t="shared" si="20"/>
        <v>44762</v>
      </c>
      <c r="Z59" s="42">
        <f t="shared" si="20"/>
        <v>44763</v>
      </c>
      <c r="AA59" s="42">
        <f t="shared" si="20"/>
        <v>44764</v>
      </c>
      <c r="AB59" s="42">
        <f t="shared" si="20"/>
        <v>44765</v>
      </c>
      <c r="AC59" s="42">
        <f t="shared" si="20"/>
        <v>44766</v>
      </c>
      <c r="AD59" s="42">
        <f t="shared" si="20"/>
        <v>44767</v>
      </c>
      <c r="AE59" s="42">
        <f t="shared" si="20"/>
        <v>44768</v>
      </c>
      <c r="AF59" s="42">
        <f t="shared" si="20"/>
        <v>44769</v>
      </c>
      <c r="AG59" s="42">
        <f t="shared" si="20"/>
        <v>44770</v>
      </c>
      <c r="AH59" s="42">
        <f t="shared" si="20"/>
        <v>44771</v>
      </c>
      <c r="AI59" s="42">
        <f t="shared" si="20"/>
        <v>44772</v>
      </c>
      <c r="AJ59" s="110"/>
    </row>
    <row r="60" spans="1:36" ht="103.5" customHeight="1">
      <c r="A60" s="269"/>
      <c r="B60" s="270"/>
      <c r="C60" s="271"/>
      <c r="D60" s="15" t="s">
        <v>1</v>
      </c>
      <c r="E60" s="102"/>
      <c r="F60" s="102"/>
      <c r="G60" s="102"/>
      <c r="H60" s="102"/>
      <c r="I60" s="102"/>
      <c r="J60" s="114"/>
      <c r="K60" s="114"/>
      <c r="L60" s="114"/>
      <c r="M60" s="114"/>
      <c r="N60" s="120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  <c r="AA60" s="114"/>
      <c r="AB60" s="114"/>
      <c r="AC60" s="114"/>
      <c r="AD60" s="114"/>
      <c r="AE60" s="114"/>
      <c r="AF60" s="114"/>
      <c r="AG60" s="114"/>
      <c r="AH60" s="114"/>
      <c r="AI60" s="114"/>
      <c r="AJ60" s="111"/>
    </row>
    <row r="61" spans="1:36" ht="39.75" customHeight="1">
      <c r="A61" s="305" t="s">
        <v>111</v>
      </c>
      <c r="B61" s="250" t="s">
        <v>94</v>
      </c>
      <c r="C61" s="259" t="s">
        <v>16</v>
      </c>
      <c r="D61" s="260"/>
      <c r="E61" s="89"/>
      <c r="F61" s="115"/>
      <c r="G61" s="89"/>
      <c r="H61" s="89"/>
      <c r="I61" s="89"/>
      <c r="J61" s="89"/>
      <c r="K61" s="89"/>
      <c r="L61" s="89"/>
      <c r="M61" s="115"/>
      <c r="N61" s="89"/>
      <c r="O61" s="89"/>
      <c r="P61" s="115"/>
      <c r="Q61" s="115"/>
      <c r="R61" s="115"/>
      <c r="S61" s="89"/>
      <c r="T61" s="89"/>
      <c r="U61" s="89"/>
      <c r="V61" s="115"/>
      <c r="W61" s="115"/>
      <c r="X61" s="89"/>
      <c r="Y61" s="115"/>
      <c r="Z61" s="115"/>
      <c r="AA61" s="115"/>
      <c r="AB61" s="89"/>
      <c r="AC61" s="89"/>
      <c r="AD61" s="89"/>
      <c r="AE61" s="115"/>
      <c r="AF61" s="89"/>
      <c r="AG61" s="89"/>
      <c r="AH61" s="89"/>
      <c r="AI61" s="89"/>
      <c r="AJ61" s="54"/>
    </row>
    <row r="62" spans="1:36" ht="39.75" customHeight="1">
      <c r="A62" s="306"/>
      <c r="B62" s="297"/>
      <c r="C62" s="291" t="s">
        <v>4</v>
      </c>
      <c r="D62" s="321"/>
      <c r="E62" s="59"/>
      <c r="F62" s="59"/>
      <c r="G62" s="59"/>
      <c r="H62" s="59"/>
      <c r="I62" s="59"/>
      <c r="J62" s="59"/>
      <c r="K62" s="59"/>
      <c r="L62" s="59"/>
      <c r="M62" s="116"/>
      <c r="N62" s="59"/>
      <c r="O62" s="59"/>
      <c r="P62" s="116"/>
      <c r="Q62" s="116"/>
      <c r="R62" s="116"/>
      <c r="S62" s="59"/>
      <c r="T62" s="59"/>
      <c r="U62" s="59"/>
      <c r="V62" s="59"/>
      <c r="W62" s="59"/>
      <c r="X62" s="59"/>
      <c r="Y62" s="116"/>
      <c r="Z62" s="116"/>
      <c r="AA62" s="116"/>
      <c r="AB62" s="59"/>
      <c r="AC62" s="59"/>
      <c r="AD62" s="59"/>
      <c r="AE62" s="59"/>
      <c r="AF62" s="59"/>
      <c r="AG62" s="59"/>
      <c r="AH62" s="59"/>
      <c r="AI62" s="59"/>
      <c r="AJ62" s="59">
        <f>SUM(E62:AI62)</f>
        <v>0</v>
      </c>
    </row>
    <row r="63" spans="1:36" ht="39.75" customHeight="1">
      <c r="A63" s="306"/>
      <c r="B63" s="307" t="s">
        <v>29</v>
      </c>
      <c r="C63" s="291" t="s">
        <v>16</v>
      </c>
      <c r="D63" s="321"/>
      <c r="E63" s="103"/>
      <c r="F63" s="117"/>
      <c r="G63" s="103"/>
      <c r="H63" s="103"/>
      <c r="I63" s="103"/>
      <c r="J63" s="103"/>
      <c r="K63" s="103"/>
      <c r="L63" s="103"/>
      <c r="M63" s="117"/>
      <c r="N63" s="103"/>
      <c r="O63" s="103"/>
      <c r="P63" s="117"/>
      <c r="Q63" s="117"/>
      <c r="R63" s="117"/>
      <c r="S63" s="103"/>
      <c r="T63" s="103"/>
      <c r="U63" s="103"/>
      <c r="V63" s="117"/>
      <c r="W63" s="117"/>
      <c r="X63" s="103"/>
      <c r="Y63" s="117"/>
      <c r="Z63" s="117"/>
      <c r="AA63" s="117"/>
      <c r="AB63" s="103"/>
      <c r="AC63" s="103"/>
      <c r="AD63" s="103"/>
      <c r="AE63" s="117"/>
      <c r="AF63" s="103"/>
      <c r="AG63" s="103"/>
      <c r="AH63" s="103"/>
      <c r="AI63" s="103"/>
      <c r="AJ63" s="66"/>
    </row>
    <row r="64" spans="1:36" ht="39.75" customHeight="1">
      <c r="A64" s="314"/>
      <c r="B64" s="311"/>
      <c r="C64" s="252" t="s">
        <v>4</v>
      </c>
      <c r="D64" s="261"/>
      <c r="E64" s="55"/>
      <c r="F64" s="55"/>
      <c r="G64" s="55"/>
      <c r="H64" s="55"/>
      <c r="I64" s="55"/>
      <c r="J64" s="55"/>
      <c r="K64" s="55"/>
      <c r="L64" s="55"/>
      <c r="M64" s="118"/>
      <c r="N64" s="55"/>
      <c r="O64" s="55"/>
      <c r="P64" s="118"/>
      <c r="Q64" s="118"/>
      <c r="R64" s="118"/>
      <c r="S64" s="55"/>
      <c r="T64" s="55"/>
      <c r="U64" s="55"/>
      <c r="V64" s="55"/>
      <c r="W64" s="55"/>
      <c r="X64" s="55"/>
      <c r="Y64" s="118"/>
      <c r="Z64" s="118"/>
      <c r="AA64" s="118"/>
      <c r="AB64" s="55"/>
      <c r="AC64" s="55"/>
      <c r="AD64" s="55"/>
      <c r="AE64" s="55"/>
      <c r="AF64" s="55"/>
      <c r="AG64" s="55"/>
      <c r="AH64" s="55"/>
      <c r="AI64" s="55"/>
      <c r="AJ64" s="55">
        <f>SUM(E64:AI64)</f>
        <v>0</v>
      </c>
    </row>
    <row r="65" spans="1:36" ht="39.75" customHeight="1">
      <c r="A65" s="322" t="s">
        <v>7</v>
      </c>
      <c r="B65" s="250" t="s">
        <v>94</v>
      </c>
      <c r="C65" s="319" t="s">
        <v>16</v>
      </c>
      <c r="D65" s="320"/>
      <c r="E65" s="89"/>
      <c r="F65" s="115"/>
      <c r="G65" s="89"/>
      <c r="H65" s="89"/>
      <c r="I65" s="89"/>
      <c r="J65" s="89"/>
      <c r="K65" s="89"/>
      <c r="L65" s="89"/>
      <c r="M65" s="115"/>
      <c r="N65" s="89"/>
      <c r="O65" s="89"/>
      <c r="P65" s="115"/>
      <c r="Q65" s="115"/>
      <c r="R65" s="115"/>
      <c r="S65" s="89"/>
      <c r="T65" s="89"/>
      <c r="U65" s="89"/>
      <c r="V65" s="115"/>
      <c r="W65" s="115"/>
      <c r="X65" s="89"/>
      <c r="Y65" s="115"/>
      <c r="Z65" s="115"/>
      <c r="AA65" s="115"/>
      <c r="AB65" s="89"/>
      <c r="AC65" s="89"/>
      <c r="AD65" s="89"/>
      <c r="AE65" s="115"/>
      <c r="AF65" s="89"/>
      <c r="AG65" s="89"/>
      <c r="AH65" s="89"/>
      <c r="AI65" s="89"/>
      <c r="AJ65" s="54"/>
    </row>
    <row r="66" spans="1:36" ht="39.75" customHeight="1">
      <c r="A66" s="323"/>
      <c r="B66" s="297"/>
      <c r="C66" s="291" t="s">
        <v>4</v>
      </c>
      <c r="D66" s="321"/>
      <c r="E66" s="59"/>
      <c r="F66" s="59"/>
      <c r="G66" s="59"/>
      <c r="H66" s="59"/>
      <c r="I66" s="59"/>
      <c r="J66" s="59"/>
      <c r="K66" s="59"/>
      <c r="L66" s="59"/>
      <c r="M66" s="116"/>
      <c r="N66" s="59"/>
      <c r="O66" s="59"/>
      <c r="P66" s="116"/>
      <c r="Q66" s="116"/>
      <c r="R66" s="116"/>
      <c r="S66" s="59"/>
      <c r="T66" s="59"/>
      <c r="U66" s="59"/>
      <c r="V66" s="59"/>
      <c r="W66" s="59"/>
      <c r="X66" s="59"/>
      <c r="Y66" s="116"/>
      <c r="Z66" s="116"/>
      <c r="AA66" s="116"/>
      <c r="AB66" s="59"/>
      <c r="AC66" s="59"/>
      <c r="AD66" s="59"/>
      <c r="AE66" s="59"/>
      <c r="AF66" s="59"/>
      <c r="AG66" s="59"/>
      <c r="AH66" s="59"/>
      <c r="AI66" s="59"/>
      <c r="AJ66" s="59">
        <f>SUM(E66:AI66)</f>
        <v>0</v>
      </c>
    </row>
    <row r="67" spans="1:36" ht="39.75" customHeight="1">
      <c r="A67" s="323"/>
      <c r="B67" s="307" t="s">
        <v>29</v>
      </c>
      <c r="C67" s="291" t="s">
        <v>16</v>
      </c>
      <c r="D67" s="321"/>
      <c r="E67" s="103"/>
      <c r="F67" s="117"/>
      <c r="G67" s="103"/>
      <c r="H67" s="103"/>
      <c r="I67" s="103"/>
      <c r="J67" s="103"/>
      <c r="K67" s="103"/>
      <c r="L67" s="103"/>
      <c r="M67" s="117"/>
      <c r="N67" s="103"/>
      <c r="O67" s="103"/>
      <c r="P67" s="117"/>
      <c r="Q67" s="117"/>
      <c r="R67" s="117"/>
      <c r="S67" s="103"/>
      <c r="T67" s="103"/>
      <c r="U67" s="103"/>
      <c r="V67" s="117"/>
      <c r="W67" s="117"/>
      <c r="X67" s="103"/>
      <c r="Y67" s="117"/>
      <c r="Z67" s="117"/>
      <c r="AA67" s="117"/>
      <c r="AB67" s="103"/>
      <c r="AC67" s="103"/>
      <c r="AD67" s="103"/>
      <c r="AE67" s="117"/>
      <c r="AF67" s="103"/>
      <c r="AG67" s="103"/>
      <c r="AH67" s="103"/>
      <c r="AI67" s="103"/>
      <c r="AJ67" s="66"/>
    </row>
    <row r="68" spans="1:36" ht="39.75" customHeight="1">
      <c r="A68" s="324"/>
      <c r="B68" s="311"/>
      <c r="C68" s="252" t="s">
        <v>4</v>
      </c>
      <c r="D68" s="261"/>
      <c r="E68" s="55"/>
      <c r="F68" s="55"/>
      <c r="G68" s="55"/>
      <c r="H68" s="55"/>
      <c r="I68" s="55"/>
      <c r="J68" s="55"/>
      <c r="K68" s="55"/>
      <c r="L68" s="55"/>
      <c r="M68" s="118"/>
      <c r="N68" s="55"/>
      <c r="O68" s="55"/>
      <c r="P68" s="118"/>
      <c r="Q68" s="118"/>
      <c r="R68" s="118"/>
      <c r="S68" s="55"/>
      <c r="T68" s="55"/>
      <c r="U68" s="55"/>
      <c r="V68" s="55"/>
      <c r="W68" s="55"/>
      <c r="X68" s="55"/>
      <c r="Y68" s="118"/>
      <c r="Z68" s="118"/>
      <c r="AA68" s="118"/>
      <c r="AB68" s="55"/>
      <c r="AC68" s="55"/>
      <c r="AD68" s="55"/>
      <c r="AE68" s="55"/>
      <c r="AF68" s="55"/>
      <c r="AG68" s="55"/>
      <c r="AH68" s="55"/>
      <c r="AI68" s="55"/>
      <c r="AJ68" s="55">
        <f>SUM(E68:AI68)</f>
        <v>0</v>
      </c>
    </row>
    <row r="69" spans="1:36" ht="39.75" customHeight="1">
      <c r="A69" s="322" t="s">
        <v>5</v>
      </c>
      <c r="B69" s="250" t="s">
        <v>94</v>
      </c>
      <c r="C69" s="319" t="s">
        <v>16</v>
      </c>
      <c r="D69" s="320"/>
      <c r="E69" s="89"/>
      <c r="F69" s="115"/>
      <c r="G69" s="89"/>
      <c r="H69" s="89"/>
      <c r="I69" s="89"/>
      <c r="J69" s="89"/>
      <c r="K69" s="89"/>
      <c r="L69" s="89"/>
      <c r="M69" s="115"/>
      <c r="N69" s="89"/>
      <c r="O69" s="89"/>
      <c r="P69" s="89"/>
      <c r="Q69" s="89"/>
      <c r="R69" s="115"/>
      <c r="S69" s="89"/>
      <c r="T69" s="89"/>
      <c r="U69" s="89"/>
      <c r="V69" s="115"/>
      <c r="W69" s="115"/>
      <c r="X69" s="89"/>
      <c r="Y69" s="89"/>
      <c r="Z69" s="89"/>
      <c r="AA69" s="115"/>
      <c r="AB69" s="89"/>
      <c r="AC69" s="89"/>
      <c r="AD69" s="89"/>
      <c r="AE69" s="115"/>
      <c r="AF69" s="89"/>
      <c r="AG69" s="89"/>
      <c r="AH69" s="89"/>
      <c r="AI69" s="89"/>
      <c r="AJ69" s="54"/>
    </row>
    <row r="70" spans="1:36" ht="39.75" customHeight="1">
      <c r="A70" s="323"/>
      <c r="B70" s="297"/>
      <c r="C70" s="291" t="s">
        <v>4</v>
      </c>
      <c r="D70" s="321"/>
      <c r="E70" s="59"/>
      <c r="F70" s="59"/>
      <c r="G70" s="59"/>
      <c r="H70" s="59"/>
      <c r="I70" s="59"/>
      <c r="J70" s="59"/>
      <c r="K70" s="59"/>
      <c r="L70" s="59"/>
      <c r="M70" s="116"/>
      <c r="N70" s="59"/>
      <c r="O70" s="59"/>
      <c r="P70" s="59"/>
      <c r="Q70" s="59"/>
      <c r="R70" s="116"/>
      <c r="S70" s="59"/>
      <c r="T70" s="59"/>
      <c r="U70" s="59"/>
      <c r="V70" s="59"/>
      <c r="W70" s="59"/>
      <c r="X70" s="59"/>
      <c r="Y70" s="59"/>
      <c r="Z70" s="59"/>
      <c r="AA70" s="116"/>
      <c r="AB70" s="59"/>
      <c r="AC70" s="59"/>
      <c r="AD70" s="59"/>
      <c r="AE70" s="59"/>
      <c r="AF70" s="59"/>
      <c r="AG70" s="59"/>
      <c r="AH70" s="59"/>
      <c r="AI70" s="59"/>
      <c r="AJ70" s="59">
        <f>SUM(E70:AI70)</f>
        <v>0</v>
      </c>
    </row>
    <row r="71" spans="1:36" ht="39.75" customHeight="1">
      <c r="A71" s="323"/>
      <c r="B71" s="307" t="s">
        <v>29</v>
      </c>
      <c r="C71" s="291" t="s">
        <v>16</v>
      </c>
      <c r="D71" s="321"/>
      <c r="E71" s="103"/>
      <c r="F71" s="117"/>
      <c r="G71" s="103"/>
      <c r="H71" s="103"/>
      <c r="I71" s="103"/>
      <c r="J71" s="103"/>
      <c r="K71" s="103"/>
      <c r="L71" s="103"/>
      <c r="M71" s="117"/>
      <c r="N71" s="103"/>
      <c r="O71" s="103"/>
      <c r="P71" s="103"/>
      <c r="Q71" s="103"/>
      <c r="R71" s="117"/>
      <c r="S71" s="103"/>
      <c r="T71" s="103"/>
      <c r="U71" s="103"/>
      <c r="V71" s="117"/>
      <c r="W71" s="117"/>
      <c r="X71" s="103"/>
      <c r="Y71" s="103"/>
      <c r="Z71" s="103"/>
      <c r="AA71" s="117"/>
      <c r="AB71" s="103"/>
      <c r="AC71" s="103"/>
      <c r="AD71" s="103"/>
      <c r="AE71" s="117"/>
      <c r="AF71" s="103"/>
      <c r="AG71" s="103"/>
      <c r="AH71" s="103"/>
      <c r="AI71" s="103"/>
      <c r="AJ71" s="66"/>
    </row>
    <row r="72" spans="1:36" ht="39.75" customHeight="1">
      <c r="A72" s="324"/>
      <c r="B72" s="311"/>
      <c r="C72" s="252" t="s">
        <v>4</v>
      </c>
      <c r="D72" s="261"/>
      <c r="E72" s="55"/>
      <c r="F72" s="55"/>
      <c r="G72" s="55"/>
      <c r="H72" s="55"/>
      <c r="I72" s="55"/>
      <c r="J72" s="55"/>
      <c r="K72" s="55"/>
      <c r="L72" s="55"/>
      <c r="M72" s="118"/>
      <c r="N72" s="55"/>
      <c r="O72" s="55"/>
      <c r="P72" s="55"/>
      <c r="Q72" s="55"/>
      <c r="R72" s="118"/>
      <c r="S72" s="55"/>
      <c r="T72" s="55"/>
      <c r="U72" s="55"/>
      <c r="V72" s="55"/>
      <c r="W72" s="55"/>
      <c r="X72" s="55"/>
      <c r="Y72" s="55"/>
      <c r="Z72" s="55"/>
      <c r="AA72" s="118"/>
      <c r="AB72" s="55"/>
      <c r="AC72" s="55"/>
      <c r="AD72" s="55"/>
      <c r="AE72" s="55"/>
      <c r="AF72" s="55"/>
      <c r="AG72" s="55"/>
      <c r="AH72" s="55"/>
      <c r="AI72" s="55"/>
      <c r="AJ72" s="55">
        <f>SUM(E72:AI72)</f>
        <v>0</v>
      </c>
    </row>
    <row r="73" spans="1:36" ht="39.75" customHeight="1">
      <c r="A73" s="322" t="s">
        <v>8</v>
      </c>
      <c r="B73" s="250" t="s">
        <v>94</v>
      </c>
      <c r="C73" s="319" t="s">
        <v>16</v>
      </c>
      <c r="D73" s="320"/>
      <c r="E73" s="89"/>
      <c r="F73" s="115"/>
      <c r="G73" s="89"/>
      <c r="H73" s="89"/>
      <c r="I73" s="89"/>
      <c r="J73" s="89"/>
      <c r="K73" s="89"/>
      <c r="L73" s="89"/>
      <c r="M73" s="115"/>
      <c r="N73" s="89"/>
      <c r="O73" s="89"/>
      <c r="P73" s="89"/>
      <c r="Q73" s="89"/>
      <c r="R73" s="115"/>
      <c r="S73" s="89"/>
      <c r="T73" s="89"/>
      <c r="U73" s="89"/>
      <c r="V73" s="115"/>
      <c r="W73" s="115"/>
      <c r="X73" s="89"/>
      <c r="Y73" s="89"/>
      <c r="Z73" s="89"/>
      <c r="AA73" s="115"/>
      <c r="AB73" s="89"/>
      <c r="AC73" s="89"/>
      <c r="AD73" s="89"/>
      <c r="AE73" s="115"/>
      <c r="AF73" s="89"/>
      <c r="AG73" s="89"/>
      <c r="AH73" s="89"/>
      <c r="AI73" s="89"/>
      <c r="AJ73" s="54"/>
    </row>
    <row r="74" spans="1:36" ht="39.75" customHeight="1">
      <c r="A74" s="323"/>
      <c r="B74" s="297"/>
      <c r="C74" s="291" t="s">
        <v>4</v>
      </c>
      <c r="D74" s="321"/>
      <c r="E74" s="59"/>
      <c r="F74" s="59"/>
      <c r="G74" s="59"/>
      <c r="H74" s="59"/>
      <c r="I74" s="59"/>
      <c r="J74" s="59"/>
      <c r="K74" s="59"/>
      <c r="L74" s="59"/>
      <c r="M74" s="116"/>
      <c r="N74" s="59"/>
      <c r="O74" s="59"/>
      <c r="P74" s="59"/>
      <c r="Q74" s="59"/>
      <c r="R74" s="116"/>
      <c r="S74" s="59"/>
      <c r="T74" s="59"/>
      <c r="U74" s="59"/>
      <c r="V74" s="59"/>
      <c r="W74" s="59"/>
      <c r="X74" s="59"/>
      <c r="Y74" s="59"/>
      <c r="Z74" s="59"/>
      <c r="AA74" s="116"/>
      <c r="AB74" s="59"/>
      <c r="AC74" s="59"/>
      <c r="AD74" s="59"/>
      <c r="AE74" s="59"/>
      <c r="AF74" s="59"/>
      <c r="AG74" s="59"/>
      <c r="AH74" s="59"/>
      <c r="AI74" s="59"/>
      <c r="AJ74" s="59">
        <f>SUM(E74:AI74)</f>
        <v>0</v>
      </c>
    </row>
    <row r="75" spans="1:36" ht="39.75" customHeight="1">
      <c r="A75" s="323"/>
      <c r="B75" s="307" t="s">
        <v>29</v>
      </c>
      <c r="C75" s="291" t="s">
        <v>16</v>
      </c>
      <c r="D75" s="321"/>
      <c r="E75" s="103"/>
      <c r="F75" s="117"/>
      <c r="G75" s="103"/>
      <c r="H75" s="103"/>
      <c r="I75" s="103"/>
      <c r="J75" s="103"/>
      <c r="K75" s="103"/>
      <c r="L75" s="103"/>
      <c r="M75" s="117"/>
      <c r="N75" s="103"/>
      <c r="O75" s="103"/>
      <c r="P75" s="103"/>
      <c r="Q75" s="103"/>
      <c r="R75" s="117"/>
      <c r="S75" s="103"/>
      <c r="T75" s="103"/>
      <c r="U75" s="103"/>
      <c r="V75" s="117"/>
      <c r="W75" s="117"/>
      <c r="X75" s="103"/>
      <c r="Y75" s="103"/>
      <c r="Z75" s="103"/>
      <c r="AA75" s="117"/>
      <c r="AB75" s="103"/>
      <c r="AC75" s="103"/>
      <c r="AD75" s="103"/>
      <c r="AE75" s="117"/>
      <c r="AF75" s="103"/>
      <c r="AG75" s="103"/>
      <c r="AH75" s="103"/>
      <c r="AI75" s="103"/>
      <c r="AJ75" s="66"/>
    </row>
    <row r="76" spans="1:36" ht="39.75" customHeight="1">
      <c r="A76" s="324"/>
      <c r="B76" s="311"/>
      <c r="C76" s="252" t="s">
        <v>4</v>
      </c>
      <c r="D76" s="261"/>
      <c r="E76" s="55"/>
      <c r="F76" s="55"/>
      <c r="G76" s="55"/>
      <c r="H76" s="55"/>
      <c r="I76" s="55"/>
      <c r="J76" s="55"/>
      <c r="K76" s="55"/>
      <c r="L76" s="55"/>
      <c r="M76" s="118"/>
      <c r="N76" s="55"/>
      <c r="O76" s="55"/>
      <c r="P76" s="55"/>
      <c r="Q76" s="55"/>
      <c r="R76" s="118"/>
      <c r="S76" s="55"/>
      <c r="T76" s="55"/>
      <c r="U76" s="55"/>
      <c r="V76" s="55"/>
      <c r="W76" s="55"/>
      <c r="X76" s="55"/>
      <c r="Y76" s="55"/>
      <c r="Z76" s="55"/>
      <c r="AA76" s="118"/>
      <c r="AB76" s="55"/>
      <c r="AC76" s="55"/>
      <c r="AD76" s="55"/>
      <c r="AE76" s="55"/>
      <c r="AF76" s="55"/>
      <c r="AG76" s="55"/>
      <c r="AH76" s="55"/>
      <c r="AI76" s="55"/>
      <c r="AJ76" s="55">
        <f>SUM(E76:AI76)</f>
        <v>0</v>
      </c>
    </row>
    <row r="77" spans="1:36" ht="39.75" customHeight="1">
      <c r="A77" s="322" t="s">
        <v>9</v>
      </c>
      <c r="B77" s="250" t="s">
        <v>94</v>
      </c>
      <c r="C77" s="319" t="s">
        <v>16</v>
      </c>
      <c r="D77" s="320"/>
      <c r="E77" s="89"/>
      <c r="F77" s="115"/>
      <c r="G77" s="89"/>
      <c r="H77" s="89"/>
      <c r="I77" s="89"/>
      <c r="J77" s="89"/>
      <c r="K77" s="89"/>
      <c r="L77" s="89"/>
      <c r="M77" s="115"/>
      <c r="N77" s="89"/>
      <c r="O77" s="89"/>
      <c r="P77" s="89"/>
      <c r="Q77" s="89"/>
      <c r="R77" s="115"/>
      <c r="S77" s="89"/>
      <c r="T77" s="89"/>
      <c r="U77" s="89"/>
      <c r="V77" s="115"/>
      <c r="W77" s="115"/>
      <c r="X77" s="89"/>
      <c r="Y77" s="89"/>
      <c r="Z77" s="89"/>
      <c r="AA77" s="115"/>
      <c r="AB77" s="89"/>
      <c r="AC77" s="89"/>
      <c r="AD77" s="89"/>
      <c r="AE77" s="115"/>
      <c r="AF77" s="89"/>
      <c r="AG77" s="89"/>
      <c r="AH77" s="89"/>
      <c r="AI77" s="89"/>
      <c r="AJ77" s="54"/>
    </row>
    <row r="78" spans="1:36" ht="39.75" customHeight="1">
      <c r="A78" s="323"/>
      <c r="B78" s="297"/>
      <c r="C78" s="291" t="s">
        <v>4</v>
      </c>
      <c r="D78" s="321"/>
      <c r="E78" s="59"/>
      <c r="F78" s="59"/>
      <c r="G78" s="59"/>
      <c r="H78" s="59"/>
      <c r="I78" s="59"/>
      <c r="J78" s="59"/>
      <c r="K78" s="59"/>
      <c r="L78" s="59"/>
      <c r="M78" s="116"/>
      <c r="N78" s="59"/>
      <c r="O78" s="59"/>
      <c r="P78" s="59"/>
      <c r="Q78" s="59"/>
      <c r="R78" s="116"/>
      <c r="S78" s="59"/>
      <c r="T78" s="59"/>
      <c r="U78" s="59"/>
      <c r="V78" s="59"/>
      <c r="W78" s="59"/>
      <c r="X78" s="59"/>
      <c r="Y78" s="59"/>
      <c r="Z78" s="59"/>
      <c r="AA78" s="116"/>
      <c r="AB78" s="59"/>
      <c r="AC78" s="59"/>
      <c r="AD78" s="59"/>
      <c r="AE78" s="59"/>
      <c r="AF78" s="59"/>
      <c r="AG78" s="59"/>
      <c r="AH78" s="59"/>
      <c r="AI78" s="59"/>
      <c r="AJ78" s="59">
        <f>SUM(E78:AI78)</f>
        <v>0</v>
      </c>
    </row>
    <row r="79" spans="1:36" ht="39.75" customHeight="1">
      <c r="A79" s="323"/>
      <c r="B79" s="307" t="s">
        <v>29</v>
      </c>
      <c r="C79" s="291" t="s">
        <v>16</v>
      </c>
      <c r="D79" s="321"/>
      <c r="E79" s="103"/>
      <c r="F79" s="117"/>
      <c r="G79" s="103"/>
      <c r="H79" s="103"/>
      <c r="I79" s="103"/>
      <c r="J79" s="103"/>
      <c r="K79" s="103"/>
      <c r="L79" s="103"/>
      <c r="M79" s="117"/>
      <c r="N79" s="103"/>
      <c r="O79" s="103"/>
      <c r="P79" s="103"/>
      <c r="Q79" s="103"/>
      <c r="R79" s="117"/>
      <c r="S79" s="103"/>
      <c r="T79" s="103"/>
      <c r="U79" s="103"/>
      <c r="V79" s="117"/>
      <c r="W79" s="117"/>
      <c r="X79" s="103"/>
      <c r="Y79" s="103"/>
      <c r="Z79" s="103"/>
      <c r="AA79" s="117"/>
      <c r="AB79" s="103"/>
      <c r="AC79" s="103"/>
      <c r="AD79" s="103"/>
      <c r="AE79" s="117"/>
      <c r="AF79" s="103"/>
      <c r="AG79" s="103"/>
      <c r="AH79" s="103"/>
      <c r="AI79" s="103"/>
      <c r="AJ79" s="66"/>
    </row>
    <row r="80" spans="1:36" ht="39.75" customHeight="1">
      <c r="A80" s="324"/>
      <c r="B80" s="311"/>
      <c r="C80" s="252" t="s">
        <v>4</v>
      </c>
      <c r="D80" s="261"/>
      <c r="E80" s="55"/>
      <c r="F80" s="55"/>
      <c r="G80" s="55"/>
      <c r="H80" s="55"/>
      <c r="I80" s="55"/>
      <c r="J80" s="55"/>
      <c r="K80" s="55"/>
      <c r="L80" s="55"/>
      <c r="M80" s="118"/>
      <c r="N80" s="55"/>
      <c r="O80" s="55"/>
      <c r="P80" s="55"/>
      <c r="Q80" s="55"/>
      <c r="R80" s="118"/>
      <c r="S80" s="55"/>
      <c r="T80" s="55"/>
      <c r="U80" s="55"/>
      <c r="V80" s="55"/>
      <c r="W80" s="55"/>
      <c r="X80" s="55"/>
      <c r="Y80" s="55"/>
      <c r="Z80" s="55"/>
      <c r="AA80" s="118"/>
      <c r="AB80" s="55"/>
      <c r="AC80" s="55"/>
      <c r="AD80" s="55"/>
      <c r="AE80" s="55"/>
      <c r="AF80" s="55"/>
      <c r="AG80" s="55"/>
      <c r="AH80" s="55"/>
      <c r="AI80" s="55"/>
      <c r="AJ80" s="55">
        <f>SUM(E80:AI80)</f>
        <v>0</v>
      </c>
    </row>
    <row r="81" spans="1:36" ht="39.75" customHeight="1">
      <c r="A81" s="278" t="s">
        <v>95</v>
      </c>
      <c r="B81" s="279"/>
      <c r="C81" s="280"/>
      <c r="D81" s="289"/>
      <c r="E81" s="112">
        <f t="shared" ref="E81" si="21">E62+E66+E70+E74+E78</f>
        <v>0</v>
      </c>
      <c r="F81" s="112">
        <f t="shared" ref="F81:AI81" si="22">F62+F66+F70+F74+F78</f>
        <v>0</v>
      </c>
      <c r="G81" s="112">
        <f t="shared" si="22"/>
        <v>0</v>
      </c>
      <c r="H81" s="127">
        <f t="shared" si="22"/>
        <v>0</v>
      </c>
      <c r="I81" s="112">
        <f t="shared" si="22"/>
        <v>0</v>
      </c>
      <c r="J81" s="112">
        <f t="shared" si="22"/>
        <v>0</v>
      </c>
      <c r="K81" s="112">
        <f t="shared" si="22"/>
        <v>0</v>
      </c>
      <c r="L81" s="112">
        <f t="shared" si="22"/>
        <v>0</v>
      </c>
      <c r="M81" s="112">
        <f t="shared" si="22"/>
        <v>0</v>
      </c>
      <c r="N81" s="112">
        <f t="shared" si="22"/>
        <v>0</v>
      </c>
      <c r="O81" s="112">
        <f t="shared" si="22"/>
        <v>0</v>
      </c>
      <c r="P81" s="112">
        <f t="shared" si="22"/>
        <v>0</v>
      </c>
      <c r="Q81" s="112">
        <f t="shared" si="22"/>
        <v>0</v>
      </c>
      <c r="R81" s="112">
        <f t="shared" si="22"/>
        <v>0</v>
      </c>
      <c r="S81" s="112">
        <f t="shared" si="22"/>
        <v>0</v>
      </c>
      <c r="T81" s="112">
        <f t="shared" si="22"/>
        <v>0</v>
      </c>
      <c r="U81" s="112">
        <f t="shared" si="22"/>
        <v>0</v>
      </c>
      <c r="V81" s="112">
        <f t="shared" si="22"/>
        <v>0</v>
      </c>
      <c r="W81" s="112">
        <f t="shared" si="22"/>
        <v>0</v>
      </c>
      <c r="X81" s="112">
        <f t="shared" ref="X81:AE81" si="23">X62+X66+X70+X74+X78</f>
        <v>0</v>
      </c>
      <c r="Y81" s="112">
        <f t="shared" si="23"/>
        <v>0</v>
      </c>
      <c r="Z81" s="112">
        <f t="shared" si="23"/>
        <v>0</v>
      </c>
      <c r="AA81" s="112">
        <f t="shared" si="23"/>
        <v>0</v>
      </c>
      <c r="AB81" s="112">
        <f t="shared" si="23"/>
        <v>0</v>
      </c>
      <c r="AC81" s="112">
        <f t="shared" si="23"/>
        <v>0</v>
      </c>
      <c r="AD81" s="112">
        <f t="shared" si="23"/>
        <v>0</v>
      </c>
      <c r="AE81" s="112">
        <f t="shared" si="23"/>
        <v>0</v>
      </c>
      <c r="AF81" s="112">
        <f t="shared" si="22"/>
        <v>0</v>
      </c>
      <c r="AG81" s="112">
        <f t="shared" si="22"/>
        <v>0</v>
      </c>
      <c r="AH81" s="112">
        <f t="shared" ref="AH81" si="24">AH62+AH66+AH70+AH74+AH78</f>
        <v>0</v>
      </c>
      <c r="AI81" s="112">
        <f t="shared" si="22"/>
        <v>0</v>
      </c>
      <c r="AJ81" s="56">
        <f>SUM(E81:AI81)</f>
        <v>0</v>
      </c>
    </row>
    <row r="82" spans="1:36" ht="39.75" customHeight="1">
      <c r="A82" s="255" t="s">
        <v>96</v>
      </c>
      <c r="B82" s="295"/>
      <c r="C82" s="295"/>
      <c r="D82" s="315"/>
      <c r="E82" s="59">
        <f t="shared" ref="E82" si="25">E64+E68+E72+E76+E80</f>
        <v>0</v>
      </c>
      <c r="F82" s="59">
        <f t="shared" ref="F82:AI82" si="26">F64+F68+F72+F76+F80</f>
        <v>0</v>
      </c>
      <c r="G82" s="59">
        <f t="shared" si="26"/>
        <v>0</v>
      </c>
      <c r="H82" s="116">
        <f t="shared" si="26"/>
        <v>0</v>
      </c>
      <c r="I82" s="59">
        <f t="shared" si="26"/>
        <v>0</v>
      </c>
      <c r="J82" s="59">
        <f t="shared" si="26"/>
        <v>0</v>
      </c>
      <c r="K82" s="59">
        <f t="shared" si="26"/>
        <v>0</v>
      </c>
      <c r="L82" s="59">
        <f t="shared" si="26"/>
        <v>0</v>
      </c>
      <c r="M82" s="59">
        <f t="shared" si="26"/>
        <v>0</v>
      </c>
      <c r="N82" s="59">
        <f t="shared" si="26"/>
        <v>0</v>
      </c>
      <c r="O82" s="59">
        <f t="shared" si="26"/>
        <v>0</v>
      </c>
      <c r="P82" s="59">
        <f t="shared" si="26"/>
        <v>0</v>
      </c>
      <c r="Q82" s="59">
        <f t="shared" si="26"/>
        <v>0</v>
      </c>
      <c r="R82" s="59">
        <f t="shared" si="26"/>
        <v>0</v>
      </c>
      <c r="S82" s="59">
        <f t="shared" si="26"/>
        <v>0</v>
      </c>
      <c r="T82" s="59">
        <f t="shared" si="26"/>
        <v>0</v>
      </c>
      <c r="U82" s="59">
        <f t="shared" si="26"/>
        <v>0</v>
      </c>
      <c r="V82" s="59">
        <f t="shared" si="26"/>
        <v>0</v>
      </c>
      <c r="W82" s="59">
        <f t="shared" si="26"/>
        <v>0</v>
      </c>
      <c r="X82" s="59">
        <f t="shared" ref="X82:AE82" si="27">X64+X68+X72+X76+X80</f>
        <v>0</v>
      </c>
      <c r="Y82" s="59">
        <f t="shared" si="27"/>
        <v>0</v>
      </c>
      <c r="Z82" s="59">
        <f t="shared" si="27"/>
        <v>0</v>
      </c>
      <c r="AA82" s="59">
        <f t="shared" si="27"/>
        <v>0</v>
      </c>
      <c r="AB82" s="59">
        <f t="shared" si="27"/>
        <v>0</v>
      </c>
      <c r="AC82" s="59">
        <f t="shared" si="27"/>
        <v>0</v>
      </c>
      <c r="AD82" s="59">
        <f t="shared" si="27"/>
        <v>0</v>
      </c>
      <c r="AE82" s="59">
        <f t="shared" si="27"/>
        <v>0</v>
      </c>
      <c r="AF82" s="59">
        <f t="shared" si="26"/>
        <v>0</v>
      </c>
      <c r="AG82" s="59">
        <f t="shared" si="26"/>
        <v>0</v>
      </c>
      <c r="AH82" s="59">
        <f t="shared" ref="AH82" si="28">AH64+AH68+AH72+AH76+AH80</f>
        <v>0</v>
      </c>
      <c r="AI82" s="59">
        <f t="shared" si="26"/>
        <v>0</v>
      </c>
      <c r="AJ82" s="69">
        <f>SUM(E82:AI82)</f>
        <v>0</v>
      </c>
    </row>
    <row r="83" spans="1:36" ht="39.75" customHeight="1">
      <c r="A83" s="233" t="s">
        <v>97</v>
      </c>
      <c r="B83" s="234"/>
      <c r="C83" s="235"/>
      <c r="D83" s="288"/>
      <c r="E83" s="71" t="str">
        <f t="shared" ref="E83" si="29">IF(COUNT(E62,E66,E70,E74,E78)=0,"0","1")</f>
        <v>0</v>
      </c>
      <c r="F83" s="55" t="str">
        <f t="shared" ref="F83:AI83" si="30">IF(COUNT(F62,F66,F70,F74,F78)=0,"0","1")</f>
        <v>0</v>
      </c>
      <c r="G83" s="55" t="str">
        <f t="shared" si="30"/>
        <v>0</v>
      </c>
      <c r="H83" s="118" t="str">
        <f t="shared" si="30"/>
        <v>0</v>
      </c>
      <c r="I83" s="55" t="str">
        <f t="shared" si="30"/>
        <v>0</v>
      </c>
      <c r="J83" s="55" t="str">
        <f t="shared" si="30"/>
        <v>0</v>
      </c>
      <c r="K83" s="55" t="str">
        <f t="shared" si="30"/>
        <v>0</v>
      </c>
      <c r="L83" s="55" t="str">
        <f t="shared" si="30"/>
        <v>0</v>
      </c>
      <c r="M83" s="55" t="str">
        <f t="shared" si="30"/>
        <v>0</v>
      </c>
      <c r="N83" s="55" t="str">
        <f t="shared" si="30"/>
        <v>0</v>
      </c>
      <c r="O83" s="55" t="str">
        <f t="shared" si="30"/>
        <v>0</v>
      </c>
      <c r="P83" s="55" t="str">
        <f t="shared" si="30"/>
        <v>0</v>
      </c>
      <c r="Q83" s="55" t="str">
        <f t="shared" si="30"/>
        <v>0</v>
      </c>
      <c r="R83" s="55" t="str">
        <f t="shared" si="30"/>
        <v>0</v>
      </c>
      <c r="S83" s="55" t="str">
        <f t="shared" si="30"/>
        <v>0</v>
      </c>
      <c r="T83" s="55" t="str">
        <f t="shared" si="30"/>
        <v>0</v>
      </c>
      <c r="U83" s="55" t="str">
        <f t="shared" si="30"/>
        <v>0</v>
      </c>
      <c r="V83" s="55" t="str">
        <f t="shared" si="30"/>
        <v>0</v>
      </c>
      <c r="W83" s="55" t="str">
        <f t="shared" si="30"/>
        <v>0</v>
      </c>
      <c r="X83" s="55" t="str">
        <f t="shared" ref="X83:AE83" si="31">IF(COUNT(X62,X66,X70,X74,X78)=0,"0","1")</f>
        <v>0</v>
      </c>
      <c r="Y83" s="55" t="str">
        <f t="shared" si="31"/>
        <v>0</v>
      </c>
      <c r="Z83" s="55" t="str">
        <f t="shared" si="31"/>
        <v>0</v>
      </c>
      <c r="AA83" s="55" t="str">
        <f t="shared" si="31"/>
        <v>0</v>
      </c>
      <c r="AB83" s="55" t="str">
        <f t="shared" si="31"/>
        <v>0</v>
      </c>
      <c r="AC83" s="55" t="str">
        <f t="shared" si="31"/>
        <v>0</v>
      </c>
      <c r="AD83" s="55" t="str">
        <f t="shared" si="31"/>
        <v>0</v>
      </c>
      <c r="AE83" s="55" t="str">
        <f t="shared" si="31"/>
        <v>0</v>
      </c>
      <c r="AF83" s="55" t="str">
        <f t="shared" si="30"/>
        <v>0</v>
      </c>
      <c r="AG83" s="55" t="str">
        <f t="shared" si="30"/>
        <v>0</v>
      </c>
      <c r="AH83" s="55" t="str">
        <f t="shared" ref="AH83" si="32">IF(COUNT(AH62,AH66,AH70,AH74,AH78)=0,"0","1")</f>
        <v>0</v>
      </c>
      <c r="AI83" s="55" t="str">
        <f t="shared" si="30"/>
        <v>0</v>
      </c>
      <c r="AJ83" s="57">
        <f>COUNTIF(E83:AI83,"1")</f>
        <v>0</v>
      </c>
    </row>
    <row r="84" spans="1:36" ht="18" customHeight="1"/>
    <row r="85" spans="1:36" ht="18" customHeight="1">
      <c r="A85" s="266" t="s">
        <v>139</v>
      </c>
      <c r="B85" s="267"/>
      <c r="C85" s="268"/>
      <c r="D85" s="13" t="s">
        <v>134</v>
      </c>
      <c r="E85" s="43">
        <v>44773</v>
      </c>
      <c r="F85" s="43">
        <v>44774</v>
      </c>
      <c r="G85" s="43">
        <v>44775</v>
      </c>
      <c r="H85" s="43">
        <v>44776</v>
      </c>
      <c r="I85" s="43">
        <v>44777</v>
      </c>
      <c r="J85" s="43">
        <v>44778</v>
      </c>
      <c r="K85" s="43">
        <v>44779</v>
      </c>
      <c r="L85" s="43">
        <v>44780</v>
      </c>
      <c r="M85" s="43">
        <v>44781</v>
      </c>
      <c r="N85" s="43">
        <v>44782</v>
      </c>
      <c r="O85" s="43">
        <v>44783</v>
      </c>
      <c r="P85" s="43">
        <v>44784</v>
      </c>
      <c r="Q85" s="43">
        <v>44785</v>
      </c>
      <c r="R85" s="43">
        <v>44786</v>
      </c>
      <c r="S85" s="43">
        <v>44787</v>
      </c>
      <c r="T85" s="43">
        <v>44788</v>
      </c>
      <c r="U85" s="43">
        <v>44789</v>
      </c>
      <c r="V85" s="43">
        <v>44790</v>
      </c>
      <c r="W85" s="43">
        <v>44791</v>
      </c>
      <c r="X85" s="43">
        <v>44792</v>
      </c>
      <c r="Y85" s="43">
        <v>44793</v>
      </c>
      <c r="Z85" s="43">
        <v>44794</v>
      </c>
      <c r="AA85" s="43">
        <v>44795</v>
      </c>
      <c r="AB85" s="43">
        <v>44796</v>
      </c>
      <c r="AC85" s="43">
        <v>44797</v>
      </c>
      <c r="AD85" s="43">
        <v>44798</v>
      </c>
      <c r="AE85" s="43">
        <v>44799</v>
      </c>
      <c r="AF85" s="43">
        <v>44800</v>
      </c>
      <c r="AG85" s="43">
        <v>44801</v>
      </c>
      <c r="AH85" s="43">
        <v>44802</v>
      </c>
      <c r="AI85" s="43">
        <v>44803</v>
      </c>
      <c r="AJ85" s="229" t="s">
        <v>135</v>
      </c>
    </row>
    <row r="86" spans="1:36" ht="18" customHeight="1">
      <c r="A86" s="269"/>
      <c r="B86" s="270"/>
      <c r="C86" s="271"/>
      <c r="D86" s="14" t="s">
        <v>3</v>
      </c>
      <c r="E86" s="42">
        <f t="shared" ref="E86:AI86" si="33">E85</f>
        <v>44773</v>
      </c>
      <c r="F86" s="42">
        <f t="shared" si="33"/>
        <v>44774</v>
      </c>
      <c r="G86" s="42">
        <f t="shared" si="33"/>
        <v>44775</v>
      </c>
      <c r="H86" s="42">
        <f t="shared" si="33"/>
        <v>44776</v>
      </c>
      <c r="I86" s="42">
        <f t="shared" si="33"/>
        <v>44777</v>
      </c>
      <c r="J86" s="42">
        <f t="shared" si="33"/>
        <v>44778</v>
      </c>
      <c r="K86" s="42">
        <f t="shared" si="33"/>
        <v>44779</v>
      </c>
      <c r="L86" s="42">
        <f t="shared" si="33"/>
        <v>44780</v>
      </c>
      <c r="M86" s="42">
        <f t="shared" si="33"/>
        <v>44781</v>
      </c>
      <c r="N86" s="42">
        <f t="shared" si="33"/>
        <v>44782</v>
      </c>
      <c r="O86" s="42">
        <f t="shared" si="33"/>
        <v>44783</v>
      </c>
      <c r="P86" s="42">
        <f t="shared" si="33"/>
        <v>44784</v>
      </c>
      <c r="Q86" s="42">
        <f t="shared" si="33"/>
        <v>44785</v>
      </c>
      <c r="R86" s="42">
        <f t="shared" si="33"/>
        <v>44786</v>
      </c>
      <c r="S86" s="42">
        <f t="shared" si="33"/>
        <v>44787</v>
      </c>
      <c r="T86" s="42">
        <f t="shared" si="33"/>
        <v>44788</v>
      </c>
      <c r="U86" s="42">
        <f t="shared" si="33"/>
        <v>44789</v>
      </c>
      <c r="V86" s="42">
        <f t="shared" si="33"/>
        <v>44790</v>
      </c>
      <c r="W86" s="42">
        <f t="shared" si="33"/>
        <v>44791</v>
      </c>
      <c r="X86" s="42">
        <f t="shared" si="33"/>
        <v>44792</v>
      </c>
      <c r="Y86" s="42">
        <f t="shared" si="33"/>
        <v>44793</v>
      </c>
      <c r="Z86" s="42">
        <f t="shared" si="33"/>
        <v>44794</v>
      </c>
      <c r="AA86" s="42">
        <f t="shared" si="33"/>
        <v>44795</v>
      </c>
      <c r="AB86" s="42">
        <f t="shared" si="33"/>
        <v>44796</v>
      </c>
      <c r="AC86" s="42">
        <f t="shared" si="33"/>
        <v>44797</v>
      </c>
      <c r="AD86" s="42">
        <f t="shared" si="33"/>
        <v>44798</v>
      </c>
      <c r="AE86" s="42">
        <f t="shared" si="33"/>
        <v>44799</v>
      </c>
      <c r="AF86" s="42">
        <f t="shared" si="33"/>
        <v>44800</v>
      </c>
      <c r="AG86" s="42">
        <f t="shared" si="33"/>
        <v>44801</v>
      </c>
      <c r="AH86" s="42">
        <f t="shared" si="33"/>
        <v>44802</v>
      </c>
      <c r="AI86" s="42">
        <f t="shared" si="33"/>
        <v>44803</v>
      </c>
      <c r="AJ86" s="230"/>
    </row>
    <row r="87" spans="1:36" ht="103.5" customHeight="1">
      <c r="A87" s="269"/>
      <c r="B87" s="270"/>
      <c r="C87" s="271"/>
      <c r="D87" s="15" t="s">
        <v>1</v>
      </c>
      <c r="E87" s="114"/>
      <c r="F87" s="114"/>
      <c r="G87" s="114"/>
      <c r="H87" s="114"/>
      <c r="I87" s="120"/>
      <c r="J87" s="114"/>
      <c r="K87" s="114"/>
      <c r="L87" s="114"/>
      <c r="M87" s="114"/>
      <c r="N87" s="114"/>
      <c r="O87" s="114"/>
      <c r="P87" s="114"/>
      <c r="Q87" s="114"/>
      <c r="R87" s="114"/>
      <c r="S87" s="114"/>
      <c r="T87" s="114"/>
      <c r="U87" s="102"/>
      <c r="V87" s="114"/>
      <c r="W87" s="114"/>
      <c r="X87" s="114"/>
      <c r="Y87" s="114"/>
      <c r="Z87" s="114"/>
      <c r="AA87" s="114"/>
      <c r="AB87" s="114"/>
      <c r="AC87" s="114"/>
      <c r="AD87" s="114"/>
      <c r="AE87" s="114"/>
      <c r="AF87" s="114"/>
      <c r="AG87" s="114"/>
      <c r="AH87" s="114"/>
      <c r="AI87" s="114"/>
      <c r="AJ87" s="231"/>
    </row>
    <row r="88" spans="1:36" ht="39.75" customHeight="1">
      <c r="A88" s="305" t="s">
        <v>111</v>
      </c>
      <c r="B88" s="250" t="s">
        <v>94</v>
      </c>
      <c r="C88" s="259" t="s">
        <v>16</v>
      </c>
      <c r="D88" s="260"/>
      <c r="E88" s="89"/>
      <c r="F88" s="89"/>
      <c r="G88" s="89"/>
      <c r="H88" s="89"/>
      <c r="I88" s="89"/>
      <c r="J88" s="115"/>
      <c r="K88" s="89"/>
      <c r="L88" s="89"/>
      <c r="M88" s="89"/>
      <c r="N88" s="115"/>
      <c r="O88" s="89"/>
      <c r="P88" s="89"/>
      <c r="Q88" s="89"/>
      <c r="R88" s="115"/>
      <c r="S88" s="115"/>
      <c r="T88" s="89"/>
      <c r="U88" s="89"/>
      <c r="V88" s="89"/>
      <c r="W88" s="89"/>
      <c r="X88" s="115"/>
      <c r="Y88" s="89"/>
      <c r="Z88" s="89"/>
      <c r="AA88" s="89"/>
      <c r="AB88" s="115"/>
      <c r="AC88" s="115"/>
      <c r="AD88" s="89"/>
      <c r="AE88" s="89"/>
      <c r="AF88" s="89"/>
      <c r="AG88" s="89"/>
      <c r="AH88" s="89"/>
      <c r="AI88" s="89"/>
      <c r="AJ88" s="45"/>
    </row>
    <row r="89" spans="1:36" ht="39.75" customHeight="1">
      <c r="A89" s="306"/>
      <c r="B89" s="297"/>
      <c r="C89" s="291" t="s">
        <v>4</v>
      </c>
      <c r="D89" s="321"/>
      <c r="E89" s="55"/>
      <c r="F89" s="55"/>
      <c r="G89" s="55"/>
      <c r="H89" s="55"/>
      <c r="I89" s="55"/>
      <c r="J89" s="118"/>
      <c r="K89" s="55"/>
      <c r="L89" s="55"/>
      <c r="M89" s="55"/>
      <c r="N89" s="118"/>
      <c r="O89" s="55"/>
      <c r="P89" s="55"/>
      <c r="Q89" s="55"/>
      <c r="R89" s="55"/>
      <c r="S89" s="55"/>
      <c r="T89" s="55"/>
      <c r="U89" s="55"/>
      <c r="V89" s="55"/>
      <c r="W89" s="55"/>
      <c r="X89" s="118"/>
      <c r="Y89" s="55"/>
      <c r="Z89" s="55"/>
      <c r="AA89" s="55"/>
      <c r="AB89" s="55"/>
      <c r="AC89" s="55"/>
      <c r="AD89" s="55"/>
      <c r="AE89" s="55"/>
      <c r="AF89" s="55"/>
      <c r="AG89" s="55"/>
      <c r="AH89" s="55"/>
      <c r="AI89" s="55"/>
      <c r="AJ89" s="70">
        <f>SUM(E89:AI89)</f>
        <v>0</v>
      </c>
    </row>
    <row r="90" spans="1:36" ht="39.75" customHeight="1">
      <c r="A90" s="306"/>
      <c r="B90" s="307" t="s">
        <v>29</v>
      </c>
      <c r="C90" s="291" t="s">
        <v>16</v>
      </c>
      <c r="D90" s="321"/>
      <c r="E90" s="89"/>
      <c r="F90" s="89"/>
      <c r="G90" s="89"/>
      <c r="H90" s="89"/>
      <c r="I90" s="89"/>
      <c r="J90" s="115"/>
      <c r="K90" s="89"/>
      <c r="L90" s="89"/>
      <c r="M90" s="89"/>
      <c r="N90" s="115"/>
      <c r="O90" s="89"/>
      <c r="P90" s="89"/>
      <c r="Q90" s="89"/>
      <c r="R90" s="115"/>
      <c r="S90" s="115"/>
      <c r="T90" s="89"/>
      <c r="U90" s="89"/>
      <c r="V90" s="89"/>
      <c r="W90" s="89"/>
      <c r="X90" s="115"/>
      <c r="Y90" s="89"/>
      <c r="Z90" s="89"/>
      <c r="AA90" s="89"/>
      <c r="AB90" s="115"/>
      <c r="AC90" s="115"/>
      <c r="AD90" s="89"/>
      <c r="AE90" s="89"/>
      <c r="AF90" s="89"/>
      <c r="AG90" s="89"/>
      <c r="AH90" s="89"/>
      <c r="AI90" s="89"/>
      <c r="AJ90" s="48"/>
    </row>
    <row r="91" spans="1:36" ht="39.75" customHeight="1">
      <c r="A91" s="314"/>
      <c r="B91" s="311"/>
      <c r="C91" s="252" t="s">
        <v>4</v>
      </c>
      <c r="D91" s="261"/>
      <c r="E91" s="55"/>
      <c r="F91" s="55"/>
      <c r="G91" s="55"/>
      <c r="H91" s="55"/>
      <c r="I91" s="55"/>
      <c r="J91" s="118"/>
      <c r="K91" s="55"/>
      <c r="L91" s="55"/>
      <c r="M91" s="55"/>
      <c r="N91" s="118"/>
      <c r="O91" s="55"/>
      <c r="P91" s="55"/>
      <c r="Q91" s="55"/>
      <c r="R91" s="55"/>
      <c r="S91" s="55"/>
      <c r="T91" s="55"/>
      <c r="U91" s="55"/>
      <c r="V91" s="55"/>
      <c r="W91" s="55"/>
      <c r="X91" s="118"/>
      <c r="Y91" s="55"/>
      <c r="Z91" s="55"/>
      <c r="AA91" s="55"/>
      <c r="AB91" s="55"/>
      <c r="AC91" s="55"/>
      <c r="AD91" s="55"/>
      <c r="AE91" s="55"/>
      <c r="AF91" s="55"/>
      <c r="AG91" s="55"/>
      <c r="AH91" s="55"/>
      <c r="AI91" s="55"/>
      <c r="AJ91" s="52">
        <f>SUM(E91:AI91)</f>
        <v>0</v>
      </c>
    </row>
    <row r="92" spans="1:36" ht="39.75" customHeight="1">
      <c r="A92" s="322" t="s">
        <v>7</v>
      </c>
      <c r="B92" s="250" t="s">
        <v>94</v>
      </c>
      <c r="C92" s="319" t="s">
        <v>16</v>
      </c>
      <c r="D92" s="320"/>
      <c r="E92" s="89"/>
      <c r="F92" s="89"/>
      <c r="G92" s="89"/>
      <c r="H92" s="89"/>
      <c r="I92" s="115"/>
      <c r="J92" s="89"/>
      <c r="K92" s="89"/>
      <c r="L92" s="89"/>
      <c r="M92" s="89"/>
      <c r="N92" s="115"/>
      <c r="O92" s="89"/>
      <c r="P92" s="89"/>
      <c r="Q92" s="89"/>
      <c r="R92" s="115"/>
      <c r="S92" s="115"/>
      <c r="T92" s="89"/>
      <c r="U92" s="89"/>
      <c r="V92" s="89"/>
      <c r="W92" s="89"/>
      <c r="X92" s="115"/>
      <c r="Y92" s="89"/>
      <c r="Z92" s="89"/>
      <c r="AA92" s="89"/>
      <c r="AB92" s="115"/>
      <c r="AC92" s="115"/>
      <c r="AD92" s="89"/>
      <c r="AE92" s="89"/>
      <c r="AF92" s="89"/>
      <c r="AG92" s="89"/>
      <c r="AH92" s="89"/>
      <c r="AI92" s="89"/>
      <c r="AJ92" s="45"/>
    </row>
    <row r="93" spans="1:36" ht="39.75" customHeight="1">
      <c r="A93" s="323"/>
      <c r="B93" s="297"/>
      <c r="C93" s="291" t="s">
        <v>4</v>
      </c>
      <c r="D93" s="321"/>
      <c r="E93" s="59"/>
      <c r="F93" s="59"/>
      <c r="G93" s="59"/>
      <c r="H93" s="59"/>
      <c r="I93" s="116"/>
      <c r="J93" s="59"/>
      <c r="K93" s="59"/>
      <c r="L93" s="59"/>
      <c r="M93" s="59"/>
      <c r="N93" s="116"/>
      <c r="O93" s="59"/>
      <c r="P93" s="59"/>
      <c r="Q93" s="59"/>
      <c r="R93" s="59"/>
      <c r="S93" s="59"/>
      <c r="T93" s="59"/>
      <c r="U93" s="59"/>
      <c r="V93" s="59"/>
      <c r="W93" s="59"/>
      <c r="X93" s="116"/>
      <c r="Y93" s="59"/>
      <c r="Z93" s="59"/>
      <c r="AA93" s="59"/>
      <c r="AB93" s="59"/>
      <c r="AC93" s="59"/>
      <c r="AD93" s="59"/>
      <c r="AE93" s="59"/>
      <c r="AF93" s="59"/>
      <c r="AG93" s="59"/>
      <c r="AH93" s="59"/>
      <c r="AI93" s="59"/>
      <c r="AJ93" s="70">
        <f>SUM(E93:AI93)</f>
        <v>0</v>
      </c>
    </row>
    <row r="94" spans="1:36" ht="39.75" customHeight="1">
      <c r="A94" s="323"/>
      <c r="B94" s="307" t="s">
        <v>29</v>
      </c>
      <c r="C94" s="291" t="s">
        <v>16</v>
      </c>
      <c r="D94" s="321"/>
      <c r="E94" s="130"/>
      <c r="F94" s="130"/>
      <c r="G94" s="130"/>
      <c r="H94" s="130"/>
      <c r="I94" s="131"/>
      <c r="J94" s="130"/>
      <c r="K94" s="130"/>
      <c r="L94" s="130"/>
      <c r="M94" s="130"/>
      <c r="N94" s="131"/>
      <c r="O94" s="130"/>
      <c r="P94" s="130"/>
      <c r="Q94" s="130"/>
      <c r="R94" s="131"/>
      <c r="S94" s="131"/>
      <c r="T94" s="130"/>
      <c r="U94" s="130"/>
      <c r="V94" s="130"/>
      <c r="W94" s="130"/>
      <c r="X94" s="131"/>
      <c r="Y94" s="130"/>
      <c r="Z94" s="130"/>
      <c r="AA94" s="130"/>
      <c r="AB94" s="131"/>
      <c r="AC94" s="131"/>
      <c r="AD94" s="130"/>
      <c r="AE94" s="130"/>
      <c r="AF94" s="130"/>
      <c r="AG94" s="130"/>
      <c r="AH94" s="130"/>
      <c r="AI94" s="130"/>
      <c r="AJ94" s="48"/>
    </row>
    <row r="95" spans="1:36" ht="39.75" customHeight="1">
      <c r="A95" s="324"/>
      <c r="B95" s="311"/>
      <c r="C95" s="252" t="s">
        <v>4</v>
      </c>
      <c r="D95" s="261"/>
      <c r="E95" s="55"/>
      <c r="F95" s="55"/>
      <c r="G95" s="55"/>
      <c r="H95" s="55"/>
      <c r="I95" s="118"/>
      <c r="J95" s="55"/>
      <c r="K95" s="55"/>
      <c r="L95" s="55"/>
      <c r="M95" s="55"/>
      <c r="N95" s="118"/>
      <c r="O95" s="55"/>
      <c r="P95" s="55"/>
      <c r="Q95" s="55"/>
      <c r="R95" s="55"/>
      <c r="S95" s="55"/>
      <c r="T95" s="55"/>
      <c r="U95" s="55"/>
      <c r="V95" s="55"/>
      <c r="W95" s="55"/>
      <c r="X95" s="118"/>
      <c r="Y95" s="55"/>
      <c r="Z95" s="55"/>
      <c r="AA95" s="55"/>
      <c r="AB95" s="55"/>
      <c r="AC95" s="55"/>
      <c r="AD95" s="55"/>
      <c r="AE95" s="55"/>
      <c r="AF95" s="55"/>
      <c r="AG95" s="55"/>
      <c r="AH95" s="55"/>
      <c r="AI95" s="55"/>
      <c r="AJ95" s="52">
        <f>SUM(E95:AI95)</f>
        <v>0</v>
      </c>
    </row>
    <row r="96" spans="1:36" ht="39.75" customHeight="1">
      <c r="A96" s="322" t="s">
        <v>5</v>
      </c>
      <c r="B96" s="250" t="s">
        <v>94</v>
      </c>
      <c r="C96" s="319" t="s">
        <v>16</v>
      </c>
      <c r="D96" s="320"/>
      <c r="E96" s="89"/>
      <c r="F96" s="89"/>
      <c r="G96" s="89"/>
      <c r="H96" s="89"/>
      <c r="I96" s="115"/>
      <c r="J96" s="89"/>
      <c r="K96" s="89"/>
      <c r="L96" s="89"/>
      <c r="M96" s="89"/>
      <c r="N96" s="115"/>
      <c r="O96" s="89"/>
      <c r="P96" s="89"/>
      <c r="Q96" s="89"/>
      <c r="R96" s="115"/>
      <c r="S96" s="115"/>
      <c r="T96" s="89"/>
      <c r="U96" s="89"/>
      <c r="V96" s="89"/>
      <c r="W96" s="89"/>
      <c r="X96" s="115"/>
      <c r="Y96" s="89"/>
      <c r="Z96" s="89"/>
      <c r="AA96" s="89"/>
      <c r="AB96" s="115"/>
      <c r="AC96" s="115"/>
      <c r="AD96" s="89"/>
      <c r="AE96" s="89"/>
      <c r="AF96" s="89"/>
      <c r="AG96" s="89"/>
      <c r="AH96" s="89"/>
      <c r="AI96" s="89"/>
      <c r="AJ96" s="45"/>
    </row>
    <row r="97" spans="1:36" ht="39.75" customHeight="1">
      <c r="A97" s="323"/>
      <c r="B97" s="297"/>
      <c r="C97" s="291" t="s">
        <v>4</v>
      </c>
      <c r="D97" s="321"/>
      <c r="E97" s="59"/>
      <c r="F97" s="59"/>
      <c r="G97" s="59"/>
      <c r="H97" s="59"/>
      <c r="I97" s="116"/>
      <c r="J97" s="59"/>
      <c r="K97" s="59"/>
      <c r="L97" s="59"/>
      <c r="M97" s="59"/>
      <c r="N97" s="116"/>
      <c r="O97" s="59"/>
      <c r="P97" s="59"/>
      <c r="Q97" s="59"/>
      <c r="R97" s="59"/>
      <c r="S97" s="59"/>
      <c r="T97" s="59"/>
      <c r="U97" s="59"/>
      <c r="V97" s="59"/>
      <c r="W97" s="59"/>
      <c r="X97" s="116"/>
      <c r="Y97" s="59"/>
      <c r="Z97" s="59"/>
      <c r="AA97" s="59"/>
      <c r="AB97" s="59"/>
      <c r="AC97" s="59"/>
      <c r="AD97" s="59"/>
      <c r="AE97" s="59"/>
      <c r="AF97" s="59"/>
      <c r="AG97" s="59"/>
      <c r="AH97" s="59"/>
      <c r="AI97" s="59"/>
      <c r="AJ97" s="70">
        <f>SUM(E97:AI97)</f>
        <v>0</v>
      </c>
    </row>
    <row r="98" spans="1:36" ht="39.75" customHeight="1">
      <c r="A98" s="323"/>
      <c r="B98" s="307" t="s">
        <v>29</v>
      </c>
      <c r="C98" s="291" t="s">
        <v>16</v>
      </c>
      <c r="D98" s="321"/>
      <c r="E98" s="130"/>
      <c r="F98" s="130"/>
      <c r="G98" s="130"/>
      <c r="H98" s="130"/>
      <c r="I98" s="131"/>
      <c r="J98" s="130"/>
      <c r="K98" s="130"/>
      <c r="L98" s="130"/>
      <c r="M98" s="130"/>
      <c r="N98" s="131"/>
      <c r="O98" s="130"/>
      <c r="P98" s="130"/>
      <c r="Q98" s="130"/>
      <c r="R98" s="131"/>
      <c r="S98" s="131"/>
      <c r="T98" s="130"/>
      <c r="U98" s="130"/>
      <c r="V98" s="130"/>
      <c r="W98" s="130"/>
      <c r="X98" s="131"/>
      <c r="Y98" s="130"/>
      <c r="Z98" s="130"/>
      <c r="AA98" s="130"/>
      <c r="AB98" s="131"/>
      <c r="AC98" s="131"/>
      <c r="AD98" s="130"/>
      <c r="AE98" s="130"/>
      <c r="AF98" s="130"/>
      <c r="AG98" s="130"/>
      <c r="AH98" s="130"/>
      <c r="AI98" s="130"/>
      <c r="AJ98" s="48"/>
    </row>
    <row r="99" spans="1:36" ht="39.75" customHeight="1">
      <c r="A99" s="324"/>
      <c r="B99" s="311"/>
      <c r="C99" s="252" t="s">
        <v>4</v>
      </c>
      <c r="D99" s="261"/>
      <c r="E99" s="55"/>
      <c r="F99" s="55"/>
      <c r="G99" s="55"/>
      <c r="H99" s="55"/>
      <c r="I99" s="118"/>
      <c r="J99" s="55"/>
      <c r="K99" s="55"/>
      <c r="L99" s="55"/>
      <c r="M99" s="55"/>
      <c r="N99" s="118"/>
      <c r="O99" s="55"/>
      <c r="P99" s="55"/>
      <c r="Q99" s="55"/>
      <c r="R99" s="55"/>
      <c r="S99" s="55"/>
      <c r="T99" s="55"/>
      <c r="U99" s="55"/>
      <c r="V99" s="55"/>
      <c r="W99" s="55"/>
      <c r="X99" s="118"/>
      <c r="Y99" s="55"/>
      <c r="Z99" s="55"/>
      <c r="AA99" s="55"/>
      <c r="AB99" s="55"/>
      <c r="AC99" s="55"/>
      <c r="AD99" s="55"/>
      <c r="AE99" s="55"/>
      <c r="AF99" s="55"/>
      <c r="AG99" s="55"/>
      <c r="AH99" s="55"/>
      <c r="AI99" s="55"/>
      <c r="AJ99" s="52">
        <f>SUM(E99:AI99)</f>
        <v>0</v>
      </c>
    </row>
    <row r="100" spans="1:36" ht="39.75" customHeight="1">
      <c r="A100" s="322" t="s">
        <v>8</v>
      </c>
      <c r="B100" s="250" t="s">
        <v>94</v>
      </c>
      <c r="C100" s="319" t="s">
        <v>16</v>
      </c>
      <c r="D100" s="320"/>
      <c r="E100" s="89"/>
      <c r="F100" s="89"/>
      <c r="G100" s="89"/>
      <c r="H100" s="89"/>
      <c r="I100" s="115"/>
      <c r="J100" s="89"/>
      <c r="K100" s="89"/>
      <c r="L100" s="89"/>
      <c r="M100" s="89"/>
      <c r="N100" s="115"/>
      <c r="O100" s="89"/>
      <c r="P100" s="89"/>
      <c r="Q100" s="89"/>
      <c r="R100" s="115"/>
      <c r="S100" s="115"/>
      <c r="T100" s="89"/>
      <c r="U100" s="89"/>
      <c r="V100" s="89"/>
      <c r="W100" s="89"/>
      <c r="X100" s="115"/>
      <c r="Y100" s="89"/>
      <c r="Z100" s="89"/>
      <c r="AA100" s="89"/>
      <c r="AB100" s="115"/>
      <c r="AC100" s="115"/>
      <c r="AD100" s="89"/>
      <c r="AE100" s="89"/>
      <c r="AF100" s="89"/>
      <c r="AG100" s="89"/>
      <c r="AH100" s="89"/>
      <c r="AI100" s="89"/>
      <c r="AJ100" s="45"/>
    </row>
    <row r="101" spans="1:36" ht="39.75" customHeight="1">
      <c r="A101" s="323"/>
      <c r="B101" s="297"/>
      <c r="C101" s="291" t="s">
        <v>4</v>
      </c>
      <c r="D101" s="321"/>
      <c r="E101" s="59"/>
      <c r="F101" s="59"/>
      <c r="G101" s="59"/>
      <c r="H101" s="59"/>
      <c r="I101" s="116"/>
      <c r="J101" s="59"/>
      <c r="K101" s="59"/>
      <c r="L101" s="59"/>
      <c r="M101" s="59"/>
      <c r="N101" s="116"/>
      <c r="O101" s="59"/>
      <c r="P101" s="59"/>
      <c r="Q101" s="59"/>
      <c r="R101" s="59"/>
      <c r="S101" s="59"/>
      <c r="T101" s="59"/>
      <c r="U101" s="59"/>
      <c r="V101" s="59"/>
      <c r="W101" s="59"/>
      <c r="X101" s="116"/>
      <c r="Y101" s="59"/>
      <c r="Z101" s="59"/>
      <c r="AA101" s="59"/>
      <c r="AB101" s="59"/>
      <c r="AC101" s="59"/>
      <c r="AD101" s="59"/>
      <c r="AE101" s="59"/>
      <c r="AF101" s="59"/>
      <c r="AG101" s="59"/>
      <c r="AH101" s="59"/>
      <c r="AI101" s="59"/>
      <c r="AJ101" s="70">
        <f>SUM(E101:AI101)</f>
        <v>0</v>
      </c>
    </row>
    <row r="102" spans="1:36" ht="39.75" customHeight="1">
      <c r="A102" s="323"/>
      <c r="B102" s="307" t="s">
        <v>29</v>
      </c>
      <c r="C102" s="291" t="s">
        <v>16</v>
      </c>
      <c r="D102" s="321"/>
      <c r="E102" s="130"/>
      <c r="F102" s="130"/>
      <c r="G102" s="130"/>
      <c r="H102" s="130"/>
      <c r="I102" s="131"/>
      <c r="J102" s="130"/>
      <c r="K102" s="130"/>
      <c r="L102" s="130"/>
      <c r="M102" s="130"/>
      <c r="N102" s="131"/>
      <c r="O102" s="130"/>
      <c r="P102" s="130"/>
      <c r="Q102" s="130"/>
      <c r="R102" s="131"/>
      <c r="S102" s="131"/>
      <c r="T102" s="130"/>
      <c r="U102" s="130"/>
      <c r="V102" s="130"/>
      <c r="W102" s="130"/>
      <c r="X102" s="131"/>
      <c r="Y102" s="130"/>
      <c r="Z102" s="130"/>
      <c r="AA102" s="130"/>
      <c r="AB102" s="131"/>
      <c r="AC102" s="131"/>
      <c r="AD102" s="130"/>
      <c r="AE102" s="130"/>
      <c r="AF102" s="130"/>
      <c r="AG102" s="130"/>
      <c r="AH102" s="130"/>
      <c r="AI102" s="130"/>
      <c r="AJ102" s="48"/>
    </row>
    <row r="103" spans="1:36" ht="39.75" customHeight="1">
      <c r="A103" s="324"/>
      <c r="B103" s="311"/>
      <c r="C103" s="252" t="s">
        <v>4</v>
      </c>
      <c r="D103" s="261"/>
      <c r="E103" s="55"/>
      <c r="F103" s="55"/>
      <c r="G103" s="55"/>
      <c r="H103" s="55"/>
      <c r="I103" s="118"/>
      <c r="J103" s="55"/>
      <c r="K103" s="55"/>
      <c r="L103" s="55"/>
      <c r="M103" s="55"/>
      <c r="N103" s="118"/>
      <c r="O103" s="55"/>
      <c r="P103" s="55"/>
      <c r="Q103" s="55"/>
      <c r="R103" s="55"/>
      <c r="S103" s="55"/>
      <c r="T103" s="55"/>
      <c r="U103" s="55"/>
      <c r="V103" s="55"/>
      <c r="W103" s="55"/>
      <c r="X103" s="118"/>
      <c r="Y103" s="55"/>
      <c r="Z103" s="55"/>
      <c r="AA103" s="55"/>
      <c r="AB103" s="55"/>
      <c r="AC103" s="55"/>
      <c r="AD103" s="55"/>
      <c r="AE103" s="55"/>
      <c r="AF103" s="55"/>
      <c r="AG103" s="55"/>
      <c r="AH103" s="55"/>
      <c r="AI103" s="55"/>
      <c r="AJ103" s="52">
        <f>SUM(E103:AI103)</f>
        <v>0</v>
      </c>
    </row>
    <row r="104" spans="1:36" ht="39.75" customHeight="1">
      <c r="A104" s="322" t="s">
        <v>9</v>
      </c>
      <c r="B104" s="250" t="s">
        <v>94</v>
      </c>
      <c r="C104" s="319" t="s">
        <v>16</v>
      </c>
      <c r="D104" s="320"/>
      <c r="E104" s="89"/>
      <c r="F104" s="89"/>
      <c r="G104" s="89"/>
      <c r="H104" s="89"/>
      <c r="I104" s="115"/>
      <c r="J104" s="89"/>
      <c r="K104" s="89"/>
      <c r="L104" s="89"/>
      <c r="M104" s="89"/>
      <c r="N104" s="115"/>
      <c r="O104" s="89"/>
      <c r="P104" s="89"/>
      <c r="Q104" s="89"/>
      <c r="R104" s="115"/>
      <c r="S104" s="115"/>
      <c r="T104" s="89"/>
      <c r="U104" s="89"/>
      <c r="V104" s="89"/>
      <c r="W104" s="89"/>
      <c r="X104" s="115"/>
      <c r="Y104" s="89"/>
      <c r="Z104" s="89"/>
      <c r="AA104" s="89"/>
      <c r="AB104" s="115"/>
      <c r="AC104" s="115"/>
      <c r="AD104" s="89"/>
      <c r="AE104" s="89"/>
      <c r="AF104" s="89"/>
      <c r="AG104" s="89"/>
      <c r="AH104" s="89"/>
      <c r="AI104" s="89"/>
      <c r="AJ104" s="45"/>
    </row>
    <row r="105" spans="1:36" ht="39.75" customHeight="1">
      <c r="A105" s="323"/>
      <c r="B105" s="297"/>
      <c r="C105" s="291" t="s">
        <v>4</v>
      </c>
      <c r="D105" s="321"/>
      <c r="E105" s="59"/>
      <c r="F105" s="59"/>
      <c r="G105" s="59"/>
      <c r="H105" s="59"/>
      <c r="I105" s="116"/>
      <c r="J105" s="59"/>
      <c r="K105" s="59"/>
      <c r="L105" s="59"/>
      <c r="M105" s="59"/>
      <c r="N105" s="116"/>
      <c r="O105" s="59"/>
      <c r="P105" s="59"/>
      <c r="Q105" s="59"/>
      <c r="R105" s="59"/>
      <c r="S105" s="59"/>
      <c r="T105" s="59"/>
      <c r="U105" s="59"/>
      <c r="V105" s="59"/>
      <c r="W105" s="59"/>
      <c r="X105" s="116"/>
      <c r="Y105" s="59"/>
      <c r="Z105" s="59"/>
      <c r="AA105" s="59"/>
      <c r="AB105" s="59"/>
      <c r="AC105" s="59"/>
      <c r="AD105" s="59"/>
      <c r="AE105" s="59"/>
      <c r="AF105" s="59"/>
      <c r="AG105" s="59"/>
      <c r="AH105" s="59"/>
      <c r="AI105" s="59"/>
      <c r="AJ105" s="70">
        <f>SUM(E105:AI105)</f>
        <v>0</v>
      </c>
    </row>
    <row r="106" spans="1:36" ht="39.75" customHeight="1">
      <c r="A106" s="323"/>
      <c r="B106" s="307" t="s">
        <v>29</v>
      </c>
      <c r="C106" s="291" t="s">
        <v>16</v>
      </c>
      <c r="D106" s="321"/>
      <c r="E106" s="130"/>
      <c r="F106" s="130"/>
      <c r="G106" s="130"/>
      <c r="H106" s="130"/>
      <c r="I106" s="131"/>
      <c r="J106" s="130"/>
      <c r="K106" s="130"/>
      <c r="L106" s="130"/>
      <c r="M106" s="130"/>
      <c r="N106" s="131"/>
      <c r="O106" s="130"/>
      <c r="P106" s="130"/>
      <c r="Q106" s="130"/>
      <c r="R106" s="131"/>
      <c r="S106" s="131"/>
      <c r="T106" s="130"/>
      <c r="U106" s="130"/>
      <c r="V106" s="130"/>
      <c r="W106" s="130"/>
      <c r="X106" s="131"/>
      <c r="Y106" s="130"/>
      <c r="Z106" s="130"/>
      <c r="AA106" s="130"/>
      <c r="AB106" s="131"/>
      <c r="AC106" s="131"/>
      <c r="AD106" s="130"/>
      <c r="AE106" s="130"/>
      <c r="AF106" s="130"/>
      <c r="AG106" s="130"/>
      <c r="AH106" s="130"/>
      <c r="AI106" s="130"/>
      <c r="AJ106" s="48"/>
    </row>
    <row r="107" spans="1:36" ht="39.75" customHeight="1">
      <c r="A107" s="324"/>
      <c r="B107" s="311"/>
      <c r="C107" s="252" t="s">
        <v>4</v>
      </c>
      <c r="D107" s="261"/>
      <c r="E107" s="55"/>
      <c r="F107" s="55"/>
      <c r="G107" s="55"/>
      <c r="H107" s="55"/>
      <c r="I107" s="118"/>
      <c r="J107" s="55"/>
      <c r="K107" s="55"/>
      <c r="L107" s="55"/>
      <c r="M107" s="55"/>
      <c r="N107" s="118"/>
      <c r="O107" s="55"/>
      <c r="P107" s="55"/>
      <c r="Q107" s="55"/>
      <c r="R107" s="55"/>
      <c r="S107" s="55"/>
      <c r="T107" s="55"/>
      <c r="U107" s="55"/>
      <c r="V107" s="55"/>
      <c r="W107" s="55"/>
      <c r="X107" s="118"/>
      <c r="Y107" s="55"/>
      <c r="Z107" s="55"/>
      <c r="AA107" s="55"/>
      <c r="AB107" s="55"/>
      <c r="AC107" s="55"/>
      <c r="AD107" s="55"/>
      <c r="AE107" s="55"/>
      <c r="AF107" s="55"/>
      <c r="AG107" s="55"/>
      <c r="AH107" s="55"/>
      <c r="AI107" s="55"/>
      <c r="AJ107" s="52">
        <f>SUM(E107:AI107)</f>
        <v>0</v>
      </c>
    </row>
    <row r="108" spans="1:36" ht="39.75" customHeight="1">
      <c r="A108" s="278" t="s">
        <v>95</v>
      </c>
      <c r="B108" s="279"/>
      <c r="C108" s="280"/>
      <c r="D108" s="289"/>
      <c r="E108" s="59">
        <f t="shared" ref="E108:AI108" si="34">E89+E93+E97+E101+E105</f>
        <v>0</v>
      </c>
      <c r="F108" s="59">
        <f t="shared" si="34"/>
        <v>0</v>
      </c>
      <c r="G108" s="59">
        <f t="shared" si="34"/>
        <v>0</v>
      </c>
      <c r="H108" s="59">
        <f t="shared" si="34"/>
        <v>0</v>
      </c>
      <c r="I108" s="59">
        <f t="shared" si="34"/>
        <v>0</v>
      </c>
      <c r="J108" s="59">
        <f t="shared" si="34"/>
        <v>0</v>
      </c>
      <c r="K108" s="59">
        <f t="shared" si="34"/>
        <v>0</v>
      </c>
      <c r="L108" s="59">
        <f t="shared" si="34"/>
        <v>0</v>
      </c>
      <c r="M108" s="59">
        <f t="shared" si="34"/>
        <v>0</v>
      </c>
      <c r="N108" s="59">
        <f t="shared" si="34"/>
        <v>0</v>
      </c>
      <c r="O108" s="59">
        <f t="shared" si="34"/>
        <v>0</v>
      </c>
      <c r="P108" s="59">
        <f t="shared" si="34"/>
        <v>0</v>
      </c>
      <c r="Q108" s="59">
        <f t="shared" si="34"/>
        <v>0</v>
      </c>
      <c r="R108" s="59">
        <f t="shared" si="34"/>
        <v>0</v>
      </c>
      <c r="S108" s="59">
        <f t="shared" si="34"/>
        <v>0</v>
      </c>
      <c r="T108" s="59">
        <f t="shared" si="34"/>
        <v>0</v>
      </c>
      <c r="U108" s="59">
        <f t="shared" si="34"/>
        <v>0</v>
      </c>
      <c r="V108" s="59">
        <f t="shared" ref="V108:AD108" si="35">V89+V93+V97+V101+V105</f>
        <v>0</v>
      </c>
      <c r="W108" s="59">
        <f t="shared" si="35"/>
        <v>0</v>
      </c>
      <c r="X108" s="59">
        <f t="shared" si="35"/>
        <v>0</v>
      </c>
      <c r="Y108" s="59">
        <f t="shared" si="35"/>
        <v>0</v>
      </c>
      <c r="Z108" s="59">
        <f t="shared" si="35"/>
        <v>0</v>
      </c>
      <c r="AA108" s="59">
        <f t="shared" si="35"/>
        <v>0</v>
      </c>
      <c r="AB108" s="59">
        <f t="shared" si="35"/>
        <v>0</v>
      </c>
      <c r="AC108" s="59">
        <f t="shared" si="35"/>
        <v>0</v>
      </c>
      <c r="AD108" s="59">
        <f t="shared" si="35"/>
        <v>0</v>
      </c>
      <c r="AE108" s="59">
        <f t="shared" si="34"/>
        <v>0</v>
      </c>
      <c r="AF108" s="59">
        <f t="shared" si="34"/>
        <v>0</v>
      </c>
      <c r="AG108" s="112">
        <f t="shared" si="34"/>
        <v>0</v>
      </c>
      <c r="AH108" s="59">
        <f t="shared" si="34"/>
        <v>0</v>
      </c>
      <c r="AI108" s="112">
        <f t="shared" si="34"/>
        <v>0</v>
      </c>
      <c r="AJ108" s="58">
        <f>SUM(E108:AI108)</f>
        <v>0</v>
      </c>
    </row>
    <row r="109" spans="1:36" ht="39.75" customHeight="1">
      <c r="A109" s="255" t="s">
        <v>96</v>
      </c>
      <c r="B109" s="295"/>
      <c r="C109" s="295"/>
      <c r="D109" s="315"/>
      <c r="E109" s="59">
        <f t="shared" ref="E109:AI109" si="36">E91+E95+E99+E103+E107</f>
        <v>0</v>
      </c>
      <c r="F109" s="59">
        <f t="shared" si="36"/>
        <v>0</v>
      </c>
      <c r="G109" s="59">
        <f t="shared" si="36"/>
        <v>0</v>
      </c>
      <c r="H109" s="59">
        <f t="shared" si="36"/>
        <v>0</v>
      </c>
      <c r="I109" s="59">
        <f t="shared" si="36"/>
        <v>0</v>
      </c>
      <c r="J109" s="59">
        <f t="shared" si="36"/>
        <v>0</v>
      </c>
      <c r="K109" s="59">
        <f t="shared" si="36"/>
        <v>0</v>
      </c>
      <c r="L109" s="59">
        <f t="shared" si="36"/>
        <v>0</v>
      </c>
      <c r="M109" s="59">
        <f t="shared" si="36"/>
        <v>0</v>
      </c>
      <c r="N109" s="59">
        <f t="shared" si="36"/>
        <v>0</v>
      </c>
      <c r="O109" s="59">
        <f t="shared" si="36"/>
        <v>0</v>
      </c>
      <c r="P109" s="59">
        <f t="shared" si="36"/>
        <v>0</v>
      </c>
      <c r="Q109" s="59">
        <f t="shared" si="36"/>
        <v>0</v>
      </c>
      <c r="R109" s="59">
        <f t="shared" si="36"/>
        <v>0</v>
      </c>
      <c r="S109" s="59">
        <f t="shared" si="36"/>
        <v>0</v>
      </c>
      <c r="T109" s="59">
        <f t="shared" si="36"/>
        <v>0</v>
      </c>
      <c r="U109" s="59">
        <f t="shared" si="36"/>
        <v>0</v>
      </c>
      <c r="V109" s="59">
        <f t="shared" ref="V109:AD109" si="37">V91+V95+V99+V103+V107</f>
        <v>0</v>
      </c>
      <c r="W109" s="59">
        <f t="shared" si="37"/>
        <v>0</v>
      </c>
      <c r="X109" s="59">
        <f t="shared" si="37"/>
        <v>0</v>
      </c>
      <c r="Y109" s="59">
        <f t="shared" si="37"/>
        <v>0</v>
      </c>
      <c r="Z109" s="59">
        <f t="shared" si="37"/>
        <v>0</v>
      </c>
      <c r="AA109" s="59">
        <f t="shared" si="37"/>
        <v>0</v>
      </c>
      <c r="AB109" s="59">
        <f t="shared" si="37"/>
        <v>0</v>
      </c>
      <c r="AC109" s="59">
        <f t="shared" si="37"/>
        <v>0</v>
      </c>
      <c r="AD109" s="59">
        <f t="shared" si="37"/>
        <v>0</v>
      </c>
      <c r="AE109" s="59">
        <f t="shared" si="36"/>
        <v>0</v>
      </c>
      <c r="AF109" s="59">
        <f t="shared" si="36"/>
        <v>0</v>
      </c>
      <c r="AG109" s="59">
        <f t="shared" si="36"/>
        <v>0</v>
      </c>
      <c r="AH109" s="59">
        <f t="shared" si="36"/>
        <v>0</v>
      </c>
      <c r="AI109" s="59">
        <f t="shared" si="36"/>
        <v>0</v>
      </c>
      <c r="AJ109" s="70">
        <f>SUM(E109:AI109)</f>
        <v>0</v>
      </c>
    </row>
    <row r="110" spans="1:36" ht="39.75" customHeight="1">
      <c r="A110" s="233" t="s">
        <v>97</v>
      </c>
      <c r="B110" s="234"/>
      <c r="C110" s="235"/>
      <c r="D110" s="288"/>
      <c r="E110" s="55" t="str">
        <f t="shared" ref="E110:AI110" si="38">IF(COUNT(E89,E93,E97,E101,E105)=0,"0","1")</f>
        <v>0</v>
      </c>
      <c r="F110" s="55" t="str">
        <f t="shared" si="38"/>
        <v>0</v>
      </c>
      <c r="G110" s="55" t="str">
        <f t="shared" si="38"/>
        <v>0</v>
      </c>
      <c r="H110" s="55" t="str">
        <f t="shared" si="38"/>
        <v>0</v>
      </c>
      <c r="I110" s="55" t="str">
        <f t="shared" si="38"/>
        <v>0</v>
      </c>
      <c r="J110" s="55" t="str">
        <f t="shared" si="38"/>
        <v>0</v>
      </c>
      <c r="K110" s="55" t="str">
        <f t="shared" si="38"/>
        <v>0</v>
      </c>
      <c r="L110" s="55" t="str">
        <f t="shared" si="38"/>
        <v>0</v>
      </c>
      <c r="M110" s="55" t="str">
        <f t="shared" si="38"/>
        <v>0</v>
      </c>
      <c r="N110" s="55" t="str">
        <f t="shared" si="38"/>
        <v>0</v>
      </c>
      <c r="O110" s="55" t="str">
        <f t="shared" si="38"/>
        <v>0</v>
      </c>
      <c r="P110" s="55" t="str">
        <f t="shared" si="38"/>
        <v>0</v>
      </c>
      <c r="Q110" s="55" t="str">
        <f t="shared" si="38"/>
        <v>0</v>
      </c>
      <c r="R110" s="55" t="str">
        <f t="shared" si="38"/>
        <v>0</v>
      </c>
      <c r="S110" s="55" t="str">
        <f t="shared" si="38"/>
        <v>0</v>
      </c>
      <c r="T110" s="55" t="str">
        <f t="shared" si="38"/>
        <v>0</v>
      </c>
      <c r="U110" s="55" t="str">
        <f t="shared" si="38"/>
        <v>0</v>
      </c>
      <c r="V110" s="55" t="str">
        <f t="shared" ref="V110:AD110" si="39">IF(COUNT(V89,V93,V97,V101,V105)=0,"0","1")</f>
        <v>0</v>
      </c>
      <c r="W110" s="55" t="str">
        <f t="shared" si="39"/>
        <v>0</v>
      </c>
      <c r="X110" s="55" t="str">
        <f t="shared" si="39"/>
        <v>0</v>
      </c>
      <c r="Y110" s="55" t="str">
        <f t="shared" si="39"/>
        <v>0</v>
      </c>
      <c r="Z110" s="55" t="str">
        <f t="shared" si="39"/>
        <v>0</v>
      </c>
      <c r="AA110" s="55" t="str">
        <f t="shared" si="39"/>
        <v>0</v>
      </c>
      <c r="AB110" s="55" t="str">
        <f t="shared" si="39"/>
        <v>0</v>
      </c>
      <c r="AC110" s="55" t="str">
        <f t="shared" si="39"/>
        <v>0</v>
      </c>
      <c r="AD110" s="55" t="str">
        <f t="shared" si="39"/>
        <v>0</v>
      </c>
      <c r="AE110" s="55" t="str">
        <f t="shared" si="38"/>
        <v>0</v>
      </c>
      <c r="AF110" s="55" t="str">
        <f t="shared" si="38"/>
        <v>0</v>
      </c>
      <c r="AG110" s="55" t="str">
        <f t="shared" si="38"/>
        <v>0</v>
      </c>
      <c r="AH110" s="55" t="str">
        <f t="shared" si="38"/>
        <v>0</v>
      </c>
      <c r="AI110" s="55" t="str">
        <f t="shared" si="38"/>
        <v>0</v>
      </c>
      <c r="AJ110" s="57">
        <f>COUNTIF(E110:AI110,"1")</f>
        <v>0</v>
      </c>
    </row>
    <row r="111" spans="1:36" ht="18" customHeight="1"/>
    <row r="112" spans="1:36" ht="18" customHeight="1">
      <c r="A112" s="266" t="s">
        <v>140</v>
      </c>
      <c r="B112" s="267"/>
      <c r="C112" s="268"/>
      <c r="D112" s="6" t="s">
        <v>134</v>
      </c>
      <c r="E112" s="43">
        <v>44804</v>
      </c>
      <c r="F112" s="43">
        <v>44805</v>
      </c>
      <c r="G112" s="43">
        <v>44806</v>
      </c>
      <c r="H112" s="43">
        <v>44807</v>
      </c>
      <c r="I112" s="43">
        <v>44808</v>
      </c>
      <c r="J112" s="43">
        <v>44809</v>
      </c>
      <c r="K112" s="43">
        <v>44810</v>
      </c>
      <c r="L112" s="43">
        <v>44811</v>
      </c>
      <c r="M112" s="43">
        <v>44812</v>
      </c>
      <c r="N112" s="43">
        <v>44813</v>
      </c>
      <c r="O112" s="43">
        <v>44814</v>
      </c>
      <c r="P112" s="43">
        <v>44815</v>
      </c>
      <c r="Q112" s="43">
        <v>44816</v>
      </c>
      <c r="R112" s="43">
        <v>44817</v>
      </c>
      <c r="S112" s="43">
        <v>44818</v>
      </c>
      <c r="T112" s="43">
        <v>44819</v>
      </c>
      <c r="U112" s="43">
        <v>44820</v>
      </c>
      <c r="V112" s="43">
        <v>44821</v>
      </c>
      <c r="W112" s="43">
        <v>44822</v>
      </c>
      <c r="X112" s="43">
        <v>44823</v>
      </c>
      <c r="Y112" s="43">
        <v>44824</v>
      </c>
      <c r="Z112" s="43">
        <v>44825</v>
      </c>
      <c r="AA112" s="43">
        <v>44826</v>
      </c>
      <c r="AB112" s="43">
        <v>44827</v>
      </c>
      <c r="AC112" s="43">
        <v>44828</v>
      </c>
      <c r="AD112" s="43">
        <v>44829</v>
      </c>
      <c r="AE112" s="43">
        <v>44830</v>
      </c>
      <c r="AF112" s="43">
        <v>44831</v>
      </c>
      <c r="AG112" s="43">
        <v>44832</v>
      </c>
      <c r="AH112" s="43">
        <v>44833</v>
      </c>
      <c r="AI112" s="226" t="s">
        <v>135</v>
      </c>
      <c r="AJ112" s="5"/>
    </row>
    <row r="113" spans="1:36" ht="18" customHeight="1">
      <c r="A113" s="269"/>
      <c r="B113" s="270"/>
      <c r="C113" s="271"/>
      <c r="D113" s="7" t="s">
        <v>3</v>
      </c>
      <c r="E113" s="42">
        <f t="shared" ref="E113:AH113" si="40">E112</f>
        <v>44804</v>
      </c>
      <c r="F113" s="42">
        <f t="shared" si="40"/>
        <v>44805</v>
      </c>
      <c r="G113" s="42">
        <f t="shared" si="40"/>
        <v>44806</v>
      </c>
      <c r="H113" s="42">
        <f t="shared" si="40"/>
        <v>44807</v>
      </c>
      <c r="I113" s="42">
        <f t="shared" si="40"/>
        <v>44808</v>
      </c>
      <c r="J113" s="42">
        <f t="shared" si="40"/>
        <v>44809</v>
      </c>
      <c r="K113" s="42">
        <f t="shared" si="40"/>
        <v>44810</v>
      </c>
      <c r="L113" s="42">
        <f t="shared" si="40"/>
        <v>44811</v>
      </c>
      <c r="M113" s="42">
        <f t="shared" si="40"/>
        <v>44812</v>
      </c>
      <c r="N113" s="42">
        <f t="shared" si="40"/>
        <v>44813</v>
      </c>
      <c r="O113" s="42">
        <f t="shared" si="40"/>
        <v>44814</v>
      </c>
      <c r="P113" s="42">
        <f t="shared" si="40"/>
        <v>44815</v>
      </c>
      <c r="Q113" s="42">
        <f t="shared" si="40"/>
        <v>44816</v>
      </c>
      <c r="R113" s="42">
        <f t="shared" si="40"/>
        <v>44817</v>
      </c>
      <c r="S113" s="42">
        <f t="shared" si="40"/>
        <v>44818</v>
      </c>
      <c r="T113" s="42">
        <f t="shared" si="40"/>
        <v>44819</v>
      </c>
      <c r="U113" s="42">
        <f t="shared" si="40"/>
        <v>44820</v>
      </c>
      <c r="V113" s="42">
        <f t="shared" si="40"/>
        <v>44821</v>
      </c>
      <c r="W113" s="42">
        <f t="shared" si="40"/>
        <v>44822</v>
      </c>
      <c r="X113" s="122">
        <f t="shared" si="40"/>
        <v>44823</v>
      </c>
      <c r="Y113" s="42">
        <f t="shared" si="40"/>
        <v>44824</v>
      </c>
      <c r="Z113" s="42">
        <f t="shared" si="40"/>
        <v>44825</v>
      </c>
      <c r="AA113" s="42">
        <f t="shared" si="40"/>
        <v>44826</v>
      </c>
      <c r="AB113" s="42">
        <f t="shared" si="40"/>
        <v>44827</v>
      </c>
      <c r="AC113" s="42">
        <f t="shared" si="40"/>
        <v>44828</v>
      </c>
      <c r="AD113" s="42">
        <f t="shared" si="40"/>
        <v>44829</v>
      </c>
      <c r="AE113" s="42">
        <f t="shared" si="40"/>
        <v>44830</v>
      </c>
      <c r="AF113" s="42">
        <f t="shared" si="40"/>
        <v>44831</v>
      </c>
      <c r="AG113" s="42">
        <f t="shared" si="40"/>
        <v>44832</v>
      </c>
      <c r="AH113" s="42">
        <f t="shared" si="40"/>
        <v>44833</v>
      </c>
      <c r="AI113" s="227"/>
      <c r="AJ113" s="5"/>
    </row>
    <row r="114" spans="1:36" ht="103.5" customHeight="1">
      <c r="A114" s="269"/>
      <c r="B114" s="270"/>
      <c r="C114" s="271"/>
      <c r="D114" s="8" t="s">
        <v>1</v>
      </c>
      <c r="E114" s="119"/>
      <c r="F114" s="102"/>
      <c r="G114" s="102"/>
      <c r="H114" s="102"/>
      <c r="I114" s="114"/>
      <c r="J114" s="114"/>
      <c r="K114" s="114"/>
      <c r="L114" s="114"/>
      <c r="M114" s="120"/>
      <c r="N114" s="114"/>
      <c r="O114" s="114"/>
      <c r="P114" s="114"/>
      <c r="Q114" s="114"/>
      <c r="R114" s="114"/>
      <c r="S114" s="114"/>
      <c r="T114" s="114"/>
      <c r="U114" s="114"/>
      <c r="V114" s="114"/>
      <c r="W114" s="114"/>
      <c r="X114" s="114"/>
      <c r="Y114" s="114"/>
      <c r="Z114" s="114"/>
      <c r="AA114" s="114"/>
      <c r="AB114" s="114"/>
      <c r="AC114" s="114"/>
      <c r="AD114" s="114"/>
      <c r="AE114" s="114"/>
      <c r="AF114" s="114"/>
      <c r="AG114" s="114"/>
      <c r="AH114" s="114"/>
      <c r="AI114" s="228"/>
      <c r="AJ114" s="5"/>
    </row>
    <row r="115" spans="1:36" ht="39.75" customHeight="1">
      <c r="A115" s="305" t="s">
        <v>111</v>
      </c>
      <c r="B115" s="250" t="s">
        <v>94</v>
      </c>
      <c r="C115" s="259" t="s">
        <v>16</v>
      </c>
      <c r="D115" s="273"/>
      <c r="E115" s="115"/>
      <c r="F115" s="89"/>
      <c r="G115" s="115"/>
      <c r="H115" s="89"/>
      <c r="I115" s="89"/>
      <c r="J115" s="89"/>
      <c r="K115" s="89"/>
      <c r="L115" s="89"/>
      <c r="M115" s="89"/>
      <c r="N115" s="115"/>
      <c r="O115" s="89"/>
      <c r="P115" s="89"/>
      <c r="Q115" s="89"/>
      <c r="R115" s="115"/>
      <c r="S115" s="89"/>
      <c r="T115" s="89"/>
      <c r="U115" s="89"/>
      <c r="V115" s="115"/>
      <c r="W115" s="115"/>
      <c r="X115" s="89"/>
      <c r="Y115" s="89"/>
      <c r="Z115" s="89"/>
      <c r="AA115" s="89"/>
      <c r="AB115" s="115"/>
      <c r="AC115" s="89"/>
      <c r="AD115" s="89"/>
      <c r="AE115" s="89"/>
      <c r="AF115" s="115"/>
      <c r="AG115" s="115"/>
      <c r="AH115" s="115"/>
      <c r="AI115" s="54"/>
      <c r="AJ115" s="5"/>
    </row>
    <row r="116" spans="1:36" ht="39.75" customHeight="1">
      <c r="A116" s="306"/>
      <c r="B116" s="297"/>
      <c r="C116" s="291" t="s">
        <v>4</v>
      </c>
      <c r="D116" s="292"/>
      <c r="E116" s="118"/>
      <c r="F116" s="55"/>
      <c r="G116" s="55"/>
      <c r="H116" s="55"/>
      <c r="I116" s="55"/>
      <c r="J116" s="55"/>
      <c r="K116" s="55"/>
      <c r="L116" s="55"/>
      <c r="M116" s="55"/>
      <c r="N116" s="118"/>
      <c r="O116" s="55"/>
      <c r="P116" s="55"/>
      <c r="Q116" s="55"/>
      <c r="R116" s="118"/>
      <c r="S116" s="55"/>
      <c r="T116" s="55"/>
      <c r="U116" s="55"/>
      <c r="V116" s="55"/>
      <c r="W116" s="55"/>
      <c r="X116" s="55"/>
      <c r="Y116" s="55"/>
      <c r="Z116" s="55"/>
      <c r="AA116" s="55"/>
      <c r="AB116" s="118"/>
      <c r="AC116" s="55"/>
      <c r="AD116" s="55"/>
      <c r="AE116" s="55"/>
      <c r="AF116" s="55"/>
      <c r="AG116" s="55"/>
      <c r="AH116" s="55"/>
      <c r="AI116" s="59">
        <f>SUM(E116:AH116)</f>
        <v>0</v>
      </c>
      <c r="AJ116" s="5"/>
    </row>
    <row r="117" spans="1:36" ht="39.75" customHeight="1">
      <c r="A117" s="306"/>
      <c r="B117" s="307" t="s">
        <v>29</v>
      </c>
      <c r="C117" s="291" t="s">
        <v>16</v>
      </c>
      <c r="D117" s="292"/>
      <c r="E117" s="115"/>
      <c r="F117" s="89"/>
      <c r="G117" s="115"/>
      <c r="H117" s="89"/>
      <c r="I117" s="89"/>
      <c r="J117" s="89"/>
      <c r="K117" s="89"/>
      <c r="L117" s="89"/>
      <c r="M117" s="89"/>
      <c r="N117" s="115"/>
      <c r="O117" s="89"/>
      <c r="P117" s="89"/>
      <c r="Q117" s="89"/>
      <c r="R117" s="115"/>
      <c r="S117" s="89"/>
      <c r="T117" s="89"/>
      <c r="U117" s="89"/>
      <c r="V117" s="115"/>
      <c r="W117" s="115"/>
      <c r="X117" s="89"/>
      <c r="Y117" s="89"/>
      <c r="Z117" s="89"/>
      <c r="AA117" s="89"/>
      <c r="AB117" s="115"/>
      <c r="AC117" s="89"/>
      <c r="AD117" s="89"/>
      <c r="AE117" s="89"/>
      <c r="AF117" s="115"/>
      <c r="AG117" s="115"/>
      <c r="AH117" s="115"/>
      <c r="AI117" s="68"/>
      <c r="AJ117" s="5"/>
    </row>
    <row r="118" spans="1:36" ht="39.75" customHeight="1">
      <c r="A118" s="314"/>
      <c r="B118" s="311"/>
      <c r="C118" s="252" t="s">
        <v>4</v>
      </c>
      <c r="D118" s="253"/>
      <c r="E118" s="118"/>
      <c r="F118" s="55"/>
      <c r="G118" s="55"/>
      <c r="H118" s="55"/>
      <c r="I118" s="55"/>
      <c r="J118" s="55"/>
      <c r="K118" s="55"/>
      <c r="L118" s="55"/>
      <c r="M118" s="55"/>
      <c r="N118" s="118"/>
      <c r="O118" s="55"/>
      <c r="P118" s="55"/>
      <c r="Q118" s="55"/>
      <c r="R118" s="118"/>
      <c r="S118" s="55"/>
      <c r="T118" s="55"/>
      <c r="U118" s="55"/>
      <c r="V118" s="55"/>
      <c r="W118" s="55"/>
      <c r="X118" s="55"/>
      <c r="Y118" s="55"/>
      <c r="Z118" s="55"/>
      <c r="AA118" s="55"/>
      <c r="AB118" s="118"/>
      <c r="AC118" s="55"/>
      <c r="AD118" s="55"/>
      <c r="AE118" s="55"/>
      <c r="AF118" s="55"/>
      <c r="AG118" s="55"/>
      <c r="AH118" s="55"/>
      <c r="AI118" s="55">
        <f>SUM(E118:AH118)</f>
        <v>0</v>
      </c>
      <c r="AJ118" s="5"/>
    </row>
    <row r="119" spans="1:36" ht="39.75" customHeight="1">
      <c r="A119" s="322" t="s">
        <v>7</v>
      </c>
      <c r="B119" s="250" t="s">
        <v>94</v>
      </c>
      <c r="C119" s="319" t="s">
        <v>16</v>
      </c>
      <c r="D119" s="350"/>
      <c r="E119" s="115"/>
      <c r="F119" s="89"/>
      <c r="G119" s="115"/>
      <c r="H119" s="89"/>
      <c r="I119" s="89"/>
      <c r="J119" s="89"/>
      <c r="K119" s="89"/>
      <c r="L119" s="89"/>
      <c r="M119" s="89"/>
      <c r="N119" s="89"/>
      <c r="O119" s="89"/>
      <c r="P119" s="89"/>
      <c r="Q119" s="89"/>
      <c r="R119" s="89"/>
      <c r="S119" s="89"/>
      <c r="T119" s="115"/>
      <c r="U119" s="89"/>
      <c r="V119" s="89"/>
      <c r="W119" s="115"/>
      <c r="X119" s="89"/>
      <c r="Y119" s="89"/>
      <c r="Z119" s="89"/>
      <c r="AA119" s="89"/>
      <c r="AB119" s="89"/>
      <c r="AC119" s="89"/>
      <c r="AD119" s="89"/>
      <c r="AE119" s="89"/>
      <c r="AF119" s="115"/>
      <c r="AG119" s="115"/>
      <c r="AH119" s="115"/>
      <c r="AI119" s="54"/>
      <c r="AJ119" s="5"/>
    </row>
    <row r="120" spans="1:36" ht="39.75" customHeight="1">
      <c r="A120" s="323"/>
      <c r="B120" s="297"/>
      <c r="C120" s="291" t="s">
        <v>4</v>
      </c>
      <c r="D120" s="292"/>
      <c r="E120" s="116"/>
      <c r="F120" s="59"/>
      <c r="G120" s="59"/>
      <c r="H120" s="59"/>
      <c r="I120" s="59"/>
      <c r="J120" s="59"/>
      <c r="K120" s="59"/>
      <c r="L120" s="59"/>
      <c r="M120" s="59"/>
      <c r="N120" s="59"/>
      <c r="O120" s="59"/>
      <c r="P120" s="59"/>
      <c r="Q120" s="59"/>
      <c r="R120" s="59"/>
      <c r="S120" s="59"/>
      <c r="T120" s="59"/>
      <c r="U120" s="59"/>
      <c r="V120" s="59"/>
      <c r="W120" s="116"/>
      <c r="X120" s="59"/>
      <c r="Y120" s="59"/>
      <c r="Z120" s="59"/>
      <c r="AA120" s="59"/>
      <c r="AB120" s="59"/>
      <c r="AC120" s="59"/>
      <c r="AD120" s="59"/>
      <c r="AE120" s="59"/>
      <c r="AF120" s="59"/>
      <c r="AG120" s="59"/>
      <c r="AH120" s="59"/>
      <c r="AI120" s="59">
        <f>SUM(E120:AH120)</f>
        <v>0</v>
      </c>
      <c r="AJ120" s="5"/>
    </row>
    <row r="121" spans="1:36" ht="39.75" customHeight="1">
      <c r="A121" s="323"/>
      <c r="B121" s="307" t="s">
        <v>29</v>
      </c>
      <c r="C121" s="291" t="s">
        <v>16</v>
      </c>
      <c r="D121" s="292"/>
      <c r="E121" s="131"/>
      <c r="F121" s="130"/>
      <c r="G121" s="131"/>
      <c r="H121" s="130"/>
      <c r="I121" s="130"/>
      <c r="J121" s="130"/>
      <c r="K121" s="130"/>
      <c r="L121" s="130"/>
      <c r="M121" s="130"/>
      <c r="N121" s="130"/>
      <c r="O121" s="130"/>
      <c r="P121" s="130"/>
      <c r="Q121" s="130"/>
      <c r="R121" s="130"/>
      <c r="S121" s="130"/>
      <c r="T121" s="131"/>
      <c r="U121" s="130"/>
      <c r="V121" s="130"/>
      <c r="W121" s="131"/>
      <c r="X121" s="130"/>
      <c r="Y121" s="130"/>
      <c r="Z121" s="130"/>
      <c r="AA121" s="130"/>
      <c r="AB121" s="130"/>
      <c r="AC121" s="130"/>
      <c r="AD121" s="130"/>
      <c r="AE121" s="130"/>
      <c r="AF121" s="131"/>
      <c r="AG121" s="131"/>
      <c r="AH121" s="131"/>
      <c r="AI121" s="68"/>
      <c r="AJ121" s="5"/>
    </row>
    <row r="122" spans="1:36" ht="39.75" customHeight="1">
      <c r="A122" s="324"/>
      <c r="B122" s="311"/>
      <c r="C122" s="252" t="s">
        <v>4</v>
      </c>
      <c r="D122" s="253"/>
      <c r="E122" s="118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118"/>
      <c r="X122" s="55"/>
      <c r="Y122" s="55"/>
      <c r="Z122" s="55"/>
      <c r="AA122" s="55"/>
      <c r="AB122" s="55"/>
      <c r="AC122" s="55"/>
      <c r="AD122" s="55"/>
      <c r="AE122" s="55"/>
      <c r="AF122" s="55"/>
      <c r="AG122" s="55"/>
      <c r="AH122" s="55"/>
      <c r="AI122" s="55">
        <f>SUM(E122:AH122)</f>
        <v>0</v>
      </c>
      <c r="AJ122" s="5"/>
    </row>
    <row r="123" spans="1:36" ht="39.75" customHeight="1">
      <c r="A123" s="322" t="s">
        <v>5</v>
      </c>
      <c r="B123" s="250" t="s">
        <v>94</v>
      </c>
      <c r="C123" s="319" t="s">
        <v>16</v>
      </c>
      <c r="D123" s="350"/>
      <c r="E123" s="115"/>
      <c r="F123" s="89"/>
      <c r="G123" s="115"/>
      <c r="H123" s="89"/>
      <c r="I123" s="89"/>
      <c r="J123" s="89"/>
      <c r="K123" s="89"/>
      <c r="L123" s="89"/>
      <c r="M123" s="89"/>
      <c r="N123" s="115"/>
      <c r="O123" s="89"/>
      <c r="P123" s="89"/>
      <c r="Q123" s="89"/>
      <c r="R123" s="89"/>
      <c r="S123" s="115"/>
      <c r="T123" s="89"/>
      <c r="U123" s="89"/>
      <c r="V123" s="89"/>
      <c r="W123" s="89"/>
      <c r="X123" s="115"/>
      <c r="Y123" s="89"/>
      <c r="Z123" s="89"/>
      <c r="AA123" s="89"/>
      <c r="AB123" s="89"/>
      <c r="AC123" s="89"/>
      <c r="AD123" s="89"/>
      <c r="AE123" s="89"/>
      <c r="AF123" s="115"/>
      <c r="AG123" s="115"/>
      <c r="AH123" s="115"/>
      <c r="AI123" s="54"/>
      <c r="AJ123" s="5"/>
    </row>
    <row r="124" spans="1:36" ht="39.75" customHeight="1">
      <c r="A124" s="323"/>
      <c r="B124" s="297"/>
      <c r="C124" s="291" t="s">
        <v>4</v>
      </c>
      <c r="D124" s="292"/>
      <c r="E124" s="116"/>
      <c r="F124" s="59"/>
      <c r="G124" s="59"/>
      <c r="H124" s="59"/>
      <c r="I124" s="59"/>
      <c r="J124" s="59"/>
      <c r="K124" s="59"/>
      <c r="L124" s="59"/>
      <c r="M124" s="59"/>
      <c r="N124" s="116"/>
      <c r="O124" s="59"/>
      <c r="P124" s="59"/>
      <c r="Q124" s="59"/>
      <c r="R124" s="59"/>
      <c r="S124" s="116"/>
      <c r="T124" s="59"/>
      <c r="U124" s="59"/>
      <c r="V124" s="59"/>
      <c r="W124" s="59"/>
      <c r="X124" s="116"/>
      <c r="Y124" s="59"/>
      <c r="Z124" s="59"/>
      <c r="AA124" s="59"/>
      <c r="AB124" s="59"/>
      <c r="AC124" s="59"/>
      <c r="AD124" s="59"/>
      <c r="AE124" s="59"/>
      <c r="AF124" s="59"/>
      <c r="AG124" s="59"/>
      <c r="AH124" s="59"/>
      <c r="AI124" s="59">
        <f>SUM(E124:AH124)</f>
        <v>0</v>
      </c>
      <c r="AJ124" s="5"/>
    </row>
    <row r="125" spans="1:36" ht="39.75" customHeight="1">
      <c r="A125" s="323"/>
      <c r="B125" s="307" t="s">
        <v>29</v>
      </c>
      <c r="C125" s="291" t="s">
        <v>16</v>
      </c>
      <c r="D125" s="292"/>
      <c r="E125" s="117"/>
      <c r="F125" s="103"/>
      <c r="G125" s="117"/>
      <c r="H125" s="103"/>
      <c r="I125" s="103"/>
      <c r="J125" s="103"/>
      <c r="K125" s="103"/>
      <c r="L125" s="103"/>
      <c r="M125" s="103"/>
      <c r="N125" s="117"/>
      <c r="O125" s="103"/>
      <c r="P125" s="103"/>
      <c r="Q125" s="103"/>
      <c r="R125" s="103"/>
      <c r="S125" s="117"/>
      <c r="T125" s="103"/>
      <c r="U125" s="103"/>
      <c r="V125" s="103"/>
      <c r="W125" s="103"/>
      <c r="X125" s="117"/>
      <c r="Y125" s="103"/>
      <c r="Z125" s="103"/>
      <c r="AA125" s="103"/>
      <c r="AB125" s="103"/>
      <c r="AC125" s="103"/>
      <c r="AD125" s="103"/>
      <c r="AE125" s="103"/>
      <c r="AF125" s="117"/>
      <c r="AG125" s="117"/>
      <c r="AH125" s="117"/>
      <c r="AI125" s="68"/>
      <c r="AJ125" s="5"/>
    </row>
    <row r="126" spans="1:36" ht="39.75" customHeight="1">
      <c r="A126" s="324"/>
      <c r="B126" s="311"/>
      <c r="C126" s="252" t="s">
        <v>4</v>
      </c>
      <c r="D126" s="253"/>
      <c r="E126" s="118"/>
      <c r="F126" s="55"/>
      <c r="G126" s="55"/>
      <c r="H126" s="55"/>
      <c r="I126" s="55"/>
      <c r="J126" s="55"/>
      <c r="K126" s="55"/>
      <c r="L126" s="55"/>
      <c r="M126" s="55"/>
      <c r="N126" s="118"/>
      <c r="O126" s="55"/>
      <c r="P126" s="55"/>
      <c r="Q126" s="55"/>
      <c r="R126" s="55"/>
      <c r="S126" s="118"/>
      <c r="T126" s="55"/>
      <c r="U126" s="55"/>
      <c r="V126" s="55"/>
      <c r="W126" s="55"/>
      <c r="X126" s="118"/>
      <c r="Y126" s="55"/>
      <c r="Z126" s="55"/>
      <c r="AA126" s="55"/>
      <c r="AB126" s="55"/>
      <c r="AC126" s="55"/>
      <c r="AD126" s="55"/>
      <c r="AE126" s="55"/>
      <c r="AF126" s="55"/>
      <c r="AG126" s="55"/>
      <c r="AH126" s="55"/>
      <c r="AI126" s="55">
        <f>SUM(E126:AH126)</f>
        <v>0</v>
      </c>
      <c r="AJ126" s="5"/>
    </row>
    <row r="127" spans="1:36" ht="39.75" customHeight="1">
      <c r="A127" s="322" t="s">
        <v>8</v>
      </c>
      <c r="B127" s="250" t="s">
        <v>94</v>
      </c>
      <c r="C127" s="319" t="s">
        <v>16</v>
      </c>
      <c r="D127" s="350"/>
      <c r="E127" s="115"/>
      <c r="F127" s="89"/>
      <c r="G127" s="115"/>
      <c r="H127" s="89"/>
      <c r="I127" s="89"/>
      <c r="J127" s="89"/>
      <c r="K127" s="89"/>
      <c r="L127" s="89"/>
      <c r="M127" s="89"/>
      <c r="N127" s="115"/>
      <c r="O127" s="89"/>
      <c r="P127" s="89"/>
      <c r="Q127" s="89"/>
      <c r="R127" s="89"/>
      <c r="S127" s="115"/>
      <c r="T127" s="89"/>
      <c r="U127" s="89"/>
      <c r="V127" s="89"/>
      <c r="W127" s="89"/>
      <c r="X127" s="115"/>
      <c r="Y127" s="89"/>
      <c r="Z127" s="89"/>
      <c r="AA127" s="89"/>
      <c r="AB127" s="89"/>
      <c r="AC127" s="89"/>
      <c r="AD127" s="89"/>
      <c r="AE127" s="89"/>
      <c r="AF127" s="115"/>
      <c r="AG127" s="115"/>
      <c r="AH127" s="115"/>
      <c r="AI127" s="54"/>
      <c r="AJ127" s="5"/>
    </row>
    <row r="128" spans="1:36" ht="39.75" customHeight="1">
      <c r="A128" s="323"/>
      <c r="B128" s="297"/>
      <c r="C128" s="291" t="s">
        <v>4</v>
      </c>
      <c r="D128" s="292"/>
      <c r="E128" s="116"/>
      <c r="F128" s="59"/>
      <c r="G128" s="59"/>
      <c r="H128" s="59"/>
      <c r="I128" s="59"/>
      <c r="J128" s="59"/>
      <c r="K128" s="59"/>
      <c r="L128" s="59"/>
      <c r="M128" s="59"/>
      <c r="N128" s="116"/>
      <c r="O128" s="59"/>
      <c r="P128" s="59"/>
      <c r="Q128" s="59"/>
      <c r="R128" s="59"/>
      <c r="S128" s="116"/>
      <c r="T128" s="59"/>
      <c r="U128" s="59"/>
      <c r="V128" s="59"/>
      <c r="W128" s="59"/>
      <c r="X128" s="116"/>
      <c r="Y128" s="59"/>
      <c r="Z128" s="59"/>
      <c r="AA128" s="59"/>
      <c r="AB128" s="59"/>
      <c r="AC128" s="59"/>
      <c r="AD128" s="59"/>
      <c r="AE128" s="59"/>
      <c r="AF128" s="59"/>
      <c r="AG128" s="59"/>
      <c r="AH128" s="59"/>
      <c r="AI128" s="59">
        <f>SUM(E128:AH128)</f>
        <v>0</v>
      </c>
      <c r="AJ128" s="5"/>
    </row>
    <row r="129" spans="1:36" ht="39.75" customHeight="1">
      <c r="A129" s="323"/>
      <c r="B129" s="307" t="s">
        <v>29</v>
      </c>
      <c r="C129" s="291" t="s">
        <v>16</v>
      </c>
      <c r="D129" s="292"/>
      <c r="E129" s="117"/>
      <c r="F129" s="103"/>
      <c r="G129" s="117"/>
      <c r="H129" s="103"/>
      <c r="I129" s="103"/>
      <c r="J129" s="103"/>
      <c r="K129" s="103"/>
      <c r="L129" s="103"/>
      <c r="M129" s="103"/>
      <c r="N129" s="117"/>
      <c r="O129" s="103"/>
      <c r="P129" s="103"/>
      <c r="Q129" s="103"/>
      <c r="R129" s="103"/>
      <c r="S129" s="117"/>
      <c r="T129" s="103"/>
      <c r="U129" s="103"/>
      <c r="V129" s="103"/>
      <c r="W129" s="103"/>
      <c r="X129" s="117"/>
      <c r="Y129" s="103"/>
      <c r="Z129" s="103"/>
      <c r="AA129" s="103"/>
      <c r="AB129" s="103"/>
      <c r="AC129" s="103"/>
      <c r="AD129" s="103"/>
      <c r="AE129" s="103"/>
      <c r="AF129" s="117"/>
      <c r="AG129" s="117"/>
      <c r="AH129" s="117"/>
      <c r="AI129" s="68"/>
      <c r="AJ129" s="5"/>
    </row>
    <row r="130" spans="1:36" ht="39.75" customHeight="1">
      <c r="A130" s="324"/>
      <c r="B130" s="311"/>
      <c r="C130" s="252" t="s">
        <v>4</v>
      </c>
      <c r="D130" s="253"/>
      <c r="E130" s="118"/>
      <c r="F130" s="55"/>
      <c r="G130" s="55"/>
      <c r="H130" s="55"/>
      <c r="I130" s="55"/>
      <c r="J130" s="55"/>
      <c r="K130" s="55"/>
      <c r="L130" s="55"/>
      <c r="M130" s="55"/>
      <c r="N130" s="118"/>
      <c r="O130" s="55"/>
      <c r="P130" s="55"/>
      <c r="Q130" s="55"/>
      <c r="R130" s="55"/>
      <c r="S130" s="118"/>
      <c r="T130" s="55"/>
      <c r="U130" s="55"/>
      <c r="V130" s="55"/>
      <c r="W130" s="55"/>
      <c r="X130" s="118"/>
      <c r="Y130" s="55"/>
      <c r="Z130" s="55"/>
      <c r="AA130" s="55"/>
      <c r="AB130" s="55"/>
      <c r="AC130" s="55"/>
      <c r="AD130" s="55"/>
      <c r="AE130" s="55"/>
      <c r="AF130" s="55"/>
      <c r="AG130" s="55"/>
      <c r="AH130" s="55"/>
      <c r="AI130" s="55">
        <f>SUM(E130:AH130)</f>
        <v>0</v>
      </c>
      <c r="AJ130" s="5"/>
    </row>
    <row r="131" spans="1:36" ht="39.75" customHeight="1">
      <c r="A131" s="322" t="s">
        <v>9</v>
      </c>
      <c r="B131" s="250" t="s">
        <v>94</v>
      </c>
      <c r="C131" s="319" t="s">
        <v>16</v>
      </c>
      <c r="D131" s="350"/>
      <c r="E131" s="115"/>
      <c r="F131" s="89"/>
      <c r="G131" s="115"/>
      <c r="H131" s="89"/>
      <c r="I131" s="89"/>
      <c r="J131" s="89"/>
      <c r="K131" s="89"/>
      <c r="L131" s="89"/>
      <c r="M131" s="89"/>
      <c r="N131" s="115"/>
      <c r="O131" s="89"/>
      <c r="P131" s="89"/>
      <c r="Q131" s="89"/>
      <c r="R131" s="89"/>
      <c r="S131" s="115"/>
      <c r="T131" s="89"/>
      <c r="U131" s="89"/>
      <c r="V131" s="89"/>
      <c r="W131" s="89"/>
      <c r="X131" s="115"/>
      <c r="Y131" s="89"/>
      <c r="Z131" s="89"/>
      <c r="AA131" s="89"/>
      <c r="AB131" s="89"/>
      <c r="AC131" s="89"/>
      <c r="AD131" s="89"/>
      <c r="AE131" s="89"/>
      <c r="AF131" s="115"/>
      <c r="AG131" s="115"/>
      <c r="AH131" s="115"/>
      <c r="AI131" s="54"/>
      <c r="AJ131" s="5"/>
    </row>
    <row r="132" spans="1:36" ht="39.75" customHeight="1">
      <c r="A132" s="323"/>
      <c r="B132" s="297"/>
      <c r="C132" s="291" t="s">
        <v>4</v>
      </c>
      <c r="D132" s="292"/>
      <c r="E132" s="116"/>
      <c r="F132" s="59"/>
      <c r="G132" s="59"/>
      <c r="H132" s="59"/>
      <c r="I132" s="59"/>
      <c r="J132" s="59"/>
      <c r="K132" s="59"/>
      <c r="L132" s="59"/>
      <c r="M132" s="59"/>
      <c r="N132" s="116"/>
      <c r="O132" s="59"/>
      <c r="P132" s="59"/>
      <c r="Q132" s="59"/>
      <c r="R132" s="59"/>
      <c r="S132" s="116"/>
      <c r="T132" s="59"/>
      <c r="U132" s="59"/>
      <c r="V132" s="59"/>
      <c r="W132" s="59"/>
      <c r="X132" s="116"/>
      <c r="Y132" s="59"/>
      <c r="Z132" s="59"/>
      <c r="AA132" s="59"/>
      <c r="AB132" s="59"/>
      <c r="AC132" s="59"/>
      <c r="AD132" s="59"/>
      <c r="AE132" s="59"/>
      <c r="AF132" s="59"/>
      <c r="AG132" s="59"/>
      <c r="AH132" s="59"/>
      <c r="AI132" s="59">
        <f>SUM(E132:AH132)</f>
        <v>0</v>
      </c>
      <c r="AJ132" s="5"/>
    </row>
    <row r="133" spans="1:36" ht="39.75" customHeight="1">
      <c r="A133" s="323"/>
      <c r="B133" s="307" t="s">
        <v>29</v>
      </c>
      <c r="C133" s="291" t="s">
        <v>16</v>
      </c>
      <c r="D133" s="292"/>
      <c r="E133" s="117"/>
      <c r="F133" s="103"/>
      <c r="G133" s="117"/>
      <c r="H133" s="103"/>
      <c r="I133" s="103"/>
      <c r="J133" s="103"/>
      <c r="K133" s="103"/>
      <c r="L133" s="103"/>
      <c r="M133" s="103"/>
      <c r="N133" s="117"/>
      <c r="O133" s="103"/>
      <c r="P133" s="103"/>
      <c r="Q133" s="103"/>
      <c r="R133" s="103"/>
      <c r="S133" s="117"/>
      <c r="T133" s="103"/>
      <c r="U133" s="103"/>
      <c r="V133" s="103"/>
      <c r="W133" s="103"/>
      <c r="X133" s="117"/>
      <c r="Y133" s="103"/>
      <c r="Z133" s="103"/>
      <c r="AA133" s="103"/>
      <c r="AB133" s="103"/>
      <c r="AC133" s="103"/>
      <c r="AD133" s="103"/>
      <c r="AE133" s="103"/>
      <c r="AF133" s="117"/>
      <c r="AG133" s="117"/>
      <c r="AH133" s="117"/>
      <c r="AI133" s="68"/>
      <c r="AJ133" s="5"/>
    </row>
    <row r="134" spans="1:36" ht="39.75" customHeight="1">
      <c r="A134" s="324"/>
      <c r="B134" s="311"/>
      <c r="C134" s="252" t="s">
        <v>4</v>
      </c>
      <c r="D134" s="253"/>
      <c r="E134" s="118"/>
      <c r="F134" s="55"/>
      <c r="G134" s="55"/>
      <c r="H134" s="55"/>
      <c r="I134" s="55"/>
      <c r="J134" s="55"/>
      <c r="K134" s="55"/>
      <c r="L134" s="55"/>
      <c r="M134" s="55"/>
      <c r="N134" s="118"/>
      <c r="O134" s="55"/>
      <c r="P134" s="55"/>
      <c r="Q134" s="55"/>
      <c r="R134" s="55"/>
      <c r="S134" s="118"/>
      <c r="T134" s="55"/>
      <c r="U134" s="55"/>
      <c r="V134" s="55"/>
      <c r="W134" s="55"/>
      <c r="X134" s="118"/>
      <c r="Y134" s="55"/>
      <c r="Z134" s="55"/>
      <c r="AA134" s="55"/>
      <c r="AB134" s="55"/>
      <c r="AC134" s="55"/>
      <c r="AD134" s="55"/>
      <c r="AE134" s="55"/>
      <c r="AF134" s="55"/>
      <c r="AG134" s="55"/>
      <c r="AH134" s="55"/>
      <c r="AI134" s="55">
        <f>SUM(E134:AH134)</f>
        <v>0</v>
      </c>
      <c r="AJ134" s="5"/>
    </row>
    <row r="135" spans="1:36" ht="39.75" customHeight="1">
      <c r="A135" s="278" t="s">
        <v>95</v>
      </c>
      <c r="B135" s="279"/>
      <c r="C135" s="280"/>
      <c r="D135" s="289"/>
      <c r="E135" s="59">
        <f t="shared" ref="E135" si="41">E116+E120+E124+E128+E132</f>
        <v>0</v>
      </c>
      <c r="F135" s="59">
        <f t="shared" ref="F135:AH135" si="42">F116+F120+F124+F128+F132</f>
        <v>0</v>
      </c>
      <c r="G135" s="59">
        <f t="shared" si="42"/>
        <v>0</v>
      </c>
      <c r="H135" s="59">
        <f t="shared" si="42"/>
        <v>0</v>
      </c>
      <c r="I135" s="59">
        <f t="shared" si="42"/>
        <v>0</v>
      </c>
      <c r="J135" s="59">
        <f t="shared" si="42"/>
        <v>0</v>
      </c>
      <c r="K135" s="59">
        <f t="shared" si="42"/>
        <v>0</v>
      </c>
      <c r="L135" s="59">
        <f t="shared" si="42"/>
        <v>0</v>
      </c>
      <c r="M135" s="59">
        <f t="shared" si="42"/>
        <v>0</v>
      </c>
      <c r="N135" s="59">
        <f t="shared" si="42"/>
        <v>0</v>
      </c>
      <c r="O135" s="59">
        <f t="shared" si="42"/>
        <v>0</v>
      </c>
      <c r="P135" s="59">
        <f t="shared" si="42"/>
        <v>0</v>
      </c>
      <c r="Q135" s="59">
        <f t="shared" si="42"/>
        <v>0</v>
      </c>
      <c r="R135" s="59">
        <f t="shared" si="42"/>
        <v>0</v>
      </c>
      <c r="S135" s="59">
        <f t="shared" si="42"/>
        <v>0</v>
      </c>
      <c r="T135" s="59">
        <f t="shared" ref="T135:AB135" si="43">T116+T120+T124+T128+T132</f>
        <v>0</v>
      </c>
      <c r="U135" s="59">
        <f t="shared" si="43"/>
        <v>0</v>
      </c>
      <c r="V135" s="59">
        <f t="shared" si="43"/>
        <v>0</v>
      </c>
      <c r="W135" s="59">
        <f t="shared" si="43"/>
        <v>0</v>
      </c>
      <c r="X135" s="59">
        <f t="shared" si="43"/>
        <v>0</v>
      </c>
      <c r="Y135" s="59">
        <f t="shared" si="43"/>
        <v>0</v>
      </c>
      <c r="Z135" s="59">
        <f t="shared" si="43"/>
        <v>0</v>
      </c>
      <c r="AA135" s="59">
        <f t="shared" si="43"/>
        <v>0</v>
      </c>
      <c r="AB135" s="59">
        <f t="shared" si="43"/>
        <v>0</v>
      </c>
      <c r="AC135" s="59">
        <f t="shared" si="42"/>
        <v>0</v>
      </c>
      <c r="AD135" s="59">
        <f t="shared" si="42"/>
        <v>0</v>
      </c>
      <c r="AE135" s="59">
        <f t="shared" si="42"/>
        <v>0</v>
      </c>
      <c r="AF135" s="59">
        <f t="shared" si="42"/>
        <v>0</v>
      </c>
      <c r="AG135" s="112">
        <f t="shared" ref="AG135" si="44">AG116+AG120+AG124+AG128+AG132</f>
        <v>0</v>
      </c>
      <c r="AH135" s="59">
        <f t="shared" si="42"/>
        <v>0</v>
      </c>
      <c r="AI135" s="56">
        <f>SUM(E135:AH135)</f>
        <v>0</v>
      </c>
      <c r="AJ135" s="5"/>
    </row>
    <row r="136" spans="1:36" ht="39.75" customHeight="1">
      <c r="A136" s="255" t="s">
        <v>96</v>
      </c>
      <c r="B136" s="295"/>
      <c r="C136" s="295"/>
      <c r="D136" s="315"/>
      <c r="E136" s="59">
        <f t="shared" ref="E136" si="45">E118+E122+E126+E130+E134</f>
        <v>0</v>
      </c>
      <c r="F136" s="59">
        <f t="shared" ref="F136:AH136" si="46">F118+F122+F126+F130+F134</f>
        <v>0</v>
      </c>
      <c r="G136" s="59">
        <f t="shared" si="46"/>
        <v>0</v>
      </c>
      <c r="H136" s="59">
        <f t="shared" si="46"/>
        <v>0</v>
      </c>
      <c r="I136" s="59">
        <f t="shared" si="46"/>
        <v>0</v>
      </c>
      <c r="J136" s="59">
        <f t="shared" si="46"/>
        <v>0</v>
      </c>
      <c r="K136" s="59">
        <f t="shared" si="46"/>
        <v>0</v>
      </c>
      <c r="L136" s="59">
        <f t="shared" si="46"/>
        <v>0</v>
      </c>
      <c r="M136" s="59">
        <f t="shared" si="46"/>
        <v>0</v>
      </c>
      <c r="N136" s="59">
        <f t="shared" si="46"/>
        <v>0</v>
      </c>
      <c r="O136" s="59">
        <f t="shared" si="46"/>
        <v>0</v>
      </c>
      <c r="P136" s="59">
        <f t="shared" si="46"/>
        <v>0</v>
      </c>
      <c r="Q136" s="59">
        <f t="shared" si="46"/>
        <v>0</v>
      </c>
      <c r="R136" s="59">
        <f t="shared" si="46"/>
        <v>0</v>
      </c>
      <c r="S136" s="59">
        <f t="shared" si="46"/>
        <v>0</v>
      </c>
      <c r="T136" s="59">
        <f t="shared" ref="T136:AB136" si="47">T118+T122+T126+T130+T134</f>
        <v>0</v>
      </c>
      <c r="U136" s="59">
        <f t="shared" si="47"/>
        <v>0</v>
      </c>
      <c r="V136" s="59">
        <f t="shared" si="47"/>
        <v>0</v>
      </c>
      <c r="W136" s="59">
        <f t="shared" si="47"/>
        <v>0</v>
      </c>
      <c r="X136" s="59">
        <f t="shared" si="47"/>
        <v>0</v>
      </c>
      <c r="Y136" s="59">
        <f t="shared" si="47"/>
        <v>0</v>
      </c>
      <c r="Z136" s="59">
        <f t="shared" si="47"/>
        <v>0</v>
      </c>
      <c r="AA136" s="59">
        <f t="shared" si="47"/>
        <v>0</v>
      </c>
      <c r="AB136" s="59">
        <f t="shared" si="47"/>
        <v>0</v>
      </c>
      <c r="AC136" s="59">
        <f t="shared" si="46"/>
        <v>0</v>
      </c>
      <c r="AD136" s="59">
        <f t="shared" si="46"/>
        <v>0</v>
      </c>
      <c r="AE136" s="59">
        <f t="shared" si="46"/>
        <v>0</v>
      </c>
      <c r="AF136" s="59">
        <f t="shared" si="46"/>
        <v>0</v>
      </c>
      <c r="AG136" s="59">
        <f t="shared" ref="AG136" si="48">AG118+AG122+AG126+AG130+AG134</f>
        <v>0</v>
      </c>
      <c r="AH136" s="59">
        <f t="shared" si="46"/>
        <v>0</v>
      </c>
      <c r="AI136" s="69">
        <f>SUM(E136:AH136)</f>
        <v>0</v>
      </c>
      <c r="AJ136" s="5"/>
    </row>
    <row r="137" spans="1:36" ht="39.75" customHeight="1">
      <c r="A137" s="233" t="s">
        <v>110</v>
      </c>
      <c r="B137" s="234"/>
      <c r="C137" s="235"/>
      <c r="D137" s="288"/>
      <c r="E137" s="71" t="str">
        <f t="shared" ref="E137" si="49">IF(COUNT(E116,E120,E124,E128,E132)=0,"0","1")</f>
        <v>0</v>
      </c>
      <c r="F137" s="71" t="str">
        <f t="shared" ref="F137:AH137" si="50">IF(COUNT(F116,F120,F124,F128,F132)=0,"0","1")</f>
        <v>0</v>
      </c>
      <c r="G137" s="71" t="str">
        <f t="shared" si="50"/>
        <v>0</v>
      </c>
      <c r="H137" s="71" t="str">
        <f t="shared" si="50"/>
        <v>0</v>
      </c>
      <c r="I137" s="118" t="str">
        <f t="shared" si="50"/>
        <v>0</v>
      </c>
      <c r="J137" s="71" t="str">
        <f t="shared" si="50"/>
        <v>0</v>
      </c>
      <c r="K137" s="71" t="str">
        <f t="shared" si="50"/>
        <v>0</v>
      </c>
      <c r="L137" s="71" t="str">
        <f t="shared" si="50"/>
        <v>0</v>
      </c>
      <c r="M137" s="71" t="str">
        <f t="shared" si="50"/>
        <v>0</v>
      </c>
      <c r="N137" s="71" t="str">
        <f t="shared" si="50"/>
        <v>0</v>
      </c>
      <c r="O137" s="71" t="str">
        <f t="shared" si="50"/>
        <v>0</v>
      </c>
      <c r="P137" s="71" t="str">
        <f t="shared" si="50"/>
        <v>0</v>
      </c>
      <c r="Q137" s="71" t="str">
        <f t="shared" si="50"/>
        <v>0</v>
      </c>
      <c r="R137" s="71" t="str">
        <f t="shared" si="50"/>
        <v>0</v>
      </c>
      <c r="S137" s="71" t="str">
        <f t="shared" si="50"/>
        <v>0</v>
      </c>
      <c r="T137" s="71" t="str">
        <f t="shared" ref="T137:AB137" si="51">IF(COUNT(T116,T120,T124,T128,T132)=0,"0","1")</f>
        <v>0</v>
      </c>
      <c r="U137" s="71" t="str">
        <f t="shared" si="51"/>
        <v>0</v>
      </c>
      <c r="V137" s="71" t="str">
        <f t="shared" si="51"/>
        <v>0</v>
      </c>
      <c r="W137" s="71" t="str">
        <f t="shared" si="51"/>
        <v>0</v>
      </c>
      <c r="X137" s="71" t="str">
        <f t="shared" si="51"/>
        <v>0</v>
      </c>
      <c r="Y137" s="71" t="str">
        <f t="shared" si="51"/>
        <v>0</v>
      </c>
      <c r="Z137" s="71" t="str">
        <f t="shared" si="51"/>
        <v>0</v>
      </c>
      <c r="AA137" s="71" t="str">
        <f t="shared" si="51"/>
        <v>0</v>
      </c>
      <c r="AB137" s="71" t="str">
        <f t="shared" si="51"/>
        <v>0</v>
      </c>
      <c r="AC137" s="71" t="str">
        <f t="shared" si="50"/>
        <v>0</v>
      </c>
      <c r="AD137" s="71" t="str">
        <f t="shared" si="50"/>
        <v>0</v>
      </c>
      <c r="AE137" s="71" t="str">
        <f t="shared" si="50"/>
        <v>0</v>
      </c>
      <c r="AF137" s="71" t="str">
        <f t="shared" si="50"/>
        <v>0</v>
      </c>
      <c r="AG137" s="71" t="str">
        <f t="shared" ref="AG137" si="52">IF(COUNT(AG116,AG120,AG124,AG128,AG132)=0,"0","1")</f>
        <v>0</v>
      </c>
      <c r="AH137" s="71" t="str">
        <f t="shared" si="50"/>
        <v>0</v>
      </c>
      <c r="AI137" s="57">
        <f>COUNTIF(E137:AH137,"1")</f>
        <v>0</v>
      </c>
      <c r="AJ137" s="5"/>
    </row>
    <row r="138" spans="1:36" ht="18" customHeight="1"/>
    <row r="139" spans="1:36" ht="18" customHeight="1">
      <c r="A139" s="266" t="s">
        <v>13</v>
      </c>
      <c r="B139" s="267"/>
      <c r="C139" s="268"/>
      <c r="D139" s="13" t="s">
        <v>134</v>
      </c>
      <c r="E139" s="43">
        <v>44834</v>
      </c>
      <c r="F139" s="43">
        <v>44835</v>
      </c>
      <c r="G139" s="43">
        <v>44836</v>
      </c>
      <c r="H139" s="43">
        <v>44837</v>
      </c>
      <c r="I139" s="43">
        <v>44838</v>
      </c>
      <c r="J139" s="43">
        <v>44839</v>
      </c>
      <c r="K139" s="43">
        <v>44840</v>
      </c>
      <c r="L139" s="43">
        <v>44841</v>
      </c>
      <c r="M139" s="43">
        <v>44842</v>
      </c>
      <c r="N139" s="43">
        <v>44843</v>
      </c>
      <c r="O139" s="43">
        <v>44844</v>
      </c>
      <c r="P139" s="43">
        <v>44845</v>
      </c>
      <c r="Q139" s="43">
        <v>44846</v>
      </c>
      <c r="R139" s="43">
        <v>44847</v>
      </c>
      <c r="S139" s="43">
        <v>44848</v>
      </c>
      <c r="T139" s="43">
        <v>44849</v>
      </c>
      <c r="U139" s="43">
        <v>44850</v>
      </c>
      <c r="V139" s="43">
        <v>44851</v>
      </c>
      <c r="W139" s="43">
        <v>44852</v>
      </c>
      <c r="X139" s="43">
        <v>44853</v>
      </c>
      <c r="Y139" s="43">
        <v>44854</v>
      </c>
      <c r="Z139" s="43">
        <v>44855</v>
      </c>
      <c r="AA139" s="43">
        <v>44856</v>
      </c>
      <c r="AB139" s="43">
        <v>44857</v>
      </c>
      <c r="AC139" s="43">
        <v>44858</v>
      </c>
      <c r="AD139" s="43">
        <v>44859</v>
      </c>
      <c r="AE139" s="43">
        <v>44860</v>
      </c>
      <c r="AF139" s="43">
        <v>44861</v>
      </c>
      <c r="AG139" s="43">
        <v>44862</v>
      </c>
      <c r="AH139" s="43">
        <v>44863</v>
      </c>
      <c r="AI139" s="43">
        <v>44864</v>
      </c>
      <c r="AJ139" s="229" t="s">
        <v>135</v>
      </c>
    </row>
    <row r="140" spans="1:36" ht="18" customHeight="1">
      <c r="A140" s="269"/>
      <c r="B140" s="270"/>
      <c r="C140" s="271"/>
      <c r="D140" s="14" t="s">
        <v>3</v>
      </c>
      <c r="E140" s="42">
        <f t="shared" ref="E140:AI140" si="53">E139</f>
        <v>44834</v>
      </c>
      <c r="F140" s="42">
        <f t="shared" si="53"/>
        <v>44835</v>
      </c>
      <c r="G140" s="42">
        <f t="shared" si="53"/>
        <v>44836</v>
      </c>
      <c r="H140" s="42">
        <f t="shared" si="53"/>
        <v>44837</v>
      </c>
      <c r="I140" s="42">
        <f t="shared" si="53"/>
        <v>44838</v>
      </c>
      <c r="J140" s="42">
        <f t="shared" si="53"/>
        <v>44839</v>
      </c>
      <c r="K140" s="42">
        <f t="shared" si="53"/>
        <v>44840</v>
      </c>
      <c r="L140" s="42">
        <f t="shared" si="53"/>
        <v>44841</v>
      </c>
      <c r="M140" s="42">
        <f t="shared" si="53"/>
        <v>44842</v>
      </c>
      <c r="N140" s="42">
        <f t="shared" si="53"/>
        <v>44843</v>
      </c>
      <c r="O140" s="42">
        <f t="shared" si="53"/>
        <v>44844</v>
      </c>
      <c r="P140" s="42">
        <f t="shared" si="53"/>
        <v>44845</v>
      </c>
      <c r="Q140" s="42">
        <f t="shared" si="53"/>
        <v>44846</v>
      </c>
      <c r="R140" s="42">
        <f t="shared" si="53"/>
        <v>44847</v>
      </c>
      <c r="S140" s="42">
        <f t="shared" si="53"/>
        <v>44848</v>
      </c>
      <c r="T140" s="42">
        <f t="shared" si="53"/>
        <v>44849</v>
      </c>
      <c r="U140" s="42">
        <f t="shared" si="53"/>
        <v>44850</v>
      </c>
      <c r="V140" s="42">
        <f t="shared" si="53"/>
        <v>44851</v>
      </c>
      <c r="W140" s="42">
        <f t="shared" si="53"/>
        <v>44852</v>
      </c>
      <c r="X140" s="42">
        <f t="shared" si="53"/>
        <v>44853</v>
      </c>
      <c r="Y140" s="42">
        <f t="shared" si="53"/>
        <v>44854</v>
      </c>
      <c r="Z140" s="42">
        <f t="shared" si="53"/>
        <v>44855</v>
      </c>
      <c r="AA140" s="42">
        <f t="shared" si="53"/>
        <v>44856</v>
      </c>
      <c r="AB140" s="42">
        <f t="shared" si="53"/>
        <v>44857</v>
      </c>
      <c r="AC140" s="42">
        <f t="shared" si="53"/>
        <v>44858</v>
      </c>
      <c r="AD140" s="42">
        <f t="shared" si="53"/>
        <v>44859</v>
      </c>
      <c r="AE140" s="42">
        <f t="shared" si="53"/>
        <v>44860</v>
      </c>
      <c r="AF140" s="42">
        <f t="shared" si="53"/>
        <v>44861</v>
      </c>
      <c r="AG140" s="42">
        <f t="shared" si="53"/>
        <v>44862</v>
      </c>
      <c r="AH140" s="42">
        <f t="shared" si="53"/>
        <v>44863</v>
      </c>
      <c r="AI140" s="42">
        <f t="shared" si="53"/>
        <v>44864</v>
      </c>
      <c r="AJ140" s="230"/>
    </row>
    <row r="141" spans="1:36" ht="103.5" customHeight="1">
      <c r="A141" s="269"/>
      <c r="B141" s="270"/>
      <c r="C141" s="271"/>
      <c r="D141" s="15" t="s">
        <v>1</v>
      </c>
      <c r="E141" s="102"/>
      <c r="F141" s="102"/>
      <c r="G141" s="114"/>
      <c r="H141" s="114"/>
      <c r="I141" s="114"/>
      <c r="J141" s="114"/>
      <c r="K141" s="120"/>
      <c r="L141" s="114"/>
      <c r="M141" s="114"/>
      <c r="N141" s="102"/>
      <c r="O141" s="102"/>
      <c r="P141" s="114"/>
      <c r="Q141" s="114"/>
      <c r="R141" s="114"/>
      <c r="S141" s="114"/>
      <c r="T141" s="120"/>
      <c r="U141" s="114"/>
      <c r="V141" s="114"/>
      <c r="W141" s="114"/>
      <c r="X141" s="114"/>
      <c r="Y141" s="114"/>
      <c r="Z141" s="114"/>
      <c r="AA141" s="114"/>
      <c r="AB141" s="114"/>
      <c r="AC141" s="114"/>
      <c r="AD141" s="114"/>
      <c r="AE141" s="114"/>
      <c r="AF141" s="114"/>
      <c r="AG141" s="114"/>
      <c r="AH141" s="114"/>
      <c r="AI141" s="114"/>
      <c r="AJ141" s="231"/>
    </row>
    <row r="142" spans="1:36" ht="39.75" customHeight="1">
      <c r="A142" s="305" t="s">
        <v>111</v>
      </c>
      <c r="B142" s="250" t="s">
        <v>94</v>
      </c>
      <c r="C142" s="259" t="s">
        <v>16</v>
      </c>
      <c r="D142" s="260"/>
      <c r="E142" s="89"/>
      <c r="F142" s="89"/>
      <c r="G142" s="89"/>
      <c r="H142" s="89"/>
      <c r="I142" s="89"/>
      <c r="J142" s="89"/>
      <c r="K142" s="115"/>
      <c r="L142" s="89"/>
      <c r="M142" s="89"/>
      <c r="N142" s="89"/>
      <c r="O142" s="89"/>
      <c r="P142" s="115"/>
      <c r="Q142" s="89"/>
      <c r="R142" s="89"/>
      <c r="S142" s="89"/>
      <c r="T142" s="115"/>
      <c r="U142" s="115"/>
      <c r="V142" s="89"/>
      <c r="W142" s="89"/>
      <c r="X142" s="89"/>
      <c r="Y142" s="115"/>
      <c r="Z142" s="89"/>
      <c r="AA142" s="89"/>
      <c r="AB142" s="89"/>
      <c r="AC142" s="115"/>
      <c r="AD142" s="115"/>
      <c r="AE142" s="89"/>
      <c r="AF142" s="89"/>
      <c r="AG142" s="89"/>
      <c r="AH142" s="89"/>
      <c r="AI142" s="89"/>
      <c r="AJ142" s="60"/>
    </row>
    <row r="143" spans="1:36" ht="39.75" customHeight="1">
      <c r="A143" s="306"/>
      <c r="B143" s="297"/>
      <c r="C143" s="291" t="s">
        <v>4</v>
      </c>
      <c r="D143" s="321"/>
      <c r="E143" s="59"/>
      <c r="F143" s="59"/>
      <c r="G143" s="59"/>
      <c r="H143" s="59"/>
      <c r="I143" s="59"/>
      <c r="J143" s="59"/>
      <c r="K143" s="116"/>
      <c r="L143" s="59"/>
      <c r="M143" s="59"/>
      <c r="N143" s="59"/>
      <c r="O143" s="59"/>
      <c r="P143" s="116"/>
      <c r="Q143" s="59"/>
      <c r="R143" s="59"/>
      <c r="S143" s="59"/>
      <c r="T143" s="59"/>
      <c r="U143" s="59"/>
      <c r="V143" s="59"/>
      <c r="W143" s="59"/>
      <c r="X143" s="59"/>
      <c r="Y143" s="116"/>
      <c r="Z143" s="59"/>
      <c r="AA143" s="59"/>
      <c r="AB143" s="59"/>
      <c r="AC143" s="59"/>
      <c r="AD143" s="59"/>
      <c r="AE143" s="59"/>
      <c r="AF143" s="59"/>
      <c r="AG143" s="59"/>
      <c r="AH143" s="59"/>
      <c r="AI143" s="59"/>
      <c r="AJ143" s="47">
        <f>SUM(E143:AI143)</f>
        <v>0</v>
      </c>
    </row>
    <row r="144" spans="1:36" ht="39.75" customHeight="1">
      <c r="A144" s="306"/>
      <c r="B144" s="307" t="s">
        <v>29</v>
      </c>
      <c r="C144" s="291" t="s">
        <v>16</v>
      </c>
      <c r="D144" s="321"/>
      <c r="E144" s="130"/>
      <c r="F144" s="130"/>
      <c r="G144" s="130"/>
      <c r="H144" s="130"/>
      <c r="I144" s="130"/>
      <c r="J144" s="130"/>
      <c r="K144" s="131"/>
      <c r="L144" s="130"/>
      <c r="M144" s="130"/>
      <c r="N144" s="130"/>
      <c r="O144" s="130"/>
      <c r="P144" s="131"/>
      <c r="Q144" s="130"/>
      <c r="R144" s="130"/>
      <c r="S144" s="130"/>
      <c r="T144" s="131"/>
      <c r="U144" s="131"/>
      <c r="V144" s="130"/>
      <c r="W144" s="130"/>
      <c r="X144" s="130"/>
      <c r="Y144" s="131"/>
      <c r="Z144" s="130"/>
      <c r="AA144" s="130"/>
      <c r="AB144" s="130"/>
      <c r="AC144" s="131"/>
      <c r="AD144" s="131"/>
      <c r="AE144" s="130"/>
      <c r="AF144" s="130"/>
      <c r="AG144" s="130"/>
      <c r="AH144" s="130"/>
      <c r="AI144" s="130"/>
      <c r="AJ144" s="79"/>
    </row>
    <row r="145" spans="1:36" ht="39.75" customHeight="1">
      <c r="A145" s="314"/>
      <c r="B145" s="311"/>
      <c r="C145" s="252" t="s">
        <v>4</v>
      </c>
      <c r="D145" s="261"/>
      <c r="E145" s="55"/>
      <c r="F145" s="55"/>
      <c r="G145" s="55"/>
      <c r="H145" s="55"/>
      <c r="I145" s="55"/>
      <c r="J145" s="55"/>
      <c r="K145" s="118"/>
      <c r="L145" s="55"/>
      <c r="M145" s="55"/>
      <c r="N145" s="55"/>
      <c r="O145" s="55"/>
      <c r="P145" s="118"/>
      <c r="Q145" s="55"/>
      <c r="R145" s="55"/>
      <c r="S145" s="55"/>
      <c r="T145" s="55"/>
      <c r="U145" s="55"/>
      <c r="V145" s="55"/>
      <c r="W145" s="55"/>
      <c r="X145" s="55"/>
      <c r="Y145" s="118"/>
      <c r="Z145" s="55"/>
      <c r="AA145" s="55"/>
      <c r="AB145" s="55"/>
      <c r="AC145" s="55"/>
      <c r="AD145" s="55"/>
      <c r="AE145" s="55"/>
      <c r="AF145" s="55"/>
      <c r="AG145" s="55"/>
      <c r="AH145" s="55"/>
      <c r="AI145" s="55"/>
      <c r="AJ145" s="50">
        <f>SUM(E145:AI145)</f>
        <v>0</v>
      </c>
    </row>
    <row r="146" spans="1:36" ht="39.75" customHeight="1">
      <c r="A146" s="322" t="s">
        <v>7</v>
      </c>
      <c r="B146" s="250" t="s">
        <v>94</v>
      </c>
      <c r="C146" s="319" t="s">
        <v>16</v>
      </c>
      <c r="D146" s="320"/>
      <c r="E146" s="89"/>
      <c r="F146" s="89"/>
      <c r="G146" s="89"/>
      <c r="H146" s="89"/>
      <c r="I146" s="89"/>
      <c r="J146" s="89"/>
      <c r="K146" s="115"/>
      <c r="L146" s="89"/>
      <c r="M146" s="89"/>
      <c r="N146" s="89"/>
      <c r="O146" s="89"/>
      <c r="P146" s="115"/>
      <c r="Q146" s="89"/>
      <c r="R146" s="89"/>
      <c r="S146" s="89"/>
      <c r="T146" s="115"/>
      <c r="U146" s="115"/>
      <c r="V146" s="89"/>
      <c r="W146" s="89"/>
      <c r="X146" s="89"/>
      <c r="Y146" s="115"/>
      <c r="Z146" s="89"/>
      <c r="AA146" s="89"/>
      <c r="AB146" s="89"/>
      <c r="AC146" s="115"/>
      <c r="AD146" s="115"/>
      <c r="AE146" s="89"/>
      <c r="AF146" s="89"/>
      <c r="AG146" s="89"/>
      <c r="AH146" s="89"/>
      <c r="AI146" s="89"/>
      <c r="AJ146" s="60"/>
    </row>
    <row r="147" spans="1:36" ht="39.75" customHeight="1">
      <c r="A147" s="323"/>
      <c r="B147" s="297"/>
      <c r="C147" s="291" t="s">
        <v>4</v>
      </c>
      <c r="D147" s="321"/>
      <c r="E147" s="59"/>
      <c r="F147" s="59"/>
      <c r="G147" s="59"/>
      <c r="H147" s="59"/>
      <c r="I147" s="59"/>
      <c r="J147" s="59"/>
      <c r="K147" s="116"/>
      <c r="L147" s="59"/>
      <c r="M147" s="59"/>
      <c r="N147" s="59"/>
      <c r="O147" s="59"/>
      <c r="P147" s="116"/>
      <c r="Q147" s="59"/>
      <c r="R147" s="59"/>
      <c r="S147" s="59"/>
      <c r="T147" s="59"/>
      <c r="U147" s="59"/>
      <c r="V147" s="59"/>
      <c r="W147" s="59"/>
      <c r="X147" s="59"/>
      <c r="Y147" s="116"/>
      <c r="Z147" s="59"/>
      <c r="AA147" s="59"/>
      <c r="AB147" s="59"/>
      <c r="AC147" s="59"/>
      <c r="AD147" s="59"/>
      <c r="AE147" s="59"/>
      <c r="AF147" s="59"/>
      <c r="AG147" s="59"/>
      <c r="AH147" s="59"/>
      <c r="AI147" s="59"/>
      <c r="AJ147" s="47">
        <f>SUM(E147:AI147)</f>
        <v>0</v>
      </c>
    </row>
    <row r="148" spans="1:36" ht="39.75" customHeight="1">
      <c r="A148" s="323"/>
      <c r="B148" s="307" t="s">
        <v>29</v>
      </c>
      <c r="C148" s="291" t="s">
        <v>16</v>
      </c>
      <c r="D148" s="321"/>
      <c r="E148" s="130"/>
      <c r="F148" s="130"/>
      <c r="G148" s="130"/>
      <c r="H148" s="130"/>
      <c r="I148" s="130"/>
      <c r="J148" s="130"/>
      <c r="K148" s="131"/>
      <c r="L148" s="130"/>
      <c r="M148" s="130"/>
      <c r="N148" s="130"/>
      <c r="O148" s="130"/>
      <c r="P148" s="131"/>
      <c r="Q148" s="130"/>
      <c r="R148" s="130"/>
      <c r="S148" s="130"/>
      <c r="T148" s="131"/>
      <c r="U148" s="131"/>
      <c r="V148" s="130"/>
      <c r="W148" s="130"/>
      <c r="X148" s="130"/>
      <c r="Y148" s="131"/>
      <c r="Z148" s="130"/>
      <c r="AA148" s="130"/>
      <c r="AB148" s="130"/>
      <c r="AC148" s="131"/>
      <c r="AD148" s="131"/>
      <c r="AE148" s="130"/>
      <c r="AF148" s="130"/>
      <c r="AG148" s="130"/>
      <c r="AH148" s="130"/>
      <c r="AI148" s="130"/>
      <c r="AJ148" s="79"/>
    </row>
    <row r="149" spans="1:36" ht="39.75" customHeight="1">
      <c r="A149" s="324"/>
      <c r="B149" s="311"/>
      <c r="C149" s="252" t="s">
        <v>4</v>
      </c>
      <c r="D149" s="261"/>
      <c r="E149" s="55"/>
      <c r="F149" s="55"/>
      <c r="G149" s="55"/>
      <c r="H149" s="55"/>
      <c r="I149" s="55"/>
      <c r="J149" s="55"/>
      <c r="K149" s="118"/>
      <c r="L149" s="55"/>
      <c r="M149" s="55"/>
      <c r="N149" s="55"/>
      <c r="O149" s="55"/>
      <c r="P149" s="118"/>
      <c r="Q149" s="55"/>
      <c r="R149" s="55"/>
      <c r="S149" s="55"/>
      <c r="T149" s="55"/>
      <c r="U149" s="55"/>
      <c r="V149" s="55"/>
      <c r="W149" s="55"/>
      <c r="X149" s="55"/>
      <c r="Y149" s="118"/>
      <c r="Z149" s="55"/>
      <c r="AA149" s="55"/>
      <c r="AB149" s="55"/>
      <c r="AC149" s="55"/>
      <c r="AD149" s="55"/>
      <c r="AE149" s="55"/>
      <c r="AF149" s="55"/>
      <c r="AG149" s="55"/>
      <c r="AH149" s="55"/>
      <c r="AI149" s="55"/>
      <c r="AJ149" s="50">
        <f>SUM(E149:AI149)</f>
        <v>0</v>
      </c>
    </row>
    <row r="150" spans="1:36" ht="39.75" customHeight="1">
      <c r="A150" s="322" t="s">
        <v>5</v>
      </c>
      <c r="B150" s="250" t="s">
        <v>94</v>
      </c>
      <c r="C150" s="319" t="s">
        <v>16</v>
      </c>
      <c r="D150" s="320"/>
      <c r="E150" s="89"/>
      <c r="F150" s="89"/>
      <c r="G150" s="89"/>
      <c r="H150" s="89"/>
      <c r="I150" s="89"/>
      <c r="J150" s="89"/>
      <c r="K150" s="115"/>
      <c r="L150" s="89"/>
      <c r="M150" s="89"/>
      <c r="N150" s="89"/>
      <c r="O150" s="89"/>
      <c r="P150" s="115"/>
      <c r="Q150" s="89"/>
      <c r="R150" s="89"/>
      <c r="S150" s="89"/>
      <c r="T150" s="115"/>
      <c r="U150" s="89"/>
      <c r="V150" s="89"/>
      <c r="W150" s="89"/>
      <c r="X150" s="89"/>
      <c r="Y150" s="115"/>
      <c r="Z150" s="89"/>
      <c r="AA150" s="89"/>
      <c r="AB150" s="115"/>
      <c r="AC150" s="115"/>
      <c r="AD150" s="89"/>
      <c r="AE150" s="89"/>
      <c r="AF150" s="89"/>
      <c r="AG150" s="89"/>
      <c r="AH150" s="89"/>
      <c r="AI150" s="89"/>
      <c r="AJ150" s="60"/>
    </row>
    <row r="151" spans="1:36" ht="39.75" customHeight="1">
      <c r="A151" s="323"/>
      <c r="B151" s="297"/>
      <c r="C151" s="291" t="s">
        <v>4</v>
      </c>
      <c r="D151" s="321"/>
      <c r="E151" s="59"/>
      <c r="F151" s="59"/>
      <c r="G151" s="59"/>
      <c r="H151" s="59"/>
      <c r="I151" s="59"/>
      <c r="J151" s="59"/>
      <c r="K151" s="116"/>
      <c r="L151" s="59"/>
      <c r="M151" s="59"/>
      <c r="N151" s="59"/>
      <c r="O151" s="59"/>
      <c r="P151" s="116"/>
      <c r="Q151" s="59"/>
      <c r="R151" s="59"/>
      <c r="S151" s="59"/>
      <c r="T151" s="116"/>
      <c r="U151" s="59"/>
      <c r="V151" s="59"/>
      <c r="W151" s="59"/>
      <c r="X151" s="59"/>
      <c r="Y151" s="116"/>
      <c r="Z151" s="59"/>
      <c r="AA151" s="59"/>
      <c r="AB151" s="59"/>
      <c r="AC151" s="59"/>
      <c r="AD151" s="59"/>
      <c r="AE151" s="59"/>
      <c r="AF151" s="59"/>
      <c r="AG151" s="59"/>
      <c r="AH151" s="59"/>
      <c r="AI151" s="59"/>
      <c r="AJ151" s="47">
        <f>SUM(E151:AI151)</f>
        <v>0</v>
      </c>
    </row>
    <row r="152" spans="1:36" ht="39.75" customHeight="1">
      <c r="A152" s="323"/>
      <c r="B152" s="307" t="s">
        <v>29</v>
      </c>
      <c r="C152" s="291" t="s">
        <v>16</v>
      </c>
      <c r="D152" s="321"/>
      <c r="E152" s="103"/>
      <c r="F152" s="103"/>
      <c r="G152" s="103"/>
      <c r="H152" s="103"/>
      <c r="I152" s="103"/>
      <c r="J152" s="103"/>
      <c r="K152" s="117"/>
      <c r="L152" s="103"/>
      <c r="M152" s="103"/>
      <c r="N152" s="103"/>
      <c r="O152" s="103"/>
      <c r="P152" s="117"/>
      <c r="Q152" s="103"/>
      <c r="R152" s="103"/>
      <c r="S152" s="103"/>
      <c r="T152" s="117"/>
      <c r="U152" s="103"/>
      <c r="V152" s="103"/>
      <c r="W152" s="103"/>
      <c r="X152" s="103"/>
      <c r="Y152" s="117"/>
      <c r="Z152" s="103"/>
      <c r="AA152" s="103"/>
      <c r="AB152" s="117"/>
      <c r="AC152" s="117"/>
      <c r="AD152" s="103"/>
      <c r="AE152" s="103"/>
      <c r="AF152" s="103"/>
      <c r="AG152" s="103"/>
      <c r="AH152" s="103"/>
      <c r="AI152" s="103"/>
      <c r="AJ152" s="79"/>
    </row>
    <row r="153" spans="1:36" ht="39.75" customHeight="1">
      <c r="A153" s="324"/>
      <c r="B153" s="311"/>
      <c r="C153" s="252" t="s">
        <v>4</v>
      </c>
      <c r="D153" s="261"/>
      <c r="E153" s="55"/>
      <c r="F153" s="55"/>
      <c r="G153" s="55"/>
      <c r="H153" s="55"/>
      <c r="I153" s="55"/>
      <c r="J153" s="55"/>
      <c r="K153" s="118"/>
      <c r="L153" s="55"/>
      <c r="M153" s="55"/>
      <c r="N153" s="55"/>
      <c r="O153" s="55"/>
      <c r="P153" s="118"/>
      <c r="Q153" s="55"/>
      <c r="R153" s="55"/>
      <c r="S153" s="55"/>
      <c r="T153" s="118"/>
      <c r="U153" s="55"/>
      <c r="V153" s="55"/>
      <c r="W153" s="55"/>
      <c r="X153" s="55"/>
      <c r="Y153" s="118"/>
      <c r="Z153" s="55"/>
      <c r="AA153" s="55"/>
      <c r="AB153" s="55"/>
      <c r="AC153" s="55"/>
      <c r="AD153" s="55"/>
      <c r="AE153" s="55"/>
      <c r="AF153" s="55"/>
      <c r="AG153" s="55"/>
      <c r="AH153" s="55"/>
      <c r="AI153" s="55"/>
      <c r="AJ153" s="50">
        <f>SUM(E153:AI153)</f>
        <v>0</v>
      </c>
    </row>
    <row r="154" spans="1:36" ht="39.75" customHeight="1">
      <c r="A154" s="322" t="s">
        <v>8</v>
      </c>
      <c r="B154" s="250" t="s">
        <v>94</v>
      </c>
      <c r="C154" s="319" t="s">
        <v>16</v>
      </c>
      <c r="D154" s="320"/>
      <c r="E154" s="89"/>
      <c r="F154" s="89"/>
      <c r="G154" s="89"/>
      <c r="H154" s="89"/>
      <c r="I154" s="89"/>
      <c r="J154" s="89"/>
      <c r="K154" s="115"/>
      <c r="L154" s="89"/>
      <c r="M154" s="89"/>
      <c r="N154" s="89"/>
      <c r="O154" s="89"/>
      <c r="P154" s="115"/>
      <c r="Q154" s="89"/>
      <c r="R154" s="89"/>
      <c r="S154" s="89"/>
      <c r="T154" s="115"/>
      <c r="U154" s="89"/>
      <c r="V154" s="89"/>
      <c r="W154" s="89"/>
      <c r="X154" s="89"/>
      <c r="Y154" s="115"/>
      <c r="Z154" s="89"/>
      <c r="AA154" s="89"/>
      <c r="AB154" s="115"/>
      <c r="AC154" s="115"/>
      <c r="AD154" s="89"/>
      <c r="AE154" s="89"/>
      <c r="AF154" s="89"/>
      <c r="AG154" s="89"/>
      <c r="AH154" s="89"/>
      <c r="AI154" s="89"/>
      <c r="AJ154" s="60"/>
    </row>
    <row r="155" spans="1:36" ht="39.75" customHeight="1">
      <c r="A155" s="323"/>
      <c r="B155" s="297"/>
      <c r="C155" s="291" t="s">
        <v>4</v>
      </c>
      <c r="D155" s="321"/>
      <c r="E155" s="59"/>
      <c r="F155" s="59"/>
      <c r="G155" s="59"/>
      <c r="H155" s="59"/>
      <c r="I155" s="59"/>
      <c r="J155" s="59"/>
      <c r="K155" s="116"/>
      <c r="L155" s="59"/>
      <c r="M155" s="59"/>
      <c r="N155" s="59"/>
      <c r="O155" s="59"/>
      <c r="P155" s="116"/>
      <c r="Q155" s="59"/>
      <c r="R155" s="59"/>
      <c r="S155" s="59"/>
      <c r="T155" s="116"/>
      <c r="U155" s="59"/>
      <c r="V155" s="59"/>
      <c r="W155" s="59"/>
      <c r="X155" s="59"/>
      <c r="Y155" s="116"/>
      <c r="Z155" s="59"/>
      <c r="AA155" s="59"/>
      <c r="AB155" s="59"/>
      <c r="AC155" s="59"/>
      <c r="AD155" s="59"/>
      <c r="AE155" s="59"/>
      <c r="AF155" s="59"/>
      <c r="AG155" s="59"/>
      <c r="AH155" s="59"/>
      <c r="AI155" s="59"/>
      <c r="AJ155" s="47">
        <f>SUM(E155:AI155)</f>
        <v>0</v>
      </c>
    </row>
    <row r="156" spans="1:36" ht="39.75" customHeight="1">
      <c r="A156" s="323"/>
      <c r="B156" s="307" t="s">
        <v>29</v>
      </c>
      <c r="C156" s="291" t="s">
        <v>16</v>
      </c>
      <c r="D156" s="321"/>
      <c r="E156" s="103"/>
      <c r="F156" s="103"/>
      <c r="G156" s="103"/>
      <c r="H156" s="103"/>
      <c r="I156" s="103"/>
      <c r="J156" s="103"/>
      <c r="K156" s="117"/>
      <c r="L156" s="103"/>
      <c r="M156" s="103"/>
      <c r="N156" s="103"/>
      <c r="O156" s="103"/>
      <c r="P156" s="117"/>
      <c r="Q156" s="103"/>
      <c r="R156" s="103"/>
      <c r="S156" s="103"/>
      <c r="T156" s="117"/>
      <c r="U156" s="103"/>
      <c r="V156" s="103"/>
      <c r="W156" s="103"/>
      <c r="X156" s="103"/>
      <c r="Y156" s="117"/>
      <c r="Z156" s="103"/>
      <c r="AA156" s="103"/>
      <c r="AB156" s="117"/>
      <c r="AC156" s="117"/>
      <c r="AD156" s="103"/>
      <c r="AE156" s="103"/>
      <c r="AF156" s="103"/>
      <c r="AG156" s="103"/>
      <c r="AH156" s="103"/>
      <c r="AI156" s="103"/>
      <c r="AJ156" s="79"/>
    </row>
    <row r="157" spans="1:36" ht="39.75" customHeight="1">
      <c r="A157" s="324"/>
      <c r="B157" s="311"/>
      <c r="C157" s="252" t="s">
        <v>4</v>
      </c>
      <c r="D157" s="261"/>
      <c r="E157" s="55"/>
      <c r="F157" s="55"/>
      <c r="G157" s="55"/>
      <c r="H157" s="55"/>
      <c r="I157" s="55"/>
      <c r="J157" s="55"/>
      <c r="K157" s="118"/>
      <c r="L157" s="55"/>
      <c r="M157" s="55"/>
      <c r="N157" s="55"/>
      <c r="O157" s="55"/>
      <c r="P157" s="118"/>
      <c r="Q157" s="55"/>
      <c r="R157" s="55"/>
      <c r="S157" s="55"/>
      <c r="T157" s="118"/>
      <c r="U157" s="55"/>
      <c r="V157" s="55"/>
      <c r="W157" s="55"/>
      <c r="X157" s="55"/>
      <c r="Y157" s="118"/>
      <c r="Z157" s="55"/>
      <c r="AA157" s="55"/>
      <c r="AB157" s="55"/>
      <c r="AC157" s="55"/>
      <c r="AD157" s="55"/>
      <c r="AE157" s="55"/>
      <c r="AF157" s="55"/>
      <c r="AG157" s="55"/>
      <c r="AH157" s="55"/>
      <c r="AI157" s="55"/>
      <c r="AJ157" s="50">
        <f>SUM(E157:AI157)</f>
        <v>0</v>
      </c>
    </row>
    <row r="158" spans="1:36" ht="39.75" customHeight="1">
      <c r="A158" s="322" t="s">
        <v>9</v>
      </c>
      <c r="B158" s="250" t="s">
        <v>94</v>
      </c>
      <c r="C158" s="319" t="s">
        <v>16</v>
      </c>
      <c r="D158" s="320"/>
      <c r="E158" s="89"/>
      <c r="F158" s="89"/>
      <c r="G158" s="89"/>
      <c r="H158" s="89"/>
      <c r="I158" s="89"/>
      <c r="J158" s="89"/>
      <c r="K158" s="115"/>
      <c r="L158" s="89"/>
      <c r="M158" s="89"/>
      <c r="N158" s="89"/>
      <c r="O158" s="89"/>
      <c r="P158" s="115"/>
      <c r="Q158" s="89"/>
      <c r="R158" s="89"/>
      <c r="S158" s="89"/>
      <c r="T158" s="115"/>
      <c r="U158" s="89"/>
      <c r="V158" s="89"/>
      <c r="W158" s="89"/>
      <c r="X158" s="89"/>
      <c r="Y158" s="115"/>
      <c r="Z158" s="89"/>
      <c r="AA158" s="89"/>
      <c r="AB158" s="115"/>
      <c r="AC158" s="115"/>
      <c r="AD158" s="89"/>
      <c r="AE158" s="89"/>
      <c r="AF158" s="89"/>
      <c r="AG158" s="89"/>
      <c r="AH158" s="89"/>
      <c r="AI158" s="89"/>
      <c r="AJ158" s="60"/>
    </row>
    <row r="159" spans="1:36" ht="39.75" customHeight="1">
      <c r="A159" s="323"/>
      <c r="B159" s="297"/>
      <c r="C159" s="291" t="s">
        <v>4</v>
      </c>
      <c r="D159" s="321"/>
      <c r="E159" s="59"/>
      <c r="F159" s="59"/>
      <c r="G159" s="59"/>
      <c r="H159" s="59"/>
      <c r="I159" s="59"/>
      <c r="J159" s="59"/>
      <c r="K159" s="116"/>
      <c r="L159" s="59"/>
      <c r="M159" s="59"/>
      <c r="N159" s="59"/>
      <c r="O159" s="59"/>
      <c r="P159" s="116"/>
      <c r="Q159" s="59"/>
      <c r="R159" s="59"/>
      <c r="S159" s="59"/>
      <c r="T159" s="116"/>
      <c r="U159" s="59"/>
      <c r="V159" s="59"/>
      <c r="W159" s="59"/>
      <c r="X159" s="59"/>
      <c r="Y159" s="116"/>
      <c r="Z159" s="59"/>
      <c r="AA159" s="59"/>
      <c r="AB159" s="59"/>
      <c r="AC159" s="59"/>
      <c r="AD159" s="59"/>
      <c r="AE159" s="59"/>
      <c r="AF159" s="59"/>
      <c r="AG159" s="59"/>
      <c r="AH159" s="59"/>
      <c r="AI159" s="59"/>
      <c r="AJ159" s="47">
        <f>SUM(E159:AI159)</f>
        <v>0</v>
      </c>
    </row>
    <row r="160" spans="1:36" ht="39.75" customHeight="1">
      <c r="A160" s="323"/>
      <c r="B160" s="307" t="s">
        <v>29</v>
      </c>
      <c r="C160" s="291" t="s">
        <v>16</v>
      </c>
      <c r="D160" s="321"/>
      <c r="E160" s="103"/>
      <c r="F160" s="103"/>
      <c r="G160" s="103"/>
      <c r="H160" s="103"/>
      <c r="I160" s="103"/>
      <c r="J160" s="103"/>
      <c r="K160" s="117"/>
      <c r="L160" s="103"/>
      <c r="M160" s="103"/>
      <c r="N160" s="103"/>
      <c r="O160" s="103"/>
      <c r="P160" s="117"/>
      <c r="Q160" s="103"/>
      <c r="R160" s="103"/>
      <c r="S160" s="103"/>
      <c r="T160" s="117"/>
      <c r="U160" s="103"/>
      <c r="V160" s="103"/>
      <c r="W160" s="103"/>
      <c r="X160" s="103"/>
      <c r="Y160" s="117"/>
      <c r="Z160" s="103"/>
      <c r="AA160" s="103"/>
      <c r="AB160" s="117"/>
      <c r="AC160" s="117"/>
      <c r="AD160" s="103"/>
      <c r="AE160" s="103"/>
      <c r="AF160" s="103"/>
      <c r="AG160" s="103"/>
      <c r="AH160" s="103"/>
      <c r="AI160" s="103"/>
      <c r="AJ160" s="79"/>
    </row>
    <row r="161" spans="1:36" ht="39.75" customHeight="1">
      <c r="A161" s="324"/>
      <c r="B161" s="311"/>
      <c r="C161" s="252" t="s">
        <v>4</v>
      </c>
      <c r="D161" s="261"/>
      <c r="E161" s="55"/>
      <c r="F161" s="55"/>
      <c r="G161" s="55"/>
      <c r="H161" s="55"/>
      <c r="I161" s="55"/>
      <c r="J161" s="55"/>
      <c r="K161" s="118"/>
      <c r="L161" s="55"/>
      <c r="M161" s="55"/>
      <c r="N161" s="55"/>
      <c r="O161" s="55"/>
      <c r="P161" s="118"/>
      <c r="Q161" s="55"/>
      <c r="R161" s="55"/>
      <c r="S161" s="55"/>
      <c r="T161" s="118"/>
      <c r="U161" s="55"/>
      <c r="V161" s="55"/>
      <c r="W161" s="55"/>
      <c r="X161" s="55"/>
      <c r="Y161" s="118"/>
      <c r="Z161" s="55"/>
      <c r="AA161" s="55"/>
      <c r="AB161" s="55"/>
      <c r="AC161" s="55"/>
      <c r="AD161" s="55"/>
      <c r="AE161" s="55"/>
      <c r="AF161" s="55"/>
      <c r="AG161" s="55"/>
      <c r="AH161" s="55"/>
      <c r="AI161" s="55"/>
      <c r="AJ161" s="50">
        <f>SUM(E161:AI161)</f>
        <v>0</v>
      </c>
    </row>
    <row r="162" spans="1:36" ht="39.75" customHeight="1">
      <c r="A162" s="278" t="s">
        <v>95</v>
      </c>
      <c r="B162" s="279"/>
      <c r="C162" s="280"/>
      <c r="D162" s="289"/>
      <c r="E162" s="59">
        <f t="shared" ref="E162:AI162" si="54">E143+E147+E151+E155+E159</f>
        <v>0</v>
      </c>
      <c r="F162" s="59">
        <f t="shared" si="54"/>
        <v>0</v>
      </c>
      <c r="G162" s="59">
        <f t="shared" si="54"/>
        <v>0</v>
      </c>
      <c r="H162" s="59">
        <f t="shared" si="54"/>
        <v>0</v>
      </c>
      <c r="I162" s="59">
        <f t="shared" si="54"/>
        <v>0</v>
      </c>
      <c r="J162" s="59">
        <f t="shared" si="54"/>
        <v>0</v>
      </c>
      <c r="K162" s="59">
        <f t="shared" si="54"/>
        <v>0</v>
      </c>
      <c r="L162" s="59">
        <f t="shared" si="54"/>
        <v>0</v>
      </c>
      <c r="M162" s="59">
        <f t="shared" si="54"/>
        <v>0</v>
      </c>
      <c r="N162" s="59">
        <f t="shared" si="54"/>
        <v>0</v>
      </c>
      <c r="O162" s="59">
        <f t="shared" si="54"/>
        <v>0</v>
      </c>
      <c r="P162" s="59">
        <f t="shared" si="54"/>
        <v>0</v>
      </c>
      <c r="Q162" s="59">
        <f t="shared" si="54"/>
        <v>0</v>
      </c>
      <c r="R162" s="59">
        <f t="shared" ref="R162:Y162" si="55">R143+R147+R151+R155+R159</f>
        <v>0</v>
      </c>
      <c r="S162" s="59">
        <f t="shared" si="55"/>
        <v>0</v>
      </c>
      <c r="T162" s="59">
        <f t="shared" si="55"/>
        <v>0</v>
      </c>
      <c r="U162" s="59">
        <f t="shared" si="55"/>
        <v>0</v>
      </c>
      <c r="V162" s="59">
        <f t="shared" si="55"/>
        <v>0</v>
      </c>
      <c r="W162" s="59">
        <f t="shared" si="55"/>
        <v>0</v>
      </c>
      <c r="X162" s="59">
        <f t="shared" si="55"/>
        <v>0</v>
      </c>
      <c r="Y162" s="59">
        <f t="shared" si="55"/>
        <v>0</v>
      </c>
      <c r="Z162" s="59">
        <f t="shared" si="54"/>
        <v>0</v>
      </c>
      <c r="AA162" s="59">
        <f t="shared" si="54"/>
        <v>0</v>
      </c>
      <c r="AB162" s="59">
        <f t="shared" si="54"/>
        <v>0</v>
      </c>
      <c r="AC162" s="59">
        <f t="shared" si="54"/>
        <v>0</v>
      </c>
      <c r="AD162" s="59">
        <f t="shared" si="54"/>
        <v>0</v>
      </c>
      <c r="AE162" s="59">
        <f t="shared" si="54"/>
        <v>0</v>
      </c>
      <c r="AF162" s="59">
        <f t="shared" si="54"/>
        <v>0</v>
      </c>
      <c r="AG162" s="112">
        <f t="shared" ref="AG162" si="56">AG143+AG147+AG151+AG155+AG159</f>
        <v>0</v>
      </c>
      <c r="AH162" s="112">
        <f t="shared" ref="AH162" si="57">AH143+AH147+AH151+AH155+AH159</f>
        <v>0</v>
      </c>
      <c r="AI162" s="59">
        <f t="shared" si="54"/>
        <v>0</v>
      </c>
      <c r="AJ162" s="58">
        <f>SUM(E162:AI162)</f>
        <v>0</v>
      </c>
    </row>
    <row r="163" spans="1:36" ht="39.75" customHeight="1">
      <c r="A163" s="255" t="s">
        <v>96</v>
      </c>
      <c r="B163" s="295"/>
      <c r="C163" s="295"/>
      <c r="D163" s="315"/>
      <c r="E163" s="59">
        <f t="shared" ref="E163:AI163" si="58">E145+E149+E153+E157+E161</f>
        <v>0</v>
      </c>
      <c r="F163" s="59">
        <f t="shared" si="58"/>
        <v>0</v>
      </c>
      <c r="G163" s="59">
        <f t="shared" si="58"/>
        <v>0</v>
      </c>
      <c r="H163" s="59">
        <f t="shared" si="58"/>
        <v>0</v>
      </c>
      <c r="I163" s="59">
        <f t="shared" si="58"/>
        <v>0</v>
      </c>
      <c r="J163" s="59">
        <f t="shared" si="58"/>
        <v>0</v>
      </c>
      <c r="K163" s="59">
        <f t="shared" si="58"/>
        <v>0</v>
      </c>
      <c r="L163" s="59">
        <f t="shared" si="58"/>
        <v>0</v>
      </c>
      <c r="M163" s="59">
        <f t="shared" si="58"/>
        <v>0</v>
      </c>
      <c r="N163" s="59">
        <f t="shared" si="58"/>
        <v>0</v>
      </c>
      <c r="O163" s="59">
        <f t="shared" si="58"/>
        <v>0</v>
      </c>
      <c r="P163" s="59">
        <f t="shared" si="58"/>
        <v>0</v>
      </c>
      <c r="Q163" s="59">
        <f t="shared" si="58"/>
        <v>0</v>
      </c>
      <c r="R163" s="59">
        <f t="shared" ref="R163:Y163" si="59">R145+R149+R153+R157+R161</f>
        <v>0</v>
      </c>
      <c r="S163" s="59">
        <f t="shared" si="59"/>
        <v>0</v>
      </c>
      <c r="T163" s="59">
        <f t="shared" si="59"/>
        <v>0</v>
      </c>
      <c r="U163" s="59">
        <f t="shared" si="59"/>
        <v>0</v>
      </c>
      <c r="V163" s="59">
        <f t="shared" si="59"/>
        <v>0</v>
      </c>
      <c r="W163" s="59">
        <f t="shared" si="59"/>
        <v>0</v>
      </c>
      <c r="X163" s="59">
        <f t="shared" si="59"/>
        <v>0</v>
      </c>
      <c r="Y163" s="59">
        <f t="shared" si="59"/>
        <v>0</v>
      </c>
      <c r="Z163" s="59">
        <f t="shared" si="58"/>
        <v>0</v>
      </c>
      <c r="AA163" s="59">
        <f t="shared" si="58"/>
        <v>0</v>
      </c>
      <c r="AB163" s="59">
        <f t="shared" si="58"/>
        <v>0</v>
      </c>
      <c r="AC163" s="59">
        <f t="shared" si="58"/>
        <v>0</v>
      </c>
      <c r="AD163" s="59">
        <f t="shared" si="58"/>
        <v>0</v>
      </c>
      <c r="AE163" s="59">
        <f t="shared" si="58"/>
        <v>0</v>
      </c>
      <c r="AF163" s="59">
        <f t="shared" si="58"/>
        <v>0</v>
      </c>
      <c r="AG163" s="59">
        <f t="shared" ref="AG163" si="60">AG145+AG149+AG153+AG157+AG161</f>
        <v>0</v>
      </c>
      <c r="AH163" s="59">
        <f t="shared" ref="AH163" si="61">AH145+AH149+AH153+AH157+AH161</f>
        <v>0</v>
      </c>
      <c r="AI163" s="59">
        <f t="shared" si="58"/>
        <v>0</v>
      </c>
      <c r="AJ163" s="70">
        <f>SUM(E163:AI163)</f>
        <v>0</v>
      </c>
    </row>
    <row r="164" spans="1:36" ht="39.75" customHeight="1">
      <c r="A164" s="233" t="s">
        <v>97</v>
      </c>
      <c r="B164" s="234"/>
      <c r="C164" s="235"/>
      <c r="D164" s="288"/>
      <c r="E164" s="55" t="str">
        <f t="shared" ref="E164:AI164" si="62">IF(COUNT(E143,E147,E151,E155,E159)=0,"0","1")</f>
        <v>0</v>
      </c>
      <c r="F164" s="55" t="str">
        <f t="shared" si="62"/>
        <v>0</v>
      </c>
      <c r="G164" s="55" t="str">
        <f t="shared" si="62"/>
        <v>0</v>
      </c>
      <c r="H164" s="55" t="str">
        <f t="shared" si="62"/>
        <v>0</v>
      </c>
      <c r="I164" s="55" t="str">
        <f t="shared" si="62"/>
        <v>0</v>
      </c>
      <c r="J164" s="55" t="str">
        <f t="shared" si="62"/>
        <v>0</v>
      </c>
      <c r="K164" s="55" t="str">
        <f t="shared" si="62"/>
        <v>0</v>
      </c>
      <c r="L164" s="55" t="str">
        <f t="shared" si="62"/>
        <v>0</v>
      </c>
      <c r="M164" s="55" t="str">
        <f t="shared" si="62"/>
        <v>0</v>
      </c>
      <c r="N164" s="55" t="str">
        <f t="shared" si="62"/>
        <v>0</v>
      </c>
      <c r="O164" s="55" t="str">
        <f t="shared" si="62"/>
        <v>0</v>
      </c>
      <c r="P164" s="55" t="str">
        <f t="shared" si="62"/>
        <v>0</v>
      </c>
      <c r="Q164" s="55" t="str">
        <f t="shared" si="62"/>
        <v>0</v>
      </c>
      <c r="R164" s="55" t="str">
        <f t="shared" ref="R164:Y164" si="63">IF(COUNT(R143,R147,R151,R155,R159)=0,"0","1")</f>
        <v>0</v>
      </c>
      <c r="S164" s="55" t="str">
        <f t="shared" si="63"/>
        <v>0</v>
      </c>
      <c r="T164" s="55" t="str">
        <f t="shared" si="63"/>
        <v>0</v>
      </c>
      <c r="U164" s="55" t="str">
        <f t="shared" si="63"/>
        <v>0</v>
      </c>
      <c r="V164" s="55" t="str">
        <f t="shared" si="63"/>
        <v>0</v>
      </c>
      <c r="W164" s="55" t="str">
        <f t="shared" si="63"/>
        <v>0</v>
      </c>
      <c r="X164" s="55" t="str">
        <f t="shared" si="63"/>
        <v>0</v>
      </c>
      <c r="Y164" s="55" t="str">
        <f t="shared" si="63"/>
        <v>0</v>
      </c>
      <c r="Z164" s="55" t="str">
        <f t="shared" si="62"/>
        <v>0</v>
      </c>
      <c r="AA164" s="55" t="str">
        <f t="shared" si="62"/>
        <v>0</v>
      </c>
      <c r="AB164" s="55" t="str">
        <f t="shared" si="62"/>
        <v>0</v>
      </c>
      <c r="AC164" s="55" t="str">
        <f t="shared" si="62"/>
        <v>0</v>
      </c>
      <c r="AD164" s="55" t="str">
        <f t="shared" si="62"/>
        <v>0</v>
      </c>
      <c r="AE164" s="55" t="str">
        <f t="shared" si="62"/>
        <v>0</v>
      </c>
      <c r="AF164" s="55" t="str">
        <f t="shared" si="62"/>
        <v>0</v>
      </c>
      <c r="AG164" s="55" t="str">
        <f t="shared" ref="AG164" si="64">IF(COUNT(AG143,AG147,AG151,AG155,AG159)=0,"0","1")</f>
        <v>0</v>
      </c>
      <c r="AH164" s="55" t="str">
        <f t="shared" ref="AH164" si="65">IF(COUNT(AH143,AH147,AH151,AH155,AH159)=0,"0","1")</f>
        <v>0</v>
      </c>
      <c r="AI164" s="55" t="str">
        <f t="shared" si="62"/>
        <v>0</v>
      </c>
      <c r="AJ164" s="52">
        <f>COUNTIF(E164:AI164,"1")</f>
        <v>0</v>
      </c>
    </row>
    <row r="165" spans="1:36" ht="18" customHeight="1"/>
    <row r="166" spans="1:36" ht="18" customHeight="1">
      <c r="A166" s="266" t="s">
        <v>14</v>
      </c>
      <c r="B166" s="267"/>
      <c r="C166" s="268"/>
      <c r="D166" s="6" t="s">
        <v>134</v>
      </c>
      <c r="E166" s="43">
        <v>44865</v>
      </c>
      <c r="F166" s="43">
        <v>44866</v>
      </c>
      <c r="G166" s="43">
        <v>44867</v>
      </c>
      <c r="H166" s="43">
        <v>44868</v>
      </c>
      <c r="I166" s="43">
        <v>44869</v>
      </c>
      <c r="J166" s="43">
        <v>44870</v>
      </c>
      <c r="K166" s="43">
        <v>44871</v>
      </c>
      <c r="L166" s="43">
        <v>44872</v>
      </c>
      <c r="M166" s="43">
        <v>44873</v>
      </c>
      <c r="N166" s="43">
        <v>44874</v>
      </c>
      <c r="O166" s="43">
        <v>44875</v>
      </c>
      <c r="P166" s="43">
        <v>44876</v>
      </c>
      <c r="Q166" s="43">
        <v>44877</v>
      </c>
      <c r="R166" s="43">
        <v>44878</v>
      </c>
      <c r="S166" s="43">
        <v>44879</v>
      </c>
      <c r="T166" s="43">
        <v>44880</v>
      </c>
      <c r="U166" s="43">
        <v>44881</v>
      </c>
      <c r="V166" s="43">
        <v>44882</v>
      </c>
      <c r="W166" s="43">
        <v>44883</v>
      </c>
      <c r="X166" s="43">
        <v>44884</v>
      </c>
      <c r="Y166" s="43">
        <v>44885</v>
      </c>
      <c r="Z166" s="43">
        <v>44886</v>
      </c>
      <c r="AA166" s="43">
        <v>44887</v>
      </c>
      <c r="AB166" s="43">
        <v>44888</v>
      </c>
      <c r="AC166" s="43">
        <v>44889</v>
      </c>
      <c r="AD166" s="43">
        <v>44890</v>
      </c>
      <c r="AE166" s="43">
        <v>44891</v>
      </c>
      <c r="AF166" s="43">
        <v>44892</v>
      </c>
      <c r="AG166" s="43">
        <v>44893</v>
      </c>
      <c r="AH166" s="43">
        <v>44894</v>
      </c>
      <c r="AI166" s="229" t="s">
        <v>135</v>
      </c>
    </row>
    <row r="167" spans="1:36" ht="18" customHeight="1">
      <c r="A167" s="269"/>
      <c r="B167" s="270"/>
      <c r="C167" s="271"/>
      <c r="D167" s="7" t="s">
        <v>3</v>
      </c>
      <c r="E167" s="42">
        <f t="shared" ref="E167:AH167" si="66">E166</f>
        <v>44865</v>
      </c>
      <c r="F167" s="42">
        <f t="shared" si="66"/>
        <v>44866</v>
      </c>
      <c r="G167" s="42">
        <f t="shared" si="66"/>
        <v>44867</v>
      </c>
      <c r="H167" s="42">
        <f t="shared" si="66"/>
        <v>44868</v>
      </c>
      <c r="I167" s="42">
        <f t="shared" si="66"/>
        <v>44869</v>
      </c>
      <c r="J167" s="42">
        <f t="shared" si="66"/>
        <v>44870</v>
      </c>
      <c r="K167" s="42">
        <f t="shared" si="66"/>
        <v>44871</v>
      </c>
      <c r="L167" s="42">
        <f t="shared" si="66"/>
        <v>44872</v>
      </c>
      <c r="M167" s="42">
        <f t="shared" si="66"/>
        <v>44873</v>
      </c>
      <c r="N167" s="42">
        <f t="shared" si="66"/>
        <v>44874</v>
      </c>
      <c r="O167" s="42">
        <f t="shared" si="66"/>
        <v>44875</v>
      </c>
      <c r="P167" s="42">
        <f t="shared" si="66"/>
        <v>44876</v>
      </c>
      <c r="Q167" s="42">
        <f t="shared" si="66"/>
        <v>44877</v>
      </c>
      <c r="R167" s="42">
        <f t="shared" si="66"/>
        <v>44878</v>
      </c>
      <c r="S167" s="42">
        <f t="shared" si="66"/>
        <v>44879</v>
      </c>
      <c r="T167" s="42">
        <f t="shared" si="66"/>
        <v>44880</v>
      </c>
      <c r="U167" s="42">
        <f t="shared" si="66"/>
        <v>44881</v>
      </c>
      <c r="V167" s="42">
        <f t="shared" si="66"/>
        <v>44882</v>
      </c>
      <c r="W167" s="42">
        <f t="shared" si="66"/>
        <v>44883</v>
      </c>
      <c r="X167" s="42">
        <f t="shared" si="66"/>
        <v>44884</v>
      </c>
      <c r="Y167" s="42">
        <f t="shared" si="66"/>
        <v>44885</v>
      </c>
      <c r="Z167" s="42">
        <f t="shared" si="66"/>
        <v>44886</v>
      </c>
      <c r="AA167" s="42">
        <f t="shared" si="66"/>
        <v>44887</v>
      </c>
      <c r="AB167" s="42">
        <f t="shared" si="66"/>
        <v>44888</v>
      </c>
      <c r="AC167" s="42">
        <f t="shared" si="66"/>
        <v>44889</v>
      </c>
      <c r="AD167" s="42">
        <f t="shared" si="66"/>
        <v>44890</v>
      </c>
      <c r="AE167" s="42">
        <f t="shared" si="66"/>
        <v>44891</v>
      </c>
      <c r="AF167" s="42">
        <f t="shared" si="66"/>
        <v>44892</v>
      </c>
      <c r="AG167" s="42">
        <f t="shared" si="66"/>
        <v>44893</v>
      </c>
      <c r="AH167" s="42">
        <f t="shared" si="66"/>
        <v>44894</v>
      </c>
      <c r="AI167" s="230"/>
    </row>
    <row r="168" spans="1:36" ht="103.5" customHeight="1">
      <c r="A168" s="269"/>
      <c r="B168" s="270"/>
      <c r="C168" s="271"/>
      <c r="D168" s="8" t="s">
        <v>1</v>
      </c>
      <c r="E168" s="102"/>
      <c r="F168" s="102"/>
      <c r="G168" s="102"/>
      <c r="H168" s="114"/>
      <c r="I168" s="114"/>
      <c r="J168" s="114"/>
      <c r="K168" s="120"/>
      <c r="L168" s="114"/>
      <c r="M168" s="114"/>
      <c r="N168" s="102"/>
      <c r="O168" s="114"/>
      <c r="P168" s="114"/>
      <c r="Q168" s="114"/>
      <c r="R168" s="114"/>
      <c r="S168" s="114"/>
      <c r="T168" s="114"/>
      <c r="U168" s="120"/>
      <c r="V168" s="114"/>
      <c r="W168" s="114"/>
      <c r="X168" s="102"/>
      <c r="Y168" s="114"/>
      <c r="Z168" s="114"/>
      <c r="AA168" s="114"/>
      <c r="AB168" s="114"/>
      <c r="AC168" s="114"/>
      <c r="AD168" s="114"/>
      <c r="AE168" s="114"/>
      <c r="AF168" s="114"/>
      <c r="AG168" s="114"/>
      <c r="AH168" s="114"/>
      <c r="AI168" s="231"/>
    </row>
    <row r="169" spans="1:36" ht="39.75" customHeight="1">
      <c r="A169" s="305" t="s">
        <v>111</v>
      </c>
      <c r="B169" s="250" t="s">
        <v>94</v>
      </c>
      <c r="C169" s="259" t="s">
        <v>16</v>
      </c>
      <c r="D169" s="273"/>
      <c r="E169" s="89"/>
      <c r="F169" s="135"/>
      <c r="G169" s="89"/>
      <c r="H169" s="89"/>
      <c r="I169" s="89"/>
      <c r="J169" s="89"/>
      <c r="K169" s="89"/>
      <c r="L169" s="89"/>
      <c r="M169" s="115"/>
      <c r="N169" s="89"/>
      <c r="O169" s="89"/>
      <c r="P169" s="89"/>
      <c r="Q169" s="89"/>
      <c r="R169" s="115"/>
      <c r="S169" s="89"/>
      <c r="T169" s="89"/>
      <c r="U169" s="89"/>
      <c r="V169" s="89"/>
      <c r="W169" s="115"/>
      <c r="X169" s="89"/>
      <c r="Y169" s="89"/>
      <c r="Z169" s="89"/>
      <c r="AA169" s="89"/>
      <c r="AB169" s="115"/>
      <c r="AC169" s="89"/>
      <c r="AD169" s="89"/>
      <c r="AE169" s="115"/>
      <c r="AF169" s="115"/>
      <c r="AG169" s="115"/>
      <c r="AH169" s="115"/>
      <c r="AI169" s="60"/>
    </row>
    <row r="170" spans="1:36" ht="39.75" customHeight="1">
      <c r="A170" s="306"/>
      <c r="B170" s="297"/>
      <c r="C170" s="291" t="s">
        <v>4</v>
      </c>
      <c r="D170" s="292"/>
      <c r="E170" s="59"/>
      <c r="F170" s="136"/>
      <c r="G170" s="59"/>
      <c r="H170" s="59"/>
      <c r="I170" s="59"/>
      <c r="J170" s="59"/>
      <c r="K170" s="59"/>
      <c r="L170" s="59"/>
      <c r="M170" s="116"/>
      <c r="N170" s="59"/>
      <c r="O170" s="59"/>
      <c r="P170" s="59"/>
      <c r="Q170" s="59"/>
      <c r="R170" s="116"/>
      <c r="S170" s="59"/>
      <c r="T170" s="59"/>
      <c r="U170" s="59"/>
      <c r="V170" s="59"/>
      <c r="W170" s="116"/>
      <c r="X170" s="59"/>
      <c r="Y170" s="59"/>
      <c r="Z170" s="59"/>
      <c r="AA170" s="59"/>
      <c r="AB170" s="116"/>
      <c r="AC170" s="59"/>
      <c r="AD170" s="59"/>
      <c r="AE170" s="59"/>
      <c r="AF170" s="59"/>
      <c r="AG170" s="59"/>
      <c r="AH170" s="59"/>
      <c r="AI170" s="47">
        <f>SUM(E170:AH170)</f>
        <v>0</v>
      </c>
    </row>
    <row r="171" spans="1:36" ht="39.75" customHeight="1">
      <c r="A171" s="306"/>
      <c r="B171" s="307" t="s">
        <v>29</v>
      </c>
      <c r="C171" s="291" t="s">
        <v>16</v>
      </c>
      <c r="D171" s="292"/>
      <c r="E171" s="130"/>
      <c r="F171" s="137"/>
      <c r="G171" s="130"/>
      <c r="H171" s="130"/>
      <c r="I171" s="130"/>
      <c r="J171" s="130"/>
      <c r="K171" s="130"/>
      <c r="L171" s="130"/>
      <c r="M171" s="131"/>
      <c r="N171" s="130"/>
      <c r="O171" s="130"/>
      <c r="P171" s="130"/>
      <c r="Q171" s="130"/>
      <c r="R171" s="131"/>
      <c r="S171" s="130"/>
      <c r="T171" s="130"/>
      <c r="U171" s="130"/>
      <c r="V171" s="130"/>
      <c r="W171" s="131"/>
      <c r="X171" s="130"/>
      <c r="Y171" s="130"/>
      <c r="Z171" s="130"/>
      <c r="AA171" s="130"/>
      <c r="AB171" s="131"/>
      <c r="AC171" s="130"/>
      <c r="AD171" s="130"/>
      <c r="AE171" s="131"/>
      <c r="AF171" s="131"/>
      <c r="AG171" s="131"/>
      <c r="AH171" s="131"/>
      <c r="AI171" s="79"/>
    </row>
    <row r="172" spans="1:36" ht="39.75" customHeight="1">
      <c r="A172" s="314"/>
      <c r="B172" s="311"/>
      <c r="C172" s="252" t="s">
        <v>4</v>
      </c>
      <c r="D172" s="253"/>
      <c r="E172" s="55"/>
      <c r="F172" s="138"/>
      <c r="G172" s="55"/>
      <c r="H172" s="55"/>
      <c r="I172" s="55"/>
      <c r="J172" s="55"/>
      <c r="K172" s="55"/>
      <c r="L172" s="55"/>
      <c r="M172" s="118"/>
      <c r="N172" s="55"/>
      <c r="O172" s="55"/>
      <c r="P172" s="55"/>
      <c r="Q172" s="55"/>
      <c r="R172" s="118"/>
      <c r="S172" s="55"/>
      <c r="T172" s="55"/>
      <c r="U172" s="55"/>
      <c r="V172" s="55"/>
      <c r="W172" s="118"/>
      <c r="X172" s="55"/>
      <c r="Y172" s="55"/>
      <c r="Z172" s="55"/>
      <c r="AA172" s="55"/>
      <c r="AB172" s="118"/>
      <c r="AC172" s="55"/>
      <c r="AD172" s="55"/>
      <c r="AE172" s="55"/>
      <c r="AF172" s="55"/>
      <c r="AG172" s="55"/>
      <c r="AH172" s="55"/>
      <c r="AI172" s="50">
        <f>SUM(E172:AH172)</f>
        <v>0</v>
      </c>
    </row>
    <row r="173" spans="1:36" ht="39.75" customHeight="1">
      <c r="A173" s="322" t="s">
        <v>7</v>
      </c>
      <c r="B173" s="250" t="s">
        <v>94</v>
      </c>
      <c r="C173" s="319" t="s">
        <v>16</v>
      </c>
      <c r="D173" s="350"/>
      <c r="E173" s="89"/>
      <c r="F173" s="135"/>
      <c r="G173" s="89"/>
      <c r="H173" s="89"/>
      <c r="I173" s="89"/>
      <c r="J173" s="89"/>
      <c r="K173" s="89"/>
      <c r="L173" s="89"/>
      <c r="M173" s="115"/>
      <c r="N173" s="89"/>
      <c r="O173" s="89"/>
      <c r="P173" s="89"/>
      <c r="Q173" s="89"/>
      <c r="R173" s="115"/>
      <c r="S173" s="89"/>
      <c r="T173" s="89"/>
      <c r="U173" s="89"/>
      <c r="V173" s="89"/>
      <c r="W173" s="115"/>
      <c r="X173" s="89"/>
      <c r="Y173" s="89"/>
      <c r="Z173" s="89"/>
      <c r="AA173" s="89"/>
      <c r="AB173" s="115"/>
      <c r="AC173" s="89"/>
      <c r="AD173" s="89"/>
      <c r="AE173" s="115"/>
      <c r="AF173" s="115"/>
      <c r="AG173" s="115"/>
      <c r="AH173" s="115"/>
      <c r="AI173" s="60"/>
    </row>
    <row r="174" spans="1:36" ht="39.75" customHeight="1">
      <c r="A174" s="323"/>
      <c r="B174" s="297"/>
      <c r="C174" s="291" t="s">
        <v>4</v>
      </c>
      <c r="D174" s="292"/>
      <c r="E174" s="59"/>
      <c r="F174" s="136"/>
      <c r="G174" s="59"/>
      <c r="H174" s="59"/>
      <c r="I174" s="59"/>
      <c r="J174" s="59"/>
      <c r="K174" s="59"/>
      <c r="L174" s="59"/>
      <c r="M174" s="116"/>
      <c r="N174" s="59"/>
      <c r="O174" s="59"/>
      <c r="P174" s="59"/>
      <c r="Q174" s="59"/>
      <c r="R174" s="116"/>
      <c r="S174" s="59"/>
      <c r="T174" s="59"/>
      <c r="U174" s="59"/>
      <c r="V174" s="59"/>
      <c r="W174" s="116"/>
      <c r="X174" s="59"/>
      <c r="Y174" s="59"/>
      <c r="Z174" s="59"/>
      <c r="AA174" s="59"/>
      <c r="AB174" s="116"/>
      <c r="AC174" s="59"/>
      <c r="AD174" s="59"/>
      <c r="AE174" s="59"/>
      <c r="AF174" s="59"/>
      <c r="AG174" s="59"/>
      <c r="AH174" s="59"/>
      <c r="AI174" s="47">
        <f>SUM(E174:AH174)</f>
        <v>0</v>
      </c>
    </row>
    <row r="175" spans="1:36" ht="39.75" customHeight="1">
      <c r="A175" s="323"/>
      <c r="B175" s="307" t="s">
        <v>29</v>
      </c>
      <c r="C175" s="291" t="s">
        <v>16</v>
      </c>
      <c r="D175" s="292"/>
      <c r="E175" s="130"/>
      <c r="F175" s="137"/>
      <c r="G175" s="130"/>
      <c r="H175" s="130"/>
      <c r="I175" s="130"/>
      <c r="J175" s="130"/>
      <c r="K175" s="130"/>
      <c r="L175" s="130"/>
      <c r="M175" s="131"/>
      <c r="N175" s="130"/>
      <c r="O175" s="130"/>
      <c r="P175" s="130"/>
      <c r="Q175" s="130"/>
      <c r="R175" s="131"/>
      <c r="S175" s="130"/>
      <c r="T175" s="130"/>
      <c r="U175" s="130"/>
      <c r="V175" s="130"/>
      <c r="W175" s="131"/>
      <c r="X175" s="130"/>
      <c r="Y175" s="130"/>
      <c r="Z175" s="130"/>
      <c r="AA175" s="130"/>
      <c r="AB175" s="131"/>
      <c r="AC175" s="130"/>
      <c r="AD175" s="130"/>
      <c r="AE175" s="131"/>
      <c r="AF175" s="131"/>
      <c r="AG175" s="131"/>
      <c r="AH175" s="131"/>
      <c r="AI175" s="79"/>
    </row>
    <row r="176" spans="1:36" ht="39.75" customHeight="1">
      <c r="A176" s="324"/>
      <c r="B176" s="311"/>
      <c r="C176" s="252" t="s">
        <v>4</v>
      </c>
      <c r="D176" s="253"/>
      <c r="E176" s="55"/>
      <c r="F176" s="138"/>
      <c r="G176" s="55"/>
      <c r="H176" s="55"/>
      <c r="I176" s="55"/>
      <c r="J176" s="55"/>
      <c r="K176" s="55"/>
      <c r="L176" s="55"/>
      <c r="M176" s="118"/>
      <c r="N176" s="55"/>
      <c r="O176" s="55"/>
      <c r="P176" s="55"/>
      <c r="Q176" s="55"/>
      <c r="R176" s="118"/>
      <c r="S176" s="55"/>
      <c r="T176" s="55"/>
      <c r="U176" s="55"/>
      <c r="V176" s="55"/>
      <c r="W176" s="118"/>
      <c r="X176" s="55"/>
      <c r="Y176" s="55"/>
      <c r="Z176" s="55"/>
      <c r="AA176" s="55"/>
      <c r="AB176" s="118"/>
      <c r="AC176" s="55"/>
      <c r="AD176" s="55"/>
      <c r="AE176" s="55"/>
      <c r="AF176" s="55"/>
      <c r="AG176" s="55"/>
      <c r="AH176" s="55"/>
      <c r="AI176" s="50">
        <f>SUM(E176:AH176)</f>
        <v>0</v>
      </c>
    </row>
    <row r="177" spans="1:35" ht="39.75" customHeight="1">
      <c r="A177" s="322" t="s">
        <v>5</v>
      </c>
      <c r="B177" s="250" t="s">
        <v>94</v>
      </c>
      <c r="C177" s="319" t="s">
        <v>16</v>
      </c>
      <c r="D177" s="350"/>
      <c r="E177" s="89"/>
      <c r="F177" s="115"/>
      <c r="G177" s="89"/>
      <c r="H177" s="89"/>
      <c r="I177" s="89"/>
      <c r="J177" s="89"/>
      <c r="K177" s="89"/>
      <c r="L177" s="89"/>
      <c r="M177" s="115"/>
      <c r="N177" s="89"/>
      <c r="O177" s="89"/>
      <c r="P177" s="89"/>
      <c r="Q177" s="89"/>
      <c r="R177" s="115"/>
      <c r="S177" s="89"/>
      <c r="T177" s="89"/>
      <c r="U177" s="89"/>
      <c r="V177" s="89"/>
      <c r="W177" s="115"/>
      <c r="X177" s="89"/>
      <c r="Y177" s="89"/>
      <c r="Z177" s="89"/>
      <c r="AA177" s="89"/>
      <c r="AB177" s="115"/>
      <c r="AC177" s="89"/>
      <c r="AD177" s="89"/>
      <c r="AE177" s="115"/>
      <c r="AF177" s="115"/>
      <c r="AG177" s="115"/>
      <c r="AH177" s="115"/>
      <c r="AI177" s="60"/>
    </row>
    <row r="178" spans="1:35" ht="39.75" customHeight="1">
      <c r="A178" s="323"/>
      <c r="B178" s="297"/>
      <c r="C178" s="291" t="s">
        <v>4</v>
      </c>
      <c r="D178" s="292"/>
      <c r="E178" s="59"/>
      <c r="F178" s="59"/>
      <c r="G178" s="59"/>
      <c r="H178" s="59"/>
      <c r="I178" s="59"/>
      <c r="J178" s="59"/>
      <c r="K178" s="59"/>
      <c r="L178" s="59"/>
      <c r="M178" s="116"/>
      <c r="N178" s="59"/>
      <c r="O178" s="59"/>
      <c r="P178" s="59"/>
      <c r="Q178" s="59"/>
      <c r="R178" s="116"/>
      <c r="S178" s="59"/>
      <c r="T178" s="59"/>
      <c r="U178" s="59"/>
      <c r="V178" s="59"/>
      <c r="W178" s="116"/>
      <c r="X178" s="59"/>
      <c r="Y178" s="59"/>
      <c r="Z178" s="59"/>
      <c r="AA178" s="59"/>
      <c r="AB178" s="116"/>
      <c r="AC178" s="59"/>
      <c r="AD178" s="59"/>
      <c r="AE178" s="59"/>
      <c r="AF178" s="59"/>
      <c r="AG178" s="59"/>
      <c r="AH178" s="59"/>
      <c r="AI178" s="47">
        <f>SUM(E178:AH178)</f>
        <v>0</v>
      </c>
    </row>
    <row r="179" spans="1:35" ht="39.75" customHeight="1">
      <c r="A179" s="323"/>
      <c r="B179" s="307" t="s">
        <v>29</v>
      </c>
      <c r="C179" s="291" t="s">
        <v>16</v>
      </c>
      <c r="D179" s="292"/>
      <c r="E179" s="103"/>
      <c r="F179" s="117"/>
      <c r="G179" s="103"/>
      <c r="H179" s="103"/>
      <c r="I179" s="103"/>
      <c r="J179" s="103"/>
      <c r="K179" s="103"/>
      <c r="L179" s="103"/>
      <c r="M179" s="117"/>
      <c r="N179" s="103"/>
      <c r="O179" s="103"/>
      <c r="P179" s="103"/>
      <c r="Q179" s="103"/>
      <c r="R179" s="117"/>
      <c r="S179" s="103"/>
      <c r="T179" s="103"/>
      <c r="U179" s="103"/>
      <c r="V179" s="103"/>
      <c r="W179" s="117"/>
      <c r="X179" s="103"/>
      <c r="Y179" s="103"/>
      <c r="Z179" s="103"/>
      <c r="AA179" s="103"/>
      <c r="AB179" s="117"/>
      <c r="AC179" s="103"/>
      <c r="AD179" s="103"/>
      <c r="AE179" s="117"/>
      <c r="AF179" s="117"/>
      <c r="AG179" s="117"/>
      <c r="AH179" s="117"/>
      <c r="AI179" s="79"/>
    </row>
    <row r="180" spans="1:35" ht="39.75" customHeight="1">
      <c r="A180" s="324"/>
      <c r="B180" s="311"/>
      <c r="C180" s="252" t="s">
        <v>4</v>
      </c>
      <c r="D180" s="253"/>
      <c r="E180" s="55"/>
      <c r="F180" s="55"/>
      <c r="G180" s="55"/>
      <c r="H180" s="55"/>
      <c r="I180" s="55"/>
      <c r="J180" s="55"/>
      <c r="K180" s="55"/>
      <c r="L180" s="55"/>
      <c r="M180" s="118"/>
      <c r="N180" s="55"/>
      <c r="O180" s="55"/>
      <c r="P180" s="55"/>
      <c r="Q180" s="55"/>
      <c r="R180" s="118"/>
      <c r="S180" s="55"/>
      <c r="T180" s="55"/>
      <c r="U180" s="55"/>
      <c r="V180" s="55"/>
      <c r="W180" s="118"/>
      <c r="X180" s="55"/>
      <c r="Y180" s="55"/>
      <c r="Z180" s="55"/>
      <c r="AA180" s="55"/>
      <c r="AB180" s="118"/>
      <c r="AC180" s="55"/>
      <c r="AD180" s="55"/>
      <c r="AE180" s="55"/>
      <c r="AF180" s="55"/>
      <c r="AG180" s="55"/>
      <c r="AH180" s="55"/>
      <c r="AI180" s="50">
        <f>SUM(E180:AH180)</f>
        <v>0</v>
      </c>
    </row>
    <row r="181" spans="1:35" ht="39.75" customHeight="1">
      <c r="A181" s="322" t="s">
        <v>8</v>
      </c>
      <c r="B181" s="250" t="s">
        <v>94</v>
      </c>
      <c r="C181" s="319" t="s">
        <v>16</v>
      </c>
      <c r="D181" s="350"/>
      <c r="E181" s="89"/>
      <c r="F181" s="115"/>
      <c r="G181" s="89"/>
      <c r="H181" s="89"/>
      <c r="I181" s="89"/>
      <c r="J181" s="89"/>
      <c r="K181" s="89"/>
      <c r="L181" s="89"/>
      <c r="M181" s="115"/>
      <c r="N181" s="89"/>
      <c r="O181" s="89"/>
      <c r="P181" s="89"/>
      <c r="Q181" s="89"/>
      <c r="R181" s="115"/>
      <c r="S181" s="89"/>
      <c r="T181" s="89"/>
      <c r="U181" s="89"/>
      <c r="V181" s="89"/>
      <c r="W181" s="115"/>
      <c r="X181" s="89"/>
      <c r="Y181" s="89"/>
      <c r="Z181" s="89"/>
      <c r="AA181" s="89"/>
      <c r="AB181" s="115"/>
      <c r="AC181" s="89"/>
      <c r="AD181" s="89"/>
      <c r="AE181" s="115"/>
      <c r="AF181" s="115"/>
      <c r="AG181" s="115"/>
      <c r="AH181" s="115"/>
      <c r="AI181" s="60"/>
    </row>
    <row r="182" spans="1:35" ht="39.75" customHeight="1">
      <c r="A182" s="323"/>
      <c r="B182" s="297"/>
      <c r="C182" s="291" t="s">
        <v>4</v>
      </c>
      <c r="D182" s="292"/>
      <c r="E182" s="59"/>
      <c r="F182" s="59"/>
      <c r="G182" s="59"/>
      <c r="H182" s="59"/>
      <c r="I182" s="59"/>
      <c r="J182" s="59"/>
      <c r="K182" s="59"/>
      <c r="L182" s="59"/>
      <c r="M182" s="116"/>
      <c r="N182" s="59"/>
      <c r="O182" s="59"/>
      <c r="P182" s="59"/>
      <c r="Q182" s="59"/>
      <c r="R182" s="116"/>
      <c r="S182" s="59"/>
      <c r="T182" s="59"/>
      <c r="U182" s="59"/>
      <c r="V182" s="59"/>
      <c r="W182" s="116"/>
      <c r="X182" s="59"/>
      <c r="Y182" s="59"/>
      <c r="Z182" s="59"/>
      <c r="AA182" s="59"/>
      <c r="AB182" s="116"/>
      <c r="AC182" s="59"/>
      <c r="AD182" s="59"/>
      <c r="AE182" s="59"/>
      <c r="AF182" s="59"/>
      <c r="AG182" s="59"/>
      <c r="AH182" s="59"/>
      <c r="AI182" s="47">
        <f>SUM(E182:AH182)</f>
        <v>0</v>
      </c>
    </row>
    <row r="183" spans="1:35" ht="39.75" customHeight="1">
      <c r="A183" s="323"/>
      <c r="B183" s="307" t="s">
        <v>29</v>
      </c>
      <c r="C183" s="291" t="s">
        <v>16</v>
      </c>
      <c r="D183" s="292"/>
      <c r="E183" s="103"/>
      <c r="F183" s="117"/>
      <c r="G183" s="103"/>
      <c r="H183" s="103"/>
      <c r="I183" s="103"/>
      <c r="J183" s="103"/>
      <c r="K183" s="103"/>
      <c r="L183" s="103"/>
      <c r="M183" s="117"/>
      <c r="N183" s="103"/>
      <c r="O183" s="103"/>
      <c r="P183" s="103"/>
      <c r="Q183" s="103"/>
      <c r="R183" s="117"/>
      <c r="S183" s="103"/>
      <c r="T183" s="103"/>
      <c r="U183" s="103"/>
      <c r="V183" s="103"/>
      <c r="W183" s="117"/>
      <c r="X183" s="103"/>
      <c r="Y183" s="103"/>
      <c r="Z183" s="103"/>
      <c r="AA183" s="103"/>
      <c r="AB183" s="117"/>
      <c r="AC183" s="103"/>
      <c r="AD183" s="103"/>
      <c r="AE183" s="117"/>
      <c r="AF183" s="117"/>
      <c r="AG183" s="117"/>
      <c r="AH183" s="117"/>
      <c r="AI183" s="79"/>
    </row>
    <row r="184" spans="1:35" ht="39.75" customHeight="1">
      <c r="A184" s="324"/>
      <c r="B184" s="311"/>
      <c r="C184" s="252" t="s">
        <v>4</v>
      </c>
      <c r="D184" s="253"/>
      <c r="E184" s="55"/>
      <c r="F184" s="55"/>
      <c r="G184" s="55"/>
      <c r="H184" s="55"/>
      <c r="I184" s="55"/>
      <c r="J184" s="55"/>
      <c r="K184" s="55"/>
      <c r="L184" s="55"/>
      <c r="M184" s="118"/>
      <c r="N184" s="55"/>
      <c r="O184" s="55"/>
      <c r="P184" s="55"/>
      <c r="Q184" s="55"/>
      <c r="R184" s="118"/>
      <c r="S184" s="55"/>
      <c r="T184" s="55"/>
      <c r="U184" s="55"/>
      <c r="V184" s="55"/>
      <c r="W184" s="118"/>
      <c r="X184" s="55"/>
      <c r="Y184" s="55"/>
      <c r="Z184" s="55"/>
      <c r="AA184" s="55"/>
      <c r="AB184" s="118"/>
      <c r="AC184" s="55"/>
      <c r="AD184" s="55"/>
      <c r="AE184" s="55"/>
      <c r="AF184" s="55"/>
      <c r="AG184" s="55"/>
      <c r="AH184" s="55"/>
      <c r="AI184" s="50">
        <f>SUM(E184:AH184)</f>
        <v>0</v>
      </c>
    </row>
    <row r="185" spans="1:35" ht="39.75" customHeight="1">
      <c r="A185" s="322" t="s">
        <v>9</v>
      </c>
      <c r="B185" s="250" t="s">
        <v>94</v>
      </c>
      <c r="C185" s="319" t="s">
        <v>16</v>
      </c>
      <c r="D185" s="350"/>
      <c r="E185" s="89"/>
      <c r="F185" s="115"/>
      <c r="G185" s="89"/>
      <c r="H185" s="89"/>
      <c r="I185" s="89"/>
      <c r="J185" s="89"/>
      <c r="K185" s="89"/>
      <c r="L185" s="89"/>
      <c r="M185" s="115"/>
      <c r="N185" s="89"/>
      <c r="O185" s="89"/>
      <c r="P185" s="89"/>
      <c r="Q185" s="89"/>
      <c r="R185" s="115"/>
      <c r="S185" s="89"/>
      <c r="T185" s="89"/>
      <c r="U185" s="89"/>
      <c r="V185" s="89"/>
      <c r="W185" s="115"/>
      <c r="X185" s="89"/>
      <c r="Y185" s="89"/>
      <c r="Z185" s="89"/>
      <c r="AA185" s="89"/>
      <c r="AB185" s="115"/>
      <c r="AC185" s="89"/>
      <c r="AD185" s="89"/>
      <c r="AE185" s="115"/>
      <c r="AF185" s="115"/>
      <c r="AG185" s="115"/>
      <c r="AH185" s="115"/>
      <c r="AI185" s="60"/>
    </row>
    <row r="186" spans="1:35" ht="39.75" customHeight="1">
      <c r="A186" s="323"/>
      <c r="B186" s="297"/>
      <c r="C186" s="291" t="s">
        <v>4</v>
      </c>
      <c r="D186" s="292"/>
      <c r="E186" s="59"/>
      <c r="F186" s="59"/>
      <c r="G186" s="59"/>
      <c r="H186" s="59"/>
      <c r="I186" s="59"/>
      <c r="J186" s="59"/>
      <c r="K186" s="59"/>
      <c r="L186" s="59"/>
      <c r="M186" s="116"/>
      <c r="N186" s="59"/>
      <c r="O186" s="59"/>
      <c r="P186" s="59"/>
      <c r="Q186" s="59"/>
      <c r="R186" s="116"/>
      <c r="S186" s="59"/>
      <c r="T186" s="59"/>
      <c r="U186" s="59"/>
      <c r="V186" s="59"/>
      <c r="W186" s="116"/>
      <c r="X186" s="59"/>
      <c r="Y186" s="59"/>
      <c r="Z186" s="59"/>
      <c r="AA186" s="59"/>
      <c r="AB186" s="116"/>
      <c r="AC186" s="59"/>
      <c r="AD186" s="59"/>
      <c r="AE186" s="59"/>
      <c r="AF186" s="59"/>
      <c r="AG186" s="59"/>
      <c r="AH186" s="59"/>
      <c r="AI186" s="47">
        <f>SUM(E186:AH186)</f>
        <v>0</v>
      </c>
    </row>
    <row r="187" spans="1:35" ht="39.75" customHeight="1">
      <c r="A187" s="323"/>
      <c r="B187" s="307" t="s">
        <v>29</v>
      </c>
      <c r="C187" s="291" t="s">
        <v>16</v>
      </c>
      <c r="D187" s="292"/>
      <c r="E187" s="103"/>
      <c r="F187" s="117"/>
      <c r="G187" s="103"/>
      <c r="H187" s="103"/>
      <c r="I187" s="103"/>
      <c r="J187" s="103"/>
      <c r="K187" s="103"/>
      <c r="L187" s="103"/>
      <c r="M187" s="117"/>
      <c r="N187" s="103"/>
      <c r="O187" s="103"/>
      <c r="P187" s="103"/>
      <c r="Q187" s="103"/>
      <c r="R187" s="117"/>
      <c r="S187" s="103"/>
      <c r="T187" s="103"/>
      <c r="U187" s="103"/>
      <c r="V187" s="103"/>
      <c r="W187" s="117"/>
      <c r="X187" s="103"/>
      <c r="Y187" s="103"/>
      <c r="Z187" s="103"/>
      <c r="AA187" s="103"/>
      <c r="AB187" s="117"/>
      <c r="AC187" s="103"/>
      <c r="AD187" s="103"/>
      <c r="AE187" s="117"/>
      <c r="AF187" s="117"/>
      <c r="AG187" s="117"/>
      <c r="AH187" s="117"/>
      <c r="AI187" s="79"/>
    </row>
    <row r="188" spans="1:35" ht="39.75" customHeight="1">
      <c r="A188" s="324"/>
      <c r="B188" s="311"/>
      <c r="C188" s="252" t="s">
        <v>4</v>
      </c>
      <c r="D188" s="253"/>
      <c r="E188" s="55"/>
      <c r="F188" s="55"/>
      <c r="G188" s="55"/>
      <c r="H188" s="55"/>
      <c r="I188" s="55"/>
      <c r="J188" s="55"/>
      <c r="K188" s="55"/>
      <c r="L188" s="55"/>
      <c r="M188" s="118"/>
      <c r="N188" s="55"/>
      <c r="O188" s="55"/>
      <c r="P188" s="55"/>
      <c r="Q188" s="55"/>
      <c r="R188" s="118"/>
      <c r="S188" s="55"/>
      <c r="T188" s="55"/>
      <c r="U188" s="55"/>
      <c r="V188" s="55"/>
      <c r="W188" s="118"/>
      <c r="X188" s="55"/>
      <c r="Y188" s="55"/>
      <c r="Z188" s="55"/>
      <c r="AA188" s="55"/>
      <c r="AB188" s="118"/>
      <c r="AC188" s="55"/>
      <c r="AD188" s="55"/>
      <c r="AE188" s="55"/>
      <c r="AF188" s="55"/>
      <c r="AG188" s="55"/>
      <c r="AH188" s="55"/>
      <c r="AI188" s="50">
        <f>SUM(E188:AH188)</f>
        <v>0</v>
      </c>
    </row>
    <row r="189" spans="1:35" ht="39.75" customHeight="1">
      <c r="A189" s="278" t="s">
        <v>95</v>
      </c>
      <c r="B189" s="279"/>
      <c r="C189" s="280"/>
      <c r="D189" s="281"/>
      <c r="E189" s="59">
        <f t="shared" ref="E189:AH189" si="67">E170+E174+E178+E182+E186</f>
        <v>0</v>
      </c>
      <c r="F189" s="59">
        <f t="shared" si="67"/>
        <v>0</v>
      </c>
      <c r="G189" s="59">
        <f t="shared" si="67"/>
        <v>0</v>
      </c>
      <c r="H189" s="59">
        <f t="shared" si="67"/>
        <v>0</v>
      </c>
      <c r="I189" s="59">
        <f t="shared" si="67"/>
        <v>0</v>
      </c>
      <c r="J189" s="59">
        <f t="shared" si="67"/>
        <v>0</v>
      </c>
      <c r="K189" s="59">
        <f t="shared" si="67"/>
        <v>0</v>
      </c>
      <c r="L189" s="59">
        <f t="shared" si="67"/>
        <v>0</v>
      </c>
      <c r="M189" s="59">
        <f t="shared" si="67"/>
        <v>0</v>
      </c>
      <c r="N189" s="59">
        <f t="shared" si="67"/>
        <v>0</v>
      </c>
      <c r="O189" s="59">
        <f t="shared" si="67"/>
        <v>0</v>
      </c>
      <c r="P189" s="59">
        <f t="shared" si="67"/>
        <v>0</v>
      </c>
      <c r="Q189" s="59">
        <f t="shared" si="67"/>
        <v>0</v>
      </c>
      <c r="R189" s="59">
        <f t="shared" si="67"/>
        <v>0</v>
      </c>
      <c r="S189" s="59">
        <f t="shared" si="67"/>
        <v>0</v>
      </c>
      <c r="T189" s="59">
        <f t="shared" si="67"/>
        <v>0</v>
      </c>
      <c r="U189" s="59">
        <f t="shared" ref="U189:AC189" si="68">U170+U174+U178+U182+U186</f>
        <v>0</v>
      </c>
      <c r="V189" s="59">
        <f t="shared" si="68"/>
        <v>0</v>
      </c>
      <c r="W189" s="59">
        <f t="shared" si="68"/>
        <v>0</v>
      </c>
      <c r="X189" s="59">
        <f t="shared" si="68"/>
        <v>0</v>
      </c>
      <c r="Y189" s="59">
        <f t="shared" si="68"/>
        <v>0</v>
      </c>
      <c r="Z189" s="59">
        <f t="shared" si="68"/>
        <v>0</v>
      </c>
      <c r="AA189" s="59">
        <f t="shared" si="68"/>
        <v>0</v>
      </c>
      <c r="AB189" s="59">
        <f t="shared" si="68"/>
        <v>0</v>
      </c>
      <c r="AC189" s="59">
        <f t="shared" si="68"/>
        <v>0</v>
      </c>
      <c r="AD189" s="59">
        <f t="shared" si="67"/>
        <v>0</v>
      </c>
      <c r="AE189" s="59">
        <f t="shared" si="67"/>
        <v>0</v>
      </c>
      <c r="AF189" s="59">
        <f t="shared" si="67"/>
        <v>0</v>
      </c>
      <c r="AG189" s="59">
        <f t="shared" si="67"/>
        <v>0</v>
      </c>
      <c r="AH189" s="59">
        <f t="shared" si="67"/>
        <v>0</v>
      </c>
      <c r="AI189" s="58">
        <f>SUM(E189:AH189)</f>
        <v>0</v>
      </c>
    </row>
    <row r="190" spans="1:35" ht="39.75" customHeight="1">
      <c r="A190" s="255" t="s">
        <v>96</v>
      </c>
      <c r="B190" s="295"/>
      <c r="C190" s="295"/>
      <c r="D190" s="295"/>
      <c r="E190" s="59">
        <f t="shared" ref="E190:AH190" si="69">E172+E176+E180+E184+E188</f>
        <v>0</v>
      </c>
      <c r="F190" s="59">
        <f t="shared" si="69"/>
        <v>0</v>
      </c>
      <c r="G190" s="59">
        <f t="shared" si="69"/>
        <v>0</v>
      </c>
      <c r="H190" s="59">
        <f t="shared" si="69"/>
        <v>0</v>
      </c>
      <c r="I190" s="59">
        <f t="shared" si="69"/>
        <v>0</v>
      </c>
      <c r="J190" s="59">
        <f t="shared" si="69"/>
        <v>0</v>
      </c>
      <c r="K190" s="59">
        <f t="shared" si="69"/>
        <v>0</v>
      </c>
      <c r="L190" s="59">
        <f t="shared" si="69"/>
        <v>0</v>
      </c>
      <c r="M190" s="59">
        <f t="shared" si="69"/>
        <v>0</v>
      </c>
      <c r="N190" s="59">
        <f t="shared" si="69"/>
        <v>0</v>
      </c>
      <c r="O190" s="59">
        <f t="shared" si="69"/>
        <v>0</v>
      </c>
      <c r="P190" s="59">
        <f t="shared" si="69"/>
        <v>0</v>
      </c>
      <c r="Q190" s="59">
        <f t="shared" si="69"/>
        <v>0</v>
      </c>
      <c r="R190" s="59">
        <f t="shared" si="69"/>
        <v>0</v>
      </c>
      <c r="S190" s="59">
        <f t="shared" si="69"/>
        <v>0</v>
      </c>
      <c r="T190" s="59">
        <f t="shared" si="69"/>
        <v>0</v>
      </c>
      <c r="U190" s="59">
        <f t="shared" ref="U190:AC190" si="70">U172+U176+U180+U184+U188</f>
        <v>0</v>
      </c>
      <c r="V190" s="59">
        <f t="shared" si="70"/>
        <v>0</v>
      </c>
      <c r="W190" s="59">
        <f t="shared" si="70"/>
        <v>0</v>
      </c>
      <c r="X190" s="59">
        <f t="shared" si="70"/>
        <v>0</v>
      </c>
      <c r="Y190" s="59">
        <f t="shared" si="70"/>
        <v>0</v>
      </c>
      <c r="Z190" s="59">
        <f t="shared" si="70"/>
        <v>0</v>
      </c>
      <c r="AA190" s="59">
        <f t="shared" si="70"/>
        <v>0</v>
      </c>
      <c r="AB190" s="59">
        <f t="shared" si="70"/>
        <v>0</v>
      </c>
      <c r="AC190" s="59">
        <f t="shared" si="70"/>
        <v>0</v>
      </c>
      <c r="AD190" s="59">
        <f t="shared" si="69"/>
        <v>0</v>
      </c>
      <c r="AE190" s="59">
        <f t="shared" si="69"/>
        <v>0</v>
      </c>
      <c r="AF190" s="59">
        <f t="shared" si="69"/>
        <v>0</v>
      </c>
      <c r="AG190" s="59">
        <f t="shared" si="69"/>
        <v>0</v>
      </c>
      <c r="AH190" s="59">
        <f t="shared" si="69"/>
        <v>0</v>
      </c>
      <c r="AI190" s="70">
        <f>SUM(E190:AH190)</f>
        <v>0</v>
      </c>
    </row>
    <row r="191" spans="1:35" ht="39.75" customHeight="1">
      <c r="A191" s="233" t="s">
        <v>97</v>
      </c>
      <c r="B191" s="234"/>
      <c r="C191" s="235"/>
      <c r="D191" s="274"/>
      <c r="E191" s="71" t="str">
        <f t="shared" ref="E191:AH191" si="71">IF(COUNT(E170,E174,E178,E182,E186)=0,"0","1")</f>
        <v>0</v>
      </c>
      <c r="F191" s="71" t="str">
        <f t="shared" si="71"/>
        <v>0</v>
      </c>
      <c r="G191" s="71" t="str">
        <f t="shared" si="71"/>
        <v>0</v>
      </c>
      <c r="H191" s="71" t="str">
        <f t="shared" si="71"/>
        <v>0</v>
      </c>
      <c r="I191" s="71" t="str">
        <f t="shared" si="71"/>
        <v>0</v>
      </c>
      <c r="J191" s="71" t="str">
        <f t="shared" si="71"/>
        <v>0</v>
      </c>
      <c r="K191" s="71" t="str">
        <f t="shared" si="71"/>
        <v>0</v>
      </c>
      <c r="L191" s="71" t="str">
        <f t="shared" si="71"/>
        <v>0</v>
      </c>
      <c r="M191" s="71" t="str">
        <f t="shared" si="71"/>
        <v>0</v>
      </c>
      <c r="N191" s="71" t="str">
        <f t="shared" si="71"/>
        <v>0</v>
      </c>
      <c r="O191" s="71" t="str">
        <f t="shared" si="71"/>
        <v>0</v>
      </c>
      <c r="P191" s="71" t="str">
        <f t="shared" si="71"/>
        <v>0</v>
      </c>
      <c r="Q191" s="71" t="str">
        <f t="shared" si="71"/>
        <v>0</v>
      </c>
      <c r="R191" s="71" t="str">
        <f t="shared" si="71"/>
        <v>0</v>
      </c>
      <c r="S191" s="71" t="str">
        <f t="shared" si="71"/>
        <v>0</v>
      </c>
      <c r="T191" s="71" t="str">
        <f t="shared" si="71"/>
        <v>0</v>
      </c>
      <c r="U191" s="71" t="str">
        <f t="shared" ref="U191:AC191" si="72">IF(COUNT(U170,U174,U178,U182,U186)=0,"0","1")</f>
        <v>0</v>
      </c>
      <c r="V191" s="71" t="str">
        <f t="shared" si="72"/>
        <v>0</v>
      </c>
      <c r="W191" s="71" t="str">
        <f t="shared" si="72"/>
        <v>0</v>
      </c>
      <c r="X191" s="71" t="str">
        <f t="shared" si="72"/>
        <v>0</v>
      </c>
      <c r="Y191" s="71" t="str">
        <f t="shared" si="72"/>
        <v>0</v>
      </c>
      <c r="Z191" s="71" t="str">
        <f t="shared" si="72"/>
        <v>0</v>
      </c>
      <c r="AA191" s="71" t="str">
        <f t="shared" si="72"/>
        <v>0</v>
      </c>
      <c r="AB191" s="71" t="str">
        <f t="shared" si="72"/>
        <v>0</v>
      </c>
      <c r="AC191" s="71" t="str">
        <f t="shared" si="72"/>
        <v>0</v>
      </c>
      <c r="AD191" s="71" t="str">
        <f t="shared" si="71"/>
        <v>0</v>
      </c>
      <c r="AE191" s="71" t="str">
        <f t="shared" si="71"/>
        <v>0</v>
      </c>
      <c r="AF191" s="71" t="str">
        <f t="shared" si="71"/>
        <v>0</v>
      </c>
      <c r="AG191" s="71" t="str">
        <f t="shared" si="71"/>
        <v>0</v>
      </c>
      <c r="AH191" s="71" t="str">
        <f t="shared" si="71"/>
        <v>0</v>
      </c>
      <c r="AI191" s="57">
        <f>COUNTIF(E191:AH191,"1")</f>
        <v>0</v>
      </c>
    </row>
    <row r="192" spans="1:35" ht="18" customHeight="1"/>
    <row r="193" spans="1:37" ht="18" customHeight="1">
      <c r="A193" s="266" t="s">
        <v>15</v>
      </c>
      <c r="B193" s="267"/>
      <c r="C193" s="268"/>
      <c r="D193" s="6" t="s">
        <v>134</v>
      </c>
      <c r="E193" s="43">
        <v>44895</v>
      </c>
      <c r="F193" s="43">
        <v>44896</v>
      </c>
      <c r="G193" s="43">
        <v>44897</v>
      </c>
      <c r="H193" s="43">
        <v>44898</v>
      </c>
      <c r="I193" s="43">
        <v>44899</v>
      </c>
      <c r="J193" s="43">
        <v>44900</v>
      </c>
      <c r="K193" s="43">
        <v>44901</v>
      </c>
      <c r="L193" s="43">
        <v>44902</v>
      </c>
      <c r="M193" s="43">
        <v>44903</v>
      </c>
      <c r="N193" s="43">
        <v>44904</v>
      </c>
      <c r="O193" s="43">
        <v>44905</v>
      </c>
      <c r="P193" s="43">
        <v>44906</v>
      </c>
      <c r="Q193" s="43">
        <v>44907</v>
      </c>
      <c r="R193" s="43">
        <v>44908</v>
      </c>
      <c r="S193" s="43">
        <v>44909</v>
      </c>
      <c r="T193" s="43">
        <v>44910</v>
      </c>
      <c r="U193" s="43">
        <v>44911</v>
      </c>
      <c r="V193" s="43">
        <v>44912</v>
      </c>
      <c r="W193" s="43">
        <v>44913</v>
      </c>
      <c r="X193" s="43">
        <v>44914</v>
      </c>
      <c r="Y193" s="43">
        <v>44915</v>
      </c>
      <c r="Z193" s="43">
        <v>44916</v>
      </c>
      <c r="AA193" s="43">
        <v>44917</v>
      </c>
      <c r="AB193" s="43">
        <v>44918</v>
      </c>
      <c r="AC193" s="43">
        <v>44919</v>
      </c>
      <c r="AD193" s="43">
        <v>44920</v>
      </c>
      <c r="AE193" s="43">
        <v>44921</v>
      </c>
      <c r="AF193" s="43">
        <v>44922</v>
      </c>
      <c r="AG193" s="43">
        <v>44923</v>
      </c>
      <c r="AH193" s="43">
        <v>44924</v>
      </c>
      <c r="AI193" s="43">
        <v>44925</v>
      </c>
      <c r="AJ193" s="229" t="s">
        <v>135</v>
      </c>
      <c r="AK193" s="5"/>
    </row>
    <row r="194" spans="1:37" ht="18" customHeight="1">
      <c r="A194" s="269"/>
      <c r="B194" s="270"/>
      <c r="C194" s="271"/>
      <c r="D194" s="7" t="s">
        <v>3</v>
      </c>
      <c r="E194" s="42">
        <f t="shared" ref="E194:AI194" si="73">E193</f>
        <v>44895</v>
      </c>
      <c r="F194" s="42">
        <f t="shared" si="73"/>
        <v>44896</v>
      </c>
      <c r="G194" s="42">
        <f t="shared" si="73"/>
        <v>44897</v>
      </c>
      <c r="H194" s="42">
        <f t="shared" si="73"/>
        <v>44898</v>
      </c>
      <c r="I194" s="42">
        <f t="shared" si="73"/>
        <v>44899</v>
      </c>
      <c r="J194" s="42">
        <f t="shared" si="73"/>
        <v>44900</v>
      </c>
      <c r="K194" s="42">
        <f t="shared" si="73"/>
        <v>44901</v>
      </c>
      <c r="L194" s="42">
        <f t="shared" si="73"/>
        <v>44902</v>
      </c>
      <c r="M194" s="42">
        <f t="shared" si="73"/>
        <v>44903</v>
      </c>
      <c r="N194" s="42">
        <f t="shared" si="73"/>
        <v>44904</v>
      </c>
      <c r="O194" s="42">
        <f t="shared" si="73"/>
        <v>44905</v>
      </c>
      <c r="P194" s="42">
        <f t="shared" si="73"/>
        <v>44906</v>
      </c>
      <c r="Q194" s="42">
        <f t="shared" si="73"/>
        <v>44907</v>
      </c>
      <c r="R194" s="42">
        <f t="shared" si="73"/>
        <v>44908</v>
      </c>
      <c r="S194" s="42">
        <f t="shared" si="73"/>
        <v>44909</v>
      </c>
      <c r="T194" s="42">
        <f t="shared" si="73"/>
        <v>44910</v>
      </c>
      <c r="U194" s="42">
        <f t="shared" si="73"/>
        <v>44911</v>
      </c>
      <c r="V194" s="42">
        <f t="shared" si="73"/>
        <v>44912</v>
      </c>
      <c r="W194" s="42">
        <f t="shared" si="73"/>
        <v>44913</v>
      </c>
      <c r="X194" s="42">
        <f t="shared" si="73"/>
        <v>44914</v>
      </c>
      <c r="Y194" s="42">
        <f t="shared" si="73"/>
        <v>44915</v>
      </c>
      <c r="Z194" s="42">
        <f t="shared" si="73"/>
        <v>44916</v>
      </c>
      <c r="AA194" s="42">
        <f t="shared" si="73"/>
        <v>44917</v>
      </c>
      <c r="AB194" s="42">
        <f t="shared" si="73"/>
        <v>44918</v>
      </c>
      <c r="AC194" s="42">
        <f t="shared" si="73"/>
        <v>44919</v>
      </c>
      <c r="AD194" s="42">
        <f t="shared" si="73"/>
        <v>44920</v>
      </c>
      <c r="AE194" s="42">
        <f t="shared" si="73"/>
        <v>44921</v>
      </c>
      <c r="AF194" s="42">
        <f t="shared" si="73"/>
        <v>44922</v>
      </c>
      <c r="AG194" s="42">
        <f t="shared" si="73"/>
        <v>44923</v>
      </c>
      <c r="AH194" s="42">
        <f t="shared" si="73"/>
        <v>44924</v>
      </c>
      <c r="AI194" s="42">
        <f t="shared" si="73"/>
        <v>44925</v>
      </c>
      <c r="AJ194" s="230"/>
      <c r="AK194" s="5"/>
    </row>
    <row r="195" spans="1:37" ht="103.5" customHeight="1">
      <c r="A195" s="269"/>
      <c r="B195" s="270"/>
      <c r="C195" s="271"/>
      <c r="D195" s="8" t="s">
        <v>1</v>
      </c>
      <c r="E195" s="119"/>
      <c r="F195" s="102"/>
      <c r="G195" s="102"/>
      <c r="H195" s="102"/>
      <c r="I195" s="114"/>
      <c r="J195" s="114"/>
      <c r="K195" s="114"/>
      <c r="L195" s="114"/>
      <c r="M195" s="120"/>
      <c r="N195" s="114"/>
      <c r="O195" s="114"/>
      <c r="P195" s="102"/>
      <c r="Q195" s="114"/>
      <c r="R195" s="114"/>
      <c r="S195" s="114"/>
      <c r="T195" s="114"/>
      <c r="U195" s="114"/>
      <c r="V195" s="114"/>
      <c r="W195" s="114"/>
      <c r="X195" s="114"/>
      <c r="Y195" s="120"/>
      <c r="Z195" s="114"/>
      <c r="AA195" s="114"/>
      <c r="AB195" s="102"/>
      <c r="AC195" s="114"/>
      <c r="AD195" s="114"/>
      <c r="AE195" s="114"/>
      <c r="AF195" s="114"/>
      <c r="AG195" s="114"/>
      <c r="AH195" s="114"/>
      <c r="AI195" s="114"/>
      <c r="AJ195" s="231"/>
      <c r="AK195" s="5"/>
    </row>
    <row r="196" spans="1:37" ht="39.75" customHeight="1">
      <c r="A196" s="305" t="s">
        <v>111</v>
      </c>
      <c r="B196" s="250" t="s">
        <v>94</v>
      </c>
      <c r="C196" s="259" t="s">
        <v>16</v>
      </c>
      <c r="D196" s="273"/>
      <c r="E196" s="115"/>
      <c r="F196" s="89"/>
      <c r="G196" s="115"/>
      <c r="H196" s="89"/>
      <c r="I196" s="89"/>
      <c r="J196" s="89"/>
      <c r="K196" s="89"/>
      <c r="L196" s="89"/>
      <c r="M196" s="89"/>
      <c r="N196" s="115"/>
      <c r="O196" s="89"/>
      <c r="P196" s="89"/>
      <c r="Q196" s="89"/>
      <c r="R196" s="89"/>
      <c r="S196" s="115"/>
      <c r="T196" s="89"/>
      <c r="U196" s="89"/>
      <c r="V196" s="89"/>
      <c r="W196" s="89"/>
      <c r="X196" s="89"/>
      <c r="Y196" s="89"/>
      <c r="Z196" s="115"/>
      <c r="AA196" s="89"/>
      <c r="AB196" s="89"/>
      <c r="AC196" s="89"/>
      <c r="AD196" s="89"/>
      <c r="AE196" s="115"/>
      <c r="AF196" s="89"/>
      <c r="AG196" s="89"/>
      <c r="AH196" s="115"/>
      <c r="AI196" s="115"/>
      <c r="AJ196" s="73"/>
      <c r="AK196" s="5"/>
    </row>
    <row r="197" spans="1:37" ht="39.75" customHeight="1">
      <c r="A197" s="306"/>
      <c r="B197" s="297"/>
      <c r="C197" s="291" t="s">
        <v>4</v>
      </c>
      <c r="D197" s="292"/>
      <c r="E197" s="116"/>
      <c r="F197" s="59"/>
      <c r="G197" s="59"/>
      <c r="H197" s="59"/>
      <c r="I197" s="59"/>
      <c r="J197" s="59"/>
      <c r="K197" s="59"/>
      <c r="L197" s="59"/>
      <c r="M197" s="59"/>
      <c r="N197" s="116"/>
      <c r="O197" s="59"/>
      <c r="P197" s="59"/>
      <c r="Q197" s="59"/>
      <c r="R197" s="59"/>
      <c r="S197" s="116"/>
      <c r="T197" s="59"/>
      <c r="U197" s="59"/>
      <c r="V197" s="59"/>
      <c r="W197" s="59"/>
      <c r="X197" s="59"/>
      <c r="Y197" s="59"/>
      <c r="Z197" s="116"/>
      <c r="AA197" s="59"/>
      <c r="AB197" s="59"/>
      <c r="AC197" s="59"/>
      <c r="AD197" s="59"/>
      <c r="AE197" s="116"/>
      <c r="AF197" s="59"/>
      <c r="AG197" s="59"/>
      <c r="AH197" s="59"/>
      <c r="AI197" s="59"/>
      <c r="AJ197" s="46">
        <f>SUM(E197:AI197)</f>
        <v>0</v>
      </c>
      <c r="AK197" s="5"/>
    </row>
    <row r="198" spans="1:37" ht="39.75" customHeight="1">
      <c r="A198" s="306"/>
      <c r="B198" s="307" t="s">
        <v>29</v>
      </c>
      <c r="C198" s="291" t="s">
        <v>16</v>
      </c>
      <c r="D198" s="292"/>
      <c r="E198" s="131"/>
      <c r="F198" s="130"/>
      <c r="G198" s="131"/>
      <c r="H198" s="130"/>
      <c r="I198" s="130"/>
      <c r="J198" s="130"/>
      <c r="K198" s="130"/>
      <c r="L198" s="130"/>
      <c r="M198" s="130"/>
      <c r="N198" s="131"/>
      <c r="O198" s="130"/>
      <c r="P198" s="130"/>
      <c r="Q198" s="130"/>
      <c r="R198" s="130"/>
      <c r="S198" s="131"/>
      <c r="T198" s="130"/>
      <c r="U198" s="130"/>
      <c r="V198" s="130"/>
      <c r="W198" s="130"/>
      <c r="X198" s="130"/>
      <c r="Y198" s="130"/>
      <c r="Z198" s="131"/>
      <c r="AA198" s="130"/>
      <c r="AB198" s="130"/>
      <c r="AC198" s="130"/>
      <c r="AD198" s="130"/>
      <c r="AE198" s="131"/>
      <c r="AF198" s="130"/>
      <c r="AG198" s="130"/>
      <c r="AH198" s="131"/>
      <c r="AI198" s="131"/>
      <c r="AJ198" s="80"/>
      <c r="AK198" s="5"/>
    </row>
    <row r="199" spans="1:37" ht="39.75" customHeight="1">
      <c r="A199" s="314"/>
      <c r="B199" s="311"/>
      <c r="C199" s="252" t="s">
        <v>4</v>
      </c>
      <c r="D199" s="253"/>
      <c r="E199" s="118"/>
      <c r="F199" s="55"/>
      <c r="G199" s="55"/>
      <c r="H199" s="55"/>
      <c r="I199" s="55"/>
      <c r="J199" s="55"/>
      <c r="K199" s="55"/>
      <c r="L199" s="55"/>
      <c r="M199" s="55"/>
      <c r="N199" s="118"/>
      <c r="O199" s="55"/>
      <c r="P199" s="55"/>
      <c r="Q199" s="55"/>
      <c r="R199" s="55"/>
      <c r="S199" s="118"/>
      <c r="T199" s="55"/>
      <c r="U199" s="55"/>
      <c r="V199" s="55"/>
      <c r="W199" s="55"/>
      <c r="X199" s="55"/>
      <c r="Y199" s="55"/>
      <c r="Z199" s="118"/>
      <c r="AA199" s="55"/>
      <c r="AB199" s="55"/>
      <c r="AC199" s="55"/>
      <c r="AD199" s="55"/>
      <c r="AE199" s="118"/>
      <c r="AF199" s="55"/>
      <c r="AG199" s="55"/>
      <c r="AH199" s="55"/>
      <c r="AI199" s="55"/>
      <c r="AJ199" s="49">
        <f>SUM(E199:AI199)</f>
        <v>0</v>
      </c>
      <c r="AK199" s="5"/>
    </row>
    <row r="200" spans="1:37" ht="39.75" customHeight="1">
      <c r="A200" s="322" t="s">
        <v>7</v>
      </c>
      <c r="B200" s="250" t="s">
        <v>94</v>
      </c>
      <c r="C200" s="319" t="s">
        <v>16</v>
      </c>
      <c r="D200" s="350"/>
      <c r="E200" s="115"/>
      <c r="F200" s="89"/>
      <c r="G200" s="115"/>
      <c r="H200" s="89"/>
      <c r="I200" s="89"/>
      <c r="J200" s="89"/>
      <c r="K200" s="89"/>
      <c r="L200" s="89"/>
      <c r="M200" s="89"/>
      <c r="N200" s="115"/>
      <c r="O200" s="89"/>
      <c r="P200" s="89"/>
      <c r="Q200" s="89"/>
      <c r="R200" s="89"/>
      <c r="S200" s="115"/>
      <c r="T200" s="89"/>
      <c r="U200" s="89"/>
      <c r="V200" s="89"/>
      <c r="W200" s="89"/>
      <c r="X200" s="89"/>
      <c r="Y200" s="89"/>
      <c r="Z200" s="115"/>
      <c r="AA200" s="89"/>
      <c r="AB200" s="89"/>
      <c r="AC200" s="89"/>
      <c r="AD200" s="89"/>
      <c r="AE200" s="115"/>
      <c r="AF200" s="89"/>
      <c r="AG200" s="89"/>
      <c r="AH200" s="115"/>
      <c r="AI200" s="115"/>
      <c r="AJ200" s="73"/>
      <c r="AK200" s="5"/>
    </row>
    <row r="201" spans="1:37" ht="39.75" customHeight="1">
      <c r="A201" s="323"/>
      <c r="B201" s="297"/>
      <c r="C201" s="291" t="s">
        <v>4</v>
      </c>
      <c r="D201" s="292"/>
      <c r="E201" s="116"/>
      <c r="F201" s="59"/>
      <c r="G201" s="59"/>
      <c r="H201" s="59"/>
      <c r="I201" s="59"/>
      <c r="J201" s="59"/>
      <c r="K201" s="59"/>
      <c r="L201" s="59"/>
      <c r="M201" s="59"/>
      <c r="N201" s="116"/>
      <c r="O201" s="59"/>
      <c r="P201" s="59"/>
      <c r="Q201" s="59"/>
      <c r="R201" s="59"/>
      <c r="S201" s="116"/>
      <c r="T201" s="59"/>
      <c r="U201" s="59"/>
      <c r="V201" s="59"/>
      <c r="W201" s="59"/>
      <c r="X201" s="59"/>
      <c r="Y201" s="59"/>
      <c r="Z201" s="116"/>
      <c r="AA201" s="59"/>
      <c r="AB201" s="59"/>
      <c r="AC201" s="59"/>
      <c r="AD201" s="59"/>
      <c r="AE201" s="116"/>
      <c r="AF201" s="59"/>
      <c r="AG201" s="59"/>
      <c r="AH201" s="59"/>
      <c r="AI201" s="59"/>
      <c r="AJ201" s="46">
        <f>SUM(E201:AI201)</f>
        <v>0</v>
      </c>
      <c r="AK201" s="5"/>
    </row>
    <row r="202" spans="1:37" ht="39.75" customHeight="1">
      <c r="A202" s="323"/>
      <c r="B202" s="307" t="s">
        <v>29</v>
      </c>
      <c r="C202" s="291" t="s">
        <v>16</v>
      </c>
      <c r="D202" s="292"/>
      <c r="E202" s="131"/>
      <c r="F202" s="130"/>
      <c r="G202" s="131"/>
      <c r="H202" s="130"/>
      <c r="I202" s="130"/>
      <c r="J202" s="130"/>
      <c r="K202" s="130"/>
      <c r="L202" s="130"/>
      <c r="M202" s="130"/>
      <c r="N202" s="131"/>
      <c r="O202" s="130"/>
      <c r="P202" s="130"/>
      <c r="Q202" s="130"/>
      <c r="R202" s="130"/>
      <c r="S202" s="131"/>
      <c r="T202" s="130"/>
      <c r="U202" s="130"/>
      <c r="V202" s="130"/>
      <c r="W202" s="130"/>
      <c r="X202" s="130"/>
      <c r="Y202" s="130"/>
      <c r="Z202" s="131"/>
      <c r="AA202" s="130"/>
      <c r="AB202" s="130"/>
      <c r="AC202" s="130"/>
      <c r="AD202" s="130"/>
      <c r="AE202" s="131"/>
      <c r="AF202" s="130"/>
      <c r="AG202" s="130"/>
      <c r="AH202" s="131"/>
      <c r="AI202" s="131"/>
      <c r="AJ202" s="80"/>
      <c r="AK202" s="5"/>
    </row>
    <row r="203" spans="1:37" ht="39.75" customHeight="1">
      <c r="A203" s="324"/>
      <c r="B203" s="311"/>
      <c r="C203" s="252" t="s">
        <v>4</v>
      </c>
      <c r="D203" s="253"/>
      <c r="E203" s="118"/>
      <c r="F203" s="55"/>
      <c r="G203" s="55"/>
      <c r="H203" s="55"/>
      <c r="I203" s="55"/>
      <c r="J203" s="55"/>
      <c r="K203" s="55"/>
      <c r="L203" s="55"/>
      <c r="M203" s="55"/>
      <c r="N203" s="118"/>
      <c r="O203" s="55"/>
      <c r="P203" s="55"/>
      <c r="Q203" s="55"/>
      <c r="R203" s="55"/>
      <c r="S203" s="118"/>
      <c r="T203" s="55"/>
      <c r="U203" s="55"/>
      <c r="V203" s="55"/>
      <c r="W203" s="55"/>
      <c r="X203" s="55"/>
      <c r="Y203" s="55"/>
      <c r="Z203" s="118"/>
      <c r="AA203" s="55"/>
      <c r="AB203" s="55"/>
      <c r="AC203" s="55"/>
      <c r="AD203" s="55"/>
      <c r="AE203" s="118"/>
      <c r="AF203" s="55"/>
      <c r="AG203" s="55"/>
      <c r="AH203" s="55"/>
      <c r="AI203" s="55"/>
      <c r="AJ203" s="49">
        <f>SUM(E203:AI203)</f>
        <v>0</v>
      </c>
      <c r="AK203" s="5"/>
    </row>
    <row r="204" spans="1:37" ht="39.75" customHeight="1">
      <c r="A204" s="322" t="s">
        <v>5</v>
      </c>
      <c r="B204" s="250" t="s">
        <v>94</v>
      </c>
      <c r="C204" s="319" t="s">
        <v>16</v>
      </c>
      <c r="D204" s="350"/>
      <c r="E204" s="115"/>
      <c r="F204" s="89"/>
      <c r="G204" s="115"/>
      <c r="H204" s="89"/>
      <c r="I204" s="89"/>
      <c r="J204" s="89"/>
      <c r="K204" s="89"/>
      <c r="L204" s="89"/>
      <c r="M204" s="89"/>
      <c r="N204" s="115"/>
      <c r="O204" s="89"/>
      <c r="P204" s="89"/>
      <c r="Q204" s="89"/>
      <c r="R204" s="89"/>
      <c r="S204" s="115"/>
      <c r="T204" s="89"/>
      <c r="U204" s="89"/>
      <c r="V204" s="89"/>
      <c r="W204" s="89"/>
      <c r="X204" s="89"/>
      <c r="Y204" s="89"/>
      <c r="Z204" s="115"/>
      <c r="AA204" s="89"/>
      <c r="AB204" s="89"/>
      <c r="AC204" s="89"/>
      <c r="AD204" s="89"/>
      <c r="AE204" s="115"/>
      <c r="AF204" s="89"/>
      <c r="AG204" s="89"/>
      <c r="AH204" s="115"/>
      <c r="AI204" s="115"/>
      <c r="AJ204" s="73"/>
      <c r="AK204" s="5"/>
    </row>
    <row r="205" spans="1:37" ht="39.75" customHeight="1">
      <c r="A205" s="323"/>
      <c r="B205" s="297"/>
      <c r="C205" s="291" t="s">
        <v>4</v>
      </c>
      <c r="D205" s="292"/>
      <c r="E205" s="116"/>
      <c r="F205" s="59"/>
      <c r="G205" s="59"/>
      <c r="H205" s="59"/>
      <c r="I205" s="59"/>
      <c r="J205" s="59"/>
      <c r="K205" s="59"/>
      <c r="L205" s="59"/>
      <c r="M205" s="59"/>
      <c r="N205" s="116"/>
      <c r="O205" s="59"/>
      <c r="P205" s="59"/>
      <c r="Q205" s="59"/>
      <c r="R205" s="59"/>
      <c r="S205" s="116"/>
      <c r="T205" s="59"/>
      <c r="U205" s="59"/>
      <c r="V205" s="59"/>
      <c r="W205" s="59"/>
      <c r="X205" s="59"/>
      <c r="Y205" s="59"/>
      <c r="Z205" s="116"/>
      <c r="AA205" s="59"/>
      <c r="AB205" s="59"/>
      <c r="AC205" s="59"/>
      <c r="AD205" s="59"/>
      <c r="AE205" s="116"/>
      <c r="AF205" s="59"/>
      <c r="AG205" s="59"/>
      <c r="AH205" s="59"/>
      <c r="AI205" s="59"/>
      <c r="AJ205" s="46">
        <f>SUM(E205:AI205)</f>
        <v>0</v>
      </c>
      <c r="AK205" s="5"/>
    </row>
    <row r="206" spans="1:37" ht="39.75" customHeight="1">
      <c r="A206" s="323"/>
      <c r="B206" s="307" t="s">
        <v>29</v>
      </c>
      <c r="C206" s="291" t="s">
        <v>16</v>
      </c>
      <c r="D206" s="292"/>
      <c r="E206" s="117"/>
      <c r="F206" s="103"/>
      <c r="G206" s="117"/>
      <c r="H206" s="103"/>
      <c r="I206" s="103"/>
      <c r="J206" s="103"/>
      <c r="K206" s="103"/>
      <c r="L206" s="103"/>
      <c r="M206" s="103"/>
      <c r="N206" s="117"/>
      <c r="O206" s="103"/>
      <c r="P206" s="103"/>
      <c r="Q206" s="103"/>
      <c r="R206" s="103"/>
      <c r="S206" s="117"/>
      <c r="T206" s="103"/>
      <c r="U206" s="103"/>
      <c r="V206" s="103"/>
      <c r="W206" s="103"/>
      <c r="X206" s="103"/>
      <c r="Y206" s="103"/>
      <c r="Z206" s="117"/>
      <c r="AA206" s="103"/>
      <c r="AB206" s="103"/>
      <c r="AC206" s="103"/>
      <c r="AD206" s="103"/>
      <c r="AE206" s="117"/>
      <c r="AF206" s="103"/>
      <c r="AG206" s="103"/>
      <c r="AH206" s="117"/>
      <c r="AI206" s="117"/>
      <c r="AJ206" s="80"/>
      <c r="AK206" s="5"/>
    </row>
    <row r="207" spans="1:37" ht="39.75" customHeight="1">
      <c r="A207" s="324"/>
      <c r="B207" s="311"/>
      <c r="C207" s="252" t="s">
        <v>4</v>
      </c>
      <c r="D207" s="253"/>
      <c r="E207" s="118"/>
      <c r="F207" s="55"/>
      <c r="G207" s="55"/>
      <c r="H207" s="55"/>
      <c r="I207" s="55"/>
      <c r="J207" s="55"/>
      <c r="K207" s="55"/>
      <c r="L207" s="55"/>
      <c r="M207" s="55"/>
      <c r="N207" s="118"/>
      <c r="O207" s="55"/>
      <c r="P207" s="55"/>
      <c r="Q207" s="55"/>
      <c r="R207" s="55"/>
      <c r="S207" s="118"/>
      <c r="T207" s="55"/>
      <c r="U207" s="55"/>
      <c r="V207" s="55"/>
      <c r="W207" s="55"/>
      <c r="X207" s="55"/>
      <c r="Y207" s="55"/>
      <c r="Z207" s="118"/>
      <c r="AA207" s="55"/>
      <c r="AB207" s="55"/>
      <c r="AC207" s="55"/>
      <c r="AD207" s="55"/>
      <c r="AE207" s="118"/>
      <c r="AF207" s="55"/>
      <c r="AG207" s="55"/>
      <c r="AH207" s="55"/>
      <c r="AI207" s="55"/>
      <c r="AJ207" s="49">
        <f>SUM(E207:AI207)</f>
        <v>0</v>
      </c>
      <c r="AK207" s="5"/>
    </row>
    <row r="208" spans="1:37" ht="39.75" customHeight="1">
      <c r="A208" s="322" t="s">
        <v>8</v>
      </c>
      <c r="B208" s="250" t="s">
        <v>94</v>
      </c>
      <c r="C208" s="319" t="s">
        <v>16</v>
      </c>
      <c r="D208" s="350"/>
      <c r="E208" s="115"/>
      <c r="F208" s="89"/>
      <c r="G208" s="115"/>
      <c r="H208" s="89"/>
      <c r="I208" s="89"/>
      <c r="J208" s="89"/>
      <c r="K208" s="89"/>
      <c r="L208" s="89"/>
      <c r="M208" s="89"/>
      <c r="N208" s="115"/>
      <c r="O208" s="89"/>
      <c r="P208" s="89"/>
      <c r="Q208" s="89"/>
      <c r="R208" s="89"/>
      <c r="S208" s="115"/>
      <c r="T208" s="89"/>
      <c r="U208" s="89"/>
      <c r="V208" s="89"/>
      <c r="W208" s="89"/>
      <c r="X208" s="89"/>
      <c r="Y208" s="89"/>
      <c r="Z208" s="115"/>
      <c r="AA208" s="89"/>
      <c r="AB208" s="89"/>
      <c r="AC208" s="89"/>
      <c r="AD208" s="89"/>
      <c r="AE208" s="115"/>
      <c r="AF208" s="89"/>
      <c r="AG208" s="89"/>
      <c r="AH208" s="115"/>
      <c r="AI208" s="115"/>
      <c r="AJ208" s="73"/>
      <c r="AK208" s="5"/>
    </row>
    <row r="209" spans="1:37" ht="39.75" customHeight="1">
      <c r="A209" s="323"/>
      <c r="B209" s="297"/>
      <c r="C209" s="291" t="s">
        <v>4</v>
      </c>
      <c r="D209" s="292"/>
      <c r="E209" s="116"/>
      <c r="F209" s="59"/>
      <c r="G209" s="59"/>
      <c r="H209" s="59"/>
      <c r="I209" s="59"/>
      <c r="J209" s="59"/>
      <c r="K209" s="59"/>
      <c r="L209" s="59"/>
      <c r="M209" s="59"/>
      <c r="N209" s="116"/>
      <c r="O209" s="59"/>
      <c r="P209" s="59"/>
      <c r="Q209" s="59"/>
      <c r="R209" s="59"/>
      <c r="S209" s="116"/>
      <c r="T209" s="59"/>
      <c r="U209" s="59"/>
      <c r="V209" s="59"/>
      <c r="W209" s="59"/>
      <c r="X209" s="59"/>
      <c r="Y209" s="59"/>
      <c r="Z209" s="116"/>
      <c r="AA209" s="59"/>
      <c r="AB209" s="59"/>
      <c r="AC209" s="59"/>
      <c r="AD209" s="59"/>
      <c r="AE209" s="116"/>
      <c r="AF209" s="59"/>
      <c r="AG209" s="59"/>
      <c r="AH209" s="59"/>
      <c r="AI209" s="59"/>
      <c r="AJ209" s="46">
        <f>SUM(E209:AI209)</f>
        <v>0</v>
      </c>
      <c r="AK209" s="5"/>
    </row>
    <row r="210" spans="1:37" ht="39.75" customHeight="1">
      <c r="A210" s="323"/>
      <c r="B210" s="307" t="s">
        <v>29</v>
      </c>
      <c r="C210" s="291" t="s">
        <v>16</v>
      </c>
      <c r="D210" s="292"/>
      <c r="E210" s="117"/>
      <c r="F210" s="103"/>
      <c r="G210" s="117"/>
      <c r="H210" s="103"/>
      <c r="I210" s="103"/>
      <c r="J210" s="103"/>
      <c r="K210" s="103"/>
      <c r="L210" s="103"/>
      <c r="M210" s="103"/>
      <c r="N210" s="117"/>
      <c r="O210" s="103"/>
      <c r="P210" s="103"/>
      <c r="Q210" s="103"/>
      <c r="R210" s="103"/>
      <c r="S210" s="117"/>
      <c r="T210" s="103"/>
      <c r="U210" s="103"/>
      <c r="V210" s="103"/>
      <c r="W210" s="103"/>
      <c r="X210" s="103"/>
      <c r="Y210" s="103"/>
      <c r="Z210" s="117"/>
      <c r="AA210" s="103"/>
      <c r="AB210" s="103"/>
      <c r="AC210" s="103"/>
      <c r="AD210" s="103"/>
      <c r="AE210" s="117"/>
      <c r="AF210" s="103"/>
      <c r="AG210" s="103"/>
      <c r="AH210" s="117"/>
      <c r="AI210" s="117"/>
      <c r="AJ210" s="80"/>
      <c r="AK210" s="5"/>
    </row>
    <row r="211" spans="1:37" ht="39.75" customHeight="1">
      <c r="A211" s="324"/>
      <c r="B211" s="311"/>
      <c r="C211" s="252" t="s">
        <v>4</v>
      </c>
      <c r="D211" s="253"/>
      <c r="E211" s="118"/>
      <c r="F211" s="55"/>
      <c r="G211" s="55"/>
      <c r="H211" s="55"/>
      <c r="I211" s="55"/>
      <c r="J211" s="55"/>
      <c r="K211" s="55"/>
      <c r="L211" s="55"/>
      <c r="M211" s="55"/>
      <c r="N211" s="118"/>
      <c r="O211" s="55"/>
      <c r="P211" s="55"/>
      <c r="Q211" s="55"/>
      <c r="R211" s="55"/>
      <c r="S211" s="118"/>
      <c r="T211" s="55"/>
      <c r="U211" s="55"/>
      <c r="V211" s="55"/>
      <c r="W211" s="55"/>
      <c r="X211" s="55"/>
      <c r="Y211" s="55"/>
      <c r="Z211" s="118"/>
      <c r="AA211" s="55"/>
      <c r="AB211" s="55"/>
      <c r="AC211" s="55"/>
      <c r="AD211" s="55"/>
      <c r="AE211" s="118"/>
      <c r="AF211" s="55"/>
      <c r="AG211" s="55"/>
      <c r="AH211" s="55"/>
      <c r="AI211" s="55"/>
      <c r="AJ211" s="49">
        <f>SUM(E211:AI211)</f>
        <v>0</v>
      </c>
      <c r="AK211" s="5"/>
    </row>
    <row r="212" spans="1:37" ht="39.75" customHeight="1">
      <c r="A212" s="322" t="s">
        <v>9</v>
      </c>
      <c r="B212" s="250" t="s">
        <v>94</v>
      </c>
      <c r="C212" s="319" t="s">
        <v>16</v>
      </c>
      <c r="D212" s="350"/>
      <c r="E212" s="115"/>
      <c r="F212" s="89"/>
      <c r="G212" s="115"/>
      <c r="H212" s="89"/>
      <c r="I212" s="89"/>
      <c r="J212" s="89"/>
      <c r="K212" s="89"/>
      <c r="L212" s="89"/>
      <c r="M212" s="89"/>
      <c r="N212" s="115"/>
      <c r="O212" s="89"/>
      <c r="P212" s="89"/>
      <c r="Q212" s="89"/>
      <c r="R212" s="89"/>
      <c r="S212" s="115"/>
      <c r="T212" s="89"/>
      <c r="U212" s="89"/>
      <c r="V212" s="89"/>
      <c r="W212" s="89"/>
      <c r="X212" s="89"/>
      <c r="Y212" s="89"/>
      <c r="Z212" s="115"/>
      <c r="AA212" s="89"/>
      <c r="AB212" s="89"/>
      <c r="AC212" s="89"/>
      <c r="AD212" s="89"/>
      <c r="AE212" s="115"/>
      <c r="AF212" s="89"/>
      <c r="AG212" s="89"/>
      <c r="AH212" s="115"/>
      <c r="AI212" s="115"/>
      <c r="AJ212" s="73"/>
      <c r="AK212" s="5"/>
    </row>
    <row r="213" spans="1:37" ht="39.75" customHeight="1">
      <c r="A213" s="323"/>
      <c r="B213" s="297"/>
      <c r="C213" s="291" t="s">
        <v>4</v>
      </c>
      <c r="D213" s="292"/>
      <c r="E213" s="116"/>
      <c r="F213" s="59"/>
      <c r="G213" s="59"/>
      <c r="H213" s="59"/>
      <c r="I213" s="59"/>
      <c r="J213" s="59"/>
      <c r="K213" s="59"/>
      <c r="L213" s="59"/>
      <c r="M213" s="59"/>
      <c r="N213" s="116"/>
      <c r="O213" s="59"/>
      <c r="P213" s="59"/>
      <c r="Q213" s="59"/>
      <c r="R213" s="59"/>
      <c r="S213" s="116"/>
      <c r="T213" s="59"/>
      <c r="U213" s="59"/>
      <c r="V213" s="59"/>
      <c r="W213" s="59"/>
      <c r="X213" s="59"/>
      <c r="Y213" s="59"/>
      <c r="Z213" s="116"/>
      <c r="AA213" s="59"/>
      <c r="AB213" s="59"/>
      <c r="AC213" s="59"/>
      <c r="AD213" s="59"/>
      <c r="AE213" s="116"/>
      <c r="AF213" s="59"/>
      <c r="AG213" s="59"/>
      <c r="AH213" s="59"/>
      <c r="AI213" s="59"/>
      <c r="AJ213" s="46">
        <f>SUM(E213:AI213)</f>
        <v>0</v>
      </c>
      <c r="AK213" s="5"/>
    </row>
    <row r="214" spans="1:37" ht="39.75" customHeight="1">
      <c r="A214" s="323"/>
      <c r="B214" s="307" t="s">
        <v>29</v>
      </c>
      <c r="C214" s="291" t="s">
        <v>16</v>
      </c>
      <c r="D214" s="292"/>
      <c r="E214" s="117"/>
      <c r="F214" s="103"/>
      <c r="G214" s="117"/>
      <c r="H214" s="103"/>
      <c r="I214" s="103"/>
      <c r="J214" s="103"/>
      <c r="K214" s="103"/>
      <c r="L214" s="103"/>
      <c r="M214" s="103"/>
      <c r="N214" s="117"/>
      <c r="O214" s="103"/>
      <c r="P214" s="103"/>
      <c r="Q214" s="103"/>
      <c r="R214" s="103"/>
      <c r="S214" s="117"/>
      <c r="T214" s="103"/>
      <c r="U214" s="103"/>
      <c r="V214" s="103"/>
      <c r="W214" s="103"/>
      <c r="X214" s="103"/>
      <c r="Y214" s="103"/>
      <c r="Z214" s="117"/>
      <c r="AA214" s="103"/>
      <c r="AB214" s="103"/>
      <c r="AC214" s="103"/>
      <c r="AD214" s="103"/>
      <c r="AE214" s="117"/>
      <c r="AF214" s="103"/>
      <c r="AG214" s="103"/>
      <c r="AH214" s="117"/>
      <c r="AI214" s="117"/>
      <c r="AJ214" s="80"/>
      <c r="AK214" s="5"/>
    </row>
    <row r="215" spans="1:37" ht="39.75" customHeight="1">
      <c r="A215" s="324"/>
      <c r="B215" s="311"/>
      <c r="C215" s="252" t="s">
        <v>4</v>
      </c>
      <c r="D215" s="253"/>
      <c r="E215" s="118"/>
      <c r="F215" s="55"/>
      <c r="G215" s="55"/>
      <c r="H215" s="55"/>
      <c r="I215" s="55"/>
      <c r="J215" s="55"/>
      <c r="K215" s="55"/>
      <c r="L215" s="55"/>
      <c r="M215" s="55"/>
      <c r="N215" s="118"/>
      <c r="O215" s="55"/>
      <c r="P215" s="55"/>
      <c r="Q215" s="55"/>
      <c r="R215" s="55"/>
      <c r="S215" s="118"/>
      <c r="T215" s="55"/>
      <c r="U215" s="55"/>
      <c r="V215" s="55"/>
      <c r="W215" s="55"/>
      <c r="X215" s="55"/>
      <c r="Y215" s="55"/>
      <c r="Z215" s="118"/>
      <c r="AA215" s="55"/>
      <c r="AB215" s="55"/>
      <c r="AC215" s="55"/>
      <c r="AD215" s="55"/>
      <c r="AE215" s="118"/>
      <c r="AF215" s="55"/>
      <c r="AG215" s="55"/>
      <c r="AH215" s="55"/>
      <c r="AI215" s="55"/>
      <c r="AJ215" s="49">
        <f>SUM(E215:AI215)</f>
        <v>0</v>
      </c>
      <c r="AK215" s="5"/>
    </row>
    <row r="216" spans="1:37" ht="39.75" customHeight="1">
      <c r="A216" s="278" t="s">
        <v>95</v>
      </c>
      <c r="B216" s="279"/>
      <c r="C216" s="280"/>
      <c r="D216" s="289"/>
      <c r="E216" s="59">
        <f>E197+E201+E205+E209+E213</f>
        <v>0</v>
      </c>
      <c r="F216" s="59">
        <f t="shared" ref="F216:AI216" si="74">F197+F201+F205+F209+F213</f>
        <v>0</v>
      </c>
      <c r="G216" s="59">
        <f t="shared" si="74"/>
        <v>0</v>
      </c>
      <c r="H216" s="59">
        <f t="shared" si="74"/>
        <v>0</v>
      </c>
      <c r="I216" s="59">
        <f t="shared" si="74"/>
        <v>0</v>
      </c>
      <c r="J216" s="59">
        <f t="shared" si="74"/>
        <v>0</v>
      </c>
      <c r="K216" s="59">
        <f t="shared" si="74"/>
        <v>0</v>
      </c>
      <c r="L216" s="59">
        <f t="shared" si="74"/>
        <v>0</v>
      </c>
      <c r="M216" s="59">
        <f t="shared" si="74"/>
        <v>0</v>
      </c>
      <c r="N216" s="59">
        <f t="shared" si="74"/>
        <v>0</v>
      </c>
      <c r="O216" s="59">
        <f t="shared" si="74"/>
        <v>0</v>
      </c>
      <c r="P216" s="59">
        <f t="shared" si="74"/>
        <v>0</v>
      </c>
      <c r="Q216" s="59">
        <f t="shared" si="74"/>
        <v>0</v>
      </c>
      <c r="R216" s="59">
        <f t="shared" si="74"/>
        <v>0</v>
      </c>
      <c r="S216" s="59">
        <f t="shared" si="74"/>
        <v>0</v>
      </c>
      <c r="T216" s="59">
        <f t="shared" si="74"/>
        <v>0</v>
      </c>
      <c r="U216" s="59">
        <f t="shared" si="74"/>
        <v>0</v>
      </c>
      <c r="V216" s="59">
        <f t="shared" ref="V216:AF216" si="75">V197+V201+V205+V209+V213</f>
        <v>0</v>
      </c>
      <c r="W216" s="59">
        <f t="shared" si="75"/>
        <v>0</v>
      </c>
      <c r="X216" s="59">
        <f t="shared" si="75"/>
        <v>0</v>
      </c>
      <c r="Y216" s="59">
        <f t="shared" si="75"/>
        <v>0</v>
      </c>
      <c r="Z216" s="59">
        <f t="shared" si="75"/>
        <v>0</v>
      </c>
      <c r="AA216" s="59">
        <f t="shared" si="75"/>
        <v>0</v>
      </c>
      <c r="AB216" s="59">
        <f t="shared" si="75"/>
        <v>0</v>
      </c>
      <c r="AC216" s="59">
        <f t="shared" si="75"/>
        <v>0</v>
      </c>
      <c r="AD216" s="59">
        <f t="shared" si="75"/>
        <v>0</v>
      </c>
      <c r="AE216" s="59">
        <f t="shared" si="75"/>
        <v>0</v>
      </c>
      <c r="AF216" s="59">
        <f t="shared" si="75"/>
        <v>0</v>
      </c>
      <c r="AG216" s="59">
        <f t="shared" si="74"/>
        <v>0</v>
      </c>
      <c r="AH216" s="59">
        <f t="shared" si="74"/>
        <v>0</v>
      </c>
      <c r="AI216" s="59">
        <f t="shared" si="74"/>
        <v>0</v>
      </c>
      <c r="AJ216" s="58">
        <f>SUM(E216:AI216)</f>
        <v>0</v>
      </c>
      <c r="AK216" s="5"/>
    </row>
    <row r="217" spans="1:37" ht="39.75" customHeight="1">
      <c r="A217" s="255" t="s">
        <v>96</v>
      </c>
      <c r="B217" s="295"/>
      <c r="C217" s="295"/>
      <c r="D217" s="315"/>
      <c r="E217" s="59">
        <f t="shared" ref="E217" si="76">E199+E203+E207+E211+E215</f>
        <v>0</v>
      </c>
      <c r="F217" s="59">
        <f t="shared" ref="F217:AI217" si="77">F199+F203+F207+F211+F215</f>
        <v>0</v>
      </c>
      <c r="G217" s="59">
        <f t="shared" si="77"/>
        <v>0</v>
      </c>
      <c r="H217" s="59">
        <f t="shared" si="77"/>
        <v>0</v>
      </c>
      <c r="I217" s="59">
        <f t="shared" si="77"/>
        <v>0</v>
      </c>
      <c r="J217" s="59">
        <f t="shared" si="77"/>
        <v>0</v>
      </c>
      <c r="K217" s="59">
        <f t="shared" si="77"/>
        <v>0</v>
      </c>
      <c r="L217" s="59">
        <f t="shared" si="77"/>
        <v>0</v>
      </c>
      <c r="M217" s="59">
        <f t="shared" si="77"/>
        <v>0</v>
      </c>
      <c r="N217" s="59">
        <f t="shared" si="77"/>
        <v>0</v>
      </c>
      <c r="O217" s="59">
        <f t="shared" si="77"/>
        <v>0</v>
      </c>
      <c r="P217" s="59">
        <f t="shared" si="77"/>
        <v>0</v>
      </c>
      <c r="Q217" s="59">
        <f t="shared" si="77"/>
        <v>0</v>
      </c>
      <c r="R217" s="59">
        <f t="shared" si="77"/>
        <v>0</v>
      </c>
      <c r="S217" s="59">
        <f t="shared" si="77"/>
        <v>0</v>
      </c>
      <c r="T217" s="59">
        <f t="shared" si="77"/>
        <v>0</v>
      </c>
      <c r="U217" s="59">
        <f t="shared" si="77"/>
        <v>0</v>
      </c>
      <c r="V217" s="59">
        <f t="shared" ref="V217:AF217" si="78">V199+V203+V207+V211+V215</f>
        <v>0</v>
      </c>
      <c r="W217" s="59">
        <f t="shared" si="78"/>
        <v>0</v>
      </c>
      <c r="X217" s="59">
        <f t="shared" si="78"/>
        <v>0</v>
      </c>
      <c r="Y217" s="59">
        <f t="shared" si="78"/>
        <v>0</v>
      </c>
      <c r="Z217" s="59">
        <f t="shared" si="78"/>
        <v>0</v>
      </c>
      <c r="AA217" s="59">
        <f t="shared" si="78"/>
        <v>0</v>
      </c>
      <c r="AB217" s="59">
        <f t="shared" si="78"/>
        <v>0</v>
      </c>
      <c r="AC217" s="59">
        <f t="shared" si="78"/>
        <v>0</v>
      </c>
      <c r="AD217" s="59">
        <f t="shared" si="78"/>
        <v>0</v>
      </c>
      <c r="AE217" s="59">
        <f t="shared" si="78"/>
        <v>0</v>
      </c>
      <c r="AF217" s="59">
        <f t="shared" si="78"/>
        <v>0</v>
      </c>
      <c r="AG217" s="59">
        <f t="shared" si="77"/>
        <v>0</v>
      </c>
      <c r="AH217" s="59">
        <f t="shared" si="77"/>
        <v>0</v>
      </c>
      <c r="AI217" s="59">
        <f t="shared" si="77"/>
        <v>0</v>
      </c>
      <c r="AJ217" s="75">
        <f>SUM(E217:AI217)</f>
        <v>0</v>
      </c>
      <c r="AK217" s="5"/>
    </row>
    <row r="218" spans="1:37" ht="39.75" customHeight="1">
      <c r="A218" s="233" t="s">
        <v>97</v>
      </c>
      <c r="B218" s="234"/>
      <c r="C218" s="235"/>
      <c r="D218" s="288"/>
      <c r="E218" s="71" t="str">
        <f t="shared" ref="E218" si="79">IF(COUNT(E197,E201,E205,E209,E213)=0,"0","1")</f>
        <v>0</v>
      </c>
      <c r="F218" s="71" t="str">
        <f t="shared" ref="F218:AI218" si="80">IF(COUNT(F197,F201,F205,F209,F213)=0,"0","1")</f>
        <v>0</v>
      </c>
      <c r="G218" s="71" t="str">
        <f t="shared" si="80"/>
        <v>0</v>
      </c>
      <c r="H218" s="71" t="str">
        <f t="shared" si="80"/>
        <v>0</v>
      </c>
      <c r="I218" s="71" t="str">
        <f t="shared" si="80"/>
        <v>0</v>
      </c>
      <c r="J218" s="71" t="str">
        <f t="shared" si="80"/>
        <v>0</v>
      </c>
      <c r="K218" s="71" t="str">
        <f t="shared" si="80"/>
        <v>0</v>
      </c>
      <c r="L218" s="71" t="str">
        <f t="shared" si="80"/>
        <v>0</v>
      </c>
      <c r="M218" s="71" t="str">
        <f t="shared" si="80"/>
        <v>0</v>
      </c>
      <c r="N218" s="71" t="str">
        <f t="shared" si="80"/>
        <v>0</v>
      </c>
      <c r="O218" s="71" t="str">
        <f t="shared" si="80"/>
        <v>0</v>
      </c>
      <c r="P218" s="71" t="str">
        <f t="shared" si="80"/>
        <v>0</v>
      </c>
      <c r="Q218" s="71" t="str">
        <f t="shared" si="80"/>
        <v>0</v>
      </c>
      <c r="R218" s="71" t="str">
        <f t="shared" si="80"/>
        <v>0</v>
      </c>
      <c r="S218" s="71" t="str">
        <f t="shared" si="80"/>
        <v>0</v>
      </c>
      <c r="T218" s="71" t="str">
        <f t="shared" si="80"/>
        <v>0</v>
      </c>
      <c r="U218" s="71" t="str">
        <f t="shared" si="80"/>
        <v>0</v>
      </c>
      <c r="V218" s="71" t="str">
        <f t="shared" ref="V218:AF218" si="81">IF(COUNT(V197,V201,V205,V209,V213)=0,"0","1")</f>
        <v>0</v>
      </c>
      <c r="W218" s="71" t="str">
        <f t="shared" si="81"/>
        <v>0</v>
      </c>
      <c r="X218" s="71" t="str">
        <f t="shared" si="81"/>
        <v>0</v>
      </c>
      <c r="Y218" s="71" t="str">
        <f t="shared" si="81"/>
        <v>0</v>
      </c>
      <c r="Z218" s="71" t="str">
        <f t="shared" si="81"/>
        <v>0</v>
      </c>
      <c r="AA218" s="71" t="str">
        <f t="shared" si="81"/>
        <v>0</v>
      </c>
      <c r="AB218" s="71" t="str">
        <f t="shared" si="81"/>
        <v>0</v>
      </c>
      <c r="AC218" s="71" t="str">
        <f t="shared" si="81"/>
        <v>0</v>
      </c>
      <c r="AD218" s="71" t="str">
        <f t="shared" si="81"/>
        <v>0</v>
      </c>
      <c r="AE218" s="71" t="str">
        <f t="shared" si="81"/>
        <v>0</v>
      </c>
      <c r="AF218" s="71" t="str">
        <f t="shared" si="81"/>
        <v>0</v>
      </c>
      <c r="AG218" s="71" t="str">
        <f t="shared" si="80"/>
        <v>0</v>
      </c>
      <c r="AH218" s="71" t="str">
        <f t="shared" si="80"/>
        <v>0</v>
      </c>
      <c r="AI218" s="71" t="str">
        <f t="shared" si="80"/>
        <v>0</v>
      </c>
      <c r="AJ218" s="57">
        <f>COUNTIF(E218:AI218,"1")</f>
        <v>0</v>
      </c>
      <c r="AK218" s="5"/>
    </row>
    <row r="219" spans="1:37" ht="18" customHeight="1">
      <c r="Y219" s="5"/>
      <c r="Z219" s="5"/>
      <c r="AC219" s="1"/>
    </row>
    <row r="220" spans="1:37" ht="18" customHeight="1">
      <c r="A220" s="266" t="s">
        <v>141</v>
      </c>
      <c r="B220" s="267"/>
      <c r="C220" s="268"/>
      <c r="D220" s="6" t="s">
        <v>134</v>
      </c>
      <c r="E220" s="43">
        <v>44926</v>
      </c>
      <c r="F220" s="43">
        <v>44927</v>
      </c>
      <c r="G220" s="43">
        <v>44928</v>
      </c>
      <c r="H220" s="43">
        <v>44929</v>
      </c>
      <c r="I220" s="43">
        <v>44930</v>
      </c>
      <c r="J220" s="43">
        <v>44931</v>
      </c>
      <c r="K220" s="43">
        <v>44932</v>
      </c>
      <c r="L220" s="43">
        <v>44933</v>
      </c>
      <c r="M220" s="43">
        <v>44934</v>
      </c>
      <c r="N220" s="43">
        <v>44935</v>
      </c>
      <c r="O220" s="43">
        <v>44936</v>
      </c>
      <c r="P220" s="43">
        <v>44937</v>
      </c>
      <c r="Q220" s="43">
        <v>44938</v>
      </c>
      <c r="R220" s="43">
        <v>44939</v>
      </c>
      <c r="S220" s="43">
        <v>44940</v>
      </c>
      <c r="T220" s="43">
        <v>44941</v>
      </c>
      <c r="U220" s="43">
        <v>44942</v>
      </c>
      <c r="V220" s="43">
        <v>44943</v>
      </c>
      <c r="W220" s="43">
        <v>44944</v>
      </c>
      <c r="X220" s="43">
        <v>44945</v>
      </c>
      <c r="Y220" s="43">
        <v>44946</v>
      </c>
      <c r="Z220" s="43">
        <v>44947</v>
      </c>
      <c r="AA220" s="43">
        <v>44948</v>
      </c>
      <c r="AB220" s="43">
        <v>44949</v>
      </c>
      <c r="AC220" s="43">
        <v>44950</v>
      </c>
      <c r="AD220" s="43">
        <v>44951</v>
      </c>
      <c r="AE220" s="43">
        <v>44952</v>
      </c>
      <c r="AF220" s="43">
        <v>44953</v>
      </c>
      <c r="AG220" s="43">
        <v>44954</v>
      </c>
      <c r="AH220" s="43">
        <v>44955</v>
      </c>
      <c r="AI220" s="43">
        <v>44956</v>
      </c>
      <c r="AJ220" s="229" t="s">
        <v>135</v>
      </c>
      <c r="AK220" s="5"/>
    </row>
    <row r="221" spans="1:37" ht="18" customHeight="1">
      <c r="A221" s="269"/>
      <c r="B221" s="270"/>
      <c r="C221" s="271"/>
      <c r="D221" s="7" t="s">
        <v>3</v>
      </c>
      <c r="E221" s="42">
        <f t="shared" ref="E221:AI221" si="82">E220</f>
        <v>44926</v>
      </c>
      <c r="F221" s="42">
        <f t="shared" si="82"/>
        <v>44927</v>
      </c>
      <c r="G221" s="42">
        <f t="shared" si="82"/>
        <v>44928</v>
      </c>
      <c r="H221" s="42">
        <f t="shared" si="82"/>
        <v>44929</v>
      </c>
      <c r="I221" s="42">
        <f t="shared" si="82"/>
        <v>44930</v>
      </c>
      <c r="J221" s="42">
        <f t="shared" si="82"/>
        <v>44931</v>
      </c>
      <c r="K221" s="42">
        <f t="shared" si="82"/>
        <v>44932</v>
      </c>
      <c r="L221" s="42">
        <f t="shared" si="82"/>
        <v>44933</v>
      </c>
      <c r="M221" s="42">
        <f t="shared" si="82"/>
        <v>44934</v>
      </c>
      <c r="N221" s="42">
        <f t="shared" si="82"/>
        <v>44935</v>
      </c>
      <c r="O221" s="42">
        <f t="shared" si="82"/>
        <v>44936</v>
      </c>
      <c r="P221" s="42">
        <f t="shared" si="82"/>
        <v>44937</v>
      </c>
      <c r="Q221" s="42">
        <f t="shared" si="82"/>
        <v>44938</v>
      </c>
      <c r="R221" s="42">
        <f t="shared" si="82"/>
        <v>44939</v>
      </c>
      <c r="S221" s="42">
        <f t="shared" si="82"/>
        <v>44940</v>
      </c>
      <c r="T221" s="42">
        <f t="shared" si="82"/>
        <v>44941</v>
      </c>
      <c r="U221" s="42">
        <f t="shared" si="82"/>
        <v>44942</v>
      </c>
      <c r="V221" s="42">
        <f t="shared" si="82"/>
        <v>44943</v>
      </c>
      <c r="W221" s="42">
        <f t="shared" si="82"/>
        <v>44944</v>
      </c>
      <c r="X221" s="42">
        <f t="shared" si="82"/>
        <v>44945</v>
      </c>
      <c r="Y221" s="42">
        <f t="shared" si="82"/>
        <v>44946</v>
      </c>
      <c r="Z221" s="42">
        <f t="shared" si="82"/>
        <v>44947</v>
      </c>
      <c r="AA221" s="42">
        <f t="shared" si="82"/>
        <v>44948</v>
      </c>
      <c r="AB221" s="42">
        <f t="shared" si="82"/>
        <v>44949</v>
      </c>
      <c r="AC221" s="42">
        <f t="shared" si="82"/>
        <v>44950</v>
      </c>
      <c r="AD221" s="42">
        <f t="shared" si="82"/>
        <v>44951</v>
      </c>
      <c r="AE221" s="42">
        <f t="shared" si="82"/>
        <v>44952</v>
      </c>
      <c r="AF221" s="42">
        <f t="shared" si="82"/>
        <v>44953</v>
      </c>
      <c r="AG221" s="42">
        <f t="shared" si="82"/>
        <v>44954</v>
      </c>
      <c r="AH221" s="42">
        <f t="shared" si="82"/>
        <v>44955</v>
      </c>
      <c r="AI221" s="42">
        <f t="shared" si="82"/>
        <v>44956</v>
      </c>
      <c r="AJ221" s="230"/>
      <c r="AK221" s="5"/>
    </row>
    <row r="222" spans="1:37" ht="103.5" customHeight="1">
      <c r="A222" s="269"/>
      <c r="B222" s="270"/>
      <c r="C222" s="271"/>
      <c r="D222" s="8" t="s">
        <v>1</v>
      </c>
      <c r="E222" s="102"/>
      <c r="F222" s="102"/>
      <c r="G222" s="102"/>
      <c r="H222" s="114"/>
      <c r="I222" s="114"/>
      <c r="J222" s="114"/>
      <c r="K222" s="114"/>
      <c r="L222" s="120"/>
      <c r="M222" s="114"/>
      <c r="N222" s="114"/>
      <c r="O222" s="102"/>
      <c r="P222" s="114"/>
      <c r="Q222" s="114"/>
      <c r="R222" s="114"/>
      <c r="S222" s="114"/>
      <c r="T222" s="114"/>
      <c r="U222" s="114"/>
      <c r="V222" s="114"/>
      <c r="W222" s="114"/>
      <c r="X222" s="120"/>
      <c r="Y222" s="114"/>
      <c r="Z222" s="114"/>
      <c r="AA222" s="102"/>
      <c r="AB222" s="114"/>
      <c r="AC222" s="114"/>
      <c r="AD222" s="114"/>
      <c r="AE222" s="114"/>
      <c r="AF222" s="114"/>
      <c r="AG222" s="114"/>
      <c r="AH222" s="114"/>
      <c r="AI222" s="114"/>
      <c r="AJ222" s="231"/>
      <c r="AK222" s="5"/>
    </row>
    <row r="223" spans="1:37" ht="39.75" customHeight="1">
      <c r="A223" s="305" t="s">
        <v>111</v>
      </c>
      <c r="B223" s="250" t="s">
        <v>94</v>
      </c>
      <c r="C223" s="259" t="s">
        <v>16</v>
      </c>
      <c r="D223" s="273"/>
      <c r="E223" s="89"/>
      <c r="F223" s="115"/>
      <c r="G223" s="89"/>
      <c r="H223" s="89"/>
      <c r="I223" s="89"/>
      <c r="J223" s="89"/>
      <c r="K223" s="89"/>
      <c r="L223" s="89"/>
      <c r="M223" s="115"/>
      <c r="N223" s="89"/>
      <c r="O223" s="89"/>
      <c r="P223" s="89"/>
      <c r="Q223" s="89"/>
      <c r="R223" s="115"/>
      <c r="S223" s="89"/>
      <c r="T223" s="89"/>
      <c r="U223" s="89"/>
      <c r="V223" s="89"/>
      <c r="W223" s="89"/>
      <c r="X223" s="89"/>
      <c r="Y223" s="115"/>
      <c r="Z223" s="89"/>
      <c r="AA223" s="89"/>
      <c r="AB223" s="89"/>
      <c r="AC223" s="89"/>
      <c r="AD223" s="115"/>
      <c r="AE223" s="89"/>
      <c r="AF223" s="89"/>
      <c r="AG223" s="115"/>
      <c r="AH223" s="115"/>
      <c r="AI223" s="115"/>
      <c r="AJ223" s="60"/>
      <c r="AK223" s="5"/>
    </row>
    <row r="224" spans="1:37" ht="39.75" customHeight="1">
      <c r="A224" s="306"/>
      <c r="B224" s="297"/>
      <c r="C224" s="291" t="s">
        <v>4</v>
      </c>
      <c r="D224" s="292"/>
      <c r="E224" s="55"/>
      <c r="F224" s="55"/>
      <c r="G224" s="55"/>
      <c r="H224" s="55"/>
      <c r="I224" s="55"/>
      <c r="J224" s="55"/>
      <c r="K224" s="55"/>
      <c r="L224" s="55"/>
      <c r="M224" s="118"/>
      <c r="N224" s="55"/>
      <c r="O224" s="55"/>
      <c r="P224" s="55"/>
      <c r="Q224" s="55"/>
      <c r="R224" s="118"/>
      <c r="S224" s="55"/>
      <c r="T224" s="55"/>
      <c r="U224" s="55"/>
      <c r="V224" s="55"/>
      <c r="W224" s="55"/>
      <c r="X224" s="55"/>
      <c r="Y224" s="118"/>
      <c r="Z224" s="55"/>
      <c r="AA224" s="55"/>
      <c r="AB224" s="55"/>
      <c r="AC224" s="55"/>
      <c r="AD224" s="118"/>
      <c r="AE224" s="55"/>
      <c r="AF224" s="55"/>
      <c r="AG224" s="55"/>
      <c r="AH224" s="55"/>
      <c r="AI224" s="55"/>
      <c r="AJ224" s="81">
        <f>SUM(E224:AI224)</f>
        <v>0</v>
      </c>
      <c r="AK224" s="5"/>
    </row>
    <row r="225" spans="1:37" ht="39.75" customHeight="1">
      <c r="A225" s="306"/>
      <c r="B225" s="307" t="s">
        <v>29</v>
      </c>
      <c r="C225" s="291" t="s">
        <v>16</v>
      </c>
      <c r="D225" s="292"/>
      <c r="E225" s="89"/>
      <c r="F225" s="115"/>
      <c r="G225" s="89"/>
      <c r="H225" s="89"/>
      <c r="I225" s="89"/>
      <c r="J225" s="89"/>
      <c r="K225" s="89"/>
      <c r="L225" s="89"/>
      <c r="M225" s="115"/>
      <c r="N225" s="89"/>
      <c r="O225" s="89"/>
      <c r="P225" s="89"/>
      <c r="Q225" s="89"/>
      <c r="R225" s="115"/>
      <c r="S225" s="89"/>
      <c r="T225" s="89"/>
      <c r="U225" s="89"/>
      <c r="V225" s="89"/>
      <c r="W225" s="89"/>
      <c r="X225" s="89"/>
      <c r="Y225" s="115"/>
      <c r="Z225" s="89"/>
      <c r="AA225" s="89"/>
      <c r="AB225" s="89"/>
      <c r="AC225" s="89"/>
      <c r="AD225" s="115"/>
      <c r="AE225" s="89"/>
      <c r="AF225" s="89"/>
      <c r="AG225" s="115"/>
      <c r="AH225" s="115"/>
      <c r="AI225" s="115"/>
      <c r="AJ225" s="80"/>
      <c r="AK225" s="5"/>
    </row>
    <row r="226" spans="1:37" ht="39.75" customHeight="1">
      <c r="A226" s="314"/>
      <c r="B226" s="311"/>
      <c r="C226" s="252" t="s">
        <v>4</v>
      </c>
      <c r="D226" s="253"/>
      <c r="E226" s="55"/>
      <c r="F226" s="55"/>
      <c r="G226" s="55"/>
      <c r="H226" s="55"/>
      <c r="I226" s="55"/>
      <c r="J226" s="55"/>
      <c r="K226" s="55"/>
      <c r="L226" s="55"/>
      <c r="M226" s="118"/>
      <c r="N226" s="55"/>
      <c r="O226" s="55"/>
      <c r="P226" s="55"/>
      <c r="Q226" s="55"/>
      <c r="R226" s="118"/>
      <c r="S226" s="55"/>
      <c r="T226" s="55"/>
      <c r="U226" s="55"/>
      <c r="V226" s="55"/>
      <c r="W226" s="55"/>
      <c r="X226" s="55"/>
      <c r="Y226" s="118"/>
      <c r="Z226" s="55"/>
      <c r="AA226" s="55"/>
      <c r="AB226" s="55"/>
      <c r="AC226" s="55"/>
      <c r="AD226" s="118"/>
      <c r="AE226" s="55"/>
      <c r="AF226" s="55"/>
      <c r="AG226" s="55"/>
      <c r="AH226" s="55"/>
      <c r="AI226" s="55"/>
      <c r="AJ226" s="50">
        <f>SUM(E226:AI226)</f>
        <v>0</v>
      </c>
      <c r="AK226" s="5"/>
    </row>
    <row r="227" spans="1:37" ht="39.75" customHeight="1">
      <c r="A227" s="322" t="s">
        <v>7</v>
      </c>
      <c r="B227" s="250" t="s">
        <v>94</v>
      </c>
      <c r="C227" s="319" t="s">
        <v>16</v>
      </c>
      <c r="D227" s="350"/>
      <c r="E227" s="89"/>
      <c r="F227" s="115"/>
      <c r="G227" s="89"/>
      <c r="H227" s="89"/>
      <c r="I227" s="89"/>
      <c r="J227" s="115"/>
      <c r="K227" s="89"/>
      <c r="L227" s="89"/>
      <c r="M227" s="115"/>
      <c r="N227" s="89"/>
      <c r="O227" s="89"/>
      <c r="P227" s="89"/>
      <c r="Q227" s="89"/>
      <c r="R227" s="115"/>
      <c r="S227" s="89"/>
      <c r="T227" s="89"/>
      <c r="U227" s="89"/>
      <c r="V227" s="115"/>
      <c r="W227" s="89"/>
      <c r="X227" s="89"/>
      <c r="Y227" s="115"/>
      <c r="Z227" s="89"/>
      <c r="AA227" s="89"/>
      <c r="AB227" s="89"/>
      <c r="AC227" s="89"/>
      <c r="AD227" s="115"/>
      <c r="AE227" s="89"/>
      <c r="AF227" s="89"/>
      <c r="AG227" s="115"/>
      <c r="AH227" s="115"/>
      <c r="AI227" s="115"/>
      <c r="AJ227" s="60"/>
      <c r="AK227" s="5"/>
    </row>
    <row r="228" spans="1:37" ht="39.75" customHeight="1">
      <c r="A228" s="323"/>
      <c r="B228" s="297"/>
      <c r="C228" s="291" t="s">
        <v>4</v>
      </c>
      <c r="D228" s="292"/>
      <c r="E228" s="59"/>
      <c r="F228" s="59"/>
      <c r="G228" s="59"/>
      <c r="H228" s="59"/>
      <c r="I228" s="59"/>
      <c r="J228" s="59"/>
      <c r="K228" s="59"/>
      <c r="L228" s="59"/>
      <c r="M228" s="116"/>
      <c r="N228" s="59"/>
      <c r="O228" s="59"/>
      <c r="P228" s="59"/>
      <c r="Q228" s="59"/>
      <c r="R228" s="116"/>
      <c r="S228" s="59"/>
      <c r="T228" s="59"/>
      <c r="U228" s="59"/>
      <c r="V228" s="59"/>
      <c r="W228" s="59"/>
      <c r="X228" s="59"/>
      <c r="Y228" s="116"/>
      <c r="Z228" s="59"/>
      <c r="AA228" s="59"/>
      <c r="AB228" s="59"/>
      <c r="AC228" s="59"/>
      <c r="AD228" s="116"/>
      <c r="AE228" s="59"/>
      <c r="AF228" s="59"/>
      <c r="AG228" s="59"/>
      <c r="AH228" s="59"/>
      <c r="AI228" s="59"/>
      <c r="AJ228" s="81">
        <f>SUM(E228:AI228)</f>
        <v>0</v>
      </c>
      <c r="AK228" s="5"/>
    </row>
    <row r="229" spans="1:37" ht="39.75" customHeight="1">
      <c r="A229" s="323"/>
      <c r="B229" s="307" t="s">
        <v>29</v>
      </c>
      <c r="C229" s="291" t="s">
        <v>16</v>
      </c>
      <c r="D229" s="292"/>
      <c r="E229" s="130"/>
      <c r="F229" s="131"/>
      <c r="G229" s="130"/>
      <c r="H229" s="130"/>
      <c r="I229" s="130"/>
      <c r="J229" s="131"/>
      <c r="K229" s="130"/>
      <c r="L229" s="130"/>
      <c r="M229" s="131"/>
      <c r="N229" s="130"/>
      <c r="O229" s="130"/>
      <c r="P229" s="130"/>
      <c r="Q229" s="130"/>
      <c r="R229" s="131"/>
      <c r="S229" s="130"/>
      <c r="T229" s="130"/>
      <c r="U229" s="130"/>
      <c r="V229" s="131"/>
      <c r="W229" s="130"/>
      <c r="X229" s="130"/>
      <c r="Y229" s="131"/>
      <c r="Z229" s="130"/>
      <c r="AA229" s="130"/>
      <c r="AB229" s="130"/>
      <c r="AC229" s="130"/>
      <c r="AD229" s="131"/>
      <c r="AE229" s="130"/>
      <c r="AF229" s="130"/>
      <c r="AG229" s="131"/>
      <c r="AH229" s="131"/>
      <c r="AI229" s="131"/>
      <c r="AJ229" s="80"/>
      <c r="AK229" s="5"/>
    </row>
    <row r="230" spans="1:37" ht="39.75" customHeight="1">
      <c r="A230" s="324"/>
      <c r="B230" s="311"/>
      <c r="C230" s="252" t="s">
        <v>4</v>
      </c>
      <c r="D230" s="253"/>
      <c r="E230" s="55"/>
      <c r="F230" s="55"/>
      <c r="G230" s="55"/>
      <c r="H230" s="55"/>
      <c r="I230" s="55"/>
      <c r="J230" s="55"/>
      <c r="K230" s="55"/>
      <c r="L230" s="55"/>
      <c r="M230" s="118"/>
      <c r="N230" s="55"/>
      <c r="O230" s="55"/>
      <c r="P230" s="55"/>
      <c r="Q230" s="55"/>
      <c r="R230" s="118"/>
      <c r="S230" s="55"/>
      <c r="T230" s="55"/>
      <c r="U230" s="55"/>
      <c r="V230" s="55"/>
      <c r="W230" s="55"/>
      <c r="X230" s="55"/>
      <c r="Y230" s="118"/>
      <c r="Z230" s="55"/>
      <c r="AA230" s="55"/>
      <c r="AB230" s="55"/>
      <c r="AC230" s="55"/>
      <c r="AD230" s="118"/>
      <c r="AE230" s="55"/>
      <c r="AF230" s="55"/>
      <c r="AG230" s="55"/>
      <c r="AH230" s="55"/>
      <c r="AI230" s="55"/>
      <c r="AJ230" s="50">
        <f>SUM(E230:AI230)</f>
        <v>0</v>
      </c>
      <c r="AK230" s="5"/>
    </row>
    <row r="231" spans="1:37" ht="39.75" customHeight="1">
      <c r="A231" s="322" t="s">
        <v>5</v>
      </c>
      <c r="B231" s="250" t="s">
        <v>94</v>
      </c>
      <c r="C231" s="319" t="s">
        <v>16</v>
      </c>
      <c r="D231" s="350"/>
      <c r="E231" s="89"/>
      <c r="F231" s="115"/>
      <c r="G231" s="89"/>
      <c r="H231" s="89"/>
      <c r="I231" s="89"/>
      <c r="J231" s="89"/>
      <c r="K231" s="89"/>
      <c r="L231" s="89"/>
      <c r="M231" s="115"/>
      <c r="N231" s="89"/>
      <c r="O231" s="89"/>
      <c r="P231" s="89"/>
      <c r="Q231" s="89"/>
      <c r="R231" s="115"/>
      <c r="S231" s="89"/>
      <c r="T231" s="89"/>
      <c r="U231" s="89"/>
      <c r="V231" s="89"/>
      <c r="W231" s="89"/>
      <c r="X231" s="89"/>
      <c r="Y231" s="115"/>
      <c r="Z231" s="89"/>
      <c r="AA231" s="89"/>
      <c r="AB231" s="89"/>
      <c r="AC231" s="89"/>
      <c r="AD231" s="115"/>
      <c r="AE231" s="89"/>
      <c r="AF231" s="89"/>
      <c r="AG231" s="89"/>
      <c r="AH231" s="115"/>
      <c r="AI231" s="115"/>
      <c r="AJ231" s="60"/>
      <c r="AK231" s="5"/>
    </row>
    <row r="232" spans="1:37" ht="39.75" customHeight="1">
      <c r="A232" s="323"/>
      <c r="B232" s="297"/>
      <c r="C232" s="291" t="s">
        <v>4</v>
      </c>
      <c r="D232" s="292"/>
      <c r="E232" s="88"/>
      <c r="F232" s="88"/>
      <c r="G232" s="88"/>
      <c r="H232" s="88"/>
      <c r="I232" s="88"/>
      <c r="J232" s="88"/>
      <c r="K232" s="88"/>
      <c r="L232" s="88"/>
      <c r="M232" s="132"/>
      <c r="N232" s="88"/>
      <c r="O232" s="88"/>
      <c r="P232" s="88"/>
      <c r="Q232" s="88"/>
      <c r="R232" s="132"/>
      <c r="S232" s="88"/>
      <c r="T232" s="88"/>
      <c r="U232" s="88"/>
      <c r="V232" s="88"/>
      <c r="W232" s="88"/>
      <c r="X232" s="88"/>
      <c r="Y232" s="132"/>
      <c r="Z232" s="88"/>
      <c r="AA232" s="88"/>
      <c r="AB232" s="88"/>
      <c r="AC232" s="88"/>
      <c r="AD232" s="132"/>
      <c r="AE232" s="88"/>
      <c r="AF232" s="88"/>
      <c r="AG232" s="88"/>
      <c r="AH232" s="88"/>
      <c r="AI232" s="88"/>
      <c r="AJ232" s="81">
        <f>SUM(E232:AI232)</f>
        <v>0</v>
      </c>
      <c r="AK232" s="5"/>
    </row>
    <row r="233" spans="1:37" ht="39.75" customHeight="1">
      <c r="A233" s="323"/>
      <c r="B233" s="307" t="s">
        <v>29</v>
      </c>
      <c r="C233" s="291" t="s">
        <v>16</v>
      </c>
      <c r="D233" s="292"/>
      <c r="E233" s="103"/>
      <c r="F233" s="117"/>
      <c r="G233" s="103"/>
      <c r="H233" s="103"/>
      <c r="I233" s="103"/>
      <c r="J233" s="103"/>
      <c r="K233" s="103"/>
      <c r="L233" s="103"/>
      <c r="M233" s="117"/>
      <c r="N233" s="103"/>
      <c r="O233" s="103"/>
      <c r="P233" s="103"/>
      <c r="Q233" s="103"/>
      <c r="R233" s="117"/>
      <c r="S233" s="103"/>
      <c r="T233" s="103"/>
      <c r="U233" s="103"/>
      <c r="V233" s="103"/>
      <c r="W233" s="103"/>
      <c r="X233" s="103"/>
      <c r="Y233" s="117"/>
      <c r="Z233" s="103"/>
      <c r="AA233" s="103"/>
      <c r="AB233" s="103"/>
      <c r="AC233" s="103"/>
      <c r="AD233" s="117"/>
      <c r="AE233" s="103"/>
      <c r="AF233" s="103"/>
      <c r="AG233" s="103"/>
      <c r="AH233" s="117"/>
      <c r="AI233" s="117"/>
      <c r="AJ233" s="80"/>
      <c r="AK233" s="5"/>
    </row>
    <row r="234" spans="1:37" ht="39.75" customHeight="1">
      <c r="A234" s="324"/>
      <c r="B234" s="311"/>
      <c r="C234" s="252" t="s">
        <v>4</v>
      </c>
      <c r="D234" s="253"/>
      <c r="E234" s="55"/>
      <c r="F234" s="55"/>
      <c r="G234" s="55"/>
      <c r="H234" s="55"/>
      <c r="I234" s="55"/>
      <c r="J234" s="55"/>
      <c r="K234" s="55"/>
      <c r="L234" s="55"/>
      <c r="M234" s="118"/>
      <c r="N234" s="55"/>
      <c r="O234" s="55"/>
      <c r="P234" s="55"/>
      <c r="Q234" s="55"/>
      <c r="R234" s="118"/>
      <c r="S234" s="55"/>
      <c r="T234" s="55"/>
      <c r="U234" s="55"/>
      <c r="V234" s="55"/>
      <c r="W234" s="55"/>
      <c r="X234" s="55"/>
      <c r="Y234" s="118"/>
      <c r="Z234" s="55"/>
      <c r="AA234" s="55"/>
      <c r="AB234" s="55"/>
      <c r="AC234" s="55"/>
      <c r="AD234" s="118"/>
      <c r="AE234" s="55"/>
      <c r="AF234" s="55"/>
      <c r="AG234" s="55"/>
      <c r="AH234" s="55"/>
      <c r="AI234" s="55"/>
      <c r="AJ234" s="50">
        <f>SUM(E234:AI234)</f>
        <v>0</v>
      </c>
      <c r="AK234" s="5"/>
    </row>
    <row r="235" spans="1:37" ht="39.75" customHeight="1">
      <c r="A235" s="322" t="s">
        <v>8</v>
      </c>
      <c r="B235" s="250" t="s">
        <v>94</v>
      </c>
      <c r="C235" s="319" t="s">
        <v>16</v>
      </c>
      <c r="D235" s="350"/>
      <c r="E235" s="89"/>
      <c r="F235" s="115"/>
      <c r="G235" s="89"/>
      <c r="H235" s="89"/>
      <c r="I235" s="89"/>
      <c r="J235" s="89"/>
      <c r="K235" s="89"/>
      <c r="L235" s="89"/>
      <c r="M235" s="115"/>
      <c r="N235" s="89"/>
      <c r="O235" s="89"/>
      <c r="P235" s="89"/>
      <c r="Q235" s="89"/>
      <c r="R235" s="115"/>
      <c r="S235" s="89"/>
      <c r="T235" s="89"/>
      <c r="U235" s="89"/>
      <c r="V235" s="89"/>
      <c r="W235" s="89"/>
      <c r="X235" s="89"/>
      <c r="Y235" s="115"/>
      <c r="Z235" s="89"/>
      <c r="AA235" s="89"/>
      <c r="AB235" s="89"/>
      <c r="AC235" s="89"/>
      <c r="AD235" s="115"/>
      <c r="AE235" s="89"/>
      <c r="AF235" s="89"/>
      <c r="AG235" s="89"/>
      <c r="AH235" s="115"/>
      <c r="AI235" s="115"/>
      <c r="AJ235" s="60"/>
      <c r="AK235" s="5"/>
    </row>
    <row r="236" spans="1:37" ht="39.75" customHeight="1">
      <c r="A236" s="323"/>
      <c r="B236" s="297"/>
      <c r="C236" s="291" t="s">
        <v>4</v>
      </c>
      <c r="D236" s="292"/>
      <c r="E236" s="88"/>
      <c r="F236" s="88"/>
      <c r="G236" s="88"/>
      <c r="H236" s="88"/>
      <c r="I236" s="88"/>
      <c r="J236" s="88"/>
      <c r="K236" s="88"/>
      <c r="L236" s="88"/>
      <c r="M236" s="132"/>
      <c r="N236" s="88"/>
      <c r="O236" s="88"/>
      <c r="P236" s="88"/>
      <c r="Q236" s="88"/>
      <c r="R236" s="132"/>
      <c r="S236" s="88"/>
      <c r="T236" s="88"/>
      <c r="U236" s="88"/>
      <c r="V236" s="88"/>
      <c r="W236" s="88"/>
      <c r="X236" s="88"/>
      <c r="Y236" s="132"/>
      <c r="Z236" s="88"/>
      <c r="AA236" s="88"/>
      <c r="AB236" s="88"/>
      <c r="AC236" s="88"/>
      <c r="AD236" s="132"/>
      <c r="AE236" s="88"/>
      <c r="AF236" s="88"/>
      <c r="AG236" s="88"/>
      <c r="AH236" s="88"/>
      <c r="AI236" s="88"/>
      <c r="AJ236" s="81">
        <f>SUM(E236:AI236)</f>
        <v>0</v>
      </c>
      <c r="AK236" s="5"/>
    </row>
    <row r="237" spans="1:37" ht="39.75" customHeight="1">
      <c r="A237" s="323"/>
      <c r="B237" s="307" t="s">
        <v>29</v>
      </c>
      <c r="C237" s="291" t="s">
        <v>16</v>
      </c>
      <c r="D237" s="292"/>
      <c r="E237" s="103"/>
      <c r="F237" s="117"/>
      <c r="G237" s="103"/>
      <c r="H237" s="103"/>
      <c r="I237" s="103"/>
      <c r="J237" s="103"/>
      <c r="K237" s="103"/>
      <c r="L237" s="103"/>
      <c r="M237" s="117"/>
      <c r="N237" s="103"/>
      <c r="O237" s="103"/>
      <c r="P237" s="103"/>
      <c r="Q237" s="103"/>
      <c r="R237" s="117"/>
      <c r="S237" s="103"/>
      <c r="T237" s="103"/>
      <c r="U237" s="103"/>
      <c r="V237" s="103"/>
      <c r="W237" s="103"/>
      <c r="X237" s="103"/>
      <c r="Y237" s="117"/>
      <c r="Z237" s="103"/>
      <c r="AA237" s="103"/>
      <c r="AB237" s="103"/>
      <c r="AC237" s="103"/>
      <c r="AD237" s="117"/>
      <c r="AE237" s="103"/>
      <c r="AF237" s="103"/>
      <c r="AG237" s="103"/>
      <c r="AH237" s="117"/>
      <c r="AI237" s="117"/>
      <c r="AJ237" s="80"/>
      <c r="AK237" s="5"/>
    </row>
    <row r="238" spans="1:37" ht="39.75" customHeight="1">
      <c r="A238" s="324"/>
      <c r="B238" s="311"/>
      <c r="C238" s="252" t="s">
        <v>4</v>
      </c>
      <c r="D238" s="253"/>
      <c r="E238" s="55"/>
      <c r="F238" s="55"/>
      <c r="G238" s="55"/>
      <c r="H238" s="55"/>
      <c r="I238" s="55"/>
      <c r="J238" s="55"/>
      <c r="K238" s="55"/>
      <c r="L238" s="55"/>
      <c r="M238" s="118"/>
      <c r="N238" s="55"/>
      <c r="O238" s="55"/>
      <c r="P238" s="55"/>
      <c r="Q238" s="55"/>
      <c r="R238" s="118"/>
      <c r="S238" s="55"/>
      <c r="T238" s="55"/>
      <c r="U238" s="55"/>
      <c r="V238" s="55"/>
      <c r="W238" s="55"/>
      <c r="X238" s="55"/>
      <c r="Y238" s="118"/>
      <c r="Z238" s="55"/>
      <c r="AA238" s="55"/>
      <c r="AB238" s="55"/>
      <c r="AC238" s="55"/>
      <c r="AD238" s="118"/>
      <c r="AE238" s="55"/>
      <c r="AF238" s="55"/>
      <c r="AG238" s="55"/>
      <c r="AH238" s="55"/>
      <c r="AI238" s="55"/>
      <c r="AJ238" s="50">
        <f>SUM(E238:AI238)</f>
        <v>0</v>
      </c>
      <c r="AK238" s="5"/>
    </row>
    <row r="239" spans="1:37" ht="39.75" customHeight="1">
      <c r="A239" s="322" t="s">
        <v>9</v>
      </c>
      <c r="B239" s="250" t="s">
        <v>94</v>
      </c>
      <c r="C239" s="319" t="s">
        <v>16</v>
      </c>
      <c r="D239" s="350"/>
      <c r="E239" s="89"/>
      <c r="F239" s="115"/>
      <c r="G239" s="89"/>
      <c r="H239" s="89"/>
      <c r="I239" s="89"/>
      <c r="J239" s="89"/>
      <c r="K239" s="89"/>
      <c r="L239" s="89"/>
      <c r="M239" s="115"/>
      <c r="N239" s="89"/>
      <c r="O239" s="89"/>
      <c r="P239" s="89"/>
      <c r="Q239" s="89"/>
      <c r="R239" s="115"/>
      <c r="S239" s="89"/>
      <c r="T239" s="89"/>
      <c r="U239" s="89"/>
      <c r="V239" s="89"/>
      <c r="W239" s="89"/>
      <c r="X239" s="89"/>
      <c r="Y239" s="115"/>
      <c r="Z239" s="89"/>
      <c r="AA239" s="89"/>
      <c r="AB239" s="89"/>
      <c r="AC239" s="89"/>
      <c r="AD239" s="115"/>
      <c r="AE239" s="89"/>
      <c r="AF239" s="89"/>
      <c r="AG239" s="89"/>
      <c r="AH239" s="115"/>
      <c r="AI239" s="115"/>
      <c r="AJ239" s="60"/>
      <c r="AK239" s="5"/>
    </row>
    <row r="240" spans="1:37" ht="39.75" customHeight="1">
      <c r="A240" s="323"/>
      <c r="B240" s="297"/>
      <c r="C240" s="291" t="s">
        <v>4</v>
      </c>
      <c r="D240" s="292"/>
      <c r="E240" s="88"/>
      <c r="F240" s="88"/>
      <c r="G240" s="88"/>
      <c r="H240" s="88"/>
      <c r="I240" s="88"/>
      <c r="J240" s="88"/>
      <c r="K240" s="88"/>
      <c r="L240" s="88"/>
      <c r="M240" s="132"/>
      <c r="N240" s="88"/>
      <c r="O240" s="88"/>
      <c r="P240" s="88"/>
      <c r="Q240" s="88"/>
      <c r="R240" s="132"/>
      <c r="S240" s="88"/>
      <c r="T240" s="88"/>
      <c r="U240" s="88"/>
      <c r="V240" s="88"/>
      <c r="W240" s="88"/>
      <c r="X240" s="88"/>
      <c r="Y240" s="132"/>
      <c r="Z240" s="88"/>
      <c r="AA240" s="88"/>
      <c r="AB240" s="88"/>
      <c r="AC240" s="88"/>
      <c r="AD240" s="132"/>
      <c r="AE240" s="88"/>
      <c r="AF240" s="88"/>
      <c r="AG240" s="88"/>
      <c r="AH240" s="88"/>
      <c r="AI240" s="88"/>
      <c r="AJ240" s="81">
        <f>SUM(E240:AI240)</f>
        <v>0</v>
      </c>
      <c r="AK240" s="5"/>
    </row>
    <row r="241" spans="1:37" ht="39.75" customHeight="1">
      <c r="A241" s="323"/>
      <c r="B241" s="307" t="s">
        <v>29</v>
      </c>
      <c r="C241" s="291" t="s">
        <v>16</v>
      </c>
      <c r="D241" s="292"/>
      <c r="E241" s="103"/>
      <c r="F241" s="117"/>
      <c r="G241" s="103"/>
      <c r="H241" s="103"/>
      <c r="I241" s="103"/>
      <c r="J241" s="103"/>
      <c r="K241" s="103"/>
      <c r="L241" s="103"/>
      <c r="M241" s="117"/>
      <c r="N241" s="103"/>
      <c r="O241" s="103"/>
      <c r="P241" s="103"/>
      <c r="Q241" s="103"/>
      <c r="R241" s="117"/>
      <c r="S241" s="103"/>
      <c r="T241" s="103"/>
      <c r="U241" s="103"/>
      <c r="V241" s="103"/>
      <c r="W241" s="103"/>
      <c r="X241" s="103"/>
      <c r="Y241" s="117"/>
      <c r="Z241" s="103"/>
      <c r="AA241" s="103"/>
      <c r="AB241" s="103"/>
      <c r="AC241" s="103"/>
      <c r="AD241" s="117"/>
      <c r="AE241" s="103"/>
      <c r="AF241" s="103"/>
      <c r="AG241" s="103"/>
      <c r="AH241" s="117"/>
      <c r="AI241" s="117"/>
      <c r="AJ241" s="80"/>
      <c r="AK241" s="5"/>
    </row>
    <row r="242" spans="1:37" ht="39.75" customHeight="1">
      <c r="A242" s="324"/>
      <c r="B242" s="311"/>
      <c r="C242" s="252" t="s">
        <v>4</v>
      </c>
      <c r="D242" s="253"/>
      <c r="E242" s="55"/>
      <c r="F242" s="55"/>
      <c r="G242" s="55"/>
      <c r="H242" s="55"/>
      <c r="I242" s="55"/>
      <c r="J242" s="55"/>
      <c r="K242" s="55"/>
      <c r="L242" s="55"/>
      <c r="M242" s="118"/>
      <c r="N242" s="55"/>
      <c r="O242" s="55"/>
      <c r="P242" s="55"/>
      <c r="Q242" s="55"/>
      <c r="R242" s="118"/>
      <c r="S242" s="55"/>
      <c r="T242" s="55"/>
      <c r="U242" s="55"/>
      <c r="V242" s="55"/>
      <c r="W242" s="55"/>
      <c r="X242" s="55"/>
      <c r="Y242" s="118"/>
      <c r="Z242" s="55"/>
      <c r="AA242" s="55"/>
      <c r="AB242" s="55"/>
      <c r="AC242" s="55"/>
      <c r="AD242" s="118"/>
      <c r="AE242" s="55"/>
      <c r="AF242" s="55"/>
      <c r="AG242" s="55"/>
      <c r="AH242" s="55"/>
      <c r="AI242" s="55"/>
      <c r="AJ242" s="50">
        <f>SUM(E242:AI242)</f>
        <v>0</v>
      </c>
      <c r="AK242" s="5"/>
    </row>
    <row r="243" spans="1:37" ht="39.75" customHeight="1">
      <c r="A243" s="278" t="s">
        <v>95</v>
      </c>
      <c r="B243" s="279"/>
      <c r="C243" s="280"/>
      <c r="D243" s="289"/>
      <c r="E243" s="59">
        <f t="shared" ref="E243:AI243" si="83">E224+E228+E232+E236+E240</f>
        <v>0</v>
      </c>
      <c r="F243" s="59">
        <f t="shared" si="83"/>
        <v>0</v>
      </c>
      <c r="G243" s="59">
        <f t="shared" si="83"/>
        <v>0</v>
      </c>
      <c r="H243" s="59">
        <f t="shared" si="83"/>
        <v>0</v>
      </c>
      <c r="I243" s="59">
        <f t="shared" si="83"/>
        <v>0</v>
      </c>
      <c r="J243" s="59">
        <f t="shared" si="83"/>
        <v>0</v>
      </c>
      <c r="K243" s="59">
        <f t="shared" si="83"/>
        <v>0</v>
      </c>
      <c r="L243" s="59">
        <f t="shared" si="83"/>
        <v>0</v>
      </c>
      <c r="M243" s="59">
        <f t="shared" si="83"/>
        <v>0</v>
      </c>
      <c r="N243" s="59">
        <f t="shared" si="83"/>
        <v>0</v>
      </c>
      <c r="O243" s="59">
        <f t="shared" si="83"/>
        <v>0</v>
      </c>
      <c r="P243" s="59">
        <f t="shared" si="83"/>
        <v>0</v>
      </c>
      <c r="Q243" s="59">
        <f t="shared" si="83"/>
        <v>0</v>
      </c>
      <c r="R243" s="59">
        <f t="shared" si="83"/>
        <v>0</v>
      </c>
      <c r="S243" s="59">
        <f t="shared" si="83"/>
        <v>0</v>
      </c>
      <c r="T243" s="59">
        <f t="shared" si="83"/>
        <v>0</v>
      </c>
      <c r="U243" s="59">
        <f t="shared" si="83"/>
        <v>0</v>
      </c>
      <c r="V243" s="59">
        <f t="shared" ref="V243:AF243" si="84">V224+V228+V232+V236+V240</f>
        <v>0</v>
      </c>
      <c r="W243" s="59">
        <f t="shared" si="84"/>
        <v>0</v>
      </c>
      <c r="X243" s="59">
        <f t="shared" si="84"/>
        <v>0</v>
      </c>
      <c r="Y243" s="59">
        <f t="shared" si="84"/>
        <v>0</v>
      </c>
      <c r="Z243" s="59">
        <f t="shared" si="84"/>
        <v>0</v>
      </c>
      <c r="AA243" s="59">
        <f t="shared" si="84"/>
        <v>0</v>
      </c>
      <c r="AB243" s="59">
        <f t="shared" si="84"/>
        <v>0</v>
      </c>
      <c r="AC243" s="59">
        <f t="shared" si="84"/>
        <v>0</v>
      </c>
      <c r="AD243" s="59">
        <f t="shared" si="84"/>
        <v>0</v>
      </c>
      <c r="AE243" s="59">
        <f t="shared" si="84"/>
        <v>0</v>
      </c>
      <c r="AF243" s="59">
        <f t="shared" si="84"/>
        <v>0</v>
      </c>
      <c r="AG243" s="59">
        <f t="shared" ref="AG243" si="85">AG224+AG228+AG232+AG236+AG240</f>
        <v>0</v>
      </c>
      <c r="AH243" s="59">
        <f t="shared" si="83"/>
        <v>0</v>
      </c>
      <c r="AI243" s="59">
        <f t="shared" si="83"/>
        <v>0</v>
      </c>
      <c r="AJ243" s="58">
        <f>SUM(E243:AI243)</f>
        <v>0</v>
      </c>
      <c r="AK243" s="5"/>
    </row>
    <row r="244" spans="1:37" ht="39.75" customHeight="1">
      <c r="A244" s="255" t="s">
        <v>96</v>
      </c>
      <c r="B244" s="295"/>
      <c r="C244" s="295"/>
      <c r="D244" s="315"/>
      <c r="E244" s="59">
        <f t="shared" ref="E244:AI244" si="86">E226+E230+E234+E238+E242</f>
        <v>0</v>
      </c>
      <c r="F244" s="59">
        <f t="shared" si="86"/>
        <v>0</v>
      </c>
      <c r="G244" s="59">
        <f t="shared" si="86"/>
        <v>0</v>
      </c>
      <c r="H244" s="59">
        <f t="shared" si="86"/>
        <v>0</v>
      </c>
      <c r="I244" s="59">
        <f t="shared" si="86"/>
        <v>0</v>
      </c>
      <c r="J244" s="59">
        <f t="shared" si="86"/>
        <v>0</v>
      </c>
      <c r="K244" s="59">
        <f t="shared" si="86"/>
        <v>0</v>
      </c>
      <c r="L244" s="59">
        <f t="shared" si="86"/>
        <v>0</v>
      </c>
      <c r="M244" s="59">
        <f t="shared" si="86"/>
        <v>0</v>
      </c>
      <c r="N244" s="59">
        <f t="shared" si="86"/>
        <v>0</v>
      </c>
      <c r="O244" s="59">
        <f t="shared" si="86"/>
        <v>0</v>
      </c>
      <c r="P244" s="59">
        <f t="shared" si="86"/>
        <v>0</v>
      </c>
      <c r="Q244" s="59">
        <f t="shared" si="86"/>
        <v>0</v>
      </c>
      <c r="R244" s="59">
        <f t="shared" si="86"/>
        <v>0</v>
      </c>
      <c r="S244" s="59">
        <f t="shared" si="86"/>
        <v>0</v>
      </c>
      <c r="T244" s="59">
        <f t="shared" si="86"/>
        <v>0</v>
      </c>
      <c r="U244" s="59">
        <f t="shared" si="86"/>
        <v>0</v>
      </c>
      <c r="V244" s="59">
        <f t="shared" ref="V244:AF244" si="87">V226+V230+V234+V238+V242</f>
        <v>0</v>
      </c>
      <c r="W244" s="59">
        <f t="shared" si="87"/>
        <v>0</v>
      </c>
      <c r="X244" s="59">
        <f t="shared" si="87"/>
        <v>0</v>
      </c>
      <c r="Y244" s="59">
        <f t="shared" si="87"/>
        <v>0</v>
      </c>
      <c r="Z244" s="59">
        <f t="shared" si="87"/>
        <v>0</v>
      </c>
      <c r="AA244" s="59">
        <f t="shared" si="87"/>
        <v>0</v>
      </c>
      <c r="AB244" s="59">
        <f t="shared" si="87"/>
        <v>0</v>
      </c>
      <c r="AC244" s="59">
        <f t="shared" si="87"/>
        <v>0</v>
      </c>
      <c r="AD244" s="59">
        <f t="shared" si="87"/>
        <v>0</v>
      </c>
      <c r="AE244" s="59">
        <f t="shared" si="87"/>
        <v>0</v>
      </c>
      <c r="AF244" s="59">
        <f t="shared" si="87"/>
        <v>0</v>
      </c>
      <c r="AG244" s="59">
        <f t="shared" ref="AG244" si="88">AG226+AG230+AG234+AG238+AG242</f>
        <v>0</v>
      </c>
      <c r="AH244" s="59">
        <f t="shared" si="86"/>
        <v>0</v>
      </c>
      <c r="AI244" s="59">
        <f t="shared" si="86"/>
        <v>0</v>
      </c>
      <c r="AJ244" s="70">
        <f>SUM(E244:AI244)</f>
        <v>0</v>
      </c>
      <c r="AK244" s="5"/>
    </row>
    <row r="245" spans="1:37" ht="39.75" customHeight="1">
      <c r="A245" s="233" t="s">
        <v>97</v>
      </c>
      <c r="B245" s="234"/>
      <c r="C245" s="235"/>
      <c r="D245" s="288"/>
      <c r="E245" s="71" t="str">
        <f t="shared" ref="E245:AI245" si="89">IF(COUNT(E224,E228,E232,E236,E240)=0,"0","1")</f>
        <v>0</v>
      </c>
      <c r="F245" s="71" t="str">
        <f t="shared" si="89"/>
        <v>0</v>
      </c>
      <c r="G245" s="71" t="str">
        <f t="shared" si="89"/>
        <v>0</v>
      </c>
      <c r="H245" s="71" t="str">
        <f t="shared" si="89"/>
        <v>0</v>
      </c>
      <c r="I245" s="71" t="str">
        <f t="shared" si="89"/>
        <v>0</v>
      </c>
      <c r="J245" s="71" t="str">
        <f t="shared" si="89"/>
        <v>0</v>
      </c>
      <c r="K245" s="71" t="str">
        <f t="shared" si="89"/>
        <v>0</v>
      </c>
      <c r="L245" s="71" t="str">
        <f t="shared" si="89"/>
        <v>0</v>
      </c>
      <c r="M245" s="71" t="str">
        <f t="shared" si="89"/>
        <v>0</v>
      </c>
      <c r="N245" s="71" t="str">
        <f t="shared" si="89"/>
        <v>0</v>
      </c>
      <c r="O245" s="71" t="str">
        <f t="shared" si="89"/>
        <v>0</v>
      </c>
      <c r="P245" s="71" t="str">
        <f t="shared" si="89"/>
        <v>0</v>
      </c>
      <c r="Q245" s="71" t="str">
        <f t="shared" si="89"/>
        <v>0</v>
      </c>
      <c r="R245" s="71" t="str">
        <f t="shared" si="89"/>
        <v>0</v>
      </c>
      <c r="S245" s="71" t="str">
        <f t="shared" si="89"/>
        <v>0</v>
      </c>
      <c r="T245" s="71" t="str">
        <f t="shared" si="89"/>
        <v>0</v>
      </c>
      <c r="U245" s="71" t="str">
        <f t="shared" si="89"/>
        <v>0</v>
      </c>
      <c r="V245" s="71" t="str">
        <f t="shared" ref="V245:AF245" si="90">IF(COUNT(V224,V228,V232,V236,V240)=0,"0","1")</f>
        <v>0</v>
      </c>
      <c r="W245" s="71" t="str">
        <f t="shared" si="90"/>
        <v>0</v>
      </c>
      <c r="X245" s="71" t="str">
        <f t="shared" si="90"/>
        <v>0</v>
      </c>
      <c r="Y245" s="71" t="str">
        <f t="shared" si="90"/>
        <v>0</v>
      </c>
      <c r="Z245" s="71" t="str">
        <f t="shared" si="90"/>
        <v>0</v>
      </c>
      <c r="AA245" s="71" t="str">
        <f t="shared" si="90"/>
        <v>0</v>
      </c>
      <c r="AB245" s="71" t="str">
        <f t="shared" si="90"/>
        <v>0</v>
      </c>
      <c r="AC245" s="71" t="str">
        <f t="shared" si="90"/>
        <v>0</v>
      </c>
      <c r="AD245" s="71" t="str">
        <f t="shared" si="90"/>
        <v>0</v>
      </c>
      <c r="AE245" s="71" t="str">
        <f t="shared" si="90"/>
        <v>0</v>
      </c>
      <c r="AF245" s="71" t="str">
        <f t="shared" si="90"/>
        <v>0</v>
      </c>
      <c r="AG245" s="71" t="str">
        <f t="shared" ref="AG245" si="91">IF(COUNT(AG224,AG228,AG232,AG236,AG240)=0,"0","1")</f>
        <v>0</v>
      </c>
      <c r="AH245" s="71" t="str">
        <f t="shared" si="89"/>
        <v>0</v>
      </c>
      <c r="AI245" s="71" t="str">
        <f t="shared" si="89"/>
        <v>0</v>
      </c>
      <c r="AJ245" s="57">
        <f>COUNTIF(E245:AI245,"1")</f>
        <v>0</v>
      </c>
      <c r="AK245" s="5"/>
    </row>
    <row r="246" spans="1:37" ht="18" customHeight="1">
      <c r="Y246" s="5"/>
      <c r="Z246" s="5"/>
      <c r="AC246" s="1"/>
    </row>
    <row r="247" spans="1:37" ht="18" customHeight="1">
      <c r="A247" s="266" t="s">
        <v>142</v>
      </c>
      <c r="B247" s="267"/>
      <c r="C247" s="268"/>
      <c r="D247" s="6" t="s">
        <v>134</v>
      </c>
      <c r="E247" s="43">
        <v>44957</v>
      </c>
      <c r="F247" s="43">
        <v>44958</v>
      </c>
      <c r="G247" s="43">
        <v>44959</v>
      </c>
      <c r="H247" s="43">
        <v>44960</v>
      </c>
      <c r="I247" s="43">
        <v>44961</v>
      </c>
      <c r="J247" s="43">
        <v>44962</v>
      </c>
      <c r="K247" s="43">
        <v>44963</v>
      </c>
      <c r="L247" s="43">
        <v>44964</v>
      </c>
      <c r="M247" s="43">
        <v>44965</v>
      </c>
      <c r="N247" s="43">
        <v>44966</v>
      </c>
      <c r="O247" s="43">
        <v>44967</v>
      </c>
      <c r="P247" s="43">
        <v>44968</v>
      </c>
      <c r="Q247" s="43">
        <v>44969</v>
      </c>
      <c r="R247" s="43">
        <v>44970</v>
      </c>
      <c r="S247" s="43">
        <v>44971</v>
      </c>
      <c r="T247" s="43">
        <v>44972</v>
      </c>
      <c r="U247" s="43">
        <v>44973</v>
      </c>
      <c r="V247" s="43">
        <v>44974</v>
      </c>
      <c r="W247" s="43">
        <v>44975</v>
      </c>
      <c r="X247" s="43">
        <v>44976</v>
      </c>
      <c r="Y247" s="43">
        <v>44977</v>
      </c>
      <c r="Z247" s="43">
        <v>44978</v>
      </c>
      <c r="AA247" s="43">
        <v>44979</v>
      </c>
      <c r="AB247" s="43">
        <v>44980</v>
      </c>
      <c r="AC247" s="43">
        <v>44981</v>
      </c>
      <c r="AD247" s="43">
        <v>44982</v>
      </c>
      <c r="AE247" s="43">
        <v>44983</v>
      </c>
      <c r="AF247" s="43">
        <v>44984</v>
      </c>
      <c r="AG247" s="229" t="s">
        <v>135</v>
      </c>
    </row>
    <row r="248" spans="1:37" ht="18" customHeight="1">
      <c r="A248" s="269"/>
      <c r="B248" s="270"/>
      <c r="C248" s="271"/>
      <c r="D248" s="7" t="s">
        <v>3</v>
      </c>
      <c r="E248" s="42">
        <f t="shared" ref="E248:AF248" si="92">E247</f>
        <v>44957</v>
      </c>
      <c r="F248" s="42">
        <f t="shared" si="92"/>
        <v>44958</v>
      </c>
      <c r="G248" s="42">
        <f t="shared" si="92"/>
        <v>44959</v>
      </c>
      <c r="H248" s="42">
        <f t="shared" si="92"/>
        <v>44960</v>
      </c>
      <c r="I248" s="42">
        <f t="shared" si="92"/>
        <v>44961</v>
      </c>
      <c r="J248" s="42">
        <f t="shared" si="92"/>
        <v>44962</v>
      </c>
      <c r="K248" s="42">
        <f t="shared" si="92"/>
        <v>44963</v>
      </c>
      <c r="L248" s="42">
        <f t="shared" si="92"/>
        <v>44964</v>
      </c>
      <c r="M248" s="42">
        <f t="shared" si="92"/>
        <v>44965</v>
      </c>
      <c r="N248" s="42">
        <f t="shared" si="92"/>
        <v>44966</v>
      </c>
      <c r="O248" s="42">
        <f t="shared" si="92"/>
        <v>44967</v>
      </c>
      <c r="P248" s="42">
        <f t="shared" si="92"/>
        <v>44968</v>
      </c>
      <c r="Q248" s="42">
        <f t="shared" si="92"/>
        <v>44969</v>
      </c>
      <c r="R248" s="42">
        <f t="shared" si="92"/>
        <v>44970</v>
      </c>
      <c r="S248" s="42">
        <f t="shared" si="92"/>
        <v>44971</v>
      </c>
      <c r="T248" s="42">
        <f t="shared" si="92"/>
        <v>44972</v>
      </c>
      <c r="U248" s="42">
        <f t="shared" si="92"/>
        <v>44973</v>
      </c>
      <c r="V248" s="42">
        <f t="shared" si="92"/>
        <v>44974</v>
      </c>
      <c r="W248" s="42">
        <f t="shared" si="92"/>
        <v>44975</v>
      </c>
      <c r="X248" s="42">
        <f t="shared" si="92"/>
        <v>44976</v>
      </c>
      <c r="Y248" s="42">
        <f t="shared" si="92"/>
        <v>44977</v>
      </c>
      <c r="Z248" s="42">
        <f t="shared" si="92"/>
        <v>44978</v>
      </c>
      <c r="AA248" s="42">
        <f t="shared" si="92"/>
        <v>44979</v>
      </c>
      <c r="AB248" s="42">
        <f t="shared" si="92"/>
        <v>44980</v>
      </c>
      <c r="AC248" s="42">
        <f t="shared" si="92"/>
        <v>44981</v>
      </c>
      <c r="AD248" s="42">
        <f t="shared" si="92"/>
        <v>44982</v>
      </c>
      <c r="AE248" s="42">
        <f t="shared" si="92"/>
        <v>44983</v>
      </c>
      <c r="AF248" s="42">
        <f t="shared" si="92"/>
        <v>44984</v>
      </c>
      <c r="AG248" s="230"/>
    </row>
    <row r="249" spans="1:37" ht="103.5" customHeight="1">
      <c r="A249" s="269"/>
      <c r="B249" s="270"/>
      <c r="C249" s="271"/>
      <c r="D249" s="8" t="s">
        <v>1</v>
      </c>
      <c r="E249" s="119"/>
      <c r="F249" s="102"/>
      <c r="G249" s="102"/>
      <c r="H249" s="102"/>
      <c r="I249" s="114"/>
      <c r="J249" s="114"/>
      <c r="K249" s="114"/>
      <c r="L249" s="114"/>
      <c r="M249" s="114"/>
      <c r="N249" s="114"/>
      <c r="O249" s="114"/>
      <c r="P249" s="102"/>
      <c r="Q249" s="114"/>
      <c r="R249" s="114"/>
      <c r="S249" s="114"/>
      <c r="T249" s="114"/>
      <c r="U249" s="114"/>
      <c r="V249" s="114"/>
      <c r="W249" s="114"/>
      <c r="X249" s="102"/>
      <c r="Y249" s="114"/>
      <c r="Z249" s="114"/>
      <c r="AA249" s="114"/>
      <c r="AB249" s="114"/>
      <c r="AC249" s="114"/>
      <c r="AD249" s="114"/>
      <c r="AE249" s="114"/>
      <c r="AF249" s="114"/>
      <c r="AG249" s="231"/>
    </row>
    <row r="250" spans="1:37" ht="39.75" customHeight="1">
      <c r="A250" s="305" t="s">
        <v>111</v>
      </c>
      <c r="B250" s="250" t="s">
        <v>94</v>
      </c>
      <c r="C250" s="259" t="s">
        <v>16</v>
      </c>
      <c r="D250" s="273"/>
      <c r="E250" s="123"/>
      <c r="F250" s="124"/>
      <c r="G250" s="123"/>
      <c r="H250" s="124"/>
      <c r="I250" s="124"/>
      <c r="J250" s="124"/>
      <c r="K250" s="124"/>
      <c r="L250" s="124"/>
      <c r="M250" s="124"/>
      <c r="N250" s="123"/>
      <c r="O250" s="124"/>
      <c r="P250" s="124"/>
      <c r="Q250" s="124"/>
      <c r="R250" s="124"/>
      <c r="S250" s="123"/>
      <c r="T250" s="124"/>
      <c r="U250" s="124"/>
      <c r="V250" s="123"/>
      <c r="W250" s="124"/>
      <c r="X250" s="124"/>
      <c r="Y250" s="124"/>
      <c r="Z250" s="124"/>
      <c r="AA250" s="123"/>
      <c r="AB250" s="124"/>
      <c r="AC250" s="124"/>
      <c r="AD250" s="123"/>
      <c r="AE250" s="123"/>
      <c r="AF250" s="123"/>
      <c r="AG250" s="73"/>
    </row>
    <row r="251" spans="1:37" ht="39.75" customHeight="1">
      <c r="A251" s="306"/>
      <c r="B251" s="297"/>
      <c r="C251" s="291" t="s">
        <v>4</v>
      </c>
      <c r="D251" s="292"/>
      <c r="E251" s="125"/>
      <c r="F251" s="16"/>
      <c r="G251" s="16"/>
      <c r="H251" s="16"/>
      <c r="I251" s="16"/>
      <c r="J251" s="16"/>
      <c r="K251" s="16"/>
      <c r="L251" s="16"/>
      <c r="M251" s="16"/>
      <c r="N251" s="126"/>
      <c r="O251" s="16"/>
      <c r="P251" s="16"/>
      <c r="Q251" s="16"/>
      <c r="R251" s="16"/>
      <c r="S251" s="126"/>
      <c r="T251" s="16"/>
      <c r="U251" s="16"/>
      <c r="V251" s="126"/>
      <c r="W251" s="16"/>
      <c r="X251" s="16"/>
      <c r="Y251" s="16"/>
      <c r="Z251" s="16"/>
      <c r="AA251" s="126"/>
      <c r="AB251" s="16"/>
      <c r="AC251" s="16"/>
      <c r="AD251" s="16"/>
      <c r="AE251" s="16"/>
      <c r="AF251" s="16"/>
      <c r="AG251" s="46">
        <f>SUM(E251:AF251)</f>
        <v>0</v>
      </c>
    </row>
    <row r="252" spans="1:37" ht="39.75" customHeight="1">
      <c r="A252" s="306"/>
      <c r="B252" s="307" t="s">
        <v>29</v>
      </c>
      <c r="C252" s="291" t="s">
        <v>16</v>
      </c>
      <c r="D252" s="292"/>
      <c r="E252" s="123"/>
      <c r="F252" s="124"/>
      <c r="G252" s="123"/>
      <c r="H252" s="124"/>
      <c r="I252" s="124"/>
      <c r="J252" s="124"/>
      <c r="K252" s="124"/>
      <c r="L252" s="124"/>
      <c r="M252" s="124"/>
      <c r="N252" s="123"/>
      <c r="O252" s="124"/>
      <c r="P252" s="124"/>
      <c r="Q252" s="124"/>
      <c r="R252" s="124"/>
      <c r="S252" s="123"/>
      <c r="T252" s="124"/>
      <c r="U252" s="124"/>
      <c r="V252" s="123"/>
      <c r="W252" s="124"/>
      <c r="X252" s="124"/>
      <c r="Y252" s="124"/>
      <c r="Z252" s="124"/>
      <c r="AA252" s="123"/>
      <c r="AB252" s="124"/>
      <c r="AC252" s="124"/>
      <c r="AD252" s="123"/>
      <c r="AE252" s="123"/>
      <c r="AF252" s="123"/>
      <c r="AG252" s="74"/>
    </row>
    <row r="253" spans="1:37" ht="39.75" customHeight="1">
      <c r="A253" s="314"/>
      <c r="B253" s="311"/>
      <c r="C253" s="252" t="s">
        <v>4</v>
      </c>
      <c r="D253" s="253"/>
      <c r="E253" s="125"/>
      <c r="F253" s="16"/>
      <c r="G253" s="16"/>
      <c r="H253" s="16"/>
      <c r="I253" s="16"/>
      <c r="J253" s="16"/>
      <c r="K253" s="16"/>
      <c r="L253" s="16"/>
      <c r="M253" s="16"/>
      <c r="N253" s="126"/>
      <c r="O253" s="16"/>
      <c r="P253" s="16"/>
      <c r="Q253" s="16"/>
      <c r="R253" s="16"/>
      <c r="S253" s="126"/>
      <c r="T253" s="16"/>
      <c r="U253" s="16"/>
      <c r="V253" s="126"/>
      <c r="W253" s="16"/>
      <c r="X253" s="16"/>
      <c r="Y253" s="16"/>
      <c r="Z253" s="16"/>
      <c r="AA253" s="126"/>
      <c r="AB253" s="16"/>
      <c r="AC253" s="16"/>
      <c r="AD253" s="16"/>
      <c r="AE253" s="16"/>
      <c r="AF253" s="16"/>
      <c r="AG253" s="49">
        <f>SUM(E253:AF253)</f>
        <v>0</v>
      </c>
    </row>
    <row r="254" spans="1:37" ht="39.75" customHeight="1">
      <c r="A254" s="322" t="s">
        <v>7</v>
      </c>
      <c r="B254" s="250" t="s">
        <v>94</v>
      </c>
      <c r="C254" s="319" t="s">
        <v>16</v>
      </c>
      <c r="D254" s="350"/>
      <c r="E254" s="89"/>
      <c r="F254" s="115"/>
      <c r="G254" s="89"/>
      <c r="H254" s="89"/>
      <c r="I254" s="89"/>
      <c r="J254" s="89"/>
      <c r="K254" s="89"/>
      <c r="L254" s="89"/>
      <c r="M254" s="115"/>
      <c r="N254" s="89"/>
      <c r="O254" s="89"/>
      <c r="P254" s="89"/>
      <c r="Q254" s="89"/>
      <c r="R254" s="115"/>
      <c r="S254" s="89"/>
      <c r="T254" s="89"/>
      <c r="U254" s="89"/>
      <c r="V254" s="89"/>
      <c r="W254" s="89"/>
      <c r="X254" s="115"/>
      <c r="Y254" s="89"/>
      <c r="Z254" s="89"/>
      <c r="AA254" s="89"/>
      <c r="AB254" s="89"/>
      <c r="AC254" s="115"/>
      <c r="AD254" s="89"/>
      <c r="AE254" s="115"/>
      <c r="AF254" s="115"/>
      <c r="AG254" s="73"/>
    </row>
    <row r="255" spans="1:37" ht="39.75" customHeight="1">
      <c r="A255" s="323"/>
      <c r="B255" s="297"/>
      <c r="C255" s="291" t="s">
        <v>4</v>
      </c>
      <c r="D255" s="292"/>
      <c r="E255" s="59"/>
      <c r="F255" s="59"/>
      <c r="G255" s="59"/>
      <c r="H255" s="59"/>
      <c r="I255" s="59"/>
      <c r="J255" s="59"/>
      <c r="K255" s="59"/>
      <c r="L255" s="59"/>
      <c r="M255" s="116"/>
      <c r="N255" s="59"/>
      <c r="O255" s="59"/>
      <c r="P255" s="59"/>
      <c r="Q255" s="59"/>
      <c r="R255" s="116"/>
      <c r="S255" s="59"/>
      <c r="T255" s="59"/>
      <c r="U255" s="59"/>
      <c r="V255" s="59"/>
      <c r="W255" s="59"/>
      <c r="X255" s="116"/>
      <c r="Y255" s="59"/>
      <c r="Z255" s="59"/>
      <c r="AA255" s="59"/>
      <c r="AB255" s="59"/>
      <c r="AC255" s="116"/>
      <c r="AD255" s="59"/>
      <c r="AE255" s="59"/>
      <c r="AF255" s="59"/>
      <c r="AG255" s="46">
        <f>SUM(E255:AF255)</f>
        <v>0</v>
      </c>
    </row>
    <row r="256" spans="1:37" ht="39.75" customHeight="1">
      <c r="A256" s="323"/>
      <c r="B256" s="307" t="s">
        <v>29</v>
      </c>
      <c r="C256" s="291" t="s">
        <v>16</v>
      </c>
      <c r="D256" s="292"/>
      <c r="E256" s="130"/>
      <c r="F256" s="131"/>
      <c r="G256" s="130"/>
      <c r="H256" s="130"/>
      <c r="I256" s="130"/>
      <c r="J256" s="130"/>
      <c r="K256" s="130"/>
      <c r="L256" s="130"/>
      <c r="M256" s="131"/>
      <c r="N256" s="130"/>
      <c r="O256" s="130"/>
      <c r="P256" s="130"/>
      <c r="Q256" s="130"/>
      <c r="R256" s="131"/>
      <c r="S256" s="130"/>
      <c r="T256" s="130"/>
      <c r="U256" s="130"/>
      <c r="V256" s="130"/>
      <c r="W256" s="130"/>
      <c r="X256" s="131"/>
      <c r="Y256" s="130"/>
      <c r="Z256" s="130"/>
      <c r="AA256" s="130"/>
      <c r="AB256" s="130"/>
      <c r="AC256" s="131"/>
      <c r="AD256" s="130"/>
      <c r="AE256" s="131"/>
      <c r="AF256" s="131"/>
      <c r="AG256" s="74"/>
    </row>
    <row r="257" spans="1:33" ht="39.75" customHeight="1">
      <c r="A257" s="324"/>
      <c r="B257" s="311"/>
      <c r="C257" s="252" t="s">
        <v>4</v>
      </c>
      <c r="D257" s="253"/>
      <c r="E257" s="55"/>
      <c r="F257" s="55"/>
      <c r="G257" s="55"/>
      <c r="H257" s="55"/>
      <c r="I257" s="55"/>
      <c r="J257" s="55"/>
      <c r="K257" s="55"/>
      <c r="L257" s="55"/>
      <c r="M257" s="118"/>
      <c r="N257" s="55"/>
      <c r="O257" s="55"/>
      <c r="P257" s="55"/>
      <c r="Q257" s="55"/>
      <c r="R257" s="118"/>
      <c r="S257" s="55"/>
      <c r="T257" s="55"/>
      <c r="U257" s="55"/>
      <c r="V257" s="55"/>
      <c r="W257" s="55"/>
      <c r="X257" s="118"/>
      <c r="Y257" s="55"/>
      <c r="Z257" s="55"/>
      <c r="AA257" s="55"/>
      <c r="AB257" s="55"/>
      <c r="AC257" s="118"/>
      <c r="AD257" s="55"/>
      <c r="AE257" s="55"/>
      <c r="AF257" s="55"/>
      <c r="AG257" s="49">
        <f>SUM(E257:AF257)</f>
        <v>0</v>
      </c>
    </row>
    <row r="258" spans="1:33" ht="39.75" customHeight="1">
      <c r="A258" s="322" t="s">
        <v>5</v>
      </c>
      <c r="B258" s="250" t="s">
        <v>94</v>
      </c>
      <c r="C258" s="319" t="s">
        <v>16</v>
      </c>
      <c r="D258" s="350"/>
      <c r="E258" s="89"/>
      <c r="F258" s="115"/>
      <c r="G258" s="89"/>
      <c r="H258" s="89"/>
      <c r="I258" s="89"/>
      <c r="J258" s="89"/>
      <c r="K258" s="89"/>
      <c r="L258" s="89"/>
      <c r="M258" s="115"/>
      <c r="N258" s="89"/>
      <c r="O258" s="89"/>
      <c r="P258" s="89"/>
      <c r="Q258" s="89"/>
      <c r="R258" s="115"/>
      <c r="S258" s="89"/>
      <c r="T258" s="89"/>
      <c r="U258" s="89"/>
      <c r="V258" s="89"/>
      <c r="W258" s="89"/>
      <c r="X258" s="115"/>
      <c r="Y258" s="89"/>
      <c r="Z258" s="89"/>
      <c r="AA258" s="89"/>
      <c r="AB258" s="89"/>
      <c r="AC258" s="115"/>
      <c r="AD258" s="89"/>
      <c r="AE258" s="115"/>
      <c r="AF258" s="115"/>
      <c r="AG258" s="73"/>
    </row>
    <row r="259" spans="1:33" ht="39.75" customHeight="1">
      <c r="A259" s="323"/>
      <c r="B259" s="297"/>
      <c r="C259" s="291" t="s">
        <v>4</v>
      </c>
      <c r="D259" s="292"/>
      <c r="E259" s="59"/>
      <c r="F259" s="59"/>
      <c r="G259" s="59"/>
      <c r="H259" s="59"/>
      <c r="I259" s="59"/>
      <c r="J259" s="59"/>
      <c r="K259" s="59"/>
      <c r="L259" s="59"/>
      <c r="M259" s="116"/>
      <c r="N259" s="59"/>
      <c r="O259" s="59"/>
      <c r="P259" s="59"/>
      <c r="Q259" s="59"/>
      <c r="R259" s="116"/>
      <c r="S259" s="59"/>
      <c r="T259" s="59"/>
      <c r="U259" s="59"/>
      <c r="V259" s="59"/>
      <c r="W259" s="59"/>
      <c r="X259" s="116"/>
      <c r="Y259" s="59"/>
      <c r="Z259" s="59"/>
      <c r="AA259" s="59"/>
      <c r="AB259" s="59"/>
      <c r="AC259" s="116"/>
      <c r="AD259" s="59"/>
      <c r="AE259" s="59"/>
      <c r="AF259" s="59"/>
      <c r="AG259" s="46">
        <f>SUM(E259:AF259)</f>
        <v>0</v>
      </c>
    </row>
    <row r="260" spans="1:33" ht="39.75" customHeight="1">
      <c r="A260" s="323"/>
      <c r="B260" s="307" t="s">
        <v>29</v>
      </c>
      <c r="C260" s="291" t="s">
        <v>16</v>
      </c>
      <c r="D260" s="292"/>
      <c r="E260" s="130"/>
      <c r="F260" s="131"/>
      <c r="G260" s="130"/>
      <c r="H260" s="130"/>
      <c r="I260" s="130"/>
      <c r="J260" s="130"/>
      <c r="K260" s="130"/>
      <c r="L260" s="130"/>
      <c r="M260" s="131"/>
      <c r="N260" s="130"/>
      <c r="O260" s="130"/>
      <c r="P260" s="130"/>
      <c r="Q260" s="130"/>
      <c r="R260" s="131"/>
      <c r="S260" s="130"/>
      <c r="T260" s="130"/>
      <c r="U260" s="130"/>
      <c r="V260" s="130"/>
      <c r="W260" s="130"/>
      <c r="X260" s="131"/>
      <c r="Y260" s="130"/>
      <c r="Z260" s="130"/>
      <c r="AA260" s="130"/>
      <c r="AB260" s="130"/>
      <c r="AC260" s="131"/>
      <c r="AD260" s="130"/>
      <c r="AE260" s="131"/>
      <c r="AF260" s="131"/>
      <c r="AG260" s="74"/>
    </row>
    <row r="261" spans="1:33" ht="39.75" customHeight="1">
      <c r="A261" s="324"/>
      <c r="B261" s="311"/>
      <c r="C261" s="252" t="s">
        <v>4</v>
      </c>
      <c r="D261" s="253"/>
      <c r="E261" s="55"/>
      <c r="F261" s="55"/>
      <c r="G261" s="55"/>
      <c r="H261" s="55"/>
      <c r="I261" s="55"/>
      <c r="J261" s="55"/>
      <c r="K261" s="55"/>
      <c r="L261" s="55"/>
      <c r="M261" s="118"/>
      <c r="N261" s="55"/>
      <c r="O261" s="55"/>
      <c r="P261" s="55"/>
      <c r="Q261" s="55"/>
      <c r="R261" s="118"/>
      <c r="S261" s="55"/>
      <c r="T261" s="55"/>
      <c r="U261" s="55"/>
      <c r="V261" s="55"/>
      <c r="W261" s="55"/>
      <c r="X261" s="118"/>
      <c r="Y261" s="55"/>
      <c r="Z261" s="55"/>
      <c r="AA261" s="55"/>
      <c r="AB261" s="55"/>
      <c r="AC261" s="118"/>
      <c r="AD261" s="55"/>
      <c r="AE261" s="55"/>
      <c r="AF261" s="55"/>
      <c r="AG261" s="49">
        <f>SUM(E261:AF261)</f>
        <v>0</v>
      </c>
    </row>
    <row r="262" spans="1:33" ht="39.75" customHeight="1">
      <c r="A262" s="322" t="s">
        <v>8</v>
      </c>
      <c r="B262" s="250" t="s">
        <v>94</v>
      </c>
      <c r="C262" s="319" t="s">
        <v>16</v>
      </c>
      <c r="D262" s="350"/>
      <c r="E262" s="89"/>
      <c r="F262" s="115"/>
      <c r="G262" s="89"/>
      <c r="H262" s="89"/>
      <c r="I262" s="89"/>
      <c r="J262" s="89"/>
      <c r="K262" s="89"/>
      <c r="L262" s="89"/>
      <c r="M262" s="115"/>
      <c r="N262" s="89"/>
      <c r="O262" s="89"/>
      <c r="P262" s="89"/>
      <c r="Q262" s="89"/>
      <c r="R262" s="115"/>
      <c r="S262" s="89"/>
      <c r="T262" s="89"/>
      <c r="U262" s="89"/>
      <c r="V262" s="89"/>
      <c r="W262" s="89"/>
      <c r="X262" s="115"/>
      <c r="Y262" s="89"/>
      <c r="Z262" s="89"/>
      <c r="AA262" s="89"/>
      <c r="AB262" s="89"/>
      <c r="AC262" s="115"/>
      <c r="AD262" s="89"/>
      <c r="AE262" s="115"/>
      <c r="AF262" s="115"/>
      <c r="AG262" s="73"/>
    </row>
    <row r="263" spans="1:33" ht="39.75" customHeight="1">
      <c r="A263" s="323"/>
      <c r="B263" s="297"/>
      <c r="C263" s="291" t="s">
        <v>4</v>
      </c>
      <c r="D263" s="292"/>
      <c r="E263" s="59"/>
      <c r="F263" s="59"/>
      <c r="G263" s="59"/>
      <c r="H263" s="59"/>
      <c r="I263" s="59"/>
      <c r="J263" s="59"/>
      <c r="K263" s="59"/>
      <c r="L263" s="59"/>
      <c r="M263" s="116"/>
      <c r="N263" s="59"/>
      <c r="O263" s="59"/>
      <c r="P263" s="59"/>
      <c r="Q263" s="59"/>
      <c r="R263" s="116"/>
      <c r="S263" s="59"/>
      <c r="T263" s="59"/>
      <c r="U263" s="59"/>
      <c r="V263" s="59"/>
      <c r="W263" s="59"/>
      <c r="X263" s="116"/>
      <c r="Y263" s="59"/>
      <c r="Z263" s="59"/>
      <c r="AA263" s="59"/>
      <c r="AB263" s="59"/>
      <c r="AC263" s="116"/>
      <c r="AD263" s="59"/>
      <c r="AE263" s="59"/>
      <c r="AF263" s="59"/>
      <c r="AG263" s="46">
        <f>SUM(E263:AF263)</f>
        <v>0</v>
      </c>
    </row>
    <row r="264" spans="1:33" ht="39.75" customHeight="1">
      <c r="A264" s="323"/>
      <c r="B264" s="307" t="s">
        <v>29</v>
      </c>
      <c r="C264" s="291" t="s">
        <v>16</v>
      </c>
      <c r="D264" s="292"/>
      <c r="E264" s="130"/>
      <c r="F264" s="131"/>
      <c r="G264" s="130"/>
      <c r="H264" s="130"/>
      <c r="I264" s="130"/>
      <c r="J264" s="130"/>
      <c r="K264" s="130"/>
      <c r="L264" s="130"/>
      <c r="M264" s="131"/>
      <c r="N264" s="130"/>
      <c r="O264" s="130"/>
      <c r="P264" s="130"/>
      <c r="Q264" s="130"/>
      <c r="R264" s="131"/>
      <c r="S264" s="130"/>
      <c r="T264" s="130"/>
      <c r="U264" s="130"/>
      <c r="V264" s="130"/>
      <c r="W264" s="130"/>
      <c r="X264" s="131"/>
      <c r="Y264" s="130"/>
      <c r="Z264" s="130"/>
      <c r="AA264" s="130"/>
      <c r="AB264" s="130"/>
      <c r="AC264" s="131"/>
      <c r="AD264" s="130"/>
      <c r="AE264" s="131"/>
      <c r="AF264" s="131"/>
      <c r="AG264" s="74"/>
    </row>
    <row r="265" spans="1:33" ht="39.75" customHeight="1">
      <c r="A265" s="324"/>
      <c r="B265" s="311"/>
      <c r="C265" s="252" t="s">
        <v>4</v>
      </c>
      <c r="D265" s="253"/>
      <c r="E265" s="55"/>
      <c r="F265" s="55"/>
      <c r="G265" s="55"/>
      <c r="H265" s="55"/>
      <c r="I265" s="55"/>
      <c r="J265" s="55"/>
      <c r="K265" s="55"/>
      <c r="L265" s="55"/>
      <c r="M265" s="118"/>
      <c r="N265" s="55"/>
      <c r="O265" s="55"/>
      <c r="P265" s="55"/>
      <c r="Q265" s="55"/>
      <c r="R265" s="118"/>
      <c r="S265" s="55"/>
      <c r="T265" s="55"/>
      <c r="U265" s="55"/>
      <c r="V265" s="55"/>
      <c r="W265" s="55"/>
      <c r="X265" s="118"/>
      <c r="Y265" s="55"/>
      <c r="Z265" s="55"/>
      <c r="AA265" s="55"/>
      <c r="AB265" s="55"/>
      <c r="AC265" s="118"/>
      <c r="AD265" s="55"/>
      <c r="AE265" s="55"/>
      <c r="AF265" s="55"/>
      <c r="AG265" s="49">
        <f>SUM(E265:AF265)</f>
        <v>0</v>
      </c>
    </row>
    <row r="266" spans="1:33" ht="39.75" customHeight="1">
      <c r="A266" s="322" t="s">
        <v>9</v>
      </c>
      <c r="B266" s="250" t="s">
        <v>94</v>
      </c>
      <c r="C266" s="319" t="s">
        <v>16</v>
      </c>
      <c r="D266" s="350"/>
      <c r="E266" s="89"/>
      <c r="F266" s="115"/>
      <c r="G266" s="89"/>
      <c r="H266" s="89"/>
      <c r="I266" s="89"/>
      <c r="J266" s="89"/>
      <c r="K266" s="89"/>
      <c r="L266" s="89"/>
      <c r="M266" s="115"/>
      <c r="N266" s="89"/>
      <c r="O266" s="89"/>
      <c r="P266" s="89"/>
      <c r="Q266" s="89"/>
      <c r="R266" s="115"/>
      <c r="S266" s="89"/>
      <c r="T266" s="89"/>
      <c r="U266" s="89"/>
      <c r="V266" s="89"/>
      <c r="W266" s="89"/>
      <c r="X266" s="115"/>
      <c r="Y266" s="89"/>
      <c r="Z266" s="89"/>
      <c r="AA266" s="89"/>
      <c r="AB266" s="89"/>
      <c r="AC266" s="115"/>
      <c r="AD266" s="89"/>
      <c r="AE266" s="115"/>
      <c r="AF266" s="115"/>
      <c r="AG266" s="73"/>
    </row>
    <row r="267" spans="1:33" ht="39.75" customHeight="1">
      <c r="A267" s="323"/>
      <c r="B267" s="297"/>
      <c r="C267" s="291" t="s">
        <v>4</v>
      </c>
      <c r="D267" s="292"/>
      <c r="E267" s="59"/>
      <c r="F267" s="59"/>
      <c r="G267" s="59"/>
      <c r="H267" s="59"/>
      <c r="I267" s="59"/>
      <c r="J267" s="59"/>
      <c r="K267" s="59"/>
      <c r="L267" s="59"/>
      <c r="M267" s="116"/>
      <c r="N267" s="59"/>
      <c r="O267" s="59"/>
      <c r="P267" s="59"/>
      <c r="Q267" s="59"/>
      <c r="R267" s="116"/>
      <c r="S267" s="59"/>
      <c r="T267" s="59"/>
      <c r="U267" s="59"/>
      <c r="V267" s="59"/>
      <c r="W267" s="59"/>
      <c r="X267" s="116"/>
      <c r="Y267" s="59"/>
      <c r="Z267" s="59"/>
      <c r="AA267" s="59"/>
      <c r="AB267" s="59"/>
      <c r="AC267" s="116"/>
      <c r="AD267" s="59"/>
      <c r="AE267" s="59"/>
      <c r="AF267" s="59"/>
      <c r="AG267" s="46">
        <f>SUM(E267:AF267)</f>
        <v>0</v>
      </c>
    </row>
    <row r="268" spans="1:33" ht="39.75" customHeight="1">
      <c r="A268" s="323"/>
      <c r="B268" s="307" t="s">
        <v>29</v>
      </c>
      <c r="C268" s="291" t="s">
        <v>16</v>
      </c>
      <c r="D268" s="292"/>
      <c r="E268" s="130"/>
      <c r="F268" s="131"/>
      <c r="G268" s="130"/>
      <c r="H268" s="130"/>
      <c r="I268" s="130"/>
      <c r="J268" s="130"/>
      <c r="K268" s="130"/>
      <c r="L268" s="130"/>
      <c r="M268" s="131"/>
      <c r="N268" s="130"/>
      <c r="O268" s="130"/>
      <c r="P268" s="130"/>
      <c r="Q268" s="130"/>
      <c r="R268" s="131"/>
      <c r="S268" s="130"/>
      <c r="T268" s="130"/>
      <c r="U268" s="130"/>
      <c r="V268" s="130"/>
      <c r="W268" s="130"/>
      <c r="X268" s="131"/>
      <c r="Y268" s="130"/>
      <c r="Z268" s="130"/>
      <c r="AA268" s="130"/>
      <c r="AB268" s="130"/>
      <c r="AC268" s="131"/>
      <c r="AD268" s="130"/>
      <c r="AE268" s="131"/>
      <c r="AF268" s="131"/>
      <c r="AG268" s="74"/>
    </row>
    <row r="269" spans="1:33" ht="39.75" customHeight="1">
      <c r="A269" s="324"/>
      <c r="B269" s="311"/>
      <c r="C269" s="252" t="s">
        <v>4</v>
      </c>
      <c r="D269" s="253"/>
      <c r="E269" s="55"/>
      <c r="F269" s="55"/>
      <c r="G269" s="55"/>
      <c r="H269" s="55"/>
      <c r="I269" s="55"/>
      <c r="J269" s="55"/>
      <c r="K269" s="55"/>
      <c r="L269" s="55"/>
      <c r="M269" s="118"/>
      <c r="N269" s="55"/>
      <c r="O269" s="55"/>
      <c r="P269" s="55"/>
      <c r="Q269" s="55"/>
      <c r="R269" s="118"/>
      <c r="S269" s="55"/>
      <c r="T269" s="55"/>
      <c r="U269" s="55"/>
      <c r="V269" s="55"/>
      <c r="W269" s="55"/>
      <c r="X269" s="118"/>
      <c r="Y269" s="55"/>
      <c r="Z269" s="55"/>
      <c r="AA269" s="55"/>
      <c r="AB269" s="55"/>
      <c r="AC269" s="118"/>
      <c r="AD269" s="55"/>
      <c r="AE269" s="55"/>
      <c r="AF269" s="55"/>
      <c r="AG269" s="49">
        <f>SUM(E269:AF269)</f>
        <v>0</v>
      </c>
    </row>
    <row r="270" spans="1:33" ht="39.75" customHeight="1">
      <c r="A270" s="278" t="s">
        <v>95</v>
      </c>
      <c r="B270" s="279"/>
      <c r="C270" s="280"/>
      <c r="D270" s="281"/>
      <c r="E270" s="59">
        <f t="shared" ref="E270:AE270" si="93">E251+E255+E259+E263+E267</f>
        <v>0</v>
      </c>
      <c r="F270" s="59">
        <f t="shared" si="93"/>
        <v>0</v>
      </c>
      <c r="G270" s="59">
        <f t="shared" si="93"/>
        <v>0</v>
      </c>
      <c r="H270" s="59">
        <f t="shared" si="93"/>
        <v>0</v>
      </c>
      <c r="I270" s="59">
        <f t="shared" si="93"/>
        <v>0</v>
      </c>
      <c r="J270" s="59">
        <f t="shared" si="93"/>
        <v>0</v>
      </c>
      <c r="K270" s="59">
        <f t="shared" si="93"/>
        <v>0</v>
      </c>
      <c r="L270" s="59">
        <f t="shared" si="93"/>
        <v>0</v>
      </c>
      <c r="M270" s="59">
        <f t="shared" si="93"/>
        <v>0</v>
      </c>
      <c r="N270" s="59">
        <f t="shared" si="93"/>
        <v>0</v>
      </c>
      <c r="O270" s="59">
        <f t="shared" si="93"/>
        <v>0</v>
      </c>
      <c r="P270" s="59">
        <f t="shared" si="93"/>
        <v>0</v>
      </c>
      <c r="Q270" s="59">
        <f t="shared" si="93"/>
        <v>0</v>
      </c>
      <c r="R270" s="59">
        <f t="shared" si="93"/>
        <v>0</v>
      </c>
      <c r="S270" s="59">
        <f t="shared" si="93"/>
        <v>0</v>
      </c>
      <c r="T270" s="59">
        <f t="shared" si="93"/>
        <v>0</v>
      </c>
      <c r="U270" s="59">
        <f t="shared" ref="U270:AC270" si="94">U251+U255+U259+U263+U267</f>
        <v>0</v>
      </c>
      <c r="V270" s="59">
        <f t="shared" si="94"/>
        <v>0</v>
      </c>
      <c r="W270" s="59">
        <f t="shared" si="94"/>
        <v>0</v>
      </c>
      <c r="X270" s="59">
        <f t="shared" si="94"/>
        <v>0</v>
      </c>
      <c r="Y270" s="59">
        <f t="shared" si="94"/>
        <v>0</v>
      </c>
      <c r="Z270" s="59">
        <f t="shared" si="94"/>
        <v>0</v>
      </c>
      <c r="AA270" s="59">
        <f t="shared" si="94"/>
        <v>0</v>
      </c>
      <c r="AB270" s="59">
        <f t="shared" si="94"/>
        <v>0</v>
      </c>
      <c r="AC270" s="59">
        <f t="shared" si="94"/>
        <v>0</v>
      </c>
      <c r="AD270" s="59">
        <f t="shared" si="93"/>
        <v>0</v>
      </c>
      <c r="AE270" s="59">
        <f t="shared" si="93"/>
        <v>0</v>
      </c>
      <c r="AF270" s="59">
        <f t="shared" ref="AF270" si="95">AF251+AF255+AF259+AF263+AF267</f>
        <v>0</v>
      </c>
      <c r="AG270" s="58">
        <f>SUM(E270:AF270)</f>
        <v>0</v>
      </c>
    </row>
    <row r="271" spans="1:33" ht="39.75" customHeight="1">
      <c r="A271" s="255" t="s">
        <v>96</v>
      </c>
      <c r="B271" s="295"/>
      <c r="C271" s="295"/>
      <c r="D271" s="295"/>
      <c r="E271" s="59">
        <f t="shared" ref="E271:AE271" si="96">E253+E257+E261+E265+E269</f>
        <v>0</v>
      </c>
      <c r="F271" s="59">
        <f t="shared" si="96"/>
        <v>0</v>
      </c>
      <c r="G271" s="59">
        <f t="shared" si="96"/>
        <v>0</v>
      </c>
      <c r="H271" s="59">
        <f t="shared" si="96"/>
        <v>0</v>
      </c>
      <c r="I271" s="128">
        <f t="shared" si="96"/>
        <v>0</v>
      </c>
      <c r="J271" s="128">
        <f t="shared" si="96"/>
        <v>0</v>
      </c>
      <c r="K271" s="128">
        <f t="shared" si="96"/>
        <v>0</v>
      </c>
      <c r="L271" s="128">
        <f t="shared" si="96"/>
        <v>0</v>
      </c>
      <c r="M271" s="128">
        <f t="shared" si="96"/>
        <v>0</v>
      </c>
      <c r="N271" s="128">
        <f t="shared" si="96"/>
        <v>0</v>
      </c>
      <c r="O271" s="128">
        <f t="shared" si="96"/>
        <v>0</v>
      </c>
      <c r="P271" s="128">
        <f t="shared" si="96"/>
        <v>0</v>
      </c>
      <c r="Q271" s="128">
        <f t="shared" si="96"/>
        <v>0</v>
      </c>
      <c r="R271" s="128">
        <f t="shared" si="96"/>
        <v>0</v>
      </c>
      <c r="S271" s="128">
        <f t="shared" si="96"/>
        <v>0</v>
      </c>
      <c r="T271" s="128">
        <f t="shared" si="96"/>
        <v>0</v>
      </c>
      <c r="U271" s="128">
        <f t="shared" ref="U271:AC271" si="97">U253+U257+U261+U265+U269</f>
        <v>0</v>
      </c>
      <c r="V271" s="128">
        <f t="shared" si="97"/>
        <v>0</v>
      </c>
      <c r="W271" s="128">
        <f t="shared" si="97"/>
        <v>0</v>
      </c>
      <c r="X271" s="128">
        <f t="shared" si="97"/>
        <v>0</v>
      </c>
      <c r="Y271" s="128">
        <f t="shared" si="97"/>
        <v>0</v>
      </c>
      <c r="Z271" s="128">
        <f t="shared" si="97"/>
        <v>0</v>
      </c>
      <c r="AA271" s="128">
        <f t="shared" si="97"/>
        <v>0</v>
      </c>
      <c r="AB271" s="128">
        <f t="shared" si="97"/>
        <v>0</v>
      </c>
      <c r="AC271" s="128">
        <f t="shared" si="97"/>
        <v>0</v>
      </c>
      <c r="AD271" s="128">
        <f t="shared" si="96"/>
        <v>0</v>
      </c>
      <c r="AE271" s="128">
        <f t="shared" si="96"/>
        <v>0</v>
      </c>
      <c r="AF271" s="128">
        <f t="shared" ref="AF271" si="98">AF253+AF257+AF261+AF265+AF269</f>
        <v>0</v>
      </c>
      <c r="AG271" s="75">
        <f>SUM(E271:AF271)</f>
        <v>0</v>
      </c>
    </row>
    <row r="272" spans="1:33" ht="39.75" customHeight="1">
      <c r="A272" s="282" t="s">
        <v>97</v>
      </c>
      <c r="B272" s="283"/>
      <c r="C272" s="284"/>
      <c r="D272" s="290"/>
      <c r="E272" s="71" t="str">
        <f t="shared" ref="E272:AE272" si="99">IF(COUNT(E251,E255,E259,E263,E267)=0,"0","1")</f>
        <v>0</v>
      </c>
      <c r="F272" s="71" t="str">
        <f t="shared" si="99"/>
        <v>0</v>
      </c>
      <c r="G272" s="71" t="str">
        <f t="shared" si="99"/>
        <v>0</v>
      </c>
      <c r="H272" s="71" t="str">
        <f t="shared" si="99"/>
        <v>0</v>
      </c>
      <c r="I272" s="71" t="str">
        <f t="shared" si="99"/>
        <v>0</v>
      </c>
      <c r="J272" s="71" t="str">
        <f t="shared" si="99"/>
        <v>0</v>
      </c>
      <c r="K272" s="71" t="str">
        <f t="shared" si="99"/>
        <v>0</v>
      </c>
      <c r="L272" s="71" t="str">
        <f t="shared" si="99"/>
        <v>0</v>
      </c>
      <c r="M272" s="71" t="str">
        <f t="shared" si="99"/>
        <v>0</v>
      </c>
      <c r="N272" s="71" t="str">
        <f t="shared" si="99"/>
        <v>0</v>
      </c>
      <c r="O272" s="71" t="str">
        <f t="shared" si="99"/>
        <v>0</v>
      </c>
      <c r="P272" s="71" t="str">
        <f t="shared" si="99"/>
        <v>0</v>
      </c>
      <c r="Q272" s="71" t="str">
        <f t="shared" si="99"/>
        <v>0</v>
      </c>
      <c r="R272" s="71" t="str">
        <f t="shared" si="99"/>
        <v>0</v>
      </c>
      <c r="S272" s="71" t="str">
        <f t="shared" si="99"/>
        <v>0</v>
      </c>
      <c r="T272" s="71" t="str">
        <f t="shared" si="99"/>
        <v>0</v>
      </c>
      <c r="U272" s="71" t="str">
        <f t="shared" ref="U272:AC272" si="100">IF(COUNT(U251,U255,U259,U263,U267)=0,"0","1")</f>
        <v>0</v>
      </c>
      <c r="V272" s="71" t="str">
        <f t="shared" si="100"/>
        <v>0</v>
      </c>
      <c r="W272" s="71" t="str">
        <f t="shared" si="100"/>
        <v>0</v>
      </c>
      <c r="X272" s="71" t="str">
        <f t="shared" si="100"/>
        <v>0</v>
      </c>
      <c r="Y272" s="71" t="str">
        <f t="shared" si="100"/>
        <v>0</v>
      </c>
      <c r="Z272" s="71" t="str">
        <f t="shared" si="100"/>
        <v>0</v>
      </c>
      <c r="AA272" s="71" t="str">
        <f t="shared" si="100"/>
        <v>0</v>
      </c>
      <c r="AB272" s="71" t="str">
        <f t="shared" si="100"/>
        <v>0</v>
      </c>
      <c r="AC272" s="71" t="str">
        <f t="shared" si="100"/>
        <v>0</v>
      </c>
      <c r="AD272" s="71" t="str">
        <f t="shared" si="99"/>
        <v>0</v>
      </c>
      <c r="AE272" s="71" t="str">
        <f t="shared" si="99"/>
        <v>0</v>
      </c>
      <c r="AF272" s="71" t="str">
        <f t="shared" ref="AF272" si="101">IF(COUNT(AF251,AF255,AF259,AF263,AF267)=0,"0","1")</f>
        <v>0</v>
      </c>
      <c r="AG272" s="57">
        <f>COUNTIF(E272:AF272,"1")</f>
        <v>0</v>
      </c>
    </row>
    <row r="273" spans="1:36" ht="18" customHeight="1"/>
    <row r="274" spans="1:36" ht="18" customHeight="1">
      <c r="A274" s="266" t="s">
        <v>143</v>
      </c>
      <c r="B274" s="267"/>
      <c r="C274" s="268"/>
      <c r="D274" s="6" t="s">
        <v>134</v>
      </c>
      <c r="E274" s="43">
        <v>44985</v>
      </c>
      <c r="F274" s="43">
        <v>44986</v>
      </c>
      <c r="G274" s="43">
        <v>44987</v>
      </c>
      <c r="H274" s="43">
        <v>44988</v>
      </c>
      <c r="I274" s="43">
        <v>44989</v>
      </c>
      <c r="J274" s="43">
        <v>44990</v>
      </c>
      <c r="K274" s="43">
        <v>44991</v>
      </c>
      <c r="L274" s="43">
        <v>44992</v>
      </c>
      <c r="M274" s="43">
        <v>44993</v>
      </c>
      <c r="N274" s="43">
        <v>44994</v>
      </c>
      <c r="O274" s="43">
        <v>44995</v>
      </c>
      <c r="P274" s="43">
        <v>44996</v>
      </c>
      <c r="Q274" s="43">
        <v>44997</v>
      </c>
      <c r="R274" s="43">
        <v>44998</v>
      </c>
      <c r="S274" s="43">
        <v>44999</v>
      </c>
      <c r="T274" s="43">
        <v>45000</v>
      </c>
      <c r="U274" s="43">
        <v>45001</v>
      </c>
      <c r="V274" s="43">
        <v>45002</v>
      </c>
      <c r="W274" s="43">
        <v>45003</v>
      </c>
      <c r="X274" s="43">
        <v>45004</v>
      </c>
      <c r="Y274" s="43">
        <v>45005</v>
      </c>
      <c r="Z274" s="43">
        <v>45006</v>
      </c>
      <c r="AA274" s="43">
        <v>45007</v>
      </c>
      <c r="AB274" s="43">
        <v>45008</v>
      </c>
      <c r="AC274" s="43">
        <v>45009</v>
      </c>
      <c r="AD274" s="43">
        <v>45010</v>
      </c>
      <c r="AE274" s="43">
        <v>45011</v>
      </c>
      <c r="AF274" s="43">
        <v>45012</v>
      </c>
      <c r="AG274" s="43">
        <v>45013</v>
      </c>
      <c r="AH274" s="43">
        <v>45014</v>
      </c>
      <c r="AI274" s="43">
        <v>45015</v>
      </c>
      <c r="AJ274" s="226" t="s">
        <v>135</v>
      </c>
    </row>
    <row r="275" spans="1:36" ht="18" customHeight="1">
      <c r="A275" s="269"/>
      <c r="B275" s="270"/>
      <c r="C275" s="271"/>
      <c r="D275" s="7" t="s">
        <v>3</v>
      </c>
      <c r="E275" s="42">
        <f t="shared" ref="E275:AI275" si="102">E274</f>
        <v>44985</v>
      </c>
      <c r="F275" s="42">
        <f t="shared" si="102"/>
        <v>44986</v>
      </c>
      <c r="G275" s="42">
        <f t="shared" si="102"/>
        <v>44987</v>
      </c>
      <c r="H275" s="42">
        <f t="shared" si="102"/>
        <v>44988</v>
      </c>
      <c r="I275" s="42">
        <f t="shared" si="102"/>
        <v>44989</v>
      </c>
      <c r="J275" s="42">
        <f t="shared" si="102"/>
        <v>44990</v>
      </c>
      <c r="K275" s="42">
        <f t="shared" si="102"/>
        <v>44991</v>
      </c>
      <c r="L275" s="42">
        <f t="shared" si="102"/>
        <v>44992</v>
      </c>
      <c r="M275" s="42">
        <f t="shared" si="102"/>
        <v>44993</v>
      </c>
      <c r="N275" s="42">
        <f t="shared" si="102"/>
        <v>44994</v>
      </c>
      <c r="O275" s="42">
        <f t="shared" si="102"/>
        <v>44995</v>
      </c>
      <c r="P275" s="42">
        <f t="shared" si="102"/>
        <v>44996</v>
      </c>
      <c r="Q275" s="42">
        <f t="shared" si="102"/>
        <v>44997</v>
      </c>
      <c r="R275" s="42">
        <f t="shared" si="102"/>
        <v>44998</v>
      </c>
      <c r="S275" s="42">
        <f t="shared" si="102"/>
        <v>44999</v>
      </c>
      <c r="T275" s="42">
        <f t="shared" si="102"/>
        <v>45000</v>
      </c>
      <c r="U275" s="42">
        <f t="shared" si="102"/>
        <v>45001</v>
      </c>
      <c r="V275" s="42">
        <f t="shared" si="102"/>
        <v>45002</v>
      </c>
      <c r="W275" s="42">
        <f t="shared" si="102"/>
        <v>45003</v>
      </c>
      <c r="X275" s="42">
        <f t="shared" si="102"/>
        <v>45004</v>
      </c>
      <c r="Y275" s="42">
        <f t="shared" si="102"/>
        <v>45005</v>
      </c>
      <c r="Z275" s="42">
        <f t="shared" si="102"/>
        <v>45006</v>
      </c>
      <c r="AA275" s="42">
        <f t="shared" si="102"/>
        <v>45007</v>
      </c>
      <c r="AB275" s="42">
        <f t="shared" si="102"/>
        <v>45008</v>
      </c>
      <c r="AC275" s="42">
        <f t="shared" si="102"/>
        <v>45009</v>
      </c>
      <c r="AD275" s="42">
        <f t="shared" si="102"/>
        <v>45010</v>
      </c>
      <c r="AE275" s="42">
        <f t="shared" si="102"/>
        <v>45011</v>
      </c>
      <c r="AF275" s="42">
        <f t="shared" si="102"/>
        <v>45012</v>
      </c>
      <c r="AG275" s="42">
        <f t="shared" si="102"/>
        <v>45013</v>
      </c>
      <c r="AH275" s="42">
        <f t="shared" si="102"/>
        <v>45014</v>
      </c>
      <c r="AI275" s="42">
        <f t="shared" si="102"/>
        <v>45015</v>
      </c>
      <c r="AJ275" s="227"/>
    </row>
    <row r="276" spans="1:36" ht="103.5" customHeight="1">
      <c r="A276" s="269"/>
      <c r="B276" s="270"/>
      <c r="C276" s="271"/>
      <c r="D276" s="8" t="s">
        <v>1</v>
      </c>
      <c r="E276" s="102"/>
      <c r="F276" s="102"/>
      <c r="G276" s="102"/>
      <c r="H276" s="114"/>
      <c r="I276" s="114"/>
      <c r="J276" s="114"/>
      <c r="K276" s="114"/>
      <c r="L276" s="120"/>
      <c r="M276" s="114"/>
      <c r="N276" s="114"/>
      <c r="O276" s="102"/>
      <c r="P276" s="114"/>
      <c r="Q276" s="114"/>
      <c r="R276" s="114"/>
      <c r="S276" s="114"/>
      <c r="T276" s="114"/>
      <c r="U276" s="120"/>
      <c r="V276" s="114"/>
      <c r="W276" s="114"/>
      <c r="X276" s="102"/>
      <c r="Y276" s="114"/>
      <c r="Z276" s="114"/>
      <c r="AA276" s="114"/>
      <c r="AB276" s="114"/>
      <c r="AC276" s="114"/>
      <c r="AD276" s="114"/>
      <c r="AE276" s="114"/>
      <c r="AF276" s="114"/>
      <c r="AG276" s="114"/>
      <c r="AH276" s="114"/>
      <c r="AI276" s="114"/>
      <c r="AJ276" s="228"/>
    </row>
    <row r="277" spans="1:36" ht="39.75" customHeight="1">
      <c r="A277" s="305" t="s">
        <v>111</v>
      </c>
      <c r="B277" s="250" t="s">
        <v>94</v>
      </c>
      <c r="C277" s="259" t="s">
        <v>16</v>
      </c>
      <c r="D277" s="273"/>
      <c r="E277" s="124"/>
      <c r="F277" s="123"/>
      <c r="G277" s="124"/>
      <c r="H277" s="124"/>
      <c r="I277" s="124"/>
      <c r="J277" s="124"/>
      <c r="K277" s="124"/>
      <c r="L277" s="124"/>
      <c r="M277" s="123"/>
      <c r="N277" s="124"/>
      <c r="O277" s="124"/>
      <c r="P277" s="124"/>
      <c r="Q277" s="124"/>
      <c r="R277" s="123"/>
      <c r="S277" s="124"/>
      <c r="T277" s="124"/>
      <c r="U277" s="124"/>
      <c r="V277" s="123"/>
      <c r="W277" s="124"/>
      <c r="X277" s="124"/>
      <c r="Y277" s="124"/>
      <c r="Z277" s="124"/>
      <c r="AA277" s="123"/>
      <c r="AB277" s="124"/>
      <c r="AC277" s="124"/>
      <c r="AD277" s="124"/>
      <c r="AE277" s="123"/>
      <c r="AF277" s="123"/>
      <c r="AG277" s="123"/>
      <c r="AH277" s="123"/>
      <c r="AI277" s="124"/>
      <c r="AJ277" s="76"/>
    </row>
    <row r="278" spans="1:36" ht="39.75" customHeight="1">
      <c r="A278" s="306"/>
      <c r="B278" s="297"/>
      <c r="C278" s="291" t="s">
        <v>4</v>
      </c>
      <c r="D278" s="292"/>
      <c r="E278" s="16"/>
      <c r="F278" s="16"/>
      <c r="G278" s="16"/>
      <c r="H278" s="16"/>
      <c r="I278" s="16"/>
      <c r="J278" s="16"/>
      <c r="K278" s="16"/>
      <c r="L278" s="16"/>
      <c r="M278" s="126"/>
      <c r="N278" s="16"/>
      <c r="O278" s="16"/>
      <c r="P278" s="16"/>
      <c r="Q278" s="16"/>
      <c r="R278" s="126"/>
      <c r="S278" s="16"/>
      <c r="T278" s="16"/>
      <c r="U278" s="16"/>
      <c r="V278" s="126"/>
      <c r="W278" s="16"/>
      <c r="X278" s="16"/>
      <c r="Y278" s="16"/>
      <c r="Z278" s="16"/>
      <c r="AA278" s="126"/>
      <c r="AB278" s="16"/>
      <c r="AC278" s="16"/>
      <c r="AD278" s="16"/>
      <c r="AE278" s="16"/>
      <c r="AF278" s="16"/>
      <c r="AG278" s="16"/>
      <c r="AH278" s="16"/>
      <c r="AI278" s="16"/>
      <c r="AJ278" s="98">
        <f>SUM(E278:AI278)</f>
        <v>0</v>
      </c>
    </row>
    <row r="279" spans="1:36" ht="39.75" customHeight="1">
      <c r="A279" s="306"/>
      <c r="B279" s="307" t="s">
        <v>29</v>
      </c>
      <c r="C279" s="291" t="s">
        <v>16</v>
      </c>
      <c r="D279" s="292"/>
      <c r="E279" s="124"/>
      <c r="F279" s="123"/>
      <c r="G279" s="124"/>
      <c r="H279" s="124"/>
      <c r="I279" s="124"/>
      <c r="J279" s="124"/>
      <c r="K279" s="124"/>
      <c r="L279" s="124"/>
      <c r="M279" s="123"/>
      <c r="N279" s="124"/>
      <c r="O279" s="124"/>
      <c r="P279" s="124"/>
      <c r="Q279" s="124"/>
      <c r="R279" s="123"/>
      <c r="S279" s="124"/>
      <c r="T279" s="124"/>
      <c r="U279" s="124"/>
      <c r="V279" s="123"/>
      <c r="W279" s="124"/>
      <c r="X279" s="124"/>
      <c r="Y279" s="124"/>
      <c r="Z279" s="124"/>
      <c r="AA279" s="123"/>
      <c r="AB279" s="124"/>
      <c r="AC279" s="124"/>
      <c r="AD279" s="124"/>
      <c r="AE279" s="123"/>
      <c r="AF279" s="123"/>
      <c r="AG279" s="123"/>
      <c r="AH279" s="123"/>
      <c r="AI279" s="124"/>
      <c r="AJ279" s="82"/>
    </row>
    <row r="280" spans="1:36" ht="39.75" customHeight="1">
      <c r="A280" s="314"/>
      <c r="B280" s="311"/>
      <c r="C280" s="252" t="s">
        <v>4</v>
      </c>
      <c r="D280" s="253"/>
      <c r="E280" s="16"/>
      <c r="F280" s="16"/>
      <c r="G280" s="16"/>
      <c r="H280" s="16"/>
      <c r="I280" s="16"/>
      <c r="J280" s="16"/>
      <c r="K280" s="16"/>
      <c r="L280" s="16"/>
      <c r="M280" s="126"/>
      <c r="N280" s="16"/>
      <c r="O280" s="16"/>
      <c r="P280" s="16"/>
      <c r="Q280" s="16"/>
      <c r="R280" s="126"/>
      <c r="S280" s="16"/>
      <c r="T280" s="16"/>
      <c r="U280" s="16"/>
      <c r="V280" s="126"/>
      <c r="W280" s="16"/>
      <c r="X280" s="16"/>
      <c r="Y280" s="16"/>
      <c r="Z280" s="16"/>
      <c r="AA280" s="126"/>
      <c r="AB280" s="16"/>
      <c r="AC280" s="16"/>
      <c r="AD280" s="16"/>
      <c r="AE280" s="16"/>
      <c r="AF280" s="16"/>
      <c r="AG280" s="16"/>
      <c r="AH280" s="16"/>
      <c r="AI280" s="16"/>
      <c r="AJ280" s="55">
        <f>SUM(E280:AI280)</f>
        <v>0</v>
      </c>
    </row>
    <row r="281" spans="1:36" ht="39.75" customHeight="1">
      <c r="A281" s="322" t="s">
        <v>7</v>
      </c>
      <c r="B281" s="250" t="s">
        <v>94</v>
      </c>
      <c r="C281" s="319" t="s">
        <v>16</v>
      </c>
      <c r="D281" s="350"/>
      <c r="E281" s="89"/>
      <c r="F281" s="115"/>
      <c r="G281" s="89"/>
      <c r="H281" s="89"/>
      <c r="I281" s="89"/>
      <c r="J281" s="89"/>
      <c r="K281" s="89"/>
      <c r="L281" s="89"/>
      <c r="M281" s="115"/>
      <c r="N281" s="89"/>
      <c r="O281" s="89"/>
      <c r="P281" s="89"/>
      <c r="Q281" s="89"/>
      <c r="R281" s="115"/>
      <c r="S281" s="89"/>
      <c r="T281" s="89"/>
      <c r="U281" s="89"/>
      <c r="V281" s="115"/>
      <c r="W281" s="115"/>
      <c r="X281" s="115"/>
      <c r="Y281" s="89"/>
      <c r="Z281" s="89"/>
      <c r="AA281" s="89"/>
      <c r="AB281" s="115"/>
      <c r="AC281" s="89"/>
      <c r="AD281" s="89"/>
      <c r="AE281" s="89"/>
      <c r="AF281" s="115"/>
      <c r="AG281" s="115"/>
      <c r="AH281" s="115"/>
      <c r="AI281" s="89"/>
      <c r="AJ281" s="76"/>
    </row>
    <row r="282" spans="1:36" ht="39.75" customHeight="1">
      <c r="A282" s="323"/>
      <c r="B282" s="297"/>
      <c r="C282" s="291" t="s">
        <v>4</v>
      </c>
      <c r="D282" s="292"/>
      <c r="E282" s="59"/>
      <c r="F282" s="59"/>
      <c r="G282" s="59"/>
      <c r="H282" s="59"/>
      <c r="I282" s="59"/>
      <c r="J282" s="59"/>
      <c r="K282" s="59"/>
      <c r="L282" s="59"/>
      <c r="M282" s="116"/>
      <c r="N282" s="59"/>
      <c r="O282" s="59"/>
      <c r="P282" s="59"/>
      <c r="Q282" s="59"/>
      <c r="R282" s="116"/>
      <c r="S282" s="59"/>
      <c r="T282" s="59"/>
      <c r="U282" s="59"/>
      <c r="V282" s="59"/>
      <c r="W282" s="59"/>
      <c r="X282" s="59"/>
      <c r="Y282" s="59"/>
      <c r="Z282" s="59"/>
      <c r="AA282" s="59"/>
      <c r="AB282" s="116"/>
      <c r="AC282" s="59"/>
      <c r="AD282" s="59"/>
      <c r="AE282" s="59"/>
      <c r="AF282" s="59"/>
      <c r="AG282" s="59"/>
      <c r="AH282" s="59"/>
      <c r="AI282" s="59"/>
      <c r="AJ282" s="59">
        <f>SUM(E282:AI282)</f>
        <v>0</v>
      </c>
    </row>
    <row r="283" spans="1:36" ht="39.75" customHeight="1">
      <c r="A283" s="323"/>
      <c r="B283" s="307" t="s">
        <v>29</v>
      </c>
      <c r="C283" s="291" t="s">
        <v>16</v>
      </c>
      <c r="D283" s="292"/>
      <c r="E283" s="103"/>
      <c r="F283" s="117"/>
      <c r="G283" s="103"/>
      <c r="H283" s="103"/>
      <c r="I283" s="103"/>
      <c r="J283" s="103"/>
      <c r="K283" s="103"/>
      <c r="L283" s="103"/>
      <c r="M283" s="117"/>
      <c r="N283" s="103"/>
      <c r="O283" s="103"/>
      <c r="P283" s="103"/>
      <c r="Q283" s="103"/>
      <c r="R283" s="117"/>
      <c r="S283" s="103"/>
      <c r="T283" s="103"/>
      <c r="U283" s="103"/>
      <c r="V283" s="117"/>
      <c r="W283" s="117"/>
      <c r="X283" s="117"/>
      <c r="Y283" s="103"/>
      <c r="Z283" s="103"/>
      <c r="AA283" s="103"/>
      <c r="AB283" s="117"/>
      <c r="AC283" s="103"/>
      <c r="AD283" s="103"/>
      <c r="AE283" s="103"/>
      <c r="AF283" s="117"/>
      <c r="AG283" s="117"/>
      <c r="AH283" s="117"/>
      <c r="AI283" s="103"/>
      <c r="AJ283" s="82"/>
    </row>
    <row r="284" spans="1:36" ht="39.75" customHeight="1">
      <c r="A284" s="324"/>
      <c r="B284" s="311"/>
      <c r="C284" s="252" t="s">
        <v>4</v>
      </c>
      <c r="D284" s="253"/>
      <c r="E284" s="55"/>
      <c r="F284" s="55"/>
      <c r="G284" s="55"/>
      <c r="H284" s="55"/>
      <c r="I284" s="55"/>
      <c r="J284" s="55"/>
      <c r="K284" s="55"/>
      <c r="L284" s="55"/>
      <c r="M284" s="118"/>
      <c r="N284" s="55"/>
      <c r="O284" s="55"/>
      <c r="P284" s="55"/>
      <c r="Q284" s="55"/>
      <c r="R284" s="118"/>
      <c r="S284" s="55"/>
      <c r="T284" s="55"/>
      <c r="U284" s="55"/>
      <c r="V284" s="55"/>
      <c r="W284" s="55"/>
      <c r="X284" s="55"/>
      <c r="Y284" s="55"/>
      <c r="Z284" s="55"/>
      <c r="AA284" s="55"/>
      <c r="AB284" s="118"/>
      <c r="AC284" s="55"/>
      <c r="AD284" s="55"/>
      <c r="AE284" s="55"/>
      <c r="AF284" s="55"/>
      <c r="AG284" s="55"/>
      <c r="AH284" s="55"/>
      <c r="AI284" s="55"/>
      <c r="AJ284" s="55">
        <f>SUM(E284:AI284)</f>
        <v>0</v>
      </c>
    </row>
    <row r="285" spans="1:36" ht="39.75" customHeight="1">
      <c r="A285" s="322" t="s">
        <v>5</v>
      </c>
      <c r="B285" s="250" t="s">
        <v>94</v>
      </c>
      <c r="C285" s="319" t="s">
        <v>16</v>
      </c>
      <c r="D285" s="350"/>
      <c r="E285" s="89"/>
      <c r="F285" s="115"/>
      <c r="G285" s="89"/>
      <c r="H285" s="89"/>
      <c r="I285" s="89"/>
      <c r="J285" s="89"/>
      <c r="K285" s="89"/>
      <c r="L285" s="89"/>
      <c r="M285" s="115"/>
      <c r="N285" s="89"/>
      <c r="O285" s="89"/>
      <c r="P285" s="89"/>
      <c r="Q285" s="89"/>
      <c r="R285" s="115"/>
      <c r="S285" s="89"/>
      <c r="T285" s="89"/>
      <c r="U285" s="89"/>
      <c r="V285" s="89"/>
      <c r="W285" s="89"/>
      <c r="X285" s="115"/>
      <c r="Y285" s="89"/>
      <c r="Z285" s="89"/>
      <c r="AA285" s="89"/>
      <c r="AB285" s="89"/>
      <c r="AC285" s="115"/>
      <c r="AD285" s="89"/>
      <c r="AE285" s="115"/>
      <c r="AF285" s="115"/>
      <c r="AG285" s="115"/>
      <c r="AH285" s="115"/>
      <c r="AI285" s="89"/>
      <c r="AJ285" s="76"/>
    </row>
    <row r="286" spans="1:36" ht="39.75" customHeight="1">
      <c r="A286" s="323"/>
      <c r="B286" s="297"/>
      <c r="C286" s="291" t="s">
        <v>4</v>
      </c>
      <c r="D286" s="292"/>
      <c r="E286" s="59"/>
      <c r="F286" s="59"/>
      <c r="G286" s="59"/>
      <c r="H286" s="59"/>
      <c r="I286" s="59"/>
      <c r="J286" s="59"/>
      <c r="K286" s="59"/>
      <c r="L286" s="59"/>
      <c r="M286" s="116"/>
      <c r="N286" s="59"/>
      <c r="O286" s="59"/>
      <c r="P286" s="59"/>
      <c r="Q286" s="59"/>
      <c r="R286" s="116"/>
      <c r="S286" s="59"/>
      <c r="T286" s="59"/>
      <c r="U286" s="59"/>
      <c r="V286" s="59"/>
      <c r="W286" s="59"/>
      <c r="X286" s="116"/>
      <c r="Y286" s="59"/>
      <c r="Z286" s="59"/>
      <c r="AA286" s="59"/>
      <c r="AB286" s="59"/>
      <c r="AC286" s="116"/>
      <c r="AD286" s="59"/>
      <c r="AE286" s="59"/>
      <c r="AF286" s="59"/>
      <c r="AG286" s="59"/>
      <c r="AH286" s="59"/>
      <c r="AI286" s="59"/>
      <c r="AJ286" s="59">
        <f>SUM(E286:AI286)</f>
        <v>0</v>
      </c>
    </row>
    <row r="287" spans="1:36" ht="39.75" customHeight="1">
      <c r="A287" s="323"/>
      <c r="B287" s="307" t="s">
        <v>29</v>
      </c>
      <c r="C287" s="291" t="s">
        <v>16</v>
      </c>
      <c r="D287" s="292"/>
      <c r="E287" s="103"/>
      <c r="F287" s="117"/>
      <c r="G287" s="103"/>
      <c r="H287" s="103"/>
      <c r="I287" s="103"/>
      <c r="J287" s="103"/>
      <c r="K287" s="103"/>
      <c r="L287" s="103"/>
      <c r="M287" s="117"/>
      <c r="N287" s="103"/>
      <c r="O287" s="103"/>
      <c r="P287" s="103"/>
      <c r="Q287" s="103"/>
      <c r="R287" s="117"/>
      <c r="S287" s="103"/>
      <c r="T287" s="103"/>
      <c r="U287" s="103"/>
      <c r="V287" s="103"/>
      <c r="W287" s="103"/>
      <c r="X287" s="117"/>
      <c r="Y287" s="103"/>
      <c r="Z287" s="103"/>
      <c r="AA287" s="103"/>
      <c r="AB287" s="103"/>
      <c r="AC287" s="117"/>
      <c r="AD287" s="103"/>
      <c r="AE287" s="117"/>
      <c r="AF287" s="117"/>
      <c r="AG287" s="117"/>
      <c r="AH287" s="117"/>
      <c r="AI287" s="103"/>
      <c r="AJ287" s="82"/>
    </row>
    <row r="288" spans="1:36" ht="39.75" customHeight="1">
      <c r="A288" s="324"/>
      <c r="B288" s="311"/>
      <c r="C288" s="252" t="s">
        <v>4</v>
      </c>
      <c r="D288" s="253"/>
      <c r="E288" s="55"/>
      <c r="F288" s="55"/>
      <c r="G288" s="55"/>
      <c r="H288" s="55"/>
      <c r="I288" s="55"/>
      <c r="J288" s="55"/>
      <c r="K288" s="55"/>
      <c r="L288" s="55"/>
      <c r="M288" s="118"/>
      <c r="N288" s="55"/>
      <c r="O288" s="55"/>
      <c r="P288" s="55"/>
      <c r="Q288" s="55"/>
      <c r="R288" s="118"/>
      <c r="S288" s="55"/>
      <c r="T288" s="55"/>
      <c r="U288" s="55"/>
      <c r="V288" s="55"/>
      <c r="W288" s="55"/>
      <c r="X288" s="118"/>
      <c r="Y288" s="55"/>
      <c r="Z288" s="55"/>
      <c r="AA288" s="55"/>
      <c r="AB288" s="55"/>
      <c r="AC288" s="118"/>
      <c r="AD288" s="55"/>
      <c r="AE288" s="55"/>
      <c r="AF288" s="55"/>
      <c r="AG288" s="55"/>
      <c r="AH288" s="55"/>
      <c r="AI288" s="55"/>
      <c r="AJ288" s="55">
        <f>SUM(E288:AI288)</f>
        <v>0</v>
      </c>
    </row>
    <row r="289" spans="1:36" ht="39.75" customHeight="1">
      <c r="A289" s="322" t="s">
        <v>8</v>
      </c>
      <c r="B289" s="250" t="s">
        <v>94</v>
      </c>
      <c r="C289" s="319" t="s">
        <v>16</v>
      </c>
      <c r="D289" s="350"/>
      <c r="E289" s="89"/>
      <c r="F289" s="115"/>
      <c r="G289" s="89"/>
      <c r="H289" s="89"/>
      <c r="I289" s="89"/>
      <c r="J289" s="89"/>
      <c r="K289" s="89"/>
      <c r="L289" s="89"/>
      <c r="M289" s="115"/>
      <c r="N289" s="89"/>
      <c r="O289" s="89"/>
      <c r="P289" s="89"/>
      <c r="Q289" s="89"/>
      <c r="R289" s="115"/>
      <c r="S289" s="89"/>
      <c r="T289" s="89"/>
      <c r="U289" s="89"/>
      <c r="V289" s="89"/>
      <c r="W289" s="89"/>
      <c r="X289" s="115"/>
      <c r="Y289" s="89"/>
      <c r="Z289" s="89"/>
      <c r="AA289" s="89"/>
      <c r="AB289" s="89"/>
      <c r="AC289" s="115"/>
      <c r="AD289" s="89"/>
      <c r="AE289" s="115"/>
      <c r="AF289" s="115"/>
      <c r="AG289" s="115"/>
      <c r="AH289" s="115"/>
      <c r="AI289" s="89"/>
      <c r="AJ289" s="76"/>
    </row>
    <row r="290" spans="1:36" ht="39.75" customHeight="1">
      <c r="A290" s="323"/>
      <c r="B290" s="297"/>
      <c r="C290" s="291" t="s">
        <v>4</v>
      </c>
      <c r="D290" s="292"/>
      <c r="E290" s="59"/>
      <c r="F290" s="59"/>
      <c r="G290" s="59"/>
      <c r="H290" s="59"/>
      <c r="I290" s="59"/>
      <c r="J290" s="59"/>
      <c r="K290" s="59"/>
      <c r="L290" s="59"/>
      <c r="M290" s="116"/>
      <c r="N290" s="59"/>
      <c r="O290" s="59"/>
      <c r="P290" s="59"/>
      <c r="Q290" s="59"/>
      <c r="R290" s="116"/>
      <c r="S290" s="59"/>
      <c r="T290" s="59"/>
      <c r="U290" s="59"/>
      <c r="V290" s="59"/>
      <c r="W290" s="59"/>
      <c r="X290" s="116"/>
      <c r="Y290" s="59"/>
      <c r="Z290" s="59"/>
      <c r="AA290" s="59"/>
      <c r="AB290" s="59"/>
      <c r="AC290" s="116"/>
      <c r="AD290" s="59"/>
      <c r="AE290" s="59"/>
      <c r="AF290" s="59"/>
      <c r="AG290" s="59"/>
      <c r="AH290" s="59"/>
      <c r="AI290" s="59"/>
      <c r="AJ290" s="59">
        <f>SUM(E290:AI290)</f>
        <v>0</v>
      </c>
    </row>
    <row r="291" spans="1:36" ht="39.75" customHeight="1">
      <c r="A291" s="323"/>
      <c r="B291" s="307" t="s">
        <v>29</v>
      </c>
      <c r="C291" s="291" t="s">
        <v>16</v>
      </c>
      <c r="D291" s="292"/>
      <c r="E291" s="103"/>
      <c r="F291" s="117"/>
      <c r="G291" s="103"/>
      <c r="H291" s="103"/>
      <c r="I291" s="103"/>
      <c r="J291" s="103"/>
      <c r="K291" s="103"/>
      <c r="L291" s="103"/>
      <c r="M291" s="117"/>
      <c r="N291" s="103"/>
      <c r="O291" s="103"/>
      <c r="P291" s="103"/>
      <c r="Q291" s="103"/>
      <c r="R291" s="117"/>
      <c r="S291" s="103"/>
      <c r="T291" s="103"/>
      <c r="U291" s="103"/>
      <c r="V291" s="103"/>
      <c r="W291" s="103"/>
      <c r="X291" s="117"/>
      <c r="Y291" s="103"/>
      <c r="Z291" s="103"/>
      <c r="AA291" s="103"/>
      <c r="AB291" s="103"/>
      <c r="AC291" s="117"/>
      <c r="AD291" s="103"/>
      <c r="AE291" s="117"/>
      <c r="AF291" s="117"/>
      <c r="AG291" s="117"/>
      <c r="AH291" s="117"/>
      <c r="AI291" s="103"/>
      <c r="AJ291" s="82"/>
    </row>
    <row r="292" spans="1:36" ht="39.75" customHeight="1">
      <c r="A292" s="324"/>
      <c r="B292" s="311"/>
      <c r="C292" s="252" t="s">
        <v>4</v>
      </c>
      <c r="D292" s="253"/>
      <c r="E292" s="55"/>
      <c r="F292" s="55"/>
      <c r="G292" s="55"/>
      <c r="H292" s="55"/>
      <c r="I292" s="55"/>
      <c r="J292" s="55"/>
      <c r="K292" s="55"/>
      <c r="L292" s="55"/>
      <c r="M292" s="118"/>
      <c r="N292" s="55"/>
      <c r="O292" s="55"/>
      <c r="P292" s="55"/>
      <c r="Q292" s="55"/>
      <c r="R292" s="118"/>
      <c r="S292" s="55"/>
      <c r="T292" s="55"/>
      <c r="U292" s="55"/>
      <c r="V292" s="55"/>
      <c r="W292" s="55"/>
      <c r="X292" s="118"/>
      <c r="Y292" s="55"/>
      <c r="Z292" s="55"/>
      <c r="AA292" s="55"/>
      <c r="AB292" s="55"/>
      <c r="AC292" s="118"/>
      <c r="AD292" s="55"/>
      <c r="AE292" s="55"/>
      <c r="AF292" s="55"/>
      <c r="AG292" s="55"/>
      <c r="AH292" s="55"/>
      <c r="AI292" s="55"/>
      <c r="AJ292" s="55">
        <f>SUM(E292:AI292)</f>
        <v>0</v>
      </c>
    </row>
    <row r="293" spans="1:36" ht="39.75" customHeight="1">
      <c r="A293" s="322" t="s">
        <v>9</v>
      </c>
      <c r="B293" s="250" t="s">
        <v>94</v>
      </c>
      <c r="C293" s="319" t="s">
        <v>16</v>
      </c>
      <c r="D293" s="350"/>
      <c r="E293" s="89"/>
      <c r="F293" s="115"/>
      <c r="G293" s="89"/>
      <c r="H293" s="89"/>
      <c r="I293" s="89"/>
      <c r="J293" s="89"/>
      <c r="K293" s="89"/>
      <c r="L293" s="89"/>
      <c r="M293" s="115"/>
      <c r="N293" s="89"/>
      <c r="O293" s="89"/>
      <c r="P293" s="89"/>
      <c r="Q293" s="89"/>
      <c r="R293" s="115"/>
      <c r="S293" s="89"/>
      <c r="T293" s="89"/>
      <c r="U293" s="89"/>
      <c r="V293" s="89"/>
      <c r="W293" s="89"/>
      <c r="X293" s="115"/>
      <c r="Y293" s="89"/>
      <c r="Z293" s="89"/>
      <c r="AA293" s="89"/>
      <c r="AB293" s="89"/>
      <c r="AC293" s="115"/>
      <c r="AD293" s="89"/>
      <c r="AE293" s="115"/>
      <c r="AF293" s="115"/>
      <c r="AG293" s="115"/>
      <c r="AH293" s="115"/>
      <c r="AI293" s="89"/>
      <c r="AJ293" s="76"/>
    </row>
    <row r="294" spans="1:36" ht="39.75" customHeight="1">
      <c r="A294" s="323"/>
      <c r="B294" s="297"/>
      <c r="C294" s="291" t="s">
        <v>4</v>
      </c>
      <c r="D294" s="292"/>
      <c r="E294" s="59"/>
      <c r="F294" s="59"/>
      <c r="G294" s="59"/>
      <c r="H294" s="59"/>
      <c r="I294" s="59"/>
      <c r="J294" s="59"/>
      <c r="K294" s="59"/>
      <c r="L294" s="59"/>
      <c r="M294" s="116"/>
      <c r="N294" s="59"/>
      <c r="O294" s="59"/>
      <c r="P294" s="59"/>
      <c r="Q294" s="59"/>
      <c r="R294" s="116"/>
      <c r="S294" s="59"/>
      <c r="T294" s="59"/>
      <c r="U294" s="59"/>
      <c r="V294" s="59"/>
      <c r="W294" s="59"/>
      <c r="X294" s="116"/>
      <c r="Y294" s="59"/>
      <c r="Z294" s="59"/>
      <c r="AA294" s="59"/>
      <c r="AB294" s="59"/>
      <c r="AC294" s="116"/>
      <c r="AD294" s="59"/>
      <c r="AE294" s="59"/>
      <c r="AF294" s="59"/>
      <c r="AG294" s="59"/>
      <c r="AH294" s="59"/>
      <c r="AI294" s="59"/>
      <c r="AJ294" s="59">
        <f>SUM(E294:AI294)</f>
        <v>0</v>
      </c>
    </row>
    <row r="295" spans="1:36" ht="39.75" customHeight="1">
      <c r="A295" s="323"/>
      <c r="B295" s="307" t="s">
        <v>29</v>
      </c>
      <c r="C295" s="291" t="s">
        <v>16</v>
      </c>
      <c r="D295" s="292"/>
      <c r="E295" s="103"/>
      <c r="F295" s="117"/>
      <c r="G295" s="103"/>
      <c r="H295" s="103"/>
      <c r="I295" s="103"/>
      <c r="J295" s="103"/>
      <c r="K295" s="103"/>
      <c r="L295" s="103"/>
      <c r="M295" s="117"/>
      <c r="N295" s="103"/>
      <c r="O295" s="103"/>
      <c r="P295" s="103"/>
      <c r="Q295" s="103"/>
      <c r="R295" s="117"/>
      <c r="S295" s="103"/>
      <c r="T295" s="103"/>
      <c r="U295" s="103"/>
      <c r="V295" s="103"/>
      <c r="W295" s="103"/>
      <c r="X295" s="117"/>
      <c r="Y295" s="103"/>
      <c r="Z295" s="103"/>
      <c r="AA295" s="103"/>
      <c r="AB295" s="103"/>
      <c r="AC295" s="117"/>
      <c r="AD295" s="103"/>
      <c r="AE295" s="117"/>
      <c r="AF295" s="117"/>
      <c r="AG295" s="117"/>
      <c r="AH295" s="117"/>
      <c r="AI295" s="103"/>
      <c r="AJ295" s="82"/>
    </row>
    <row r="296" spans="1:36" ht="39.75" customHeight="1">
      <c r="A296" s="324"/>
      <c r="B296" s="311"/>
      <c r="C296" s="252" t="s">
        <v>4</v>
      </c>
      <c r="D296" s="253"/>
      <c r="E296" s="55"/>
      <c r="F296" s="55"/>
      <c r="G296" s="55"/>
      <c r="H296" s="55"/>
      <c r="I296" s="55"/>
      <c r="J296" s="55"/>
      <c r="K296" s="55"/>
      <c r="L296" s="55"/>
      <c r="M296" s="118"/>
      <c r="N296" s="55"/>
      <c r="O296" s="55"/>
      <c r="P296" s="55"/>
      <c r="Q296" s="55"/>
      <c r="R296" s="118"/>
      <c r="S296" s="55"/>
      <c r="T296" s="55"/>
      <c r="U296" s="55"/>
      <c r="V296" s="55"/>
      <c r="W296" s="55"/>
      <c r="X296" s="118"/>
      <c r="Y296" s="55"/>
      <c r="Z296" s="55"/>
      <c r="AA296" s="55"/>
      <c r="AB296" s="55"/>
      <c r="AC296" s="118"/>
      <c r="AD296" s="55"/>
      <c r="AE296" s="55"/>
      <c r="AF296" s="55"/>
      <c r="AG296" s="55"/>
      <c r="AH296" s="55"/>
      <c r="AI296" s="55"/>
      <c r="AJ296" s="55">
        <f>SUM(E296:AI296)</f>
        <v>0</v>
      </c>
    </row>
    <row r="297" spans="1:36" ht="39.75" customHeight="1">
      <c r="A297" s="278" t="s">
        <v>95</v>
      </c>
      <c r="B297" s="279"/>
      <c r="C297" s="280"/>
      <c r="D297" s="281"/>
      <c r="E297" s="59">
        <f t="shared" ref="E297:AF297" si="103">E278+E282+E286+E290+E294</f>
        <v>0</v>
      </c>
      <c r="F297" s="59">
        <f t="shared" si="103"/>
        <v>0</v>
      </c>
      <c r="G297" s="59">
        <f t="shared" si="103"/>
        <v>0</v>
      </c>
      <c r="H297" s="116">
        <f t="shared" si="103"/>
        <v>0</v>
      </c>
      <c r="I297" s="59">
        <f t="shared" si="103"/>
        <v>0</v>
      </c>
      <c r="J297" s="59">
        <f t="shared" si="103"/>
        <v>0</v>
      </c>
      <c r="K297" s="59">
        <f t="shared" si="103"/>
        <v>0</v>
      </c>
      <c r="L297" s="59">
        <f t="shared" si="103"/>
        <v>0</v>
      </c>
      <c r="M297" s="59">
        <f t="shared" si="103"/>
        <v>0</v>
      </c>
      <c r="N297" s="59">
        <f t="shared" si="103"/>
        <v>0</v>
      </c>
      <c r="O297" s="59">
        <f t="shared" si="103"/>
        <v>0</v>
      </c>
      <c r="P297" s="59">
        <f t="shared" si="103"/>
        <v>0</v>
      </c>
      <c r="Q297" s="59">
        <f t="shared" si="103"/>
        <v>0</v>
      </c>
      <c r="R297" s="59">
        <f t="shared" si="103"/>
        <v>0</v>
      </c>
      <c r="S297" s="59">
        <f t="shared" si="103"/>
        <v>0</v>
      </c>
      <c r="T297" s="59">
        <f t="shared" si="103"/>
        <v>0</v>
      </c>
      <c r="U297" s="59">
        <f t="shared" ref="U297:AC297" si="104">U278+U282+U286+U290+U294</f>
        <v>0</v>
      </c>
      <c r="V297" s="59">
        <f t="shared" si="104"/>
        <v>0</v>
      </c>
      <c r="W297" s="59">
        <f t="shared" si="104"/>
        <v>0</v>
      </c>
      <c r="X297" s="59">
        <f t="shared" si="104"/>
        <v>0</v>
      </c>
      <c r="Y297" s="59">
        <f t="shared" si="104"/>
        <v>0</v>
      </c>
      <c r="Z297" s="59">
        <f t="shared" si="104"/>
        <v>0</v>
      </c>
      <c r="AA297" s="59">
        <f t="shared" si="104"/>
        <v>0</v>
      </c>
      <c r="AB297" s="59">
        <f t="shared" si="104"/>
        <v>0</v>
      </c>
      <c r="AC297" s="59">
        <f t="shared" si="104"/>
        <v>0</v>
      </c>
      <c r="AD297" s="59">
        <f t="shared" si="103"/>
        <v>0</v>
      </c>
      <c r="AE297" s="59">
        <f t="shared" si="103"/>
        <v>0</v>
      </c>
      <c r="AF297" s="59">
        <f t="shared" si="103"/>
        <v>0</v>
      </c>
      <c r="AG297" s="59">
        <f t="shared" ref="AG297:AI297" si="105">AG278+AG282+AG286+AG290+AG294</f>
        <v>0</v>
      </c>
      <c r="AH297" s="59">
        <f t="shared" si="105"/>
        <v>0</v>
      </c>
      <c r="AI297" s="59">
        <f t="shared" si="105"/>
        <v>0</v>
      </c>
      <c r="AJ297" s="56">
        <f>SUM(E297:AI297)</f>
        <v>0</v>
      </c>
    </row>
    <row r="298" spans="1:36" ht="39.75" customHeight="1">
      <c r="A298" s="255" t="s">
        <v>96</v>
      </c>
      <c r="B298" s="295"/>
      <c r="C298" s="295"/>
      <c r="D298" s="295"/>
      <c r="E298" s="59">
        <f t="shared" ref="E298:AF298" si="106">E280+E284+E288+E292+E296</f>
        <v>0</v>
      </c>
      <c r="F298" s="59">
        <f t="shared" si="106"/>
        <v>0</v>
      </c>
      <c r="G298" s="59">
        <f t="shared" si="106"/>
        <v>0</v>
      </c>
      <c r="H298" s="116">
        <f t="shared" si="106"/>
        <v>0</v>
      </c>
      <c r="I298" s="59">
        <f t="shared" si="106"/>
        <v>0</v>
      </c>
      <c r="J298" s="59">
        <f t="shared" si="106"/>
        <v>0</v>
      </c>
      <c r="K298" s="59">
        <f t="shared" si="106"/>
        <v>0</v>
      </c>
      <c r="L298" s="59">
        <f t="shared" si="106"/>
        <v>0</v>
      </c>
      <c r="M298" s="59">
        <f t="shared" si="106"/>
        <v>0</v>
      </c>
      <c r="N298" s="59">
        <f t="shared" si="106"/>
        <v>0</v>
      </c>
      <c r="O298" s="59">
        <f t="shared" si="106"/>
        <v>0</v>
      </c>
      <c r="P298" s="59">
        <f t="shared" si="106"/>
        <v>0</v>
      </c>
      <c r="Q298" s="59">
        <f t="shared" si="106"/>
        <v>0</v>
      </c>
      <c r="R298" s="59">
        <f t="shared" si="106"/>
        <v>0</v>
      </c>
      <c r="S298" s="59">
        <f t="shared" si="106"/>
        <v>0</v>
      </c>
      <c r="T298" s="59">
        <f t="shared" si="106"/>
        <v>0</v>
      </c>
      <c r="U298" s="59">
        <f t="shared" ref="U298:AC298" si="107">U280+U284+U288+U292+U296</f>
        <v>0</v>
      </c>
      <c r="V298" s="59">
        <f t="shared" si="107"/>
        <v>0</v>
      </c>
      <c r="W298" s="59">
        <f t="shared" si="107"/>
        <v>0</v>
      </c>
      <c r="X298" s="59">
        <f t="shared" si="107"/>
        <v>0</v>
      </c>
      <c r="Y298" s="59">
        <f t="shared" si="107"/>
        <v>0</v>
      </c>
      <c r="Z298" s="59">
        <f t="shared" si="107"/>
        <v>0</v>
      </c>
      <c r="AA298" s="59">
        <f t="shared" si="107"/>
        <v>0</v>
      </c>
      <c r="AB298" s="59">
        <f t="shared" si="107"/>
        <v>0</v>
      </c>
      <c r="AC298" s="59">
        <f t="shared" si="107"/>
        <v>0</v>
      </c>
      <c r="AD298" s="59">
        <f t="shared" si="106"/>
        <v>0</v>
      </c>
      <c r="AE298" s="59">
        <f t="shared" si="106"/>
        <v>0</v>
      </c>
      <c r="AF298" s="59">
        <f t="shared" si="106"/>
        <v>0</v>
      </c>
      <c r="AG298" s="59">
        <f t="shared" ref="AG298:AI298" si="108">AG280+AG284+AG288+AG292+AG296</f>
        <v>0</v>
      </c>
      <c r="AH298" s="59">
        <f t="shared" si="108"/>
        <v>0</v>
      </c>
      <c r="AI298" s="59">
        <f t="shared" si="108"/>
        <v>0</v>
      </c>
      <c r="AJ298" s="69">
        <f>SUM(E298:AI298)</f>
        <v>0</v>
      </c>
    </row>
    <row r="299" spans="1:36" ht="39.75" customHeight="1">
      <c r="A299" s="282" t="s">
        <v>97</v>
      </c>
      <c r="B299" s="283"/>
      <c r="C299" s="284"/>
      <c r="D299" s="290"/>
      <c r="E299" s="71" t="str">
        <f t="shared" ref="E299:AF299" si="109">IF(COUNT(E278,E282,E286,E290,E294)=0,"0","1")</f>
        <v>0</v>
      </c>
      <c r="F299" s="71" t="str">
        <f t="shared" si="109"/>
        <v>0</v>
      </c>
      <c r="G299" s="71" t="str">
        <f t="shared" si="109"/>
        <v>0</v>
      </c>
      <c r="H299" s="139" t="str">
        <f t="shared" si="109"/>
        <v>0</v>
      </c>
      <c r="I299" s="71" t="str">
        <f t="shared" si="109"/>
        <v>0</v>
      </c>
      <c r="J299" s="71" t="str">
        <f t="shared" si="109"/>
        <v>0</v>
      </c>
      <c r="K299" s="71" t="str">
        <f t="shared" si="109"/>
        <v>0</v>
      </c>
      <c r="L299" s="71" t="str">
        <f t="shared" si="109"/>
        <v>0</v>
      </c>
      <c r="M299" s="71" t="str">
        <f t="shared" si="109"/>
        <v>0</v>
      </c>
      <c r="N299" s="71" t="str">
        <f t="shared" si="109"/>
        <v>0</v>
      </c>
      <c r="O299" s="71" t="str">
        <f t="shared" si="109"/>
        <v>0</v>
      </c>
      <c r="P299" s="71" t="str">
        <f t="shared" si="109"/>
        <v>0</v>
      </c>
      <c r="Q299" s="71" t="str">
        <f t="shared" si="109"/>
        <v>0</v>
      </c>
      <c r="R299" s="71" t="str">
        <f t="shared" si="109"/>
        <v>0</v>
      </c>
      <c r="S299" s="71" t="str">
        <f t="shared" si="109"/>
        <v>0</v>
      </c>
      <c r="T299" s="71" t="str">
        <f t="shared" si="109"/>
        <v>0</v>
      </c>
      <c r="U299" s="71" t="str">
        <f t="shared" ref="U299:AC299" si="110">IF(COUNT(U278,U282,U286,U290,U294)=0,"0","1")</f>
        <v>0</v>
      </c>
      <c r="V299" s="71" t="str">
        <f t="shared" si="110"/>
        <v>0</v>
      </c>
      <c r="W299" s="71" t="str">
        <f t="shared" si="110"/>
        <v>0</v>
      </c>
      <c r="X299" s="71" t="str">
        <f t="shared" si="110"/>
        <v>0</v>
      </c>
      <c r="Y299" s="71" t="str">
        <f t="shared" si="110"/>
        <v>0</v>
      </c>
      <c r="Z299" s="71" t="str">
        <f t="shared" si="110"/>
        <v>0</v>
      </c>
      <c r="AA299" s="71" t="str">
        <f t="shared" si="110"/>
        <v>0</v>
      </c>
      <c r="AB299" s="71" t="str">
        <f t="shared" si="110"/>
        <v>0</v>
      </c>
      <c r="AC299" s="71" t="str">
        <f t="shared" si="110"/>
        <v>0</v>
      </c>
      <c r="AD299" s="71" t="str">
        <f t="shared" si="109"/>
        <v>0</v>
      </c>
      <c r="AE299" s="71" t="str">
        <f t="shared" si="109"/>
        <v>0</v>
      </c>
      <c r="AF299" s="71" t="str">
        <f t="shared" si="109"/>
        <v>0</v>
      </c>
      <c r="AG299" s="71" t="str">
        <f t="shared" ref="AG299:AI299" si="111">IF(COUNT(AG278,AG282,AG286,AG290,AG294)=0,"0","1")</f>
        <v>0</v>
      </c>
      <c r="AH299" s="71" t="str">
        <f t="shared" si="111"/>
        <v>0</v>
      </c>
      <c r="AI299" s="71" t="str">
        <f t="shared" si="111"/>
        <v>0</v>
      </c>
      <c r="AJ299" s="57">
        <f>COUNTIF(D299:AI299,"1")</f>
        <v>0</v>
      </c>
    </row>
    <row r="300" spans="1:36" ht="18" customHeight="1"/>
    <row r="301" spans="1:36" ht="30" customHeight="1">
      <c r="B301" s="243" t="s">
        <v>10</v>
      </c>
      <c r="C301" s="243"/>
      <c r="D301" s="243"/>
      <c r="E301" s="243"/>
      <c r="F301" s="10" t="s">
        <v>17</v>
      </c>
      <c r="G301" s="10" t="s">
        <v>18</v>
      </c>
      <c r="H301" s="10" t="s">
        <v>19</v>
      </c>
      <c r="I301" s="10" t="s">
        <v>20</v>
      </c>
      <c r="J301" s="10" t="s">
        <v>21</v>
      </c>
      <c r="K301" s="10" t="s">
        <v>13</v>
      </c>
      <c r="L301" s="10" t="s">
        <v>14</v>
      </c>
      <c r="M301" s="10" t="s">
        <v>15</v>
      </c>
      <c r="N301" s="10" t="s">
        <v>22</v>
      </c>
      <c r="O301" s="10" t="s">
        <v>23</v>
      </c>
      <c r="P301" s="10" t="s">
        <v>24</v>
      </c>
      <c r="Q301" s="10" t="s">
        <v>0</v>
      </c>
      <c r="AB301" s="5"/>
      <c r="AC301" s="1"/>
    </row>
    <row r="302" spans="1:36" ht="30" customHeight="1">
      <c r="B302" s="246" t="s">
        <v>113</v>
      </c>
      <c r="C302" s="247"/>
      <c r="D302" s="245" t="s">
        <v>26</v>
      </c>
      <c r="E302" s="245"/>
      <c r="F302" s="83">
        <f>AJ8</f>
        <v>0</v>
      </c>
      <c r="G302" s="83">
        <f>AI35</f>
        <v>0</v>
      </c>
      <c r="H302" s="83">
        <f>AJ62</f>
        <v>0</v>
      </c>
      <c r="I302" s="83">
        <f>AJ89</f>
        <v>0</v>
      </c>
      <c r="J302" s="83">
        <f>AI116</f>
        <v>0</v>
      </c>
      <c r="K302" s="83">
        <f>AJ143</f>
        <v>0</v>
      </c>
      <c r="L302" s="83">
        <f>AI170</f>
        <v>0</v>
      </c>
      <c r="M302" s="83">
        <f>AJ197</f>
        <v>0</v>
      </c>
      <c r="N302" s="83">
        <f>AJ224</f>
        <v>0</v>
      </c>
      <c r="O302" s="83">
        <f>AG251</f>
        <v>0</v>
      </c>
      <c r="P302" s="99">
        <f>AJ278</f>
        <v>0</v>
      </c>
      <c r="Q302" s="83">
        <f>SUM(F302:P302)</f>
        <v>0</v>
      </c>
      <c r="AB302" s="5"/>
      <c r="AC302" s="1"/>
    </row>
    <row r="303" spans="1:36" ht="30" customHeight="1">
      <c r="B303" s="238"/>
      <c r="C303" s="239"/>
      <c r="D303" s="245" t="s">
        <v>27</v>
      </c>
      <c r="E303" s="245"/>
      <c r="F303" s="83">
        <f>AJ10</f>
        <v>0</v>
      </c>
      <c r="G303" s="83">
        <f>AI37</f>
        <v>0</v>
      </c>
      <c r="H303" s="83">
        <f>AJ64</f>
        <v>0</v>
      </c>
      <c r="I303" s="83">
        <f>AJ91</f>
        <v>0</v>
      </c>
      <c r="J303" s="83">
        <f>AI118</f>
        <v>0</v>
      </c>
      <c r="K303" s="83">
        <f>AJ145</f>
        <v>0</v>
      </c>
      <c r="L303" s="83">
        <f>AI172</f>
        <v>0</v>
      </c>
      <c r="M303" s="83">
        <f>AJ199</f>
        <v>0</v>
      </c>
      <c r="N303" s="83">
        <f>AJ226</f>
        <v>0</v>
      </c>
      <c r="O303" s="83">
        <f>AG253</f>
        <v>0</v>
      </c>
      <c r="P303" s="83">
        <f>AJ280</f>
        <v>0</v>
      </c>
      <c r="Q303" s="83">
        <f t="shared" ref="Q303:Q314" si="112">SUM(F303:P303)</f>
        <v>0</v>
      </c>
      <c r="AB303" s="5"/>
      <c r="AC303" s="1"/>
    </row>
    <row r="304" spans="1:36" ht="30" customHeight="1">
      <c r="B304" s="246" t="s">
        <v>114</v>
      </c>
      <c r="C304" s="247"/>
      <c r="D304" s="245" t="s">
        <v>26</v>
      </c>
      <c r="E304" s="245"/>
      <c r="F304" s="83">
        <f>AJ12</f>
        <v>0</v>
      </c>
      <c r="G304" s="83">
        <f>AI39</f>
        <v>0</v>
      </c>
      <c r="H304" s="83">
        <f>AJ66</f>
        <v>0</v>
      </c>
      <c r="I304" s="83">
        <f>AJ93</f>
        <v>0</v>
      </c>
      <c r="J304" s="83">
        <f>AI120</f>
        <v>0</v>
      </c>
      <c r="K304" s="83">
        <f>AJ147</f>
        <v>0</v>
      </c>
      <c r="L304" s="83">
        <f>AI174</f>
        <v>0</v>
      </c>
      <c r="M304" s="83">
        <f>AJ201</f>
        <v>0</v>
      </c>
      <c r="N304" s="83">
        <f>AJ228</f>
        <v>0</v>
      </c>
      <c r="O304" s="83">
        <f>AG255</f>
        <v>0</v>
      </c>
      <c r="P304" s="83">
        <f>AJ282</f>
        <v>0</v>
      </c>
      <c r="Q304" s="83">
        <f t="shared" si="112"/>
        <v>0</v>
      </c>
      <c r="AB304" s="5"/>
      <c r="AC304" s="1"/>
    </row>
    <row r="305" spans="1:29" ht="30" customHeight="1">
      <c r="B305" s="238"/>
      <c r="C305" s="239"/>
      <c r="D305" s="245" t="s">
        <v>27</v>
      </c>
      <c r="E305" s="245"/>
      <c r="F305" s="84">
        <f>AJ14</f>
        <v>0</v>
      </c>
      <c r="G305" s="83">
        <f>AI41</f>
        <v>0</v>
      </c>
      <c r="H305" s="83">
        <f>AJ68</f>
        <v>0</v>
      </c>
      <c r="I305" s="83">
        <f>AJ95</f>
        <v>0</v>
      </c>
      <c r="J305" s="83">
        <f>AI122</f>
        <v>0</v>
      </c>
      <c r="K305" s="83">
        <f>AJ149</f>
        <v>0</v>
      </c>
      <c r="L305" s="83">
        <f>AI176</f>
        <v>0</v>
      </c>
      <c r="M305" s="83">
        <f>AJ203</f>
        <v>0</v>
      </c>
      <c r="N305" s="83">
        <f>AJ230</f>
        <v>0</v>
      </c>
      <c r="O305" s="83">
        <f>AG257</f>
        <v>0</v>
      </c>
      <c r="P305" s="83">
        <f>AJ284</f>
        <v>0</v>
      </c>
      <c r="Q305" s="83">
        <f t="shared" si="112"/>
        <v>0</v>
      </c>
      <c r="AB305" s="5"/>
      <c r="AC305" s="1"/>
    </row>
    <row r="306" spans="1:29" ht="30" customHeight="1">
      <c r="B306" s="344" t="s">
        <v>5</v>
      </c>
      <c r="C306" s="346"/>
      <c r="D306" s="245" t="s">
        <v>26</v>
      </c>
      <c r="E306" s="245"/>
      <c r="F306" s="83">
        <f>AJ16</f>
        <v>0</v>
      </c>
      <c r="G306" s="83">
        <f>AI43</f>
        <v>0</v>
      </c>
      <c r="H306" s="83">
        <f>AJ70</f>
        <v>0</v>
      </c>
      <c r="I306" s="83">
        <f>AJ97</f>
        <v>0</v>
      </c>
      <c r="J306" s="83">
        <f>AI124</f>
        <v>0</v>
      </c>
      <c r="K306" s="83">
        <f>AJ151</f>
        <v>0</v>
      </c>
      <c r="L306" s="83">
        <f>AI178</f>
        <v>0</v>
      </c>
      <c r="M306" s="83">
        <f>AJ205</f>
        <v>0</v>
      </c>
      <c r="N306" s="83">
        <f>AJ232</f>
        <v>0</v>
      </c>
      <c r="O306" s="83">
        <f>AG259</f>
        <v>0</v>
      </c>
      <c r="P306" s="83">
        <f>AJ286</f>
        <v>0</v>
      </c>
      <c r="Q306" s="83">
        <f t="shared" si="112"/>
        <v>0</v>
      </c>
      <c r="AB306" s="5"/>
      <c r="AC306" s="1"/>
    </row>
    <row r="307" spans="1:29" ht="30" customHeight="1">
      <c r="B307" s="344"/>
      <c r="C307" s="346"/>
      <c r="D307" s="245" t="s">
        <v>27</v>
      </c>
      <c r="E307" s="245"/>
      <c r="F307" s="83">
        <f>AJ18</f>
        <v>0</v>
      </c>
      <c r="G307" s="83">
        <f>AI45</f>
        <v>0</v>
      </c>
      <c r="H307" s="83">
        <f>AJ72</f>
        <v>0</v>
      </c>
      <c r="I307" s="83">
        <f>AJ99</f>
        <v>0</v>
      </c>
      <c r="J307" s="83">
        <f>AI126</f>
        <v>0</v>
      </c>
      <c r="K307" s="83">
        <f>AJ153</f>
        <v>0</v>
      </c>
      <c r="L307" s="83">
        <f>AI180</f>
        <v>0</v>
      </c>
      <c r="M307" s="83">
        <f>AJ207</f>
        <v>0</v>
      </c>
      <c r="N307" s="83">
        <f>AJ234</f>
        <v>0</v>
      </c>
      <c r="O307" s="83">
        <f>AG261</f>
        <v>0</v>
      </c>
      <c r="P307" s="83">
        <f>AJ288</f>
        <v>0</v>
      </c>
      <c r="Q307" s="83">
        <f t="shared" si="112"/>
        <v>0</v>
      </c>
      <c r="AB307" s="5"/>
      <c r="AC307" s="1"/>
    </row>
    <row r="308" spans="1:29" ht="30" customHeight="1">
      <c r="B308" s="344" t="s">
        <v>8</v>
      </c>
      <c r="C308" s="346"/>
      <c r="D308" s="245" t="s">
        <v>26</v>
      </c>
      <c r="E308" s="245"/>
      <c r="F308" s="83">
        <f>AJ20</f>
        <v>0</v>
      </c>
      <c r="G308" s="83">
        <f>AI47</f>
        <v>0</v>
      </c>
      <c r="H308" s="83">
        <f>AJ74</f>
        <v>0</v>
      </c>
      <c r="I308" s="83">
        <f>AJ101</f>
        <v>0</v>
      </c>
      <c r="J308" s="83">
        <f>AI128</f>
        <v>0</v>
      </c>
      <c r="K308" s="83">
        <f>AJ155</f>
        <v>0</v>
      </c>
      <c r="L308" s="83">
        <f>AI182</f>
        <v>0</v>
      </c>
      <c r="M308" s="83">
        <f>AJ209</f>
        <v>0</v>
      </c>
      <c r="N308" s="83">
        <f>AJ236</f>
        <v>0</v>
      </c>
      <c r="O308" s="83">
        <f>AG263</f>
        <v>0</v>
      </c>
      <c r="P308" s="83">
        <f>AJ290</f>
        <v>0</v>
      </c>
      <c r="Q308" s="83">
        <f t="shared" si="112"/>
        <v>0</v>
      </c>
      <c r="AB308" s="5"/>
      <c r="AC308" s="1"/>
    </row>
    <row r="309" spans="1:29" ht="30" customHeight="1">
      <c r="B309" s="344"/>
      <c r="C309" s="346"/>
      <c r="D309" s="245" t="s">
        <v>27</v>
      </c>
      <c r="E309" s="245"/>
      <c r="F309" s="83">
        <f>AJ22</f>
        <v>0</v>
      </c>
      <c r="G309" s="83">
        <f>AI49</f>
        <v>0</v>
      </c>
      <c r="H309" s="83">
        <f>AJ76</f>
        <v>0</v>
      </c>
      <c r="I309" s="83">
        <f>AJ103</f>
        <v>0</v>
      </c>
      <c r="J309" s="83">
        <f>AI130</f>
        <v>0</v>
      </c>
      <c r="K309" s="83">
        <f>AJ157</f>
        <v>0</v>
      </c>
      <c r="L309" s="83">
        <f>AI184</f>
        <v>0</v>
      </c>
      <c r="M309" s="83">
        <f>AJ211</f>
        <v>0</v>
      </c>
      <c r="N309" s="83">
        <f>AJ238</f>
        <v>0</v>
      </c>
      <c r="O309" s="83">
        <f>AG265</f>
        <v>0</v>
      </c>
      <c r="P309" s="83">
        <f>AJ292</f>
        <v>0</v>
      </c>
      <c r="Q309" s="83">
        <f t="shared" si="112"/>
        <v>0</v>
      </c>
      <c r="AB309" s="5"/>
      <c r="AC309" s="1"/>
    </row>
    <row r="310" spans="1:29" ht="30" customHeight="1">
      <c r="B310" s="344" t="s">
        <v>9</v>
      </c>
      <c r="C310" s="346"/>
      <c r="D310" s="245" t="s">
        <v>26</v>
      </c>
      <c r="E310" s="245"/>
      <c r="F310" s="83">
        <f>AJ24</f>
        <v>0</v>
      </c>
      <c r="G310" s="83">
        <f>AI51</f>
        <v>0</v>
      </c>
      <c r="H310" s="83">
        <f>AJ78</f>
        <v>0</v>
      </c>
      <c r="I310" s="83">
        <f>AJ105</f>
        <v>0</v>
      </c>
      <c r="J310" s="83">
        <f>AI132</f>
        <v>0</v>
      </c>
      <c r="K310" s="83">
        <f>AJ159</f>
        <v>0</v>
      </c>
      <c r="L310" s="83">
        <f>AI186</f>
        <v>0</v>
      </c>
      <c r="M310" s="83">
        <f>AJ213</f>
        <v>0</v>
      </c>
      <c r="N310" s="83">
        <f>AJ240</f>
        <v>0</v>
      </c>
      <c r="O310" s="83">
        <f>AG267</f>
        <v>0</v>
      </c>
      <c r="P310" s="83">
        <f>AJ294</f>
        <v>0</v>
      </c>
      <c r="Q310" s="83">
        <f t="shared" si="112"/>
        <v>0</v>
      </c>
      <c r="AB310" s="5"/>
      <c r="AC310" s="1"/>
    </row>
    <row r="311" spans="1:29" ht="30" customHeight="1" thickBot="1">
      <c r="B311" s="351"/>
      <c r="C311" s="352"/>
      <c r="D311" s="242" t="s">
        <v>27</v>
      </c>
      <c r="E311" s="242"/>
      <c r="F311" s="85">
        <f>AJ26</f>
        <v>0</v>
      </c>
      <c r="G311" s="85">
        <f>AI53</f>
        <v>0</v>
      </c>
      <c r="H311" s="85">
        <f>AJ80</f>
        <v>0</v>
      </c>
      <c r="I311" s="85">
        <f>AJ107</f>
        <v>0</v>
      </c>
      <c r="J311" s="85">
        <f>AI134</f>
        <v>0</v>
      </c>
      <c r="K311" s="85">
        <f>AJ161</f>
        <v>0</v>
      </c>
      <c r="L311" s="85">
        <f>AI188</f>
        <v>0</v>
      </c>
      <c r="M311" s="85">
        <f>AJ215</f>
        <v>0</v>
      </c>
      <c r="N311" s="85">
        <f>AJ242</f>
        <v>0</v>
      </c>
      <c r="O311" s="85">
        <f>AG269</f>
        <v>0</v>
      </c>
      <c r="P311" s="85">
        <f>AJ296</f>
        <v>0</v>
      </c>
      <c r="Q311" s="85">
        <f t="shared" si="112"/>
        <v>0</v>
      </c>
      <c r="AB311" s="5"/>
      <c r="AC311" s="1"/>
    </row>
    <row r="312" spans="1:29" ht="30" customHeight="1" thickTop="1">
      <c r="A312" s="1"/>
      <c r="B312" s="238" t="s">
        <v>36</v>
      </c>
      <c r="C312" s="239"/>
      <c r="D312" s="244" t="s">
        <v>26</v>
      </c>
      <c r="E312" s="244"/>
      <c r="F312" s="86">
        <f>AJ27</f>
        <v>0</v>
      </c>
      <c r="G312" s="86">
        <f>AI54</f>
        <v>0</v>
      </c>
      <c r="H312" s="86">
        <f>AJ81</f>
        <v>0</v>
      </c>
      <c r="I312" s="86">
        <f>AJ108</f>
        <v>0</v>
      </c>
      <c r="J312" s="86">
        <f>AI135</f>
        <v>0</v>
      </c>
      <c r="K312" s="86">
        <f>AJ162</f>
        <v>0</v>
      </c>
      <c r="L312" s="86">
        <f>AI189</f>
        <v>0</v>
      </c>
      <c r="M312" s="86">
        <f>AJ216</f>
        <v>0</v>
      </c>
      <c r="N312" s="86">
        <f>AJ243</f>
        <v>0</v>
      </c>
      <c r="O312" s="86">
        <f>AG270</f>
        <v>0</v>
      </c>
      <c r="P312" s="86">
        <f>AJ297</f>
        <v>0</v>
      </c>
      <c r="Q312" s="86">
        <f t="shared" si="112"/>
        <v>0</v>
      </c>
      <c r="AC312" s="1"/>
    </row>
    <row r="313" spans="1:29" ht="30" customHeight="1">
      <c r="A313" s="1"/>
      <c r="B313" s="238"/>
      <c r="C313" s="239"/>
      <c r="D313" s="245" t="s">
        <v>27</v>
      </c>
      <c r="E313" s="245"/>
      <c r="F313" s="83">
        <f>AJ28</f>
        <v>0</v>
      </c>
      <c r="G313" s="83">
        <f>AI55</f>
        <v>0</v>
      </c>
      <c r="H313" s="83">
        <f>AJ82</f>
        <v>0</v>
      </c>
      <c r="I313" s="83">
        <f>AJ109</f>
        <v>0</v>
      </c>
      <c r="J313" s="83">
        <f>AI136</f>
        <v>0</v>
      </c>
      <c r="K313" s="83">
        <f>AJ163</f>
        <v>0</v>
      </c>
      <c r="L313" s="83">
        <f>AI190</f>
        <v>0</v>
      </c>
      <c r="M313" s="83">
        <f>AJ217</f>
        <v>0</v>
      </c>
      <c r="N313" s="83">
        <f>AJ244</f>
        <v>0</v>
      </c>
      <c r="O313" s="83">
        <f>AG271</f>
        <v>0</v>
      </c>
      <c r="P313" s="83">
        <f>AJ298</f>
        <v>0</v>
      </c>
      <c r="Q313" s="83">
        <f t="shared" si="112"/>
        <v>0</v>
      </c>
      <c r="AC313" s="1"/>
    </row>
    <row r="314" spans="1:29" ht="30" customHeight="1">
      <c r="A314" s="1"/>
      <c r="B314" s="240"/>
      <c r="C314" s="241"/>
      <c r="D314" s="236" t="s">
        <v>25</v>
      </c>
      <c r="E314" s="237"/>
      <c r="F314" s="83">
        <f>AJ29</f>
        <v>0</v>
      </c>
      <c r="G314" s="83">
        <f>AI56</f>
        <v>0</v>
      </c>
      <c r="H314" s="83">
        <f>AJ83</f>
        <v>0</v>
      </c>
      <c r="I314" s="83">
        <f>AJ110</f>
        <v>0</v>
      </c>
      <c r="J314" s="83">
        <f>AI137</f>
        <v>0</v>
      </c>
      <c r="K314" s="83">
        <f>AJ164</f>
        <v>0</v>
      </c>
      <c r="L314" s="83">
        <f>AI191</f>
        <v>0</v>
      </c>
      <c r="M314" s="83">
        <f>AJ218</f>
        <v>0</v>
      </c>
      <c r="N314" s="83">
        <f>AJ245</f>
        <v>0</v>
      </c>
      <c r="O314" s="83">
        <f>AG272</f>
        <v>0</v>
      </c>
      <c r="P314" s="83">
        <f>AJ299</f>
        <v>0</v>
      </c>
      <c r="Q314" s="83">
        <f t="shared" si="112"/>
        <v>0</v>
      </c>
      <c r="AC314" s="1"/>
    </row>
    <row r="315" spans="1:29" ht="30" customHeight="1">
      <c r="A315" s="1"/>
      <c r="C315" s="2"/>
      <c r="AC315" s="1"/>
    </row>
  </sheetData>
  <mergeCells count="461">
    <mergeCell ref="A42:A45"/>
    <mergeCell ref="B42:B43"/>
    <mergeCell ref="C42:D42"/>
    <mergeCell ref="C43:D43"/>
    <mergeCell ref="B44:B45"/>
    <mergeCell ref="C44:D44"/>
    <mergeCell ref="C45:D45"/>
    <mergeCell ref="C37:D37"/>
    <mergeCell ref="A38:A41"/>
    <mergeCell ref="B38:B39"/>
    <mergeCell ref="B52:B53"/>
    <mergeCell ref="C52:D52"/>
    <mergeCell ref="C53:D53"/>
    <mergeCell ref="A46:A49"/>
    <mergeCell ref="B46:B47"/>
    <mergeCell ref="C46:D46"/>
    <mergeCell ref="C47:D47"/>
    <mergeCell ref="B48:B49"/>
    <mergeCell ref="C48:D48"/>
    <mergeCell ref="C49:D49"/>
    <mergeCell ref="A50:A53"/>
    <mergeCell ref="B50:B51"/>
    <mergeCell ref="C50:D50"/>
    <mergeCell ref="C51:D51"/>
    <mergeCell ref="A285:A288"/>
    <mergeCell ref="B285:B286"/>
    <mergeCell ref="C285:D285"/>
    <mergeCell ref="C286:D286"/>
    <mergeCell ref="B287:B288"/>
    <mergeCell ref="C287:D287"/>
    <mergeCell ref="C288:D288"/>
    <mergeCell ref="C280:D280"/>
    <mergeCell ref="A281:A284"/>
    <mergeCell ref="B281:B282"/>
    <mergeCell ref="C281:D281"/>
    <mergeCell ref="C282:D282"/>
    <mergeCell ref="B283:B284"/>
    <mergeCell ref="C283:D283"/>
    <mergeCell ref="C284:D284"/>
    <mergeCell ref="B34:B35"/>
    <mergeCell ref="C38:D38"/>
    <mergeCell ref="C39:D39"/>
    <mergeCell ref="B40:B41"/>
    <mergeCell ref="C34:D34"/>
    <mergeCell ref="C35:D35"/>
    <mergeCell ref="B36:B37"/>
    <mergeCell ref="C36:D36"/>
    <mergeCell ref="B312:C314"/>
    <mergeCell ref="D312:E312"/>
    <mergeCell ref="D313:E313"/>
    <mergeCell ref="D314:E314"/>
    <mergeCell ref="B304:C305"/>
    <mergeCell ref="D304:E304"/>
    <mergeCell ref="D305:E305"/>
    <mergeCell ref="B306:C307"/>
    <mergeCell ref="D306:E306"/>
    <mergeCell ref="D307:E307"/>
    <mergeCell ref="A297:D297"/>
    <mergeCell ref="A298:D298"/>
    <mergeCell ref="B301:E301"/>
    <mergeCell ref="B302:C303"/>
    <mergeCell ref="D302:E302"/>
    <mergeCell ref="D303:E303"/>
    <mergeCell ref="A258:A261"/>
    <mergeCell ref="B258:B259"/>
    <mergeCell ref="C258:D258"/>
    <mergeCell ref="C259:D259"/>
    <mergeCell ref="B260:B261"/>
    <mergeCell ref="C260:D260"/>
    <mergeCell ref="C261:D261"/>
    <mergeCell ref="A274:C276"/>
    <mergeCell ref="A277:A280"/>
    <mergeCell ref="B277:B278"/>
    <mergeCell ref="C277:D277"/>
    <mergeCell ref="C278:D278"/>
    <mergeCell ref="B279:B280"/>
    <mergeCell ref="C279:D279"/>
    <mergeCell ref="A254:A257"/>
    <mergeCell ref="B254:B255"/>
    <mergeCell ref="C254:D254"/>
    <mergeCell ref="C255:D255"/>
    <mergeCell ref="B256:B257"/>
    <mergeCell ref="C256:D256"/>
    <mergeCell ref="C257:D257"/>
    <mergeCell ref="A243:D243"/>
    <mergeCell ref="A244:D244"/>
    <mergeCell ref="A247:C249"/>
    <mergeCell ref="A212:A215"/>
    <mergeCell ref="B212:B213"/>
    <mergeCell ref="C212:D212"/>
    <mergeCell ref="A250:A253"/>
    <mergeCell ref="B250:B251"/>
    <mergeCell ref="C250:D250"/>
    <mergeCell ref="C251:D251"/>
    <mergeCell ref="B252:B253"/>
    <mergeCell ref="C252:D252"/>
    <mergeCell ref="A231:A234"/>
    <mergeCell ref="B231:B232"/>
    <mergeCell ref="C231:D231"/>
    <mergeCell ref="C232:D232"/>
    <mergeCell ref="B233:B234"/>
    <mergeCell ref="C233:D233"/>
    <mergeCell ref="C234:D234"/>
    <mergeCell ref="A239:A242"/>
    <mergeCell ref="B239:B240"/>
    <mergeCell ref="C239:D239"/>
    <mergeCell ref="C240:D240"/>
    <mergeCell ref="B241:B242"/>
    <mergeCell ref="C241:D241"/>
    <mergeCell ref="C242:D242"/>
    <mergeCell ref="C253:D253"/>
    <mergeCell ref="A204:A207"/>
    <mergeCell ref="B204:B205"/>
    <mergeCell ref="C204:D204"/>
    <mergeCell ref="C205:D205"/>
    <mergeCell ref="B206:B207"/>
    <mergeCell ref="C206:D206"/>
    <mergeCell ref="C207:D207"/>
    <mergeCell ref="A208:A211"/>
    <mergeCell ref="B208:B209"/>
    <mergeCell ref="C208:D208"/>
    <mergeCell ref="C209:D209"/>
    <mergeCell ref="B210:B211"/>
    <mergeCell ref="C210:D210"/>
    <mergeCell ref="C211:D211"/>
    <mergeCell ref="A200:A203"/>
    <mergeCell ref="B200:B201"/>
    <mergeCell ref="C200:D200"/>
    <mergeCell ref="C201:D201"/>
    <mergeCell ref="B202:B203"/>
    <mergeCell ref="C202:D202"/>
    <mergeCell ref="C203:D203"/>
    <mergeCell ref="A189:D189"/>
    <mergeCell ref="A190:D190"/>
    <mergeCell ref="A193:C195"/>
    <mergeCell ref="A196:A199"/>
    <mergeCell ref="B196:B197"/>
    <mergeCell ref="C196:D196"/>
    <mergeCell ref="C197:D197"/>
    <mergeCell ref="B198:B199"/>
    <mergeCell ref="C198:D198"/>
    <mergeCell ref="C199:D199"/>
    <mergeCell ref="A177:A180"/>
    <mergeCell ref="B177:B178"/>
    <mergeCell ref="C177:D177"/>
    <mergeCell ref="C178:D178"/>
    <mergeCell ref="B179:B180"/>
    <mergeCell ref="C179:D179"/>
    <mergeCell ref="C180:D180"/>
    <mergeCell ref="A185:A188"/>
    <mergeCell ref="B185:B186"/>
    <mergeCell ref="C185:D185"/>
    <mergeCell ref="C186:D186"/>
    <mergeCell ref="B187:B188"/>
    <mergeCell ref="C187:D187"/>
    <mergeCell ref="C188:D188"/>
    <mergeCell ref="A181:A184"/>
    <mergeCell ref="B181:B182"/>
    <mergeCell ref="C181:D181"/>
    <mergeCell ref="C182:D182"/>
    <mergeCell ref="B183:B184"/>
    <mergeCell ref="C183:D183"/>
    <mergeCell ref="C184:D184"/>
    <mergeCell ref="C169:D169"/>
    <mergeCell ref="C170:D170"/>
    <mergeCell ref="B171:B172"/>
    <mergeCell ref="C171:D171"/>
    <mergeCell ref="A150:A153"/>
    <mergeCell ref="B150:B151"/>
    <mergeCell ref="C150:D150"/>
    <mergeCell ref="C151:D151"/>
    <mergeCell ref="B152:B153"/>
    <mergeCell ref="C152:D152"/>
    <mergeCell ref="C153:D153"/>
    <mergeCell ref="A158:A161"/>
    <mergeCell ref="B158:B159"/>
    <mergeCell ref="C158:D158"/>
    <mergeCell ref="C159:D159"/>
    <mergeCell ref="B160:B161"/>
    <mergeCell ref="C160:D160"/>
    <mergeCell ref="B154:B155"/>
    <mergeCell ref="C154:D154"/>
    <mergeCell ref="C155:D155"/>
    <mergeCell ref="B156:B157"/>
    <mergeCell ref="C156:D156"/>
    <mergeCell ref="C157:D157"/>
    <mergeCell ref="C172:D172"/>
    <mergeCell ref="A146:A149"/>
    <mergeCell ref="B146:B147"/>
    <mergeCell ref="C146:D146"/>
    <mergeCell ref="C147:D147"/>
    <mergeCell ref="B148:B149"/>
    <mergeCell ref="C148:D148"/>
    <mergeCell ref="C149:D149"/>
    <mergeCell ref="A135:D135"/>
    <mergeCell ref="A136:D136"/>
    <mergeCell ref="A139:C141"/>
    <mergeCell ref="A142:A145"/>
    <mergeCell ref="B142:B143"/>
    <mergeCell ref="C142:D142"/>
    <mergeCell ref="C143:D143"/>
    <mergeCell ref="B144:B145"/>
    <mergeCell ref="C144:D144"/>
    <mergeCell ref="C145:D145"/>
    <mergeCell ref="C132:D132"/>
    <mergeCell ref="B133:B134"/>
    <mergeCell ref="C133:D133"/>
    <mergeCell ref="C134:D134"/>
    <mergeCell ref="A127:A130"/>
    <mergeCell ref="B127:B128"/>
    <mergeCell ref="C127:D127"/>
    <mergeCell ref="C128:D128"/>
    <mergeCell ref="B129:B130"/>
    <mergeCell ref="C129:D129"/>
    <mergeCell ref="C130:D130"/>
    <mergeCell ref="B100:B101"/>
    <mergeCell ref="C100:D100"/>
    <mergeCell ref="C101:D101"/>
    <mergeCell ref="B102:B103"/>
    <mergeCell ref="C102:D102"/>
    <mergeCell ref="C103:D103"/>
    <mergeCell ref="A92:A95"/>
    <mergeCell ref="B92:B93"/>
    <mergeCell ref="C92:D92"/>
    <mergeCell ref="C93:D93"/>
    <mergeCell ref="B94:B95"/>
    <mergeCell ref="C94:D94"/>
    <mergeCell ref="C95:D95"/>
    <mergeCell ref="A96:A99"/>
    <mergeCell ref="B96:B97"/>
    <mergeCell ref="C96:D96"/>
    <mergeCell ref="C97:D97"/>
    <mergeCell ref="B98:B99"/>
    <mergeCell ref="C98:D98"/>
    <mergeCell ref="C99:D99"/>
    <mergeCell ref="A69:A72"/>
    <mergeCell ref="B69:B70"/>
    <mergeCell ref="C69:D69"/>
    <mergeCell ref="C70:D70"/>
    <mergeCell ref="B71:B72"/>
    <mergeCell ref="C71:D71"/>
    <mergeCell ref="C72:D72"/>
    <mergeCell ref="C64:D64"/>
    <mergeCell ref="A65:A68"/>
    <mergeCell ref="B65:B66"/>
    <mergeCell ref="C65:D65"/>
    <mergeCell ref="C66:D66"/>
    <mergeCell ref="B67:B68"/>
    <mergeCell ref="C67:D67"/>
    <mergeCell ref="C68:D68"/>
    <mergeCell ref="C19:D19"/>
    <mergeCell ref="C20:D20"/>
    <mergeCell ref="A54:D54"/>
    <mergeCell ref="A55:D55"/>
    <mergeCell ref="A58:C60"/>
    <mergeCell ref="A61:A64"/>
    <mergeCell ref="B61:B62"/>
    <mergeCell ref="C61:D61"/>
    <mergeCell ref="C62:D62"/>
    <mergeCell ref="B63:B64"/>
    <mergeCell ref="C63:D63"/>
    <mergeCell ref="A23:A26"/>
    <mergeCell ref="B23:B24"/>
    <mergeCell ref="C23:D23"/>
    <mergeCell ref="C24:D24"/>
    <mergeCell ref="B25:B26"/>
    <mergeCell ref="C25:D25"/>
    <mergeCell ref="C26:D26"/>
    <mergeCell ref="C40:D40"/>
    <mergeCell ref="C41:D41"/>
    <mergeCell ref="A27:D27"/>
    <mergeCell ref="A28:D28"/>
    <mergeCell ref="A31:C33"/>
    <mergeCell ref="A34:A37"/>
    <mergeCell ref="B13:B14"/>
    <mergeCell ref="C13:D13"/>
    <mergeCell ref="C14:D14"/>
    <mergeCell ref="A15:A18"/>
    <mergeCell ref="B15:B16"/>
    <mergeCell ref="C15:D15"/>
    <mergeCell ref="C16:D16"/>
    <mergeCell ref="B17:B18"/>
    <mergeCell ref="C17:D17"/>
    <mergeCell ref="C18:D18"/>
    <mergeCell ref="A4:C6"/>
    <mergeCell ref="A7:A10"/>
    <mergeCell ref="B7:B8"/>
    <mergeCell ref="C7:D7"/>
    <mergeCell ref="C8:D8"/>
    <mergeCell ref="B9:B10"/>
    <mergeCell ref="C9:D9"/>
    <mergeCell ref="A73:A76"/>
    <mergeCell ref="B73:B74"/>
    <mergeCell ref="C73:D73"/>
    <mergeCell ref="C74:D74"/>
    <mergeCell ref="B75:B76"/>
    <mergeCell ref="C75:D75"/>
    <mergeCell ref="C76:D76"/>
    <mergeCell ref="B21:B22"/>
    <mergeCell ref="C21:D21"/>
    <mergeCell ref="C22:D22"/>
    <mergeCell ref="A19:A22"/>
    <mergeCell ref="B19:B20"/>
    <mergeCell ref="C10:D10"/>
    <mergeCell ref="A11:A14"/>
    <mergeCell ref="B11:B12"/>
    <mergeCell ref="C11:D11"/>
    <mergeCell ref="C12:D12"/>
    <mergeCell ref="A77:A80"/>
    <mergeCell ref="B77:B78"/>
    <mergeCell ref="C77:D77"/>
    <mergeCell ref="C78:D78"/>
    <mergeCell ref="B79:B80"/>
    <mergeCell ref="C79:D79"/>
    <mergeCell ref="C80:D80"/>
    <mergeCell ref="A104:A107"/>
    <mergeCell ref="B104:B105"/>
    <mergeCell ref="C104:D104"/>
    <mergeCell ref="C105:D105"/>
    <mergeCell ref="B106:B107"/>
    <mergeCell ref="C106:D106"/>
    <mergeCell ref="C107:D107"/>
    <mergeCell ref="A81:D81"/>
    <mergeCell ref="A82:D82"/>
    <mergeCell ref="A88:A91"/>
    <mergeCell ref="B88:B89"/>
    <mergeCell ref="C88:D88"/>
    <mergeCell ref="C89:D89"/>
    <mergeCell ref="B90:B91"/>
    <mergeCell ref="C90:D90"/>
    <mergeCell ref="C91:D91"/>
    <mergeCell ref="A100:A103"/>
    <mergeCell ref="A108:D108"/>
    <mergeCell ref="A109:D109"/>
    <mergeCell ref="A112:C114"/>
    <mergeCell ref="A115:A118"/>
    <mergeCell ref="B115:B116"/>
    <mergeCell ref="C115:D115"/>
    <mergeCell ref="C116:D116"/>
    <mergeCell ref="B117:B118"/>
    <mergeCell ref="C117:D117"/>
    <mergeCell ref="B175:B176"/>
    <mergeCell ref="C175:D175"/>
    <mergeCell ref="C176:D176"/>
    <mergeCell ref="A162:D162"/>
    <mergeCell ref="A163:D163"/>
    <mergeCell ref="A166:C168"/>
    <mergeCell ref="C118:D118"/>
    <mergeCell ref="A119:A122"/>
    <mergeCell ref="B119:B120"/>
    <mergeCell ref="C119:D119"/>
    <mergeCell ref="C120:D120"/>
    <mergeCell ref="B121:B122"/>
    <mergeCell ref="C121:D121"/>
    <mergeCell ref="C122:D122"/>
    <mergeCell ref="A123:A126"/>
    <mergeCell ref="B123:B124"/>
    <mergeCell ref="C123:D123"/>
    <mergeCell ref="C124:D124"/>
    <mergeCell ref="B125:B126"/>
    <mergeCell ref="C125:D125"/>
    <mergeCell ref="C126:D126"/>
    <mergeCell ref="A131:A134"/>
    <mergeCell ref="B131:B132"/>
    <mergeCell ref="C131:D131"/>
    <mergeCell ref="C161:D161"/>
    <mergeCell ref="A154:A157"/>
    <mergeCell ref="A169:A172"/>
    <mergeCell ref="B169:B170"/>
    <mergeCell ref="A227:A230"/>
    <mergeCell ref="B227:B228"/>
    <mergeCell ref="C227:D227"/>
    <mergeCell ref="C228:D228"/>
    <mergeCell ref="B229:B230"/>
    <mergeCell ref="C229:D229"/>
    <mergeCell ref="C230:D230"/>
    <mergeCell ref="A216:D216"/>
    <mergeCell ref="A217:D217"/>
    <mergeCell ref="A220:C222"/>
    <mergeCell ref="A223:A226"/>
    <mergeCell ref="B223:B224"/>
    <mergeCell ref="C223:D223"/>
    <mergeCell ref="C224:D224"/>
    <mergeCell ref="B225:B226"/>
    <mergeCell ref="C225:D225"/>
    <mergeCell ref="A173:A176"/>
    <mergeCell ref="B173:B174"/>
    <mergeCell ref="C173:D173"/>
    <mergeCell ref="C174:D174"/>
    <mergeCell ref="C292:D292"/>
    <mergeCell ref="A293:A296"/>
    <mergeCell ref="B293:B294"/>
    <mergeCell ref="C293:D293"/>
    <mergeCell ref="C294:D294"/>
    <mergeCell ref="B295:B296"/>
    <mergeCell ref="C295:D295"/>
    <mergeCell ref="C296:D296"/>
    <mergeCell ref="A262:A265"/>
    <mergeCell ref="B262:B263"/>
    <mergeCell ref="C262:D262"/>
    <mergeCell ref="C263:D263"/>
    <mergeCell ref="B264:B265"/>
    <mergeCell ref="C264:D264"/>
    <mergeCell ref="C265:D265"/>
    <mergeCell ref="A266:A269"/>
    <mergeCell ref="B266:B267"/>
    <mergeCell ref="C266:D266"/>
    <mergeCell ref="C267:D267"/>
    <mergeCell ref="B268:B269"/>
    <mergeCell ref="C268:D268"/>
    <mergeCell ref="C269:D269"/>
    <mergeCell ref="A270:D270"/>
    <mergeCell ref="A271:D271"/>
    <mergeCell ref="AF1:AJ1"/>
    <mergeCell ref="B310:C311"/>
    <mergeCell ref="D310:E310"/>
    <mergeCell ref="D311:E311"/>
    <mergeCell ref="B308:C309"/>
    <mergeCell ref="D308:E308"/>
    <mergeCell ref="D309:E309"/>
    <mergeCell ref="A29:D29"/>
    <mergeCell ref="A56:D56"/>
    <mergeCell ref="A83:D83"/>
    <mergeCell ref="A110:D110"/>
    <mergeCell ref="A137:D137"/>
    <mergeCell ref="A164:D164"/>
    <mergeCell ref="A191:D191"/>
    <mergeCell ref="A218:D218"/>
    <mergeCell ref="A245:D245"/>
    <mergeCell ref="A272:D272"/>
    <mergeCell ref="A299:D299"/>
    <mergeCell ref="A289:A292"/>
    <mergeCell ref="B289:B290"/>
    <mergeCell ref="C289:D289"/>
    <mergeCell ref="C290:D290"/>
    <mergeCell ref="B291:B292"/>
    <mergeCell ref="C291:D291"/>
    <mergeCell ref="AG247:AG249"/>
    <mergeCell ref="AJ274:AJ276"/>
    <mergeCell ref="A2:AJ2"/>
    <mergeCell ref="AJ4:AJ6"/>
    <mergeCell ref="AI31:AI33"/>
    <mergeCell ref="A85:C87"/>
    <mergeCell ref="AJ85:AJ87"/>
    <mergeCell ref="AI112:AI114"/>
    <mergeCell ref="AJ139:AJ141"/>
    <mergeCell ref="AI166:AI168"/>
    <mergeCell ref="AJ193:AJ195"/>
    <mergeCell ref="AJ220:AJ222"/>
    <mergeCell ref="C213:D213"/>
    <mergeCell ref="B214:B215"/>
    <mergeCell ref="C214:D214"/>
    <mergeCell ref="C215:D215"/>
    <mergeCell ref="A235:A238"/>
    <mergeCell ref="B235:B236"/>
    <mergeCell ref="C235:D235"/>
    <mergeCell ref="C236:D236"/>
    <mergeCell ref="B237:B238"/>
    <mergeCell ref="C237:D237"/>
    <mergeCell ref="C238:D238"/>
    <mergeCell ref="C226:D226"/>
  </mergeCells>
  <phoneticPr fontId="2"/>
  <conditionalFormatting sqref="E32">
    <cfRule type="expression" dxfId="107" priority="64" stopIfTrue="1">
      <formula>#REF!=7</formula>
    </cfRule>
    <cfRule type="expression" dxfId="106" priority="63" stopIfTrue="1">
      <formula>#REF!=1</formula>
    </cfRule>
  </conditionalFormatting>
  <conditionalFormatting sqref="E113">
    <cfRule type="expression" dxfId="105" priority="47" stopIfTrue="1">
      <formula>#REF!=1</formula>
    </cfRule>
    <cfRule type="expression" dxfId="104" priority="48" stopIfTrue="1">
      <formula>#REF!=7</formula>
    </cfRule>
  </conditionalFormatting>
  <conditionalFormatting sqref="E194">
    <cfRule type="expression" dxfId="103" priority="25" stopIfTrue="1">
      <formula>#REF!=1</formula>
    </cfRule>
    <cfRule type="expression" dxfId="102" priority="26" stopIfTrue="1">
      <formula>#REF!=7</formula>
    </cfRule>
  </conditionalFormatting>
  <conditionalFormatting sqref="E248">
    <cfRule type="expression" dxfId="101" priority="11" stopIfTrue="1">
      <formula>#REF!=1</formula>
    </cfRule>
    <cfRule type="expression" dxfId="100" priority="12" stopIfTrue="1">
      <formula>#REF!=7</formula>
    </cfRule>
  </conditionalFormatting>
  <conditionalFormatting sqref="E5:G5">
    <cfRule type="expression" dxfId="99" priority="69" stopIfTrue="1">
      <formula>#REF!=1</formula>
    </cfRule>
    <cfRule type="expression" dxfId="98" priority="70" stopIfTrue="1">
      <formula>#REF!=7</formula>
    </cfRule>
  </conditionalFormatting>
  <conditionalFormatting sqref="E32:G32 F33:G33">
    <cfRule type="expression" dxfId="97" priority="62" stopIfTrue="1">
      <formula>#REF!=7</formula>
    </cfRule>
    <cfRule type="expression" dxfId="96" priority="61" stopIfTrue="1">
      <formula>#REF!=1</formula>
    </cfRule>
  </conditionalFormatting>
  <conditionalFormatting sqref="E5:R6">
    <cfRule type="expression" dxfId="95" priority="74" stopIfTrue="1">
      <formula>#REF!=7</formula>
    </cfRule>
    <cfRule type="expression" dxfId="94" priority="73" stopIfTrue="1">
      <formula>#REF!=1</formula>
    </cfRule>
  </conditionalFormatting>
  <conditionalFormatting sqref="E167:AH168">
    <cfRule type="expression" dxfId="93" priority="28" stopIfTrue="1">
      <formula>#REF!=7</formula>
    </cfRule>
    <cfRule type="expression" dxfId="92" priority="27" stopIfTrue="1">
      <formula>#REF!=1</formula>
    </cfRule>
  </conditionalFormatting>
  <conditionalFormatting sqref="E59:AI60">
    <cfRule type="expression" dxfId="91" priority="53" stopIfTrue="1">
      <formula>#REF!=1</formula>
    </cfRule>
    <cfRule type="expression" dxfId="90" priority="54" stopIfTrue="1">
      <formula>#REF!=7</formula>
    </cfRule>
  </conditionalFormatting>
  <conditionalFormatting sqref="E86:AI87">
    <cfRule type="expression" dxfId="89" priority="49" stopIfTrue="1">
      <formula>#REF!=1</formula>
    </cfRule>
    <cfRule type="expression" dxfId="88" priority="50" stopIfTrue="1">
      <formula>#REF!=7</formula>
    </cfRule>
  </conditionalFormatting>
  <conditionalFormatting sqref="E140:AI141">
    <cfRule type="expression" dxfId="87" priority="34" stopIfTrue="1">
      <formula>#REF!=7</formula>
    </cfRule>
    <cfRule type="expression" dxfId="86" priority="33" stopIfTrue="1">
      <formula>#REF!=1</formula>
    </cfRule>
  </conditionalFormatting>
  <conditionalFormatting sqref="E221:AI222">
    <cfRule type="expression" dxfId="85" priority="13" stopIfTrue="1">
      <formula>#REF!=1</formula>
    </cfRule>
    <cfRule type="expression" dxfId="84" priority="14" stopIfTrue="1">
      <formula>#REF!=7</formula>
    </cfRule>
  </conditionalFormatting>
  <conditionalFormatting sqref="E275:AI276">
    <cfRule type="expression" dxfId="83" priority="2" stopIfTrue="1">
      <formula>#REF!=7</formula>
    </cfRule>
    <cfRule type="expression" dxfId="82" priority="1" stopIfTrue="1">
      <formula>#REF!=1</formula>
    </cfRule>
  </conditionalFormatting>
  <conditionalFormatting sqref="F248:AF249">
    <cfRule type="expression" dxfId="81" priority="5" stopIfTrue="1">
      <formula>#REF!=1</formula>
    </cfRule>
    <cfRule type="expression" dxfId="80" priority="6" stopIfTrue="1">
      <formula>#REF!=7</formula>
    </cfRule>
  </conditionalFormatting>
  <conditionalFormatting sqref="F113:AH114">
    <cfRule type="expression" dxfId="79" priority="41" stopIfTrue="1">
      <formula>#REF!=1</formula>
    </cfRule>
    <cfRule type="expression" dxfId="78" priority="42" stopIfTrue="1">
      <formula>#REF!=7</formula>
    </cfRule>
  </conditionalFormatting>
  <conditionalFormatting sqref="F194:AI195">
    <cfRule type="expression" dxfId="77" priority="21" stopIfTrue="1">
      <formula>#REF!=1</formula>
    </cfRule>
    <cfRule type="expression" dxfId="76" priority="22" stopIfTrue="1">
      <formula>#REF!=7</formula>
    </cfRule>
  </conditionalFormatting>
  <conditionalFormatting sqref="H32:AH33">
    <cfRule type="expression" dxfId="75" priority="59" stopIfTrue="1">
      <formula>#REF!=1</formula>
    </cfRule>
    <cfRule type="expression" dxfId="74" priority="60" stopIfTrue="1">
      <formula>#REF!=7</formula>
    </cfRule>
  </conditionalFormatting>
  <conditionalFormatting sqref="S5:AI6">
    <cfRule type="expression" dxfId="73" priority="65" stopIfTrue="1">
      <formula>#REF!=1</formula>
    </cfRule>
    <cfRule type="expression" dxfId="72" priority="66" stopIfTrue="1">
      <formula>#REF!=7</formula>
    </cfRule>
  </conditionalFormatting>
  <printOptions horizontalCentered="1"/>
  <pageMargins left="0.39370078740157483" right="0.39370078740157483" top="0.47244094488188981" bottom="0.47244094488188981" header="0.51181102362204722" footer="0.51181102362204722"/>
  <pageSetup paperSize="9" scale="39" orientation="portrait" r:id="rId1"/>
  <headerFooter alignWithMargins="0">
    <oddFooter>&amp;C&amp;P /&amp;N&amp;R&amp;A</oddFooter>
  </headerFooter>
  <rowBreaks count="10" manualBreakCount="10">
    <brk id="29" max="35" man="1"/>
    <brk id="56" max="35" man="1"/>
    <brk id="83" max="35" man="1"/>
    <brk id="110" max="35" man="1"/>
    <brk id="137" max="35" man="1"/>
    <brk id="164" max="35" man="1"/>
    <brk id="191" max="35" man="1"/>
    <brk id="218" max="35" man="1"/>
    <brk id="245" max="35" man="1"/>
    <brk id="272" max="3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EC3B0"/>
  </sheetPr>
  <dimension ref="A1:AK223"/>
  <sheetViews>
    <sheetView view="pageBreakPreview" topLeftCell="A184" zoomScale="90" zoomScaleNormal="50" zoomScaleSheetLayoutView="90" workbookViewId="0">
      <selection activeCell="A4" sqref="A4:C6"/>
    </sheetView>
  </sheetViews>
  <sheetFormatPr defaultColWidth="3.5" defaultRowHeight="30" customHeight="1"/>
  <cols>
    <col min="1" max="1" width="8.375" style="11" customWidth="1"/>
    <col min="2" max="2" width="9.875" style="2" customWidth="1"/>
    <col min="3" max="3" width="6.5" style="3" customWidth="1"/>
    <col min="4" max="4" width="4.625" style="3" customWidth="1"/>
    <col min="5" max="5" width="6" style="3" customWidth="1"/>
    <col min="6" max="28" width="6" style="1" customWidth="1"/>
    <col min="29" max="29" width="6" style="5" customWidth="1"/>
    <col min="30" max="36" width="6" style="1" customWidth="1"/>
    <col min="37" max="75" width="6.5" style="1" customWidth="1"/>
    <col min="76" max="16384" width="3.5" style="1"/>
  </cols>
  <sheetData>
    <row r="1" spans="1:36" ht="30" customHeight="1">
      <c r="AC1" s="1"/>
      <c r="AD1" s="5"/>
      <c r="AE1" s="5"/>
      <c r="AF1" s="329" t="s">
        <v>49</v>
      </c>
      <c r="AG1" s="329"/>
      <c r="AH1" s="329"/>
      <c r="AI1" s="329"/>
      <c r="AJ1" s="329"/>
    </row>
    <row r="2" spans="1:36" ht="30" customHeight="1">
      <c r="A2" s="225" t="s">
        <v>171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  <c r="Z2" s="225"/>
      <c r="AA2" s="225"/>
      <c r="AB2" s="225"/>
      <c r="AC2" s="225"/>
      <c r="AD2" s="225"/>
      <c r="AE2" s="225"/>
      <c r="AF2" s="225"/>
      <c r="AG2" s="225"/>
      <c r="AH2" s="225"/>
      <c r="AI2" s="225"/>
      <c r="AJ2" s="225"/>
    </row>
    <row r="3" spans="1:36" ht="18" customHeight="1">
      <c r="AC3" s="1"/>
    </row>
    <row r="4" spans="1:36" ht="18" customHeight="1">
      <c r="A4" s="266" t="s">
        <v>93</v>
      </c>
      <c r="B4" s="267"/>
      <c r="C4" s="268"/>
      <c r="D4" s="6" t="s">
        <v>2</v>
      </c>
      <c r="E4" s="43">
        <v>44681</v>
      </c>
      <c r="F4" s="43">
        <v>44682</v>
      </c>
      <c r="G4" s="43">
        <v>44683</v>
      </c>
      <c r="H4" s="43">
        <v>44684</v>
      </c>
      <c r="I4" s="43">
        <v>44685</v>
      </c>
      <c r="J4" s="43">
        <v>44686</v>
      </c>
      <c r="K4" s="43">
        <v>44687</v>
      </c>
      <c r="L4" s="43">
        <v>44688</v>
      </c>
      <c r="M4" s="43">
        <v>44689</v>
      </c>
      <c r="N4" s="43">
        <v>44690</v>
      </c>
      <c r="O4" s="43">
        <v>44691</v>
      </c>
      <c r="P4" s="43">
        <v>44692</v>
      </c>
      <c r="Q4" s="43">
        <v>44693</v>
      </c>
      <c r="R4" s="43">
        <v>44694</v>
      </c>
      <c r="S4" s="43">
        <v>44695</v>
      </c>
      <c r="T4" s="43">
        <v>44696</v>
      </c>
      <c r="U4" s="43">
        <v>44697</v>
      </c>
      <c r="V4" s="43">
        <v>44698</v>
      </c>
      <c r="W4" s="43">
        <v>44699</v>
      </c>
      <c r="X4" s="43">
        <v>44700</v>
      </c>
      <c r="Y4" s="43">
        <v>44701</v>
      </c>
      <c r="Z4" s="43">
        <v>44702</v>
      </c>
      <c r="AA4" s="43">
        <v>44703</v>
      </c>
      <c r="AB4" s="43">
        <v>44704</v>
      </c>
      <c r="AC4" s="43">
        <v>44705</v>
      </c>
      <c r="AD4" s="43">
        <v>44706</v>
      </c>
      <c r="AE4" s="43">
        <v>44707</v>
      </c>
      <c r="AF4" s="43">
        <v>44708</v>
      </c>
      <c r="AG4" s="43">
        <v>44709</v>
      </c>
      <c r="AH4" s="43">
        <v>44710</v>
      </c>
      <c r="AI4" s="43">
        <v>44711</v>
      </c>
      <c r="AJ4" s="229" t="s">
        <v>0</v>
      </c>
    </row>
    <row r="5" spans="1:36" ht="18" customHeight="1">
      <c r="A5" s="269"/>
      <c r="B5" s="270"/>
      <c r="C5" s="271"/>
      <c r="D5" s="7" t="s">
        <v>3</v>
      </c>
      <c r="E5" s="42">
        <f>E4</f>
        <v>44681</v>
      </c>
      <c r="F5" s="42">
        <f t="shared" ref="F5:AI5" si="0">F4</f>
        <v>44682</v>
      </c>
      <c r="G5" s="113">
        <f t="shared" si="0"/>
        <v>44683</v>
      </c>
      <c r="H5" s="113">
        <f t="shared" si="0"/>
        <v>44684</v>
      </c>
      <c r="I5" s="113">
        <f t="shared" si="0"/>
        <v>44685</v>
      </c>
      <c r="J5" s="113">
        <f t="shared" si="0"/>
        <v>44686</v>
      </c>
      <c r="K5" s="113">
        <f t="shared" si="0"/>
        <v>44687</v>
      </c>
      <c r="L5" s="113">
        <f t="shared" si="0"/>
        <v>44688</v>
      </c>
      <c r="M5" s="113">
        <f t="shared" si="0"/>
        <v>44689</v>
      </c>
      <c r="N5" s="113">
        <f>N4</f>
        <v>44690</v>
      </c>
      <c r="O5" s="113">
        <f t="shared" si="0"/>
        <v>44691</v>
      </c>
      <c r="P5" s="113">
        <f t="shared" si="0"/>
        <v>44692</v>
      </c>
      <c r="Q5" s="113">
        <f t="shared" si="0"/>
        <v>44693</v>
      </c>
      <c r="R5" s="113">
        <f t="shared" si="0"/>
        <v>44694</v>
      </c>
      <c r="S5" s="113">
        <f>S4</f>
        <v>44695</v>
      </c>
      <c r="T5" s="113">
        <f t="shared" ref="T5:Z5" si="1">T4</f>
        <v>44696</v>
      </c>
      <c r="U5" s="113">
        <f t="shared" si="1"/>
        <v>44697</v>
      </c>
      <c r="V5" s="113">
        <f t="shared" si="1"/>
        <v>44698</v>
      </c>
      <c r="W5" s="113">
        <f t="shared" si="1"/>
        <v>44699</v>
      </c>
      <c r="X5" s="113">
        <f t="shared" si="1"/>
        <v>44700</v>
      </c>
      <c r="Y5" s="113">
        <f t="shared" si="1"/>
        <v>44701</v>
      </c>
      <c r="Z5" s="113">
        <f t="shared" si="1"/>
        <v>44702</v>
      </c>
      <c r="AA5" s="113">
        <f t="shared" si="0"/>
        <v>44703</v>
      </c>
      <c r="AB5" s="113">
        <f>AB4</f>
        <v>44704</v>
      </c>
      <c r="AC5" s="113">
        <f t="shared" si="0"/>
        <v>44705</v>
      </c>
      <c r="AD5" s="113">
        <f t="shared" si="0"/>
        <v>44706</v>
      </c>
      <c r="AE5" s="113">
        <f t="shared" si="0"/>
        <v>44707</v>
      </c>
      <c r="AF5" s="113">
        <f t="shared" si="0"/>
        <v>44708</v>
      </c>
      <c r="AG5" s="113">
        <f t="shared" si="0"/>
        <v>44709</v>
      </c>
      <c r="AH5" s="113">
        <f t="shared" si="0"/>
        <v>44710</v>
      </c>
      <c r="AI5" s="113">
        <f t="shared" si="0"/>
        <v>44711</v>
      </c>
      <c r="AJ5" s="230"/>
    </row>
    <row r="6" spans="1:36" ht="103.5" customHeight="1">
      <c r="A6" s="269"/>
      <c r="B6" s="270"/>
      <c r="C6" s="271"/>
      <c r="D6" s="8" t="s">
        <v>1</v>
      </c>
      <c r="E6" s="102"/>
      <c r="F6" s="102"/>
      <c r="G6" s="114"/>
      <c r="H6" s="114"/>
      <c r="I6" s="114"/>
      <c r="J6" s="114"/>
      <c r="K6" s="114"/>
      <c r="L6" s="114"/>
      <c r="M6" s="102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296"/>
    </row>
    <row r="7" spans="1:36" ht="39.75" customHeight="1">
      <c r="A7" s="305" t="s">
        <v>111</v>
      </c>
      <c r="B7" s="250" t="s">
        <v>94</v>
      </c>
      <c r="C7" s="259" t="s">
        <v>16</v>
      </c>
      <c r="D7" s="260"/>
      <c r="E7" s="89"/>
      <c r="F7" s="89"/>
      <c r="G7" s="89"/>
      <c r="H7" s="89"/>
      <c r="I7" s="89"/>
      <c r="J7" s="89"/>
      <c r="K7" s="115"/>
      <c r="L7" s="89"/>
      <c r="M7" s="89"/>
      <c r="N7" s="89"/>
      <c r="O7" s="89"/>
      <c r="P7" s="89"/>
      <c r="Q7" s="89"/>
      <c r="R7" s="115"/>
      <c r="S7" s="115"/>
      <c r="T7" s="89"/>
      <c r="U7" s="89"/>
      <c r="V7" s="89"/>
      <c r="W7" s="89"/>
      <c r="X7" s="115"/>
      <c r="Y7" s="89"/>
      <c r="Z7" s="89"/>
      <c r="AA7" s="89"/>
      <c r="AB7" s="115"/>
      <c r="AC7" s="115"/>
      <c r="AD7" s="89"/>
      <c r="AE7" s="89"/>
      <c r="AF7" s="89"/>
      <c r="AG7" s="89"/>
      <c r="AH7" s="89"/>
      <c r="AI7" s="89"/>
      <c r="AJ7" s="54"/>
    </row>
    <row r="8" spans="1:36" ht="39.75" customHeight="1">
      <c r="A8" s="306"/>
      <c r="B8" s="297"/>
      <c r="C8" s="291" t="s">
        <v>4</v>
      </c>
      <c r="D8" s="321"/>
      <c r="E8" s="59"/>
      <c r="F8" s="59"/>
      <c r="G8" s="59"/>
      <c r="H8" s="59"/>
      <c r="I8" s="59"/>
      <c r="J8" s="59"/>
      <c r="K8" s="116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116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>
        <f>SUM(E8:AI8)</f>
        <v>0</v>
      </c>
    </row>
    <row r="9" spans="1:36" ht="39.75" customHeight="1">
      <c r="A9" s="306"/>
      <c r="B9" s="307" t="s">
        <v>29</v>
      </c>
      <c r="C9" s="291" t="s">
        <v>16</v>
      </c>
      <c r="D9" s="321"/>
      <c r="E9" s="103"/>
      <c r="F9" s="103"/>
      <c r="G9" s="103"/>
      <c r="H9" s="103"/>
      <c r="I9" s="103"/>
      <c r="J9" s="103"/>
      <c r="K9" s="117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17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66"/>
    </row>
    <row r="10" spans="1:36" ht="39.75" customHeight="1">
      <c r="A10" s="314"/>
      <c r="B10" s="311"/>
      <c r="C10" s="252" t="s">
        <v>4</v>
      </c>
      <c r="D10" s="261"/>
      <c r="E10" s="55"/>
      <c r="F10" s="55"/>
      <c r="G10" s="55"/>
      <c r="H10" s="55"/>
      <c r="I10" s="55"/>
      <c r="J10" s="55"/>
      <c r="K10" s="118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118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>
        <f>SUM(D10:AI10)</f>
        <v>0</v>
      </c>
    </row>
    <row r="11" spans="1:36" ht="39.75" customHeight="1">
      <c r="A11" s="322" t="s">
        <v>8</v>
      </c>
      <c r="B11" s="250" t="s">
        <v>94</v>
      </c>
      <c r="C11" s="319" t="s">
        <v>16</v>
      </c>
      <c r="D11" s="320"/>
      <c r="E11" s="112"/>
      <c r="F11" s="112"/>
      <c r="G11" s="112"/>
      <c r="H11" s="112"/>
      <c r="I11" s="112"/>
      <c r="J11" s="112"/>
      <c r="K11" s="127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27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66"/>
    </row>
    <row r="12" spans="1:36" ht="39.75" customHeight="1">
      <c r="A12" s="323"/>
      <c r="B12" s="297"/>
      <c r="C12" s="291" t="s">
        <v>4</v>
      </c>
      <c r="D12" s="321"/>
      <c r="E12" s="59"/>
      <c r="F12" s="59"/>
      <c r="G12" s="59"/>
      <c r="H12" s="59"/>
      <c r="I12" s="59"/>
      <c r="J12" s="59"/>
      <c r="K12" s="116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116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>
        <f>SUM(E12:AI12)</f>
        <v>0</v>
      </c>
    </row>
    <row r="13" spans="1:36" ht="39.75" customHeight="1">
      <c r="A13" s="323"/>
      <c r="B13" s="307" t="s">
        <v>29</v>
      </c>
      <c r="C13" s="291" t="s">
        <v>16</v>
      </c>
      <c r="D13" s="321"/>
      <c r="E13" s="59"/>
      <c r="F13" s="59"/>
      <c r="G13" s="59"/>
      <c r="H13" s="59"/>
      <c r="I13" s="59"/>
      <c r="J13" s="59"/>
      <c r="K13" s="116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116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66"/>
    </row>
    <row r="14" spans="1:36" ht="39.75" customHeight="1">
      <c r="A14" s="324"/>
      <c r="B14" s="311"/>
      <c r="C14" s="252" t="s">
        <v>4</v>
      </c>
      <c r="D14" s="261"/>
      <c r="E14" s="55"/>
      <c r="F14" s="55"/>
      <c r="G14" s="55"/>
      <c r="H14" s="55"/>
      <c r="I14" s="55"/>
      <c r="J14" s="55"/>
      <c r="K14" s="118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118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>
        <f>SUM(E14:AI14)</f>
        <v>0</v>
      </c>
    </row>
    <row r="15" spans="1:36" ht="39.75" customHeight="1">
      <c r="A15" s="322" t="s">
        <v>9</v>
      </c>
      <c r="B15" s="250" t="s">
        <v>94</v>
      </c>
      <c r="C15" s="319" t="s">
        <v>16</v>
      </c>
      <c r="D15" s="320"/>
      <c r="E15" s="89"/>
      <c r="F15" s="89"/>
      <c r="G15" s="89"/>
      <c r="H15" s="89"/>
      <c r="I15" s="89"/>
      <c r="J15" s="89"/>
      <c r="K15" s="115"/>
      <c r="L15" s="89"/>
      <c r="M15" s="89"/>
      <c r="N15" s="89"/>
      <c r="O15" s="89"/>
      <c r="P15" s="89"/>
      <c r="Q15" s="89"/>
      <c r="R15" s="115"/>
      <c r="S15" s="115"/>
      <c r="T15" s="89"/>
      <c r="U15" s="89"/>
      <c r="V15" s="89"/>
      <c r="W15" s="89"/>
      <c r="X15" s="115"/>
      <c r="Y15" s="89"/>
      <c r="Z15" s="89"/>
      <c r="AA15" s="89"/>
      <c r="AB15" s="115"/>
      <c r="AC15" s="115"/>
      <c r="AD15" s="89"/>
      <c r="AE15" s="89"/>
      <c r="AF15" s="89"/>
      <c r="AG15" s="89"/>
      <c r="AH15" s="89"/>
      <c r="AI15" s="89"/>
      <c r="AJ15" s="66"/>
    </row>
    <row r="16" spans="1:36" ht="39.75" customHeight="1">
      <c r="A16" s="323"/>
      <c r="B16" s="297"/>
      <c r="C16" s="291" t="s">
        <v>4</v>
      </c>
      <c r="D16" s="321"/>
      <c r="E16" s="59"/>
      <c r="F16" s="59"/>
      <c r="G16" s="59"/>
      <c r="H16" s="59"/>
      <c r="I16" s="59"/>
      <c r="J16" s="59"/>
      <c r="K16" s="116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116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>
        <f>SUM(E16:AI16)</f>
        <v>0</v>
      </c>
    </row>
    <row r="17" spans="1:36" ht="39.75" customHeight="1">
      <c r="A17" s="323"/>
      <c r="B17" s="307" t="s">
        <v>29</v>
      </c>
      <c r="C17" s="291" t="s">
        <v>16</v>
      </c>
      <c r="D17" s="321"/>
      <c r="E17" s="103"/>
      <c r="F17" s="103"/>
      <c r="G17" s="103"/>
      <c r="H17" s="103"/>
      <c r="I17" s="103"/>
      <c r="J17" s="103"/>
      <c r="K17" s="117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17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66"/>
    </row>
    <row r="18" spans="1:36" ht="39.75" customHeight="1">
      <c r="A18" s="324"/>
      <c r="B18" s="311"/>
      <c r="C18" s="252" t="s">
        <v>4</v>
      </c>
      <c r="D18" s="261"/>
      <c r="E18" s="55"/>
      <c r="F18" s="55"/>
      <c r="G18" s="55"/>
      <c r="H18" s="55"/>
      <c r="I18" s="55"/>
      <c r="J18" s="55"/>
      <c r="K18" s="118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118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>
        <f>SUM(E18:AI18)</f>
        <v>0</v>
      </c>
    </row>
    <row r="19" spans="1:36" ht="39.75" customHeight="1">
      <c r="A19" s="278" t="s">
        <v>95</v>
      </c>
      <c r="B19" s="279"/>
      <c r="C19" s="280"/>
      <c r="D19" s="289"/>
      <c r="E19" s="128">
        <f t="shared" ref="E19:AI19" si="2">E8+E12+E16</f>
        <v>0</v>
      </c>
      <c r="F19" s="112">
        <f t="shared" si="2"/>
        <v>0</v>
      </c>
      <c r="G19" s="112">
        <f t="shared" si="2"/>
        <v>0</v>
      </c>
      <c r="H19" s="112">
        <f t="shared" si="2"/>
        <v>0</v>
      </c>
      <c r="I19" s="112">
        <f t="shared" si="2"/>
        <v>0</v>
      </c>
      <c r="J19" s="127">
        <f t="shared" si="2"/>
        <v>0</v>
      </c>
      <c r="K19" s="112">
        <f t="shared" si="2"/>
        <v>0</v>
      </c>
      <c r="L19" s="112">
        <f t="shared" si="2"/>
        <v>0</v>
      </c>
      <c r="M19" s="112">
        <f t="shared" si="2"/>
        <v>0</v>
      </c>
      <c r="N19" s="112">
        <f t="shared" si="2"/>
        <v>0</v>
      </c>
      <c r="O19" s="127">
        <f t="shared" si="2"/>
        <v>0</v>
      </c>
      <c r="P19" s="112">
        <f t="shared" si="2"/>
        <v>0</v>
      </c>
      <c r="Q19" s="112">
        <f t="shared" si="2"/>
        <v>0</v>
      </c>
      <c r="R19" s="112">
        <f t="shared" si="2"/>
        <v>0</v>
      </c>
      <c r="S19" s="127">
        <f t="shared" si="2"/>
        <v>0</v>
      </c>
      <c r="T19" s="127">
        <f t="shared" si="2"/>
        <v>0</v>
      </c>
      <c r="U19" s="112">
        <f t="shared" si="2"/>
        <v>0</v>
      </c>
      <c r="V19" s="112">
        <f t="shared" si="2"/>
        <v>0</v>
      </c>
      <c r="W19" s="112">
        <f t="shared" ref="W19:AD19" si="3">W8+W12+W16</f>
        <v>0</v>
      </c>
      <c r="X19" s="112">
        <f t="shared" si="3"/>
        <v>0</v>
      </c>
      <c r="Y19" s="127">
        <f t="shared" si="3"/>
        <v>0</v>
      </c>
      <c r="Z19" s="112">
        <f t="shared" si="3"/>
        <v>0</v>
      </c>
      <c r="AA19" s="112">
        <f t="shared" si="3"/>
        <v>0</v>
      </c>
      <c r="AB19" s="112">
        <f t="shared" si="3"/>
        <v>0</v>
      </c>
      <c r="AC19" s="127">
        <f t="shared" si="3"/>
        <v>0</v>
      </c>
      <c r="AD19" s="127">
        <f t="shared" si="3"/>
        <v>0</v>
      </c>
      <c r="AE19" s="112">
        <f t="shared" si="2"/>
        <v>0</v>
      </c>
      <c r="AF19" s="112">
        <f t="shared" si="2"/>
        <v>0</v>
      </c>
      <c r="AG19" s="112">
        <f t="shared" si="2"/>
        <v>0</v>
      </c>
      <c r="AH19" s="112">
        <f t="shared" ref="AH19" si="4">AH8+AH12+AH16</f>
        <v>0</v>
      </c>
      <c r="AI19" s="112">
        <f t="shared" si="2"/>
        <v>0</v>
      </c>
      <c r="AJ19" s="67">
        <f>SUM(E19:AI19)</f>
        <v>0</v>
      </c>
    </row>
    <row r="20" spans="1:36" ht="39.75" customHeight="1">
      <c r="A20" s="334" t="s">
        <v>96</v>
      </c>
      <c r="B20" s="335"/>
      <c r="C20" s="336"/>
      <c r="D20" s="337"/>
      <c r="E20" s="59">
        <f t="shared" ref="E20:AI20" si="5">E10+E14+E18</f>
        <v>0</v>
      </c>
      <c r="F20" s="59">
        <f t="shared" si="5"/>
        <v>0</v>
      </c>
      <c r="G20" s="59">
        <f t="shared" si="5"/>
        <v>0</v>
      </c>
      <c r="H20" s="59">
        <f t="shared" si="5"/>
        <v>0</v>
      </c>
      <c r="I20" s="59">
        <f t="shared" si="5"/>
        <v>0</v>
      </c>
      <c r="J20" s="116">
        <f t="shared" si="5"/>
        <v>0</v>
      </c>
      <c r="K20" s="59">
        <f t="shared" si="5"/>
        <v>0</v>
      </c>
      <c r="L20" s="59">
        <f t="shared" si="5"/>
        <v>0</v>
      </c>
      <c r="M20" s="59">
        <f t="shared" si="5"/>
        <v>0</v>
      </c>
      <c r="N20" s="59">
        <f t="shared" si="5"/>
        <v>0</v>
      </c>
      <c r="O20" s="116">
        <f t="shared" si="5"/>
        <v>0</v>
      </c>
      <c r="P20" s="59">
        <f t="shared" si="5"/>
        <v>0</v>
      </c>
      <c r="Q20" s="59">
        <f t="shared" si="5"/>
        <v>0</v>
      </c>
      <c r="R20" s="59">
        <f t="shared" si="5"/>
        <v>0</v>
      </c>
      <c r="S20" s="59">
        <f t="shared" si="5"/>
        <v>0</v>
      </c>
      <c r="T20" s="59">
        <f t="shared" si="5"/>
        <v>0</v>
      </c>
      <c r="U20" s="59">
        <f t="shared" si="5"/>
        <v>0</v>
      </c>
      <c r="V20" s="59">
        <f t="shared" si="5"/>
        <v>0</v>
      </c>
      <c r="W20" s="59">
        <f t="shared" ref="W20:AD20" si="6">W10+W14+W18</f>
        <v>0</v>
      </c>
      <c r="X20" s="59">
        <f t="shared" si="6"/>
        <v>0</v>
      </c>
      <c r="Y20" s="116">
        <f t="shared" si="6"/>
        <v>0</v>
      </c>
      <c r="Z20" s="59">
        <f t="shared" si="6"/>
        <v>0</v>
      </c>
      <c r="AA20" s="59">
        <f t="shared" si="6"/>
        <v>0</v>
      </c>
      <c r="AB20" s="59">
        <f t="shared" si="6"/>
        <v>0</v>
      </c>
      <c r="AC20" s="59">
        <f t="shared" si="6"/>
        <v>0</v>
      </c>
      <c r="AD20" s="59">
        <f t="shared" si="6"/>
        <v>0</v>
      </c>
      <c r="AE20" s="59">
        <f t="shared" si="5"/>
        <v>0</v>
      </c>
      <c r="AF20" s="59">
        <f t="shared" si="5"/>
        <v>0</v>
      </c>
      <c r="AG20" s="59">
        <f t="shared" si="5"/>
        <v>0</v>
      </c>
      <c r="AH20" s="59">
        <f t="shared" ref="AH20" si="7">AH10+AH14+AH18</f>
        <v>0</v>
      </c>
      <c r="AI20" s="59">
        <f t="shared" si="5"/>
        <v>0</v>
      </c>
      <c r="AJ20" s="59">
        <f>SUM(E20:AI20)</f>
        <v>0</v>
      </c>
    </row>
    <row r="21" spans="1:36" ht="39.75" customHeight="1">
      <c r="A21" s="233" t="s">
        <v>97</v>
      </c>
      <c r="B21" s="234"/>
      <c r="C21" s="235"/>
      <c r="D21" s="288"/>
      <c r="E21" s="55" t="str">
        <f t="shared" ref="E21:AI21" si="8">IF(COUNT(E8,E12,E16)=0,"0","1")</f>
        <v>0</v>
      </c>
      <c r="F21" s="55" t="str">
        <f t="shared" si="8"/>
        <v>0</v>
      </c>
      <c r="G21" s="55" t="str">
        <f t="shared" si="8"/>
        <v>0</v>
      </c>
      <c r="H21" s="55" t="str">
        <f t="shared" si="8"/>
        <v>0</v>
      </c>
      <c r="I21" s="55" t="str">
        <f t="shared" si="8"/>
        <v>0</v>
      </c>
      <c r="J21" s="118" t="str">
        <f t="shared" si="8"/>
        <v>0</v>
      </c>
      <c r="K21" s="55" t="str">
        <f t="shared" si="8"/>
        <v>0</v>
      </c>
      <c r="L21" s="55" t="str">
        <f t="shared" si="8"/>
        <v>0</v>
      </c>
      <c r="M21" s="55" t="str">
        <f t="shared" si="8"/>
        <v>0</v>
      </c>
      <c r="N21" s="55" t="str">
        <f t="shared" si="8"/>
        <v>0</v>
      </c>
      <c r="O21" s="118" t="str">
        <f t="shared" si="8"/>
        <v>0</v>
      </c>
      <c r="P21" s="55" t="str">
        <f t="shared" si="8"/>
        <v>0</v>
      </c>
      <c r="Q21" s="55" t="str">
        <f t="shared" si="8"/>
        <v>0</v>
      </c>
      <c r="R21" s="55" t="str">
        <f t="shared" si="8"/>
        <v>0</v>
      </c>
      <c r="S21" s="55" t="str">
        <f t="shared" si="8"/>
        <v>0</v>
      </c>
      <c r="T21" s="55" t="str">
        <f t="shared" si="8"/>
        <v>0</v>
      </c>
      <c r="U21" s="55" t="str">
        <f t="shared" si="8"/>
        <v>0</v>
      </c>
      <c r="V21" s="55" t="str">
        <f t="shared" si="8"/>
        <v>0</v>
      </c>
      <c r="W21" s="55" t="str">
        <f t="shared" ref="W21:AD21" si="9">IF(COUNT(W8,W12,W16)=0,"0","1")</f>
        <v>0</v>
      </c>
      <c r="X21" s="55" t="str">
        <f t="shared" si="9"/>
        <v>0</v>
      </c>
      <c r="Y21" s="118" t="str">
        <f t="shared" si="9"/>
        <v>0</v>
      </c>
      <c r="Z21" s="55" t="str">
        <f t="shared" si="9"/>
        <v>0</v>
      </c>
      <c r="AA21" s="55" t="str">
        <f t="shared" si="9"/>
        <v>0</v>
      </c>
      <c r="AB21" s="55" t="str">
        <f t="shared" si="9"/>
        <v>0</v>
      </c>
      <c r="AC21" s="55" t="str">
        <f t="shared" si="9"/>
        <v>0</v>
      </c>
      <c r="AD21" s="55" t="str">
        <f t="shared" si="9"/>
        <v>0</v>
      </c>
      <c r="AE21" s="55" t="str">
        <f t="shared" si="8"/>
        <v>0</v>
      </c>
      <c r="AF21" s="55" t="str">
        <f t="shared" si="8"/>
        <v>0</v>
      </c>
      <c r="AG21" s="55" t="str">
        <f t="shared" si="8"/>
        <v>0</v>
      </c>
      <c r="AH21" s="55" t="str">
        <f t="shared" ref="AH21" si="10">IF(COUNT(AH8,AH12,AH16)=0,"0","1")</f>
        <v>0</v>
      </c>
      <c r="AI21" s="55" t="str">
        <f t="shared" si="8"/>
        <v>0</v>
      </c>
      <c r="AJ21" s="57">
        <f>COUNTIF(E21:AI21,"1")</f>
        <v>0</v>
      </c>
    </row>
    <row r="22" spans="1:36" ht="18" customHeight="1">
      <c r="Z22" s="104"/>
    </row>
    <row r="23" spans="1:36" ht="18" customHeight="1">
      <c r="A23" s="266" t="s">
        <v>98</v>
      </c>
      <c r="B23" s="267"/>
      <c r="C23" s="268"/>
      <c r="D23" s="6" t="s">
        <v>2</v>
      </c>
      <c r="E23" s="43">
        <v>44712</v>
      </c>
      <c r="F23" s="43">
        <v>44713</v>
      </c>
      <c r="G23" s="43">
        <v>44714</v>
      </c>
      <c r="H23" s="43">
        <v>44715</v>
      </c>
      <c r="I23" s="43">
        <v>44716</v>
      </c>
      <c r="J23" s="43">
        <v>44717</v>
      </c>
      <c r="K23" s="43">
        <v>44718</v>
      </c>
      <c r="L23" s="43">
        <v>44719</v>
      </c>
      <c r="M23" s="43">
        <v>44720</v>
      </c>
      <c r="N23" s="43">
        <v>44721</v>
      </c>
      <c r="O23" s="43">
        <v>44722</v>
      </c>
      <c r="P23" s="43">
        <v>44723</v>
      </c>
      <c r="Q23" s="43">
        <v>44724</v>
      </c>
      <c r="R23" s="43">
        <v>44725</v>
      </c>
      <c r="S23" s="43">
        <v>44726</v>
      </c>
      <c r="T23" s="43">
        <v>44727</v>
      </c>
      <c r="U23" s="43">
        <v>44728</v>
      </c>
      <c r="V23" s="43">
        <v>44729</v>
      </c>
      <c r="W23" s="43">
        <v>44730</v>
      </c>
      <c r="X23" s="43">
        <v>44731</v>
      </c>
      <c r="Y23" s="43">
        <v>44732</v>
      </c>
      <c r="Z23" s="43">
        <v>44733</v>
      </c>
      <c r="AA23" s="43">
        <v>44734</v>
      </c>
      <c r="AB23" s="43">
        <v>44735</v>
      </c>
      <c r="AC23" s="43">
        <v>44736</v>
      </c>
      <c r="AD23" s="43">
        <v>44737</v>
      </c>
      <c r="AE23" s="43">
        <v>44738</v>
      </c>
      <c r="AF23" s="43">
        <v>44739</v>
      </c>
      <c r="AG23" s="43">
        <v>44740</v>
      </c>
      <c r="AH23" s="43">
        <v>44741</v>
      </c>
      <c r="AI23" s="229" t="s">
        <v>0</v>
      </c>
    </row>
    <row r="24" spans="1:36" ht="18" customHeight="1">
      <c r="A24" s="269"/>
      <c r="B24" s="270"/>
      <c r="C24" s="271"/>
      <c r="D24" s="7" t="s">
        <v>3</v>
      </c>
      <c r="E24" s="42">
        <f t="shared" ref="E24:AH24" si="11">E23</f>
        <v>44712</v>
      </c>
      <c r="F24" s="42">
        <f t="shared" si="11"/>
        <v>44713</v>
      </c>
      <c r="G24" s="42">
        <f t="shared" si="11"/>
        <v>44714</v>
      </c>
      <c r="H24" s="42">
        <f t="shared" si="11"/>
        <v>44715</v>
      </c>
      <c r="I24" s="42">
        <f t="shared" si="11"/>
        <v>44716</v>
      </c>
      <c r="J24" s="42">
        <f t="shared" si="11"/>
        <v>44717</v>
      </c>
      <c r="K24" s="42">
        <f t="shared" si="11"/>
        <v>44718</v>
      </c>
      <c r="L24" s="42">
        <f t="shared" si="11"/>
        <v>44719</v>
      </c>
      <c r="M24" s="42">
        <f t="shared" si="11"/>
        <v>44720</v>
      </c>
      <c r="N24" s="42">
        <f t="shared" si="11"/>
        <v>44721</v>
      </c>
      <c r="O24" s="42">
        <f t="shared" si="11"/>
        <v>44722</v>
      </c>
      <c r="P24" s="42">
        <f t="shared" si="11"/>
        <v>44723</v>
      </c>
      <c r="Q24" s="42">
        <f t="shared" si="11"/>
        <v>44724</v>
      </c>
      <c r="R24" s="42">
        <f>R23</f>
        <v>44725</v>
      </c>
      <c r="S24" s="42">
        <f t="shared" ref="S24:V24" si="12">S23</f>
        <v>44726</v>
      </c>
      <c r="T24" s="42">
        <f t="shared" si="12"/>
        <v>44727</v>
      </c>
      <c r="U24" s="42">
        <f t="shared" si="12"/>
        <v>44728</v>
      </c>
      <c r="V24" s="42">
        <f t="shared" si="12"/>
        <v>44729</v>
      </c>
      <c r="W24" s="42">
        <f t="shared" si="11"/>
        <v>44730</v>
      </c>
      <c r="X24" s="42">
        <f t="shared" si="11"/>
        <v>44731</v>
      </c>
      <c r="Y24" s="42">
        <f t="shared" si="11"/>
        <v>44732</v>
      </c>
      <c r="Z24" s="42">
        <f t="shared" si="11"/>
        <v>44733</v>
      </c>
      <c r="AA24" s="42">
        <f t="shared" si="11"/>
        <v>44734</v>
      </c>
      <c r="AB24" s="42">
        <f t="shared" si="11"/>
        <v>44735</v>
      </c>
      <c r="AC24" s="42">
        <f>AC23</f>
        <v>44736</v>
      </c>
      <c r="AD24" s="42">
        <f t="shared" si="11"/>
        <v>44737</v>
      </c>
      <c r="AE24" s="42">
        <f t="shared" si="11"/>
        <v>44738</v>
      </c>
      <c r="AF24" s="42">
        <f t="shared" si="11"/>
        <v>44739</v>
      </c>
      <c r="AG24" s="42">
        <f t="shared" si="11"/>
        <v>44740</v>
      </c>
      <c r="AH24" s="42">
        <f t="shared" si="11"/>
        <v>44741</v>
      </c>
      <c r="AI24" s="230"/>
    </row>
    <row r="25" spans="1:36" ht="103.5" customHeight="1">
      <c r="A25" s="269"/>
      <c r="B25" s="270"/>
      <c r="C25" s="271"/>
      <c r="D25" s="8" t="s">
        <v>1</v>
      </c>
      <c r="E25" s="119"/>
      <c r="F25" s="102"/>
      <c r="G25" s="102"/>
      <c r="H25" s="102"/>
      <c r="I25" s="114"/>
      <c r="J25" s="114"/>
      <c r="K25" s="114"/>
      <c r="L25" s="114"/>
      <c r="M25" s="114"/>
      <c r="N25" s="114"/>
      <c r="O25" s="102"/>
      <c r="P25" s="114"/>
      <c r="Q25" s="114"/>
      <c r="R25" s="114"/>
      <c r="S25" s="114"/>
      <c r="T25" s="114"/>
      <c r="U25" s="114"/>
      <c r="V25" s="114"/>
      <c r="W25" s="120"/>
      <c r="X25" s="114"/>
      <c r="Y25" s="114"/>
      <c r="Z25" s="102"/>
      <c r="AA25" s="114"/>
      <c r="AB25" s="114"/>
      <c r="AC25" s="114"/>
      <c r="AD25" s="114"/>
      <c r="AE25" s="114"/>
      <c r="AF25" s="114"/>
      <c r="AG25" s="114"/>
      <c r="AH25" s="114"/>
      <c r="AI25" s="231"/>
    </row>
    <row r="26" spans="1:36" ht="39.75" customHeight="1">
      <c r="A26" s="305" t="s">
        <v>111</v>
      </c>
      <c r="B26" s="250" t="s">
        <v>94</v>
      </c>
      <c r="C26" s="273" t="s">
        <v>16</v>
      </c>
      <c r="D26" s="302"/>
      <c r="E26" s="89"/>
      <c r="F26" s="115"/>
      <c r="G26" s="89"/>
      <c r="H26" s="89"/>
      <c r="I26" s="89"/>
      <c r="J26" s="89"/>
      <c r="K26" s="89"/>
      <c r="L26" s="89"/>
      <c r="M26" s="115"/>
      <c r="N26" s="89"/>
      <c r="O26" s="89"/>
      <c r="P26" s="89"/>
      <c r="Q26" s="89"/>
      <c r="R26" s="115"/>
      <c r="S26" s="89"/>
      <c r="T26" s="89"/>
      <c r="U26" s="89"/>
      <c r="V26" s="89"/>
      <c r="W26" s="89"/>
      <c r="X26" s="115"/>
      <c r="Y26" s="89"/>
      <c r="Z26" s="89"/>
      <c r="AA26" s="89"/>
      <c r="AB26" s="89"/>
      <c r="AC26" s="115"/>
      <c r="AD26" s="89"/>
      <c r="AE26" s="89"/>
      <c r="AF26" s="115"/>
      <c r="AG26" s="115"/>
      <c r="AH26" s="89"/>
      <c r="AI26" s="54"/>
    </row>
    <row r="27" spans="1:36" ht="39.75" customHeight="1">
      <c r="A27" s="306"/>
      <c r="B27" s="297"/>
      <c r="C27" s="292" t="s">
        <v>4</v>
      </c>
      <c r="D27" s="303"/>
      <c r="E27" s="59"/>
      <c r="F27" s="59"/>
      <c r="G27" s="59"/>
      <c r="H27" s="59"/>
      <c r="I27" s="59"/>
      <c r="J27" s="59"/>
      <c r="K27" s="59"/>
      <c r="L27" s="59"/>
      <c r="M27" s="116"/>
      <c r="N27" s="59"/>
      <c r="O27" s="59"/>
      <c r="P27" s="59"/>
      <c r="Q27" s="59"/>
      <c r="R27" s="116"/>
      <c r="S27" s="59"/>
      <c r="T27" s="59"/>
      <c r="U27" s="59"/>
      <c r="V27" s="59"/>
      <c r="W27" s="59"/>
      <c r="X27" s="116"/>
      <c r="Y27" s="59"/>
      <c r="Z27" s="59"/>
      <c r="AA27" s="59"/>
      <c r="AB27" s="59"/>
      <c r="AC27" s="116"/>
      <c r="AD27" s="59"/>
      <c r="AE27" s="59"/>
      <c r="AF27" s="59"/>
      <c r="AG27" s="59"/>
      <c r="AH27" s="59"/>
      <c r="AI27" s="59">
        <f>SUM(E27:AH27)</f>
        <v>0</v>
      </c>
    </row>
    <row r="28" spans="1:36" ht="39.75" customHeight="1">
      <c r="A28" s="306"/>
      <c r="B28" s="307" t="s">
        <v>29</v>
      </c>
      <c r="C28" s="292" t="s">
        <v>16</v>
      </c>
      <c r="D28" s="303"/>
      <c r="E28" s="129"/>
      <c r="F28" s="129"/>
      <c r="G28" s="129"/>
      <c r="H28" s="129"/>
      <c r="I28" s="103"/>
      <c r="J28" s="103"/>
      <c r="K28" s="103"/>
      <c r="L28" s="103"/>
      <c r="M28" s="117"/>
      <c r="N28" s="103"/>
      <c r="O28" s="103"/>
      <c r="P28" s="103"/>
      <c r="Q28" s="103"/>
      <c r="R28" s="117"/>
      <c r="S28" s="103"/>
      <c r="T28" s="103"/>
      <c r="U28" s="103"/>
      <c r="V28" s="103"/>
      <c r="W28" s="103"/>
      <c r="X28" s="117"/>
      <c r="Y28" s="103"/>
      <c r="Z28" s="103"/>
      <c r="AA28" s="103"/>
      <c r="AB28" s="103"/>
      <c r="AC28" s="117"/>
      <c r="AD28" s="103"/>
      <c r="AE28" s="103"/>
      <c r="AF28" s="103"/>
      <c r="AG28" s="103"/>
      <c r="AH28" s="103"/>
      <c r="AI28" s="66"/>
    </row>
    <row r="29" spans="1:36" ht="39.75" customHeight="1">
      <c r="A29" s="314"/>
      <c r="B29" s="311"/>
      <c r="C29" s="253" t="s">
        <v>4</v>
      </c>
      <c r="D29" s="304"/>
      <c r="E29" s="55"/>
      <c r="F29" s="55"/>
      <c r="G29" s="55"/>
      <c r="H29" s="55"/>
      <c r="I29" s="55"/>
      <c r="J29" s="55"/>
      <c r="K29" s="55"/>
      <c r="L29" s="55"/>
      <c r="M29" s="118"/>
      <c r="N29" s="55"/>
      <c r="O29" s="55"/>
      <c r="P29" s="55"/>
      <c r="Q29" s="55"/>
      <c r="R29" s="118"/>
      <c r="S29" s="55"/>
      <c r="T29" s="55"/>
      <c r="U29" s="55"/>
      <c r="V29" s="55"/>
      <c r="W29" s="55"/>
      <c r="X29" s="118"/>
      <c r="Y29" s="55"/>
      <c r="Z29" s="55"/>
      <c r="AA29" s="55"/>
      <c r="AB29" s="55"/>
      <c r="AC29" s="118"/>
      <c r="AD29" s="55"/>
      <c r="AE29" s="55"/>
      <c r="AF29" s="55"/>
      <c r="AG29" s="55"/>
      <c r="AH29" s="55"/>
      <c r="AI29" s="55">
        <f>SUM(E29:AH29)</f>
        <v>0</v>
      </c>
    </row>
    <row r="30" spans="1:36" ht="39.75" customHeight="1">
      <c r="A30" s="322" t="s">
        <v>8</v>
      </c>
      <c r="B30" s="250" t="s">
        <v>94</v>
      </c>
      <c r="C30" s="273" t="s">
        <v>16</v>
      </c>
      <c r="D30" s="302"/>
      <c r="E30" s="130"/>
      <c r="F30" s="131"/>
      <c r="G30" s="130"/>
      <c r="H30" s="130"/>
      <c r="I30" s="112"/>
      <c r="J30" s="112"/>
      <c r="K30" s="112"/>
      <c r="L30" s="112"/>
      <c r="M30" s="127"/>
      <c r="N30" s="112"/>
      <c r="O30" s="112"/>
      <c r="P30" s="112"/>
      <c r="Q30" s="112"/>
      <c r="R30" s="127"/>
      <c r="S30" s="112"/>
      <c r="T30" s="112"/>
      <c r="U30" s="112"/>
      <c r="V30" s="112"/>
      <c r="W30" s="112"/>
      <c r="X30" s="127"/>
      <c r="Y30" s="112"/>
      <c r="Z30" s="112"/>
      <c r="AA30" s="112"/>
      <c r="AB30" s="112"/>
      <c r="AC30" s="127"/>
      <c r="AD30" s="112"/>
      <c r="AE30" s="112"/>
      <c r="AF30" s="112"/>
      <c r="AG30" s="112"/>
      <c r="AH30" s="112"/>
      <c r="AI30" s="66"/>
    </row>
    <row r="31" spans="1:36" ht="39.75" customHeight="1">
      <c r="A31" s="323"/>
      <c r="B31" s="297"/>
      <c r="C31" s="292" t="s">
        <v>4</v>
      </c>
      <c r="D31" s="303"/>
      <c r="E31" s="88"/>
      <c r="F31" s="132"/>
      <c r="G31" s="88"/>
      <c r="H31" s="88"/>
      <c r="I31" s="59"/>
      <c r="J31" s="59"/>
      <c r="K31" s="59"/>
      <c r="L31" s="59"/>
      <c r="M31" s="116"/>
      <c r="N31" s="59"/>
      <c r="O31" s="59"/>
      <c r="P31" s="59"/>
      <c r="Q31" s="59"/>
      <c r="R31" s="116"/>
      <c r="S31" s="59"/>
      <c r="T31" s="59"/>
      <c r="U31" s="59"/>
      <c r="V31" s="59"/>
      <c r="W31" s="59"/>
      <c r="X31" s="116"/>
      <c r="Y31" s="59"/>
      <c r="Z31" s="59"/>
      <c r="AA31" s="59"/>
      <c r="AB31" s="59"/>
      <c r="AC31" s="116"/>
      <c r="AD31" s="59"/>
      <c r="AE31" s="59"/>
      <c r="AF31" s="59"/>
      <c r="AG31" s="59"/>
      <c r="AH31" s="59"/>
      <c r="AI31" s="59">
        <f>SUM(E31:AH31)</f>
        <v>0</v>
      </c>
    </row>
    <row r="32" spans="1:36" ht="39.75" customHeight="1">
      <c r="A32" s="323"/>
      <c r="B32" s="307" t="s">
        <v>29</v>
      </c>
      <c r="C32" s="292" t="s">
        <v>16</v>
      </c>
      <c r="D32" s="303"/>
      <c r="E32" s="129"/>
      <c r="F32" s="133"/>
      <c r="G32" s="129"/>
      <c r="H32" s="129"/>
      <c r="I32" s="59"/>
      <c r="J32" s="59"/>
      <c r="K32" s="59"/>
      <c r="L32" s="59"/>
      <c r="M32" s="116"/>
      <c r="N32" s="59"/>
      <c r="O32" s="59"/>
      <c r="P32" s="59"/>
      <c r="Q32" s="59"/>
      <c r="R32" s="116"/>
      <c r="S32" s="59"/>
      <c r="T32" s="59"/>
      <c r="U32" s="59"/>
      <c r="V32" s="59"/>
      <c r="W32" s="59"/>
      <c r="X32" s="116"/>
      <c r="Y32" s="59"/>
      <c r="Z32" s="59"/>
      <c r="AA32" s="59"/>
      <c r="AB32" s="59"/>
      <c r="AC32" s="116"/>
      <c r="AD32" s="59"/>
      <c r="AE32" s="59"/>
      <c r="AF32" s="59"/>
      <c r="AG32" s="59"/>
      <c r="AH32" s="59"/>
      <c r="AI32" s="66"/>
    </row>
    <row r="33" spans="1:36" ht="39.75" customHeight="1">
      <c r="A33" s="324"/>
      <c r="B33" s="311"/>
      <c r="C33" s="253" t="s">
        <v>4</v>
      </c>
      <c r="D33" s="304"/>
      <c r="E33" s="55"/>
      <c r="F33" s="55"/>
      <c r="G33" s="55"/>
      <c r="H33" s="55"/>
      <c r="I33" s="55"/>
      <c r="J33" s="55"/>
      <c r="K33" s="55"/>
      <c r="L33" s="55"/>
      <c r="M33" s="118"/>
      <c r="N33" s="55"/>
      <c r="O33" s="55"/>
      <c r="P33" s="55"/>
      <c r="Q33" s="55"/>
      <c r="R33" s="118"/>
      <c r="S33" s="55"/>
      <c r="T33" s="55"/>
      <c r="U33" s="55"/>
      <c r="V33" s="55"/>
      <c r="W33" s="55"/>
      <c r="X33" s="118"/>
      <c r="Y33" s="55"/>
      <c r="Z33" s="55"/>
      <c r="AA33" s="55"/>
      <c r="AB33" s="55"/>
      <c r="AC33" s="118"/>
      <c r="AD33" s="55"/>
      <c r="AE33" s="55"/>
      <c r="AF33" s="55"/>
      <c r="AG33" s="55"/>
      <c r="AH33" s="55"/>
      <c r="AI33" s="55">
        <f>SUM(E33:AH33)</f>
        <v>0</v>
      </c>
    </row>
    <row r="34" spans="1:36" ht="39.75" customHeight="1">
      <c r="A34" s="322" t="s">
        <v>9</v>
      </c>
      <c r="B34" s="250" t="s">
        <v>94</v>
      </c>
      <c r="C34" s="273" t="s">
        <v>16</v>
      </c>
      <c r="D34" s="302"/>
      <c r="E34" s="130"/>
      <c r="F34" s="131"/>
      <c r="G34" s="130"/>
      <c r="H34" s="130"/>
      <c r="I34" s="89"/>
      <c r="J34" s="89"/>
      <c r="K34" s="89"/>
      <c r="L34" s="89"/>
      <c r="M34" s="115"/>
      <c r="N34" s="89"/>
      <c r="O34" s="89"/>
      <c r="P34" s="89"/>
      <c r="Q34" s="89"/>
      <c r="R34" s="115"/>
      <c r="S34" s="89"/>
      <c r="T34" s="89"/>
      <c r="U34" s="89"/>
      <c r="V34" s="89"/>
      <c r="W34" s="89"/>
      <c r="X34" s="115"/>
      <c r="Y34" s="89"/>
      <c r="Z34" s="89"/>
      <c r="AA34" s="89"/>
      <c r="AB34" s="89"/>
      <c r="AC34" s="115"/>
      <c r="AD34" s="89"/>
      <c r="AE34" s="89"/>
      <c r="AF34" s="115"/>
      <c r="AG34" s="115"/>
      <c r="AH34" s="89"/>
      <c r="AI34" s="66"/>
    </row>
    <row r="35" spans="1:36" ht="39.75" customHeight="1">
      <c r="A35" s="323"/>
      <c r="B35" s="297"/>
      <c r="C35" s="292" t="s">
        <v>4</v>
      </c>
      <c r="D35" s="303"/>
      <c r="E35" s="88"/>
      <c r="F35" s="132"/>
      <c r="G35" s="88"/>
      <c r="H35" s="88"/>
      <c r="I35" s="59"/>
      <c r="J35" s="59"/>
      <c r="K35" s="59"/>
      <c r="L35" s="59"/>
      <c r="M35" s="116"/>
      <c r="N35" s="59"/>
      <c r="O35" s="59"/>
      <c r="P35" s="59"/>
      <c r="Q35" s="59"/>
      <c r="R35" s="116"/>
      <c r="S35" s="59"/>
      <c r="T35" s="59"/>
      <c r="U35" s="59"/>
      <c r="V35" s="59"/>
      <c r="W35" s="59"/>
      <c r="X35" s="116"/>
      <c r="Y35" s="59"/>
      <c r="Z35" s="59"/>
      <c r="AA35" s="59"/>
      <c r="AB35" s="59"/>
      <c r="AC35" s="116"/>
      <c r="AD35" s="59"/>
      <c r="AE35" s="59"/>
      <c r="AF35" s="59"/>
      <c r="AG35" s="59"/>
      <c r="AH35" s="59"/>
      <c r="AI35" s="59">
        <f>SUM(E35:AH35)</f>
        <v>0</v>
      </c>
    </row>
    <row r="36" spans="1:36" ht="39.75" customHeight="1">
      <c r="A36" s="323"/>
      <c r="B36" s="307" t="s">
        <v>29</v>
      </c>
      <c r="C36" s="292" t="s">
        <v>16</v>
      </c>
      <c r="D36" s="303"/>
      <c r="E36" s="129"/>
      <c r="F36" s="133"/>
      <c r="G36" s="129"/>
      <c r="H36" s="129"/>
      <c r="I36" s="103"/>
      <c r="J36" s="103"/>
      <c r="K36" s="103"/>
      <c r="L36" s="103"/>
      <c r="M36" s="117"/>
      <c r="N36" s="103"/>
      <c r="O36" s="103"/>
      <c r="P36" s="103"/>
      <c r="Q36" s="103"/>
      <c r="R36" s="117"/>
      <c r="S36" s="103"/>
      <c r="T36" s="103"/>
      <c r="U36" s="103"/>
      <c r="V36" s="103"/>
      <c r="W36" s="103"/>
      <c r="X36" s="117"/>
      <c r="Y36" s="103"/>
      <c r="Z36" s="103"/>
      <c r="AA36" s="103"/>
      <c r="AB36" s="103"/>
      <c r="AC36" s="117"/>
      <c r="AD36" s="103"/>
      <c r="AE36" s="103"/>
      <c r="AF36" s="103"/>
      <c r="AG36" s="103"/>
      <c r="AH36" s="103"/>
      <c r="AI36" s="66"/>
    </row>
    <row r="37" spans="1:36" ht="39.75" customHeight="1">
      <c r="A37" s="324"/>
      <c r="B37" s="311"/>
      <c r="C37" s="253" t="s">
        <v>4</v>
      </c>
      <c r="D37" s="304"/>
      <c r="E37" s="55"/>
      <c r="F37" s="55"/>
      <c r="G37" s="55"/>
      <c r="H37" s="55"/>
      <c r="I37" s="55"/>
      <c r="J37" s="55"/>
      <c r="K37" s="55"/>
      <c r="L37" s="55"/>
      <c r="M37" s="118"/>
      <c r="N37" s="55"/>
      <c r="O37" s="55"/>
      <c r="P37" s="55"/>
      <c r="Q37" s="55"/>
      <c r="R37" s="118"/>
      <c r="S37" s="55"/>
      <c r="T37" s="55"/>
      <c r="U37" s="55"/>
      <c r="V37" s="55"/>
      <c r="W37" s="55"/>
      <c r="X37" s="118"/>
      <c r="Y37" s="55"/>
      <c r="Z37" s="55"/>
      <c r="AA37" s="55"/>
      <c r="AB37" s="55"/>
      <c r="AC37" s="118"/>
      <c r="AD37" s="55"/>
      <c r="AE37" s="55"/>
      <c r="AF37" s="55"/>
      <c r="AG37" s="55"/>
      <c r="AH37" s="55"/>
      <c r="AI37" s="55">
        <f>SUM(E37:AH37)</f>
        <v>0</v>
      </c>
    </row>
    <row r="38" spans="1:36" ht="39.75" customHeight="1">
      <c r="A38" s="278" t="s">
        <v>95</v>
      </c>
      <c r="B38" s="279"/>
      <c r="C38" s="280"/>
      <c r="D38" s="289"/>
      <c r="E38" s="128">
        <f>E27+E31+E35</f>
        <v>0</v>
      </c>
      <c r="F38" s="134">
        <f t="shared" ref="F38:H38" si="13">F27+F31+F35</f>
        <v>0</v>
      </c>
      <c r="G38" s="128">
        <f t="shared" si="13"/>
        <v>0</v>
      </c>
      <c r="H38" s="128">
        <f t="shared" si="13"/>
        <v>0</v>
      </c>
      <c r="I38" s="112">
        <f>I27+I31+I35</f>
        <v>0</v>
      </c>
      <c r="J38" s="112">
        <f t="shared" ref="J38" si="14">J27+J31+J35</f>
        <v>0</v>
      </c>
      <c r="K38" s="112">
        <f>K27+K31+K35</f>
        <v>0</v>
      </c>
      <c r="L38" s="112">
        <f t="shared" ref="L38:AH38" si="15">L27+L31+L35</f>
        <v>0</v>
      </c>
      <c r="M38" s="127">
        <f t="shared" si="15"/>
        <v>0</v>
      </c>
      <c r="N38" s="112">
        <f t="shared" si="15"/>
        <v>0</v>
      </c>
      <c r="O38" s="112">
        <f t="shared" si="15"/>
        <v>0</v>
      </c>
      <c r="P38" s="112">
        <f t="shared" si="15"/>
        <v>0</v>
      </c>
      <c r="Q38" s="112">
        <f t="shared" si="15"/>
        <v>0</v>
      </c>
      <c r="R38" s="127">
        <f t="shared" si="15"/>
        <v>0</v>
      </c>
      <c r="S38" s="112">
        <f t="shared" si="15"/>
        <v>0</v>
      </c>
      <c r="T38" s="112">
        <f t="shared" si="15"/>
        <v>0</v>
      </c>
      <c r="U38" s="112">
        <f t="shared" si="15"/>
        <v>0</v>
      </c>
      <c r="V38" s="112">
        <f>V27+V31+V35</f>
        <v>0</v>
      </c>
      <c r="W38" s="112">
        <f t="shared" ref="W38:AD38" si="16">W27+W31+W35</f>
        <v>0</v>
      </c>
      <c r="X38" s="127">
        <f t="shared" si="16"/>
        <v>0</v>
      </c>
      <c r="Y38" s="112">
        <f t="shared" si="16"/>
        <v>0</v>
      </c>
      <c r="Z38" s="112">
        <f t="shared" si="16"/>
        <v>0</v>
      </c>
      <c r="AA38" s="112">
        <f t="shared" si="16"/>
        <v>0</v>
      </c>
      <c r="AB38" s="112">
        <f t="shared" si="16"/>
        <v>0</v>
      </c>
      <c r="AC38" s="127">
        <f t="shared" si="16"/>
        <v>0</v>
      </c>
      <c r="AD38" s="112">
        <f t="shared" si="16"/>
        <v>0</v>
      </c>
      <c r="AE38" s="112">
        <f t="shared" si="15"/>
        <v>0</v>
      </c>
      <c r="AF38" s="127">
        <f t="shared" si="15"/>
        <v>0</v>
      </c>
      <c r="AG38" s="127">
        <f t="shared" si="15"/>
        <v>0</v>
      </c>
      <c r="AH38" s="112">
        <f t="shared" si="15"/>
        <v>0</v>
      </c>
      <c r="AI38" s="67">
        <f>SUM(E38:AH38)</f>
        <v>0</v>
      </c>
    </row>
    <row r="39" spans="1:36" ht="39.75" customHeight="1">
      <c r="A39" s="334" t="s">
        <v>96</v>
      </c>
      <c r="B39" s="335"/>
      <c r="C39" s="336"/>
      <c r="D39" s="337"/>
      <c r="E39" s="59">
        <f>E29+E33+E37</f>
        <v>0</v>
      </c>
      <c r="F39" s="59">
        <f t="shared" ref="F39:H39" si="17">F29+F33+F37</f>
        <v>0</v>
      </c>
      <c r="G39" s="59">
        <f t="shared" si="17"/>
        <v>0</v>
      </c>
      <c r="H39" s="59">
        <f t="shared" si="17"/>
        <v>0</v>
      </c>
      <c r="I39" s="59">
        <f>I29+I33+I37</f>
        <v>0</v>
      </c>
      <c r="J39" s="59">
        <f t="shared" ref="J39:AH39" si="18">J29+J33+J37</f>
        <v>0</v>
      </c>
      <c r="K39" s="59">
        <f t="shared" si="18"/>
        <v>0</v>
      </c>
      <c r="L39" s="59">
        <f t="shared" si="18"/>
        <v>0</v>
      </c>
      <c r="M39" s="116">
        <f t="shared" si="18"/>
        <v>0</v>
      </c>
      <c r="N39" s="59">
        <f t="shared" si="18"/>
        <v>0</v>
      </c>
      <c r="O39" s="59">
        <f t="shared" si="18"/>
        <v>0</v>
      </c>
      <c r="P39" s="59">
        <f t="shared" si="18"/>
        <v>0</v>
      </c>
      <c r="Q39" s="59">
        <f t="shared" si="18"/>
        <v>0</v>
      </c>
      <c r="R39" s="116">
        <f t="shared" si="18"/>
        <v>0</v>
      </c>
      <c r="S39" s="59">
        <f t="shared" si="18"/>
        <v>0</v>
      </c>
      <c r="T39" s="59">
        <f t="shared" si="18"/>
        <v>0</v>
      </c>
      <c r="U39" s="59">
        <f t="shared" ref="U39:AD39" si="19">U29+U33+U37</f>
        <v>0</v>
      </c>
      <c r="V39" s="59">
        <f t="shared" si="19"/>
        <v>0</v>
      </c>
      <c r="W39" s="59">
        <f t="shared" si="19"/>
        <v>0</v>
      </c>
      <c r="X39" s="116">
        <f t="shared" si="19"/>
        <v>0</v>
      </c>
      <c r="Y39" s="59">
        <f t="shared" si="19"/>
        <v>0</v>
      </c>
      <c r="Z39" s="59">
        <f t="shared" si="19"/>
        <v>0</v>
      </c>
      <c r="AA39" s="59">
        <f t="shared" si="19"/>
        <v>0</v>
      </c>
      <c r="AB39" s="59">
        <f t="shared" si="19"/>
        <v>0</v>
      </c>
      <c r="AC39" s="116">
        <f t="shared" si="19"/>
        <v>0</v>
      </c>
      <c r="AD39" s="59">
        <f t="shared" si="19"/>
        <v>0</v>
      </c>
      <c r="AE39" s="59">
        <f t="shared" si="18"/>
        <v>0</v>
      </c>
      <c r="AF39" s="59">
        <f t="shared" si="18"/>
        <v>0</v>
      </c>
      <c r="AG39" s="59">
        <f t="shared" si="18"/>
        <v>0</v>
      </c>
      <c r="AH39" s="59">
        <f t="shared" si="18"/>
        <v>0</v>
      </c>
      <c r="AI39" s="59">
        <f>SUM(E39:AH39)</f>
        <v>0</v>
      </c>
    </row>
    <row r="40" spans="1:36" ht="39.75" customHeight="1">
      <c r="A40" s="233" t="s">
        <v>97</v>
      </c>
      <c r="B40" s="234"/>
      <c r="C40" s="235"/>
      <c r="D40" s="288"/>
      <c r="E40" s="55" t="str">
        <f t="shared" ref="E40:G40" si="20">IF(COUNT(E27,E31,E35)=0,"0","1")</f>
        <v>0</v>
      </c>
      <c r="F40" s="55" t="str">
        <f t="shared" si="20"/>
        <v>0</v>
      </c>
      <c r="G40" s="55" t="str">
        <f t="shared" si="20"/>
        <v>0</v>
      </c>
      <c r="H40" s="121" t="str">
        <f>IF(COUNT(H27,H31,H35)=0,"0","1")</f>
        <v>0</v>
      </c>
      <c r="I40" s="55" t="str">
        <f t="shared" ref="I40:AH40" si="21">IF(COUNT(I27,I31,I35)=0,"0","1")</f>
        <v>0</v>
      </c>
      <c r="J40" s="55" t="str">
        <f t="shared" si="21"/>
        <v>0</v>
      </c>
      <c r="K40" s="55" t="str">
        <f t="shared" si="21"/>
        <v>0</v>
      </c>
      <c r="L40" s="55" t="str">
        <f t="shared" si="21"/>
        <v>0</v>
      </c>
      <c r="M40" s="118" t="str">
        <f t="shared" si="21"/>
        <v>0</v>
      </c>
      <c r="N40" s="55" t="str">
        <f t="shared" si="21"/>
        <v>0</v>
      </c>
      <c r="O40" s="55" t="str">
        <f t="shared" si="21"/>
        <v>0</v>
      </c>
      <c r="P40" s="55" t="str">
        <f t="shared" si="21"/>
        <v>0</v>
      </c>
      <c r="Q40" s="55" t="str">
        <f t="shared" si="21"/>
        <v>0</v>
      </c>
      <c r="R40" s="118" t="str">
        <f t="shared" si="21"/>
        <v>0</v>
      </c>
      <c r="S40" s="55" t="str">
        <f t="shared" si="21"/>
        <v>0</v>
      </c>
      <c r="T40" s="55" t="str">
        <f t="shared" si="21"/>
        <v>0</v>
      </c>
      <c r="U40" s="55" t="str">
        <f t="shared" ref="U40:AD40" si="22">IF(COUNT(U27,U31,U35)=0,"0","1")</f>
        <v>0</v>
      </c>
      <c r="V40" s="55" t="str">
        <f t="shared" si="22"/>
        <v>0</v>
      </c>
      <c r="W40" s="55" t="str">
        <f t="shared" si="22"/>
        <v>0</v>
      </c>
      <c r="X40" s="118" t="str">
        <f t="shared" si="22"/>
        <v>0</v>
      </c>
      <c r="Y40" s="55" t="str">
        <f t="shared" si="22"/>
        <v>0</v>
      </c>
      <c r="Z40" s="55" t="str">
        <f t="shared" si="22"/>
        <v>0</v>
      </c>
      <c r="AA40" s="55" t="str">
        <f t="shared" si="22"/>
        <v>0</v>
      </c>
      <c r="AB40" s="55" t="str">
        <f t="shared" si="22"/>
        <v>0</v>
      </c>
      <c r="AC40" s="118" t="str">
        <f t="shared" si="22"/>
        <v>0</v>
      </c>
      <c r="AD40" s="55" t="str">
        <f t="shared" si="22"/>
        <v>0</v>
      </c>
      <c r="AE40" s="55" t="str">
        <f t="shared" si="21"/>
        <v>0</v>
      </c>
      <c r="AF40" s="55" t="str">
        <f t="shared" si="21"/>
        <v>0</v>
      </c>
      <c r="AG40" s="55" t="str">
        <f t="shared" si="21"/>
        <v>0</v>
      </c>
      <c r="AH40" s="55" t="str">
        <f t="shared" si="21"/>
        <v>0</v>
      </c>
      <c r="AI40" s="57">
        <f>COUNTIF(E40:AH40,"1")</f>
        <v>0</v>
      </c>
    </row>
    <row r="41" spans="1:36" ht="18" customHeight="1">
      <c r="AC41" s="1"/>
    </row>
    <row r="42" spans="1:36" ht="18" customHeight="1">
      <c r="A42" s="266" t="s">
        <v>99</v>
      </c>
      <c r="B42" s="267"/>
      <c r="C42" s="268"/>
      <c r="D42" s="13" t="s">
        <v>2</v>
      </c>
      <c r="E42" s="43">
        <v>44742</v>
      </c>
      <c r="F42" s="43">
        <v>44743</v>
      </c>
      <c r="G42" s="43">
        <v>44744</v>
      </c>
      <c r="H42" s="43">
        <v>44745</v>
      </c>
      <c r="I42" s="43">
        <v>44746</v>
      </c>
      <c r="J42" s="43">
        <v>44747</v>
      </c>
      <c r="K42" s="43">
        <v>44748</v>
      </c>
      <c r="L42" s="43">
        <v>44749</v>
      </c>
      <c r="M42" s="43">
        <v>44750</v>
      </c>
      <c r="N42" s="43">
        <v>44751</v>
      </c>
      <c r="O42" s="43">
        <v>44752</v>
      </c>
      <c r="P42" s="43">
        <v>44753</v>
      </c>
      <c r="Q42" s="43">
        <v>44754</v>
      </c>
      <c r="R42" s="43">
        <v>44755</v>
      </c>
      <c r="S42" s="43">
        <v>44756</v>
      </c>
      <c r="T42" s="43">
        <v>44757</v>
      </c>
      <c r="U42" s="43">
        <v>44758</v>
      </c>
      <c r="V42" s="43">
        <v>44759</v>
      </c>
      <c r="W42" s="43">
        <v>44760</v>
      </c>
      <c r="X42" s="43">
        <v>44761</v>
      </c>
      <c r="Y42" s="43">
        <v>44762</v>
      </c>
      <c r="Z42" s="43">
        <v>44763</v>
      </c>
      <c r="AA42" s="43">
        <v>44764</v>
      </c>
      <c r="AB42" s="43">
        <v>44765</v>
      </c>
      <c r="AC42" s="43">
        <v>44766</v>
      </c>
      <c r="AD42" s="43">
        <v>44767</v>
      </c>
      <c r="AE42" s="43">
        <v>44768</v>
      </c>
      <c r="AF42" s="43">
        <v>44769</v>
      </c>
      <c r="AG42" s="43">
        <v>44770</v>
      </c>
      <c r="AH42" s="43">
        <v>44771</v>
      </c>
      <c r="AI42" s="43">
        <v>44772</v>
      </c>
      <c r="AJ42" s="109" t="s">
        <v>0</v>
      </c>
    </row>
    <row r="43" spans="1:36" ht="18" customHeight="1">
      <c r="A43" s="269"/>
      <c r="B43" s="270"/>
      <c r="C43" s="271"/>
      <c r="D43" s="14" t="s">
        <v>3</v>
      </c>
      <c r="E43" s="42">
        <f>E42</f>
        <v>44742</v>
      </c>
      <c r="F43" s="42">
        <f t="shared" ref="F43" si="23">F42</f>
        <v>44743</v>
      </c>
      <c r="G43" s="42">
        <f>G42</f>
        <v>44744</v>
      </c>
      <c r="H43" s="42">
        <f t="shared" ref="H43:AI43" si="24">H42</f>
        <v>44745</v>
      </c>
      <c r="I43" s="42">
        <f t="shared" si="24"/>
        <v>44746</v>
      </c>
      <c r="J43" s="42">
        <f t="shared" si="24"/>
        <v>44747</v>
      </c>
      <c r="K43" s="42">
        <f t="shared" si="24"/>
        <v>44748</v>
      </c>
      <c r="L43" s="42">
        <f t="shared" si="24"/>
        <v>44749</v>
      </c>
      <c r="M43" s="42">
        <f t="shared" si="24"/>
        <v>44750</v>
      </c>
      <c r="N43" s="42">
        <f t="shared" si="24"/>
        <v>44751</v>
      </c>
      <c r="O43" s="122">
        <f t="shared" si="24"/>
        <v>44752</v>
      </c>
      <c r="P43" s="122">
        <f t="shared" si="24"/>
        <v>44753</v>
      </c>
      <c r="Q43" s="42">
        <f t="shared" si="24"/>
        <v>44754</v>
      </c>
      <c r="R43" s="42">
        <f t="shared" si="24"/>
        <v>44755</v>
      </c>
      <c r="S43" s="42">
        <f t="shared" si="24"/>
        <v>44756</v>
      </c>
      <c r="T43" s="42">
        <f t="shared" si="24"/>
        <v>44757</v>
      </c>
      <c r="U43" s="42">
        <f t="shared" si="24"/>
        <v>44758</v>
      </c>
      <c r="V43" s="42">
        <f t="shared" si="24"/>
        <v>44759</v>
      </c>
      <c r="W43" s="42">
        <f t="shared" si="24"/>
        <v>44760</v>
      </c>
      <c r="X43" s="42">
        <f t="shared" si="24"/>
        <v>44761</v>
      </c>
      <c r="Y43" s="122">
        <f t="shared" si="24"/>
        <v>44762</v>
      </c>
      <c r="Z43" s="42">
        <f t="shared" si="24"/>
        <v>44763</v>
      </c>
      <c r="AA43" s="42">
        <f t="shared" si="24"/>
        <v>44764</v>
      </c>
      <c r="AB43" s="42">
        <f t="shared" si="24"/>
        <v>44765</v>
      </c>
      <c r="AC43" s="42">
        <f t="shared" si="24"/>
        <v>44766</v>
      </c>
      <c r="AD43" s="42">
        <f t="shared" si="24"/>
        <v>44767</v>
      </c>
      <c r="AE43" s="42">
        <f t="shared" si="24"/>
        <v>44768</v>
      </c>
      <c r="AF43" s="42">
        <f t="shared" si="24"/>
        <v>44769</v>
      </c>
      <c r="AG43" s="42">
        <f t="shared" si="24"/>
        <v>44770</v>
      </c>
      <c r="AH43" s="42">
        <f t="shared" si="24"/>
        <v>44771</v>
      </c>
      <c r="AI43" s="42">
        <f t="shared" si="24"/>
        <v>44772</v>
      </c>
      <c r="AJ43" s="110"/>
    </row>
    <row r="44" spans="1:36" ht="103.5" customHeight="1">
      <c r="A44" s="269"/>
      <c r="B44" s="270"/>
      <c r="C44" s="271"/>
      <c r="D44" s="15" t="s">
        <v>1</v>
      </c>
      <c r="E44" s="102"/>
      <c r="F44" s="102"/>
      <c r="G44" s="102"/>
      <c r="H44" s="102"/>
      <c r="I44" s="102"/>
      <c r="J44" s="114"/>
      <c r="K44" s="114"/>
      <c r="L44" s="114"/>
      <c r="M44" s="114"/>
      <c r="N44" s="120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4"/>
      <c r="AC44" s="114"/>
      <c r="AD44" s="114"/>
      <c r="AE44" s="114"/>
      <c r="AF44" s="114"/>
      <c r="AG44" s="114"/>
      <c r="AH44" s="114"/>
      <c r="AI44" s="114"/>
      <c r="AJ44" s="111"/>
    </row>
    <row r="45" spans="1:36" ht="39.75" customHeight="1">
      <c r="A45" s="305" t="s">
        <v>111</v>
      </c>
      <c r="B45" s="250" t="s">
        <v>94</v>
      </c>
      <c r="C45" s="273" t="s">
        <v>16</v>
      </c>
      <c r="D45" s="302"/>
      <c r="E45" s="89"/>
      <c r="F45" s="115"/>
      <c r="G45" s="89"/>
      <c r="H45" s="89"/>
      <c r="I45" s="89"/>
      <c r="J45" s="89"/>
      <c r="K45" s="89"/>
      <c r="L45" s="89"/>
      <c r="M45" s="115"/>
      <c r="N45" s="89"/>
      <c r="O45" s="89"/>
      <c r="P45" s="115"/>
      <c r="Q45" s="115"/>
      <c r="R45" s="115"/>
      <c r="S45" s="89"/>
      <c r="T45" s="89"/>
      <c r="U45" s="89"/>
      <c r="V45" s="115"/>
      <c r="W45" s="115"/>
      <c r="X45" s="89"/>
      <c r="Y45" s="115"/>
      <c r="Z45" s="115"/>
      <c r="AA45" s="115"/>
      <c r="AB45" s="89"/>
      <c r="AC45" s="89"/>
      <c r="AD45" s="89"/>
      <c r="AE45" s="115"/>
      <c r="AF45" s="89"/>
      <c r="AG45" s="89"/>
      <c r="AH45" s="89"/>
      <c r="AI45" s="89"/>
      <c r="AJ45" s="54"/>
    </row>
    <row r="46" spans="1:36" ht="39.75" customHeight="1">
      <c r="A46" s="306"/>
      <c r="B46" s="297"/>
      <c r="C46" s="292" t="s">
        <v>4</v>
      </c>
      <c r="D46" s="303"/>
      <c r="E46" s="59"/>
      <c r="F46" s="59"/>
      <c r="G46" s="59"/>
      <c r="H46" s="59"/>
      <c r="I46" s="59"/>
      <c r="J46" s="59"/>
      <c r="K46" s="59"/>
      <c r="L46" s="59"/>
      <c r="M46" s="116"/>
      <c r="N46" s="59"/>
      <c r="O46" s="59"/>
      <c r="P46" s="116"/>
      <c r="Q46" s="116"/>
      <c r="R46" s="116"/>
      <c r="S46" s="59"/>
      <c r="T46" s="59"/>
      <c r="U46" s="59"/>
      <c r="V46" s="59"/>
      <c r="W46" s="59"/>
      <c r="X46" s="59"/>
      <c r="Y46" s="116"/>
      <c r="Z46" s="116"/>
      <c r="AA46" s="116"/>
      <c r="AB46" s="59"/>
      <c r="AC46" s="59"/>
      <c r="AD46" s="59"/>
      <c r="AE46" s="59"/>
      <c r="AF46" s="59"/>
      <c r="AG46" s="59"/>
      <c r="AH46" s="59"/>
      <c r="AI46" s="59"/>
      <c r="AJ46" s="59">
        <f>SUM(E46:AI46)</f>
        <v>0</v>
      </c>
    </row>
    <row r="47" spans="1:36" ht="39.75" customHeight="1">
      <c r="A47" s="306"/>
      <c r="B47" s="307" t="s">
        <v>29</v>
      </c>
      <c r="C47" s="292" t="s">
        <v>16</v>
      </c>
      <c r="D47" s="303"/>
      <c r="E47" s="103"/>
      <c r="F47" s="117"/>
      <c r="G47" s="103"/>
      <c r="H47" s="103"/>
      <c r="I47" s="103"/>
      <c r="J47" s="103"/>
      <c r="K47" s="103"/>
      <c r="L47" s="103"/>
      <c r="M47" s="117"/>
      <c r="N47" s="103"/>
      <c r="O47" s="103"/>
      <c r="P47" s="117"/>
      <c r="Q47" s="117"/>
      <c r="R47" s="117"/>
      <c r="S47" s="103"/>
      <c r="T47" s="103"/>
      <c r="U47" s="103"/>
      <c r="V47" s="117"/>
      <c r="W47" s="117"/>
      <c r="X47" s="103"/>
      <c r="Y47" s="117"/>
      <c r="Z47" s="117"/>
      <c r="AA47" s="117"/>
      <c r="AB47" s="103"/>
      <c r="AC47" s="103"/>
      <c r="AD47" s="103"/>
      <c r="AE47" s="117"/>
      <c r="AF47" s="103"/>
      <c r="AG47" s="103"/>
      <c r="AH47" s="103"/>
      <c r="AI47" s="103"/>
      <c r="AJ47" s="68"/>
    </row>
    <row r="48" spans="1:36" ht="39.75" customHeight="1">
      <c r="A48" s="314"/>
      <c r="B48" s="311"/>
      <c r="C48" s="253" t="s">
        <v>4</v>
      </c>
      <c r="D48" s="304"/>
      <c r="E48" s="55"/>
      <c r="F48" s="55"/>
      <c r="G48" s="55"/>
      <c r="H48" s="55"/>
      <c r="I48" s="55"/>
      <c r="J48" s="55"/>
      <c r="K48" s="55"/>
      <c r="L48" s="55"/>
      <c r="M48" s="118"/>
      <c r="N48" s="55"/>
      <c r="O48" s="55"/>
      <c r="P48" s="118"/>
      <c r="Q48" s="118"/>
      <c r="R48" s="118"/>
      <c r="S48" s="55"/>
      <c r="T48" s="55"/>
      <c r="U48" s="55"/>
      <c r="V48" s="55"/>
      <c r="W48" s="55"/>
      <c r="X48" s="55"/>
      <c r="Y48" s="118"/>
      <c r="Z48" s="118"/>
      <c r="AA48" s="118"/>
      <c r="AB48" s="55"/>
      <c r="AC48" s="55"/>
      <c r="AD48" s="55"/>
      <c r="AE48" s="55"/>
      <c r="AF48" s="55"/>
      <c r="AG48" s="55"/>
      <c r="AH48" s="55"/>
      <c r="AI48" s="55"/>
      <c r="AJ48" s="55">
        <f>SUM(E48:AI48)</f>
        <v>0</v>
      </c>
    </row>
    <row r="49" spans="1:36" ht="39.75" customHeight="1">
      <c r="A49" s="322" t="s">
        <v>8</v>
      </c>
      <c r="B49" s="250" t="s">
        <v>94</v>
      </c>
      <c r="C49" s="273" t="s">
        <v>16</v>
      </c>
      <c r="D49" s="302"/>
      <c r="E49" s="89"/>
      <c r="F49" s="115"/>
      <c r="G49" s="89"/>
      <c r="H49" s="89"/>
      <c r="I49" s="89"/>
      <c r="J49" s="89"/>
      <c r="K49" s="89"/>
      <c r="L49" s="89"/>
      <c r="M49" s="115"/>
      <c r="N49" s="89"/>
      <c r="O49" s="89"/>
      <c r="P49" s="115"/>
      <c r="Q49" s="115"/>
      <c r="R49" s="115"/>
      <c r="S49" s="89"/>
      <c r="T49" s="89"/>
      <c r="U49" s="89"/>
      <c r="V49" s="115"/>
      <c r="W49" s="115"/>
      <c r="X49" s="89"/>
      <c r="Y49" s="115"/>
      <c r="Z49" s="115"/>
      <c r="AA49" s="115"/>
      <c r="AB49" s="89"/>
      <c r="AC49" s="89"/>
      <c r="AD49" s="89"/>
      <c r="AE49" s="115"/>
      <c r="AF49" s="89"/>
      <c r="AG49" s="89"/>
      <c r="AH49" s="89"/>
      <c r="AI49" s="89"/>
      <c r="AJ49" s="54"/>
    </row>
    <row r="50" spans="1:36" ht="39.75" customHeight="1">
      <c r="A50" s="323"/>
      <c r="B50" s="297"/>
      <c r="C50" s="292" t="s">
        <v>4</v>
      </c>
      <c r="D50" s="303"/>
      <c r="E50" s="59"/>
      <c r="F50" s="59"/>
      <c r="G50" s="59"/>
      <c r="H50" s="59"/>
      <c r="I50" s="59"/>
      <c r="J50" s="59"/>
      <c r="K50" s="59"/>
      <c r="L50" s="59"/>
      <c r="M50" s="116"/>
      <c r="N50" s="59"/>
      <c r="O50" s="59"/>
      <c r="P50" s="116"/>
      <c r="Q50" s="116"/>
      <c r="R50" s="116"/>
      <c r="S50" s="59"/>
      <c r="T50" s="59"/>
      <c r="U50" s="59"/>
      <c r="V50" s="59"/>
      <c r="W50" s="59"/>
      <c r="X50" s="59"/>
      <c r="Y50" s="116"/>
      <c r="Z50" s="116"/>
      <c r="AA50" s="116"/>
      <c r="AB50" s="59"/>
      <c r="AC50" s="59"/>
      <c r="AD50" s="59"/>
      <c r="AE50" s="59"/>
      <c r="AF50" s="59"/>
      <c r="AG50" s="59"/>
      <c r="AH50" s="59"/>
      <c r="AI50" s="59"/>
      <c r="AJ50" s="59">
        <f>SUM(E50:AI50)</f>
        <v>0</v>
      </c>
    </row>
    <row r="51" spans="1:36" ht="39.75" customHeight="1">
      <c r="A51" s="323"/>
      <c r="B51" s="307" t="s">
        <v>29</v>
      </c>
      <c r="C51" s="292" t="s">
        <v>16</v>
      </c>
      <c r="D51" s="303"/>
      <c r="E51" s="103"/>
      <c r="F51" s="117"/>
      <c r="G51" s="103"/>
      <c r="H51" s="103"/>
      <c r="I51" s="103"/>
      <c r="J51" s="103"/>
      <c r="K51" s="103"/>
      <c r="L51" s="103"/>
      <c r="M51" s="117"/>
      <c r="N51" s="103"/>
      <c r="O51" s="103"/>
      <c r="P51" s="117"/>
      <c r="Q51" s="117"/>
      <c r="R51" s="117"/>
      <c r="S51" s="103"/>
      <c r="T51" s="103"/>
      <c r="U51" s="103"/>
      <c r="V51" s="117"/>
      <c r="W51" s="117"/>
      <c r="X51" s="103"/>
      <c r="Y51" s="117"/>
      <c r="Z51" s="117"/>
      <c r="AA51" s="117"/>
      <c r="AB51" s="103"/>
      <c r="AC51" s="103"/>
      <c r="AD51" s="103"/>
      <c r="AE51" s="117"/>
      <c r="AF51" s="103"/>
      <c r="AG51" s="103"/>
      <c r="AH51" s="103"/>
      <c r="AI51" s="103"/>
      <c r="AJ51" s="68"/>
    </row>
    <row r="52" spans="1:36" ht="39.75" customHeight="1">
      <c r="A52" s="324"/>
      <c r="B52" s="311"/>
      <c r="C52" s="253" t="s">
        <v>4</v>
      </c>
      <c r="D52" s="304"/>
      <c r="E52" s="55"/>
      <c r="F52" s="55"/>
      <c r="G52" s="55"/>
      <c r="H52" s="55"/>
      <c r="I52" s="55"/>
      <c r="J52" s="55"/>
      <c r="K52" s="55"/>
      <c r="L52" s="55"/>
      <c r="M52" s="118"/>
      <c r="N52" s="55"/>
      <c r="O52" s="55"/>
      <c r="P52" s="118"/>
      <c r="Q52" s="118"/>
      <c r="R52" s="118"/>
      <c r="S52" s="55"/>
      <c r="T52" s="55"/>
      <c r="U52" s="55"/>
      <c r="V52" s="55"/>
      <c r="W52" s="55"/>
      <c r="X52" s="55"/>
      <c r="Y52" s="118"/>
      <c r="Z52" s="118"/>
      <c r="AA52" s="118"/>
      <c r="AB52" s="55"/>
      <c r="AC52" s="55"/>
      <c r="AD52" s="55"/>
      <c r="AE52" s="55"/>
      <c r="AF52" s="55"/>
      <c r="AG52" s="55"/>
      <c r="AH52" s="55"/>
      <c r="AI52" s="55"/>
      <c r="AJ52" s="55">
        <f>SUM(E52:AI52)</f>
        <v>0</v>
      </c>
    </row>
    <row r="53" spans="1:36" ht="39.75" customHeight="1">
      <c r="A53" s="322" t="s">
        <v>9</v>
      </c>
      <c r="B53" s="250" t="s">
        <v>94</v>
      </c>
      <c r="C53" s="273" t="s">
        <v>16</v>
      </c>
      <c r="D53" s="302"/>
      <c r="E53" s="89"/>
      <c r="F53" s="115"/>
      <c r="G53" s="89"/>
      <c r="H53" s="89"/>
      <c r="I53" s="89"/>
      <c r="J53" s="89"/>
      <c r="K53" s="89"/>
      <c r="L53" s="89"/>
      <c r="M53" s="115"/>
      <c r="N53" s="89"/>
      <c r="O53" s="89"/>
      <c r="P53" s="89"/>
      <c r="Q53" s="89"/>
      <c r="R53" s="115"/>
      <c r="S53" s="89"/>
      <c r="T53" s="89"/>
      <c r="U53" s="89"/>
      <c r="V53" s="89"/>
      <c r="W53" s="115"/>
      <c r="X53" s="89"/>
      <c r="Y53" s="89"/>
      <c r="Z53" s="89"/>
      <c r="AA53" s="89"/>
      <c r="AB53" s="89"/>
      <c r="AC53" s="89"/>
      <c r="AD53" s="115"/>
      <c r="AE53" s="115"/>
      <c r="AF53" s="89"/>
      <c r="AG53" s="89"/>
      <c r="AH53" s="89"/>
      <c r="AI53" s="89"/>
      <c r="AJ53" s="54"/>
    </row>
    <row r="54" spans="1:36" ht="39.75" customHeight="1">
      <c r="A54" s="323"/>
      <c r="B54" s="297"/>
      <c r="C54" s="292" t="s">
        <v>4</v>
      </c>
      <c r="D54" s="303"/>
      <c r="E54" s="59"/>
      <c r="F54" s="59"/>
      <c r="G54" s="59"/>
      <c r="H54" s="59"/>
      <c r="I54" s="59"/>
      <c r="J54" s="59"/>
      <c r="K54" s="59"/>
      <c r="L54" s="59"/>
      <c r="M54" s="116"/>
      <c r="N54" s="59"/>
      <c r="O54" s="59"/>
      <c r="P54" s="59"/>
      <c r="Q54" s="59"/>
      <c r="R54" s="116"/>
      <c r="S54" s="59"/>
      <c r="T54" s="59"/>
      <c r="U54" s="59"/>
      <c r="V54" s="59"/>
      <c r="W54" s="116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>
        <f>SUM(E54:AI54)</f>
        <v>0</v>
      </c>
    </row>
    <row r="55" spans="1:36" ht="39.75" customHeight="1">
      <c r="A55" s="323"/>
      <c r="B55" s="307" t="s">
        <v>29</v>
      </c>
      <c r="C55" s="292" t="s">
        <v>16</v>
      </c>
      <c r="D55" s="303"/>
      <c r="E55" s="103"/>
      <c r="F55" s="117"/>
      <c r="G55" s="103"/>
      <c r="H55" s="103"/>
      <c r="I55" s="103"/>
      <c r="J55" s="103"/>
      <c r="K55" s="103"/>
      <c r="L55" s="103"/>
      <c r="M55" s="117"/>
      <c r="N55" s="103"/>
      <c r="O55" s="103"/>
      <c r="P55" s="103"/>
      <c r="Q55" s="103"/>
      <c r="R55" s="117"/>
      <c r="S55" s="103"/>
      <c r="T55" s="103"/>
      <c r="U55" s="103"/>
      <c r="V55" s="103"/>
      <c r="W55" s="117"/>
      <c r="X55" s="103"/>
      <c r="Y55" s="103"/>
      <c r="Z55" s="103"/>
      <c r="AA55" s="103"/>
      <c r="AB55" s="103"/>
      <c r="AC55" s="103"/>
      <c r="AD55" s="117"/>
      <c r="AE55" s="117"/>
      <c r="AF55" s="103"/>
      <c r="AG55" s="103"/>
      <c r="AH55" s="103"/>
      <c r="AI55" s="103"/>
      <c r="AJ55" s="68"/>
    </row>
    <row r="56" spans="1:36" ht="39.75" customHeight="1">
      <c r="A56" s="323"/>
      <c r="B56" s="308"/>
      <c r="C56" s="309" t="s">
        <v>4</v>
      </c>
      <c r="D56" s="310"/>
      <c r="E56" s="55"/>
      <c r="F56" s="55"/>
      <c r="G56" s="55"/>
      <c r="H56" s="55"/>
      <c r="I56" s="55"/>
      <c r="J56" s="55"/>
      <c r="K56" s="55"/>
      <c r="L56" s="55"/>
      <c r="M56" s="118"/>
      <c r="N56" s="55"/>
      <c r="O56" s="55"/>
      <c r="P56" s="55"/>
      <c r="Q56" s="55"/>
      <c r="R56" s="118"/>
      <c r="S56" s="55"/>
      <c r="T56" s="55"/>
      <c r="U56" s="55"/>
      <c r="V56" s="55"/>
      <c r="W56" s="118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>
        <f>SUM(E56:AI56)</f>
        <v>0</v>
      </c>
    </row>
    <row r="57" spans="1:36" ht="39.75" customHeight="1">
      <c r="A57" s="278" t="s">
        <v>95</v>
      </c>
      <c r="B57" s="279"/>
      <c r="C57" s="280"/>
      <c r="D57" s="289"/>
      <c r="E57" s="112">
        <f>E46+E50+E54</f>
        <v>0</v>
      </c>
      <c r="F57" s="112">
        <f t="shared" ref="F57:AI57" si="25">F46+F50+F54</f>
        <v>0</v>
      </c>
      <c r="G57" s="112">
        <f t="shared" si="25"/>
        <v>0</v>
      </c>
      <c r="H57" s="127">
        <f t="shared" si="25"/>
        <v>0</v>
      </c>
      <c r="I57" s="112">
        <f t="shared" si="25"/>
        <v>0</v>
      </c>
      <c r="J57" s="112">
        <f t="shared" si="25"/>
        <v>0</v>
      </c>
      <c r="K57" s="112">
        <f t="shared" si="25"/>
        <v>0</v>
      </c>
      <c r="L57" s="112">
        <f t="shared" si="25"/>
        <v>0</v>
      </c>
      <c r="M57" s="112">
        <f t="shared" si="25"/>
        <v>0</v>
      </c>
      <c r="N57" s="112">
        <f t="shared" si="25"/>
        <v>0</v>
      </c>
      <c r="O57" s="112">
        <f t="shared" si="25"/>
        <v>0</v>
      </c>
      <c r="P57" s="112">
        <f t="shared" si="25"/>
        <v>0</v>
      </c>
      <c r="Q57" s="112">
        <f t="shared" si="25"/>
        <v>0</v>
      </c>
      <c r="R57" s="112">
        <f t="shared" si="25"/>
        <v>0</v>
      </c>
      <c r="S57" s="112">
        <f t="shared" si="25"/>
        <v>0</v>
      </c>
      <c r="T57" s="112">
        <f t="shared" ref="T57:AA57" si="26">T46+T50+T54</f>
        <v>0</v>
      </c>
      <c r="U57" s="112">
        <f t="shared" si="26"/>
        <v>0</v>
      </c>
      <c r="V57" s="112">
        <f t="shared" si="26"/>
        <v>0</v>
      </c>
      <c r="W57" s="112">
        <f t="shared" si="26"/>
        <v>0</v>
      </c>
      <c r="X57" s="112">
        <f t="shared" si="26"/>
        <v>0</v>
      </c>
      <c r="Y57" s="112">
        <f t="shared" si="26"/>
        <v>0</v>
      </c>
      <c r="Z57" s="112">
        <f t="shared" si="26"/>
        <v>0</v>
      </c>
      <c r="AA57" s="112">
        <f t="shared" si="26"/>
        <v>0</v>
      </c>
      <c r="AB57" s="112">
        <f t="shared" si="25"/>
        <v>0</v>
      </c>
      <c r="AC57" s="112">
        <f t="shared" si="25"/>
        <v>0</v>
      </c>
      <c r="AD57" s="112">
        <f t="shared" si="25"/>
        <v>0</v>
      </c>
      <c r="AE57" s="112">
        <f t="shared" si="25"/>
        <v>0</v>
      </c>
      <c r="AF57" s="112">
        <f t="shared" si="25"/>
        <v>0</v>
      </c>
      <c r="AG57" s="112">
        <f t="shared" si="25"/>
        <v>0</v>
      </c>
      <c r="AH57" s="112">
        <f t="shared" ref="AH57" si="27">AH46+AH50+AH54</f>
        <v>0</v>
      </c>
      <c r="AI57" s="112">
        <f t="shared" si="25"/>
        <v>0</v>
      </c>
      <c r="AJ57" s="56">
        <f>SUM(E57:AI57)</f>
        <v>0</v>
      </c>
    </row>
    <row r="58" spans="1:36" ht="39.75" customHeight="1">
      <c r="A58" s="334" t="s">
        <v>96</v>
      </c>
      <c r="B58" s="335"/>
      <c r="C58" s="336"/>
      <c r="D58" s="337"/>
      <c r="E58" s="59">
        <f>E48+E52+E56</f>
        <v>0</v>
      </c>
      <c r="F58" s="59">
        <f t="shared" ref="F58:AI58" si="28">F48+F52+F56</f>
        <v>0</v>
      </c>
      <c r="G58" s="59">
        <f t="shared" si="28"/>
        <v>0</v>
      </c>
      <c r="H58" s="116">
        <f t="shared" si="28"/>
        <v>0</v>
      </c>
      <c r="I58" s="59">
        <f t="shared" si="28"/>
        <v>0</v>
      </c>
      <c r="J58" s="59">
        <f t="shared" si="28"/>
        <v>0</v>
      </c>
      <c r="K58" s="59">
        <f t="shared" si="28"/>
        <v>0</v>
      </c>
      <c r="L58" s="59">
        <f t="shared" si="28"/>
        <v>0</v>
      </c>
      <c r="M58" s="59">
        <f t="shared" si="28"/>
        <v>0</v>
      </c>
      <c r="N58" s="59">
        <f t="shared" si="28"/>
        <v>0</v>
      </c>
      <c r="O58" s="59">
        <f t="shared" si="28"/>
        <v>0</v>
      </c>
      <c r="P58" s="59">
        <f t="shared" si="28"/>
        <v>0</v>
      </c>
      <c r="Q58" s="59">
        <f t="shared" si="28"/>
        <v>0</v>
      </c>
      <c r="R58" s="59">
        <f t="shared" si="28"/>
        <v>0</v>
      </c>
      <c r="S58" s="59">
        <f t="shared" si="28"/>
        <v>0</v>
      </c>
      <c r="T58" s="59">
        <f t="shared" ref="T58:AA58" si="29">T48+T52+T56</f>
        <v>0</v>
      </c>
      <c r="U58" s="59">
        <f t="shared" si="29"/>
        <v>0</v>
      </c>
      <c r="V58" s="59">
        <f t="shared" si="29"/>
        <v>0</v>
      </c>
      <c r="W58" s="59">
        <f t="shared" si="29"/>
        <v>0</v>
      </c>
      <c r="X58" s="59">
        <f t="shared" si="29"/>
        <v>0</v>
      </c>
      <c r="Y58" s="59">
        <f t="shared" si="29"/>
        <v>0</v>
      </c>
      <c r="Z58" s="59">
        <f t="shared" si="29"/>
        <v>0</v>
      </c>
      <c r="AA58" s="59">
        <f t="shared" si="29"/>
        <v>0</v>
      </c>
      <c r="AB58" s="59">
        <f t="shared" si="28"/>
        <v>0</v>
      </c>
      <c r="AC58" s="59">
        <f t="shared" si="28"/>
        <v>0</v>
      </c>
      <c r="AD58" s="59">
        <f t="shared" si="28"/>
        <v>0</v>
      </c>
      <c r="AE58" s="59">
        <f t="shared" si="28"/>
        <v>0</v>
      </c>
      <c r="AF58" s="59">
        <f t="shared" si="28"/>
        <v>0</v>
      </c>
      <c r="AG58" s="59">
        <f t="shared" si="28"/>
        <v>0</v>
      </c>
      <c r="AH58" s="59">
        <f t="shared" ref="AH58" si="30">AH48+AH52+AH56</f>
        <v>0</v>
      </c>
      <c r="AI58" s="59">
        <f t="shared" si="28"/>
        <v>0</v>
      </c>
      <c r="AJ58" s="69">
        <f>SUM(E58:AI58)</f>
        <v>0</v>
      </c>
    </row>
    <row r="59" spans="1:36" ht="39.75" customHeight="1">
      <c r="A59" s="233" t="s">
        <v>97</v>
      </c>
      <c r="B59" s="234"/>
      <c r="C59" s="235"/>
      <c r="D59" s="288"/>
      <c r="E59" s="55" t="str">
        <f>IF(COUNT(E46,E50,E54)=0,"0","1")</f>
        <v>0</v>
      </c>
      <c r="F59" s="55" t="str">
        <f t="shared" ref="F59:AI59" si="31">IF(COUNT(F46,F50,F54)=0,"0","1")</f>
        <v>0</v>
      </c>
      <c r="G59" s="55" t="str">
        <f t="shared" si="31"/>
        <v>0</v>
      </c>
      <c r="H59" s="121" t="str">
        <f t="shared" si="31"/>
        <v>0</v>
      </c>
      <c r="I59" s="55" t="str">
        <f t="shared" si="31"/>
        <v>0</v>
      </c>
      <c r="J59" s="55" t="str">
        <f t="shared" si="31"/>
        <v>0</v>
      </c>
      <c r="K59" s="55" t="str">
        <f t="shared" si="31"/>
        <v>0</v>
      </c>
      <c r="L59" s="55" t="str">
        <f t="shared" si="31"/>
        <v>0</v>
      </c>
      <c r="M59" s="55" t="str">
        <f t="shared" si="31"/>
        <v>0</v>
      </c>
      <c r="N59" s="55" t="str">
        <f t="shared" si="31"/>
        <v>0</v>
      </c>
      <c r="O59" s="55" t="str">
        <f t="shared" si="31"/>
        <v>0</v>
      </c>
      <c r="P59" s="55" t="str">
        <f t="shared" si="31"/>
        <v>0</v>
      </c>
      <c r="Q59" s="55" t="str">
        <f t="shared" si="31"/>
        <v>0</v>
      </c>
      <c r="R59" s="55" t="str">
        <f t="shared" si="31"/>
        <v>0</v>
      </c>
      <c r="S59" s="55" t="str">
        <f t="shared" si="31"/>
        <v>0</v>
      </c>
      <c r="T59" s="55" t="str">
        <f t="shared" ref="T59:AA59" si="32">IF(COUNT(T46,T50,T54)=0,"0","1")</f>
        <v>0</v>
      </c>
      <c r="U59" s="55" t="str">
        <f t="shared" si="32"/>
        <v>0</v>
      </c>
      <c r="V59" s="55" t="str">
        <f t="shared" si="32"/>
        <v>0</v>
      </c>
      <c r="W59" s="55" t="str">
        <f t="shared" si="32"/>
        <v>0</v>
      </c>
      <c r="X59" s="55" t="str">
        <f t="shared" si="32"/>
        <v>0</v>
      </c>
      <c r="Y59" s="55" t="str">
        <f t="shared" si="32"/>
        <v>0</v>
      </c>
      <c r="Z59" s="55" t="str">
        <f t="shared" si="32"/>
        <v>0</v>
      </c>
      <c r="AA59" s="55" t="str">
        <f t="shared" si="32"/>
        <v>0</v>
      </c>
      <c r="AB59" s="55" t="str">
        <f t="shared" si="31"/>
        <v>0</v>
      </c>
      <c r="AC59" s="55" t="str">
        <f t="shared" si="31"/>
        <v>0</v>
      </c>
      <c r="AD59" s="55" t="str">
        <f t="shared" si="31"/>
        <v>0</v>
      </c>
      <c r="AE59" s="55" t="str">
        <f t="shared" si="31"/>
        <v>0</v>
      </c>
      <c r="AF59" s="55" t="str">
        <f t="shared" si="31"/>
        <v>0</v>
      </c>
      <c r="AG59" s="55" t="str">
        <f t="shared" si="31"/>
        <v>0</v>
      </c>
      <c r="AH59" s="55" t="str">
        <f t="shared" ref="AH59" si="33">IF(COUNT(AH46,AH50,AH54)=0,"0","1")</f>
        <v>0</v>
      </c>
      <c r="AI59" s="55" t="str">
        <f t="shared" si="31"/>
        <v>0</v>
      </c>
      <c r="AJ59" s="57">
        <f>COUNTIF(E59:AI59,"1")</f>
        <v>0</v>
      </c>
    </row>
    <row r="60" spans="1:36" ht="18" customHeight="1">
      <c r="AC60" s="1"/>
    </row>
    <row r="61" spans="1:36" ht="18" customHeight="1">
      <c r="A61" s="266" t="s">
        <v>100</v>
      </c>
      <c r="B61" s="267"/>
      <c r="C61" s="268"/>
      <c r="D61" s="13" t="s">
        <v>2</v>
      </c>
      <c r="E61" s="43">
        <v>44773</v>
      </c>
      <c r="F61" s="43">
        <v>44774</v>
      </c>
      <c r="G61" s="43">
        <v>44775</v>
      </c>
      <c r="H61" s="43">
        <v>44776</v>
      </c>
      <c r="I61" s="43">
        <v>44777</v>
      </c>
      <c r="J61" s="43">
        <v>44778</v>
      </c>
      <c r="K61" s="43">
        <v>44779</v>
      </c>
      <c r="L61" s="43">
        <v>44780</v>
      </c>
      <c r="M61" s="43">
        <v>44781</v>
      </c>
      <c r="N61" s="43">
        <v>44782</v>
      </c>
      <c r="O61" s="43">
        <v>44783</v>
      </c>
      <c r="P61" s="43">
        <v>44784</v>
      </c>
      <c r="Q61" s="43">
        <v>44785</v>
      </c>
      <c r="R61" s="43">
        <v>44786</v>
      </c>
      <c r="S61" s="43">
        <v>44787</v>
      </c>
      <c r="T61" s="43">
        <v>44788</v>
      </c>
      <c r="U61" s="43">
        <v>44789</v>
      </c>
      <c r="V61" s="43">
        <v>44790</v>
      </c>
      <c r="W61" s="43">
        <v>44791</v>
      </c>
      <c r="X61" s="43">
        <v>44792</v>
      </c>
      <c r="Y61" s="43">
        <v>44793</v>
      </c>
      <c r="Z61" s="43">
        <v>44794</v>
      </c>
      <c r="AA61" s="43">
        <v>44795</v>
      </c>
      <c r="AB61" s="43">
        <v>44796</v>
      </c>
      <c r="AC61" s="43">
        <v>44797</v>
      </c>
      <c r="AD61" s="43">
        <v>44798</v>
      </c>
      <c r="AE61" s="43">
        <v>44799</v>
      </c>
      <c r="AF61" s="43">
        <v>44800</v>
      </c>
      <c r="AG61" s="43">
        <v>44801</v>
      </c>
      <c r="AH61" s="43">
        <v>44802</v>
      </c>
      <c r="AI61" s="43">
        <v>44803</v>
      </c>
      <c r="AJ61" s="347" t="s">
        <v>0</v>
      </c>
    </row>
    <row r="62" spans="1:36" ht="18" customHeight="1">
      <c r="A62" s="269"/>
      <c r="B62" s="270"/>
      <c r="C62" s="271"/>
      <c r="D62" s="14" t="s">
        <v>3</v>
      </c>
      <c r="E62" s="42">
        <f t="shared" ref="E62:AI62" si="34">E61</f>
        <v>44773</v>
      </c>
      <c r="F62" s="42">
        <f t="shared" si="34"/>
        <v>44774</v>
      </c>
      <c r="G62" s="42">
        <f t="shared" si="34"/>
        <v>44775</v>
      </c>
      <c r="H62" s="42">
        <f t="shared" si="34"/>
        <v>44776</v>
      </c>
      <c r="I62" s="42">
        <f t="shared" si="34"/>
        <v>44777</v>
      </c>
      <c r="J62" s="42">
        <f t="shared" si="34"/>
        <v>44778</v>
      </c>
      <c r="K62" s="42">
        <f t="shared" si="34"/>
        <v>44779</v>
      </c>
      <c r="L62" s="42">
        <f t="shared" si="34"/>
        <v>44780</v>
      </c>
      <c r="M62" s="42">
        <f t="shared" si="34"/>
        <v>44781</v>
      </c>
      <c r="N62" s="42">
        <f t="shared" si="34"/>
        <v>44782</v>
      </c>
      <c r="O62" s="42">
        <f t="shared" si="34"/>
        <v>44783</v>
      </c>
      <c r="P62" s="42">
        <f t="shared" si="34"/>
        <v>44784</v>
      </c>
      <c r="Q62" s="42">
        <f t="shared" si="34"/>
        <v>44785</v>
      </c>
      <c r="R62" s="42">
        <f t="shared" si="34"/>
        <v>44786</v>
      </c>
      <c r="S62" s="42">
        <f t="shared" si="34"/>
        <v>44787</v>
      </c>
      <c r="T62" s="42">
        <f t="shared" si="34"/>
        <v>44788</v>
      </c>
      <c r="U62" s="42">
        <f t="shared" si="34"/>
        <v>44789</v>
      </c>
      <c r="V62" s="42">
        <f t="shared" si="34"/>
        <v>44790</v>
      </c>
      <c r="W62" s="42">
        <f t="shared" si="34"/>
        <v>44791</v>
      </c>
      <c r="X62" s="42">
        <f t="shared" si="34"/>
        <v>44792</v>
      </c>
      <c r="Y62" s="42">
        <f t="shared" si="34"/>
        <v>44793</v>
      </c>
      <c r="Z62" s="42">
        <f t="shared" si="34"/>
        <v>44794</v>
      </c>
      <c r="AA62" s="42">
        <f t="shared" si="34"/>
        <v>44795</v>
      </c>
      <c r="AB62" s="42">
        <f t="shared" si="34"/>
        <v>44796</v>
      </c>
      <c r="AC62" s="42">
        <f t="shared" si="34"/>
        <v>44797</v>
      </c>
      <c r="AD62" s="42">
        <f t="shared" si="34"/>
        <v>44798</v>
      </c>
      <c r="AE62" s="42">
        <f t="shared" si="34"/>
        <v>44799</v>
      </c>
      <c r="AF62" s="42">
        <f t="shared" si="34"/>
        <v>44800</v>
      </c>
      <c r="AG62" s="42">
        <f t="shared" si="34"/>
        <v>44801</v>
      </c>
      <c r="AH62" s="42">
        <f t="shared" si="34"/>
        <v>44802</v>
      </c>
      <c r="AI62" s="42">
        <f t="shared" si="34"/>
        <v>44803</v>
      </c>
      <c r="AJ62" s="361"/>
    </row>
    <row r="63" spans="1:36" ht="103.5" customHeight="1">
      <c r="A63" s="269"/>
      <c r="B63" s="270"/>
      <c r="C63" s="271"/>
      <c r="D63" s="15" t="s">
        <v>1</v>
      </c>
      <c r="E63" s="114"/>
      <c r="F63" s="114"/>
      <c r="G63" s="114"/>
      <c r="H63" s="114"/>
      <c r="I63" s="120"/>
      <c r="J63" s="114"/>
      <c r="K63" s="114"/>
      <c r="L63" s="114"/>
      <c r="M63" s="114"/>
      <c r="N63" s="114"/>
      <c r="O63" s="114"/>
      <c r="P63" s="114"/>
      <c r="Q63" s="114"/>
      <c r="R63" s="114"/>
      <c r="S63" s="114"/>
      <c r="T63" s="114"/>
      <c r="U63" s="102"/>
      <c r="V63" s="114"/>
      <c r="W63" s="114"/>
      <c r="X63" s="114"/>
      <c r="Y63" s="114"/>
      <c r="Z63" s="114"/>
      <c r="AA63" s="114"/>
      <c r="AB63" s="114"/>
      <c r="AC63" s="114"/>
      <c r="AD63" s="114"/>
      <c r="AE63" s="114"/>
      <c r="AF63" s="114"/>
      <c r="AG63" s="114"/>
      <c r="AH63" s="114"/>
      <c r="AI63" s="114"/>
      <c r="AJ63" s="362"/>
    </row>
    <row r="64" spans="1:36" ht="39.75" customHeight="1">
      <c r="A64" s="305" t="s">
        <v>111</v>
      </c>
      <c r="B64" s="250" t="s">
        <v>94</v>
      </c>
      <c r="C64" s="273" t="s">
        <v>16</v>
      </c>
      <c r="D64" s="302"/>
      <c r="E64" s="89"/>
      <c r="F64" s="89"/>
      <c r="G64" s="89"/>
      <c r="H64" s="89"/>
      <c r="I64" s="89"/>
      <c r="J64" s="115"/>
      <c r="K64" s="89"/>
      <c r="L64" s="89"/>
      <c r="M64" s="89"/>
      <c r="N64" s="115"/>
      <c r="O64" s="89"/>
      <c r="P64" s="89"/>
      <c r="Q64" s="89"/>
      <c r="R64" s="115"/>
      <c r="S64" s="115"/>
      <c r="T64" s="89"/>
      <c r="U64" s="89"/>
      <c r="V64" s="89"/>
      <c r="W64" s="89"/>
      <c r="X64" s="115"/>
      <c r="Y64" s="89"/>
      <c r="Z64" s="89"/>
      <c r="AA64" s="89"/>
      <c r="AB64" s="115"/>
      <c r="AC64" s="115"/>
      <c r="AD64" s="89"/>
      <c r="AE64" s="89"/>
      <c r="AF64" s="89"/>
      <c r="AG64" s="89"/>
      <c r="AH64" s="89"/>
      <c r="AI64" s="89"/>
      <c r="AJ64" s="45"/>
    </row>
    <row r="65" spans="1:36" ht="39.75" customHeight="1">
      <c r="A65" s="306"/>
      <c r="B65" s="297"/>
      <c r="C65" s="292" t="s">
        <v>4</v>
      </c>
      <c r="D65" s="303"/>
      <c r="E65" s="55"/>
      <c r="F65" s="55"/>
      <c r="G65" s="55"/>
      <c r="H65" s="55"/>
      <c r="I65" s="55"/>
      <c r="J65" s="118"/>
      <c r="K65" s="55"/>
      <c r="L65" s="55"/>
      <c r="M65" s="55"/>
      <c r="N65" s="118"/>
      <c r="O65" s="55"/>
      <c r="P65" s="55"/>
      <c r="Q65" s="55"/>
      <c r="R65" s="55"/>
      <c r="S65" s="55"/>
      <c r="T65" s="55"/>
      <c r="U65" s="55"/>
      <c r="V65" s="55"/>
      <c r="W65" s="55"/>
      <c r="X65" s="118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70">
        <f>SUM(E65:AI65)</f>
        <v>0</v>
      </c>
    </row>
    <row r="66" spans="1:36" ht="39.75" customHeight="1">
      <c r="A66" s="306"/>
      <c r="B66" s="307" t="s">
        <v>29</v>
      </c>
      <c r="C66" s="292" t="s">
        <v>16</v>
      </c>
      <c r="D66" s="303"/>
      <c r="E66" s="89"/>
      <c r="F66" s="89"/>
      <c r="G66" s="89"/>
      <c r="H66" s="89"/>
      <c r="I66" s="89"/>
      <c r="J66" s="115"/>
      <c r="K66" s="89"/>
      <c r="L66" s="89"/>
      <c r="M66" s="89"/>
      <c r="N66" s="115"/>
      <c r="O66" s="89"/>
      <c r="P66" s="89"/>
      <c r="Q66" s="89"/>
      <c r="R66" s="115"/>
      <c r="S66" s="115"/>
      <c r="T66" s="89"/>
      <c r="U66" s="89"/>
      <c r="V66" s="89"/>
      <c r="W66" s="89"/>
      <c r="X66" s="115"/>
      <c r="Y66" s="89"/>
      <c r="Z66" s="89"/>
      <c r="AA66" s="89"/>
      <c r="AB66" s="115"/>
      <c r="AC66" s="115"/>
      <c r="AD66" s="89"/>
      <c r="AE66" s="89"/>
      <c r="AF66" s="89"/>
      <c r="AG66" s="89"/>
      <c r="AH66" s="89"/>
      <c r="AI66" s="89"/>
      <c r="AJ66" s="48"/>
    </row>
    <row r="67" spans="1:36" ht="39.75" customHeight="1">
      <c r="A67" s="314"/>
      <c r="B67" s="311"/>
      <c r="C67" s="253" t="s">
        <v>4</v>
      </c>
      <c r="D67" s="304"/>
      <c r="E67" s="55"/>
      <c r="F67" s="55"/>
      <c r="G67" s="55"/>
      <c r="H67" s="55"/>
      <c r="I67" s="55"/>
      <c r="J67" s="118"/>
      <c r="K67" s="55"/>
      <c r="L67" s="55"/>
      <c r="M67" s="55"/>
      <c r="N67" s="118"/>
      <c r="O67" s="55"/>
      <c r="P67" s="55"/>
      <c r="Q67" s="55"/>
      <c r="R67" s="55"/>
      <c r="S67" s="55"/>
      <c r="T67" s="55"/>
      <c r="U67" s="55"/>
      <c r="V67" s="55"/>
      <c r="W67" s="55"/>
      <c r="X67" s="118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2">
        <f>SUM(E67:AI67)</f>
        <v>0</v>
      </c>
    </row>
    <row r="68" spans="1:36" ht="39.75" customHeight="1">
      <c r="A68" s="322" t="s">
        <v>8</v>
      </c>
      <c r="B68" s="250" t="s">
        <v>94</v>
      </c>
      <c r="C68" s="273" t="s">
        <v>16</v>
      </c>
      <c r="D68" s="302"/>
      <c r="E68" s="89"/>
      <c r="F68" s="89"/>
      <c r="G68" s="89"/>
      <c r="H68" s="89"/>
      <c r="I68" s="115"/>
      <c r="J68" s="89"/>
      <c r="K68" s="89"/>
      <c r="L68" s="89"/>
      <c r="M68" s="89"/>
      <c r="N68" s="115"/>
      <c r="O68" s="89"/>
      <c r="P68" s="89"/>
      <c r="Q68" s="89"/>
      <c r="R68" s="115"/>
      <c r="S68" s="115"/>
      <c r="T68" s="89"/>
      <c r="U68" s="89"/>
      <c r="V68" s="89"/>
      <c r="W68" s="89"/>
      <c r="X68" s="115"/>
      <c r="Y68" s="89"/>
      <c r="Z68" s="89"/>
      <c r="AA68" s="89"/>
      <c r="AB68" s="115"/>
      <c r="AC68" s="115"/>
      <c r="AD68" s="89"/>
      <c r="AE68" s="89"/>
      <c r="AF68" s="89"/>
      <c r="AG68" s="89"/>
      <c r="AH68" s="89"/>
      <c r="AI68" s="89"/>
      <c r="AJ68" s="45"/>
    </row>
    <row r="69" spans="1:36" ht="39.75" customHeight="1">
      <c r="A69" s="323"/>
      <c r="B69" s="297"/>
      <c r="C69" s="292" t="s">
        <v>4</v>
      </c>
      <c r="D69" s="303"/>
      <c r="E69" s="59"/>
      <c r="F69" s="59"/>
      <c r="G69" s="59"/>
      <c r="H69" s="59"/>
      <c r="I69" s="116"/>
      <c r="J69" s="59"/>
      <c r="K69" s="59"/>
      <c r="L69" s="59"/>
      <c r="M69" s="59"/>
      <c r="N69" s="116"/>
      <c r="O69" s="59"/>
      <c r="P69" s="59"/>
      <c r="Q69" s="59"/>
      <c r="R69" s="59"/>
      <c r="S69" s="59"/>
      <c r="T69" s="59"/>
      <c r="U69" s="59"/>
      <c r="V69" s="59"/>
      <c r="W69" s="59"/>
      <c r="X69" s="116"/>
      <c r="Y69" s="59"/>
      <c r="Z69" s="59"/>
      <c r="AA69" s="59"/>
      <c r="AB69" s="59"/>
      <c r="AC69" s="59"/>
      <c r="AD69" s="59"/>
      <c r="AE69" s="59"/>
      <c r="AF69" s="59"/>
      <c r="AG69" s="59"/>
      <c r="AH69" s="59"/>
      <c r="AI69" s="59"/>
      <c r="AJ69" s="70">
        <f>SUM(E69:AI69)</f>
        <v>0</v>
      </c>
    </row>
    <row r="70" spans="1:36" ht="39.75" customHeight="1">
      <c r="A70" s="323"/>
      <c r="B70" s="307" t="s">
        <v>29</v>
      </c>
      <c r="C70" s="292" t="s">
        <v>16</v>
      </c>
      <c r="D70" s="303"/>
      <c r="E70" s="130"/>
      <c r="F70" s="130"/>
      <c r="G70" s="130"/>
      <c r="H70" s="130"/>
      <c r="I70" s="131"/>
      <c r="J70" s="130"/>
      <c r="K70" s="130"/>
      <c r="L70" s="130"/>
      <c r="M70" s="130"/>
      <c r="N70" s="131"/>
      <c r="O70" s="130"/>
      <c r="P70" s="130"/>
      <c r="Q70" s="130"/>
      <c r="R70" s="131"/>
      <c r="S70" s="131"/>
      <c r="T70" s="130"/>
      <c r="U70" s="130"/>
      <c r="V70" s="130"/>
      <c r="W70" s="130"/>
      <c r="X70" s="131"/>
      <c r="Y70" s="130"/>
      <c r="Z70" s="130"/>
      <c r="AA70" s="130"/>
      <c r="AB70" s="131"/>
      <c r="AC70" s="131"/>
      <c r="AD70" s="130"/>
      <c r="AE70" s="130"/>
      <c r="AF70" s="130"/>
      <c r="AG70" s="130"/>
      <c r="AH70" s="130"/>
      <c r="AI70" s="130"/>
      <c r="AJ70" s="48"/>
    </row>
    <row r="71" spans="1:36" ht="39.75" customHeight="1">
      <c r="A71" s="324"/>
      <c r="B71" s="311"/>
      <c r="C71" s="253" t="s">
        <v>4</v>
      </c>
      <c r="D71" s="304"/>
      <c r="E71" s="55"/>
      <c r="F71" s="55"/>
      <c r="G71" s="55"/>
      <c r="H71" s="55"/>
      <c r="I71" s="118"/>
      <c r="J71" s="55"/>
      <c r="K71" s="55"/>
      <c r="L71" s="55"/>
      <c r="M71" s="55"/>
      <c r="N71" s="118"/>
      <c r="O71" s="55"/>
      <c r="P71" s="55"/>
      <c r="Q71" s="55"/>
      <c r="R71" s="55"/>
      <c r="S71" s="55"/>
      <c r="T71" s="55"/>
      <c r="U71" s="55"/>
      <c r="V71" s="55"/>
      <c r="W71" s="55"/>
      <c r="X71" s="118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2">
        <f>SUM(E71:AI71)</f>
        <v>0</v>
      </c>
    </row>
    <row r="72" spans="1:36" ht="39.75" customHeight="1">
      <c r="A72" s="322" t="s">
        <v>9</v>
      </c>
      <c r="B72" s="250" t="s">
        <v>94</v>
      </c>
      <c r="C72" s="273" t="s">
        <v>16</v>
      </c>
      <c r="D72" s="302"/>
      <c r="E72" s="89"/>
      <c r="F72" s="89"/>
      <c r="G72" s="89"/>
      <c r="H72" s="89"/>
      <c r="I72" s="115"/>
      <c r="J72" s="89"/>
      <c r="K72" s="89"/>
      <c r="L72" s="89"/>
      <c r="M72" s="89"/>
      <c r="N72" s="115"/>
      <c r="O72" s="89"/>
      <c r="P72" s="89"/>
      <c r="Q72" s="89"/>
      <c r="R72" s="115"/>
      <c r="S72" s="115"/>
      <c r="T72" s="89"/>
      <c r="U72" s="89"/>
      <c r="V72" s="89"/>
      <c r="W72" s="89"/>
      <c r="X72" s="115"/>
      <c r="Y72" s="89"/>
      <c r="Z72" s="89"/>
      <c r="AA72" s="89"/>
      <c r="AB72" s="115"/>
      <c r="AC72" s="115"/>
      <c r="AD72" s="89"/>
      <c r="AE72" s="89"/>
      <c r="AF72" s="89"/>
      <c r="AG72" s="89"/>
      <c r="AH72" s="89"/>
      <c r="AI72" s="89"/>
      <c r="AJ72" s="45"/>
    </row>
    <row r="73" spans="1:36" ht="39.75" customHeight="1">
      <c r="A73" s="323"/>
      <c r="B73" s="297"/>
      <c r="C73" s="292" t="s">
        <v>4</v>
      </c>
      <c r="D73" s="303"/>
      <c r="E73" s="59"/>
      <c r="F73" s="59"/>
      <c r="G73" s="59"/>
      <c r="H73" s="59"/>
      <c r="I73" s="116"/>
      <c r="J73" s="59"/>
      <c r="K73" s="59"/>
      <c r="L73" s="59"/>
      <c r="M73" s="59"/>
      <c r="N73" s="116"/>
      <c r="O73" s="59"/>
      <c r="P73" s="59"/>
      <c r="Q73" s="59"/>
      <c r="R73" s="59"/>
      <c r="S73" s="59"/>
      <c r="T73" s="59"/>
      <c r="U73" s="59"/>
      <c r="V73" s="59"/>
      <c r="W73" s="59"/>
      <c r="X73" s="116"/>
      <c r="Y73" s="59"/>
      <c r="Z73" s="59"/>
      <c r="AA73" s="59"/>
      <c r="AB73" s="59"/>
      <c r="AC73" s="59"/>
      <c r="AD73" s="59"/>
      <c r="AE73" s="59"/>
      <c r="AF73" s="59"/>
      <c r="AG73" s="59"/>
      <c r="AH73" s="59"/>
      <c r="AI73" s="59"/>
      <c r="AJ73" s="70">
        <f>SUM(E73:AI73)</f>
        <v>0</v>
      </c>
    </row>
    <row r="74" spans="1:36" ht="39.75" customHeight="1">
      <c r="A74" s="323"/>
      <c r="B74" s="307" t="s">
        <v>29</v>
      </c>
      <c r="C74" s="292" t="s">
        <v>16</v>
      </c>
      <c r="D74" s="303"/>
      <c r="E74" s="130"/>
      <c r="F74" s="130"/>
      <c r="G74" s="130"/>
      <c r="H74" s="130"/>
      <c r="I74" s="131"/>
      <c r="J74" s="130"/>
      <c r="K74" s="130"/>
      <c r="L74" s="130"/>
      <c r="M74" s="130"/>
      <c r="N74" s="131"/>
      <c r="O74" s="130"/>
      <c r="P74" s="130"/>
      <c r="Q74" s="130"/>
      <c r="R74" s="131"/>
      <c r="S74" s="131"/>
      <c r="T74" s="130"/>
      <c r="U74" s="130"/>
      <c r="V74" s="130"/>
      <c r="W74" s="130"/>
      <c r="X74" s="131"/>
      <c r="Y74" s="130"/>
      <c r="Z74" s="130"/>
      <c r="AA74" s="130"/>
      <c r="AB74" s="131"/>
      <c r="AC74" s="131"/>
      <c r="AD74" s="130"/>
      <c r="AE74" s="130"/>
      <c r="AF74" s="130"/>
      <c r="AG74" s="130"/>
      <c r="AH74" s="130"/>
      <c r="AI74" s="130"/>
      <c r="AJ74" s="48"/>
    </row>
    <row r="75" spans="1:36" ht="39.75" customHeight="1">
      <c r="A75" s="323"/>
      <c r="B75" s="308"/>
      <c r="C75" s="309" t="s">
        <v>4</v>
      </c>
      <c r="D75" s="310"/>
      <c r="E75" s="55"/>
      <c r="F75" s="55"/>
      <c r="G75" s="55"/>
      <c r="H75" s="55"/>
      <c r="I75" s="118"/>
      <c r="J75" s="55"/>
      <c r="K75" s="55"/>
      <c r="L75" s="55"/>
      <c r="M75" s="55"/>
      <c r="N75" s="118"/>
      <c r="O75" s="55"/>
      <c r="P75" s="55"/>
      <c r="Q75" s="55"/>
      <c r="R75" s="55"/>
      <c r="S75" s="55"/>
      <c r="T75" s="55"/>
      <c r="U75" s="55"/>
      <c r="V75" s="55"/>
      <c r="W75" s="55"/>
      <c r="X75" s="118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2">
        <f>SUM(E75:AI75)</f>
        <v>0</v>
      </c>
    </row>
    <row r="76" spans="1:36" ht="39.75" customHeight="1">
      <c r="A76" s="278" t="s">
        <v>95</v>
      </c>
      <c r="B76" s="279"/>
      <c r="C76" s="280"/>
      <c r="D76" s="289"/>
      <c r="E76" s="59">
        <f t="shared" ref="E76:AG76" si="35">E65+E69+E73</f>
        <v>0</v>
      </c>
      <c r="F76" s="59">
        <f t="shared" si="35"/>
        <v>0</v>
      </c>
      <c r="G76" s="59">
        <f t="shared" si="35"/>
        <v>0</v>
      </c>
      <c r="H76" s="59">
        <f t="shared" si="35"/>
        <v>0</v>
      </c>
      <c r="I76" s="59">
        <f t="shared" si="35"/>
        <v>0</v>
      </c>
      <c r="J76" s="59">
        <f t="shared" si="35"/>
        <v>0</v>
      </c>
      <c r="K76" s="59">
        <f t="shared" si="35"/>
        <v>0</v>
      </c>
      <c r="L76" s="59">
        <f t="shared" ref="L76" si="36">L65+L69+L73</f>
        <v>0</v>
      </c>
      <c r="M76" s="59">
        <f t="shared" si="35"/>
        <v>0</v>
      </c>
      <c r="N76" s="59">
        <f t="shared" si="35"/>
        <v>0</v>
      </c>
      <c r="O76" s="59">
        <f t="shared" si="35"/>
        <v>0</v>
      </c>
      <c r="P76" s="59">
        <f t="shared" si="35"/>
        <v>0</v>
      </c>
      <c r="Q76" s="59">
        <f t="shared" si="35"/>
        <v>0</v>
      </c>
      <c r="R76" s="59">
        <f t="shared" si="35"/>
        <v>0</v>
      </c>
      <c r="S76" s="59">
        <f t="shared" si="35"/>
        <v>0</v>
      </c>
      <c r="T76" s="59">
        <f t="shared" si="35"/>
        <v>0</v>
      </c>
      <c r="U76" s="59">
        <f t="shared" si="35"/>
        <v>0</v>
      </c>
      <c r="V76" s="59">
        <f t="shared" si="35"/>
        <v>0</v>
      </c>
      <c r="W76" s="59">
        <f t="shared" ref="W76:AD76" si="37">W65+W69+W73</f>
        <v>0</v>
      </c>
      <c r="X76" s="59">
        <f t="shared" si="37"/>
        <v>0</v>
      </c>
      <c r="Y76" s="59">
        <f t="shared" si="37"/>
        <v>0</v>
      </c>
      <c r="Z76" s="59">
        <f t="shared" si="37"/>
        <v>0</v>
      </c>
      <c r="AA76" s="59">
        <f t="shared" si="37"/>
        <v>0</v>
      </c>
      <c r="AB76" s="59">
        <f t="shared" si="37"/>
        <v>0</v>
      </c>
      <c r="AC76" s="59">
        <f t="shared" si="37"/>
        <v>0</v>
      </c>
      <c r="AD76" s="59">
        <f t="shared" si="37"/>
        <v>0</v>
      </c>
      <c r="AE76" s="59">
        <f t="shared" si="35"/>
        <v>0</v>
      </c>
      <c r="AF76" s="59">
        <f t="shared" si="35"/>
        <v>0</v>
      </c>
      <c r="AG76" s="112">
        <f t="shared" si="35"/>
        <v>0</v>
      </c>
      <c r="AH76" s="59">
        <f t="shared" ref="AH76:AI76" si="38">AH65+AH69+AH73</f>
        <v>0</v>
      </c>
      <c r="AI76" s="112">
        <f t="shared" si="38"/>
        <v>0</v>
      </c>
      <c r="AJ76" s="58">
        <f>SUM(E76:AI76)</f>
        <v>0</v>
      </c>
    </row>
    <row r="77" spans="1:36" ht="39.75" customHeight="1">
      <c r="A77" s="334" t="s">
        <v>96</v>
      </c>
      <c r="B77" s="335"/>
      <c r="C77" s="336"/>
      <c r="D77" s="337"/>
      <c r="E77" s="59">
        <f t="shared" ref="E77:AG77" si="39">E67+E71+E75</f>
        <v>0</v>
      </c>
      <c r="F77" s="59">
        <f t="shared" si="39"/>
        <v>0</v>
      </c>
      <c r="G77" s="59">
        <f t="shared" si="39"/>
        <v>0</v>
      </c>
      <c r="H77" s="59">
        <f t="shared" si="39"/>
        <v>0</v>
      </c>
      <c r="I77" s="59">
        <f t="shared" si="39"/>
        <v>0</v>
      </c>
      <c r="J77" s="59">
        <f t="shared" si="39"/>
        <v>0</v>
      </c>
      <c r="K77" s="59">
        <f t="shared" si="39"/>
        <v>0</v>
      </c>
      <c r="L77" s="59">
        <f t="shared" ref="L77" si="40">L67+L71+L75</f>
        <v>0</v>
      </c>
      <c r="M77" s="59">
        <f t="shared" si="39"/>
        <v>0</v>
      </c>
      <c r="N77" s="59">
        <f t="shared" si="39"/>
        <v>0</v>
      </c>
      <c r="O77" s="59">
        <f t="shared" si="39"/>
        <v>0</v>
      </c>
      <c r="P77" s="59">
        <f t="shared" si="39"/>
        <v>0</v>
      </c>
      <c r="Q77" s="59">
        <f t="shared" si="39"/>
        <v>0</v>
      </c>
      <c r="R77" s="59">
        <f t="shared" si="39"/>
        <v>0</v>
      </c>
      <c r="S77" s="59">
        <f t="shared" si="39"/>
        <v>0</v>
      </c>
      <c r="T77" s="59">
        <f t="shared" si="39"/>
        <v>0</v>
      </c>
      <c r="U77" s="59">
        <f t="shared" si="39"/>
        <v>0</v>
      </c>
      <c r="V77" s="59">
        <f t="shared" si="39"/>
        <v>0</v>
      </c>
      <c r="W77" s="59">
        <f t="shared" ref="W77:AD77" si="41">W67+W71+W75</f>
        <v>0</v>
      </c>
      <c r="X77" s="59">
        <f t="shared" si="41"/>
        <v>0</v>
      </c>
      <c r="Y77" s="59">
        <f t="shared" si="41"/>
        <v>0</v>
      </c>
      <c r="Z77" s="59">
        <f t="shared" si="41"/>
        <v>0</v>
      </c>
      <c r="AA77" s="59">
        <f t="shared" si="41"/>
        <v>0</v>
      </c>
      <c r="AB77" s="59">
        <f t="shared" si="41"/>
        <v>0</v>
      </c>
      <c r="AC77" s="59">
        <f t="shared" si="41"/>
        <v>0</v>
      </c>
      <c r="AD77" s="59">
        <f t="shared" si="41"/>
        <v>0</v>
      </c>
      <c r="AE77" s="59">
        <f t="shared" si="39"/>
        <v>0</v>
      </c>
      <c r="AF77" s="59">
        <f t="shared" si="39"/>
        <v>0</v>
      </c>
      <c r="AG77" s="59">
        <f t="shared" si="39"/>
        <v>0</v>
      </c>
      <c r="AH77" s="59">
        <f t="shared" ref="AH77:AI77" si="42">AH67+AH71+AH75</f>
        <v>0</v>
      </c>
      <c r="AI77" s="59">
        <f t="shared" si="42"/>
        <v>0</v>
      </c>
      <c r="AJ77" s="70">
        <f>SUM(E77:AI77)</f>
        <v>0</v>
      </c>
    </row>
    <row r="78" spans="1:36" ht="39.75" customHeight="1">
      <c r="A78" s="233" t="s">
        <v>97</v>
      </c>
      <c r="B78" s="234"/>
      <c r="C78" s="235"/>
      <c r="D78" s="288"/>
      <c r="E78" s="55" t="str">
        <f t="shared" ref="E78:AG78" si="43">IF(COUNT(E65,E69,E73)=0,"0","1")</f>
        <v>0</v>
      </c>
      <c r="F78" s="55" t="str">
        <f t="shared" si="43"/>
        <v>0</v>
      </c>
      <c r="G78" s="55" t="str">
        <f t="shared" si="43"/>
        <v>0</v>
      </c>
      <c r="H78" s="55" t="str">
        <f t="shared" si="43"/>
        <v>0</v>
      </c>
      <c r="I78" s="55" t="str">
        <f t="shared" si="43"/>
        <v>0</v>
      </c>
      <c r="J78" s="55" t="str">
        <f t="shared" si="43"/>
        <v>0</v>
      </c>
      <c r="K78" s="55" t="str">
        <f t="shared" si="43"/>
        <v>0</v>
      </c>
      <c r="L78" s="55" t="str">
        <f t="shared" ref="L78" si="44">IF(COUNT(L65,L69,L73)=0,"0","1")</f>
        <v>0</v>
      </c>
      <c r="M78" s="55" t="str">
        <f t="shared" si="43"/>
        <v>0</v>
      </c>
      <c r="N78" s="55" t="str">
        <f t="shared" si="43"/>
        <v>0</v>
      </c>
      <c r="O78" s="55" t="str">
        <f t="shared" si="43"/>
        <v>0</v>
      </c>
      <c r="P78" s="55" t="str">
        <f t="shared" si="43"/>
        <v>0</v>
      </c>
      <c r="Q78" s="55" t="str">
        <f t="shared" si="43"/>
        <v>0</v>
      </c>
      <c r="R78" s="55" t="str">
        <f t="shared" si="43"/>
        <v>0</v>
      </c>
      <c r="S78" s="55" t="str">
        <f t="shared" si="43"/>
        <v>0</v>
      </c>
      <c r="T78" s="55" t="str">
        <f t="shared" si="43"/>
        <v>0</v>
      </c>
      <c r="U78" s="55" t="str">
        <f t="shared" si="43"/>
        <v>0</v>
      </c>
      <c r="V78" s="55" t="str">
        <f t="shared" si="43"/>
        <v>0</v>
      </c>
      <c r="W78" s="55" t="str">
        <f t="shared" ref="W78:AD78" si="45">IF(COUNT(W65,W69,W73)=0,"0","1")</f>
        <v>0</v>
      </c>
      <c r="X78" s="55" t="str">
        <f t="shared" si="45"/>
        <v>0</v>
      </c>
      <c r="Y78" s="55" t="str">
        <f t="shared" si="45"/>
        <v>0</v>
      </c>
      <c r="Z78" s="55" t="str">
        <f t="shared" si="45"/>
        <v>0</v>
      </c>
      <c r="AA78" s="55" t="str">
        <f t="shared" si="45"/>
        <v>0</v>
      </c>
      <c r="AB78" s="55" t="str">
        <f t="shared" si="45"/>
        <v>0</v>
      </c>
      <c r="AC78" s="55" t="str">
        <f t="shared" si="45"/>
        <v>0</v>
      </c>
      <c r="AD78" s="55" t="str">
        <f t="shared" si="45"/>
        <v>0</v>
      </c>
      <c r="AE78" s="55" t="str">
        <f t="shared" si="43"/>
        <v>0</v>
      </c>
      <c r="AF78" s="55" t="str">
        <f t="shared" si="43"/>
        <v>0</v>
      </c>
      <c r="AG78" s="55" t="str">
        <f t="shared" si="43"/>
        <v>0</v>
      </c>
      <c r="AH78" s="55" t="str">
        <f t="shared" ref="AH78:AI78" si="46">IF(COUNT(AH65,AH69,AH73)=0,"0","1")</f>
        <v>0</v>
      </c>
      <c r="AI78" s="55" t="str">
        <f t="shared" si="46"/>
        <v>0</v>
      </c>
      <c r="AJ78" s="57">
        <f>COUNTIF(E78:AI78,"1")</f>
        <v>0</v>
      </c>
    </row>
    <row r="79" spans="1:36" ht="18" customHeight="1">
      <c r="AC79" s="1"/>
    </row>
    <row r="80" spans="1:36" ht="18" customHeight="1">
      <c r="A80" s="266" t="s">
        <v>101</v>
      </c>
      <c r="B80" s="267"/>
      <c r="C80" s="268"/>
      <c r="D80" s="6" t="s">
        <v>2</v>
      </c>
      <c r="E80" s="43">
        <v>44804</v>
      </c>
      <c r="F80" s="43">
        <v>44805</v>
      </c>
      <c r="G80" s="43">
        <v>44806</v>
      </c>
      <c r="H80" s="43">
        <v>44807</v>
      </c>
      <c r="I80" s="43">
        <v>44808</v>
      </c>
      <c r="J80" s="43">
        <v>44809</v>
      </c>
      <c r="K80" s="43">
        <v>44810</v>
      </c>
      <c r="L80" s="43">
        <v>44811</v>
      </c>
      <c r="M80" s="43">
        <v>44812</v>
      </c>
      <c r="N80" s="43">
        <v>44813</v>
      </c>
      <c r="O80" s="43">
        <v>44814</v>
      </c>
      <c r="P80" s="43">
        <v>44815</v>
      </c>
      <c r="Q80" s="43">
        <v>44816</v>
      </c>
      <c r="R80" s="43">
        <v>44817</v>
      </c>
      <c r="S80" s="43">
        <v>44818</v>
      </c>
      <c r="T80" s="43">
        <v>44819</v>
      </c>
      <c r="U80" s="43">
        <v>44820</v>
      </c>
      <c r="V80" s="43">
        <v>44821</v>
      </c>
      <c r="W80" s="43">
        <v>44822</v>
      </c>
      <c r="X80" s="43">
        <v>44823</v>
      </c>
      <c r="Y80" s="43">
        <v>44824</v>
      </c>
      <c r="Z80" s="43">
        <v>44825</v>
      </c>
      <c r="AA80" s="43">
        <v>44826</v>
      </c>
      <c r="AB80" s="43">
        <v>44827</v>
      </c>
      <c r="AC80" s="43">
        <v>44828</v>
      </c>
      <c r="AD80" s="43">
        <v>44829</v>
      </c>
      <c r="AE80" s="43">
        <v>44830</v>
      </c>
      <c r="AF80" s="43">
        <v>44831</v>
      </c>
      <c r="AG80" s="43">
        <v>44832</v>
      </c>
      <c r="AH80" s="43">
        <v>44833</v>
      </c>
      <c r="AI80" s="226" t="s">
        <v>0</v>
      </c>
      <c r="AJ80" s="5"/>
    </row>
    <row r="81" spans="1:36" ht="18" customHeight="1">
      <c r="A81" s="269"/>
      <c r="B81" s="270"/>
      <c r="C81" s="271"/>
      <c r="D81" s="7" t="s">
        <v>3</v>
      </c>
      <c r="E81" s="42">
        <f t="shared" ref="E81:AH81" si="47">E80</f>
        <v>44804</v>
      </c>
      <c r="F81" s="42">
        <f t="shared" si="47"/>
        <v>44805</v>
      </c>
      <c r="G81" s="42">
        <f t="shared" si="47"/>
        <v>44806</v>
      </c>
      <c r="H81" s="42">
        <f t="shared" si="47"/>
        <v>44807</v>
      </c>
      <c r="I81" s="42">
        <f t="shared" si="47"/>
        <v>44808</v>
      </c>
      <c r="J81" s="42">
        <f t="shared" si="47"/>
        <v>44809</v>
      </c>
      <c r="K81" s="42">
        <f t="shared" si="47"/>
        <v>44810</v>
      </c>
      <c r="L81" s="42">
        <f t="shared" si="47"/>
        <v>44811</v>
      </c>
      <c r="M81" s="42">
        <f t="shared" si="47"/>
        <v>44812</v>
      </c>
      <c r="N81" s="42">
        <f t="shared" si="47"/>
        <v>44813</v>
      </c>
      <c r="O81" s="42">
        <f t="shared" si="47"/>
        <v>44814</v>
      </c>
      <c r="P81" s="42">
        <f t="shared" si="47"/>
        <v>44815</v>
      </c>
      <c r="Q81" s="42">
        <f t="shared" si="47"/>
        <v>44816</v>
      </c>
      <c r="R81" s="42">
        <f t="shared" si="47"/>
        <v>44817</v>
      </c>
      <c r="S81" s="42">
        <f t="shared" si="47"/>
        <v>44818</v>
      </c>
      <c r="T81" s="42">
        <f t="shared" si="47"/>
        <v>44819</v>
      </c>
      <c r="U81" s="42">
        <f t="shared" si="47"/>
        <v>44820</v>
      </c>
      <c r="V81" s="42">
        <f t="shared" si="47"/>
        <v>44821</v>
      </c>
      <c r="W81" s="42">
        <f t="shared" si="47"/>
        <v>44822</v>
      </c>
      <c r="X81" s="122">
        <f t="shared" si="47"/>
        <v>44823</v>
      </c>
      <c r="Y81" s="42">
        <f t="shared" si="47"/>
        <v>44824</v>
      </c>
      <c r="Z81" s="42">
        <f t="shared" si="47"/>
        <v>44825</v>
      </c>
      <c r="AA81" s="42">
        <f t="shared" si="47"/>
        <v>44826</v>
      </c>
      <c r="AB81" s="42">
        <f t="shared" si="47"/>
        <v>44827</v>
      </c>
      <c r="AC81" s="42">
        <f t="shared" si="47"/>
        <v>44828</v>
      </c>
      <c r="AD81" s="42">
        <f t="shared" si="47"/>
        <v>44829</v>
      </c>
      <c r="AE81" s="42">
        <f t="shared" si="47"/>
        <v>44830</v>
      </c>
      <c r="AF81" s="42">
        <f t="shared" si="47"/>
        <v>44831</v>
      </c>
      <c r="AG81" s="42">
        <f t="shared" si="47"/>
        <v>44832</v>
      </c>
      <c r="AH81" s="42">
        <f t="shared" si="47"/>
        <v>44833</v>
      </c>
      <c r="AI81" s="227"/>
      <c r="AJ81" s="5"/>
    </row>
    <row r="82" spans="1:36" ht="103.5" customHeight="1">
      <c r="A82" s="269"/>
      <c r="B82" s="270"/>
      <c r="C82" s="271"/>
      <c r="D82" s="8" t="s">
        <v>1</v>
      </c>
      <c r="E82" s="119"/>
      <c r="F82" s="102"/>
      <c r="G82" s="102"/>
      <c r="H82" s="102"/>
      <c r="I82" s="114"/>
      <c r="J82" s="114"/>
      <c r="K82" s="114"/>
      <c r="L82" s="114"/>
      <c r="M82" s="120"/>
      <c r="N82" s="114"/>
      <c r="O82" s="114"/>
      <c r="P82" s="114"/>
      <c r="Q82" s="114"/>
      <c r="R82" s="114"/>
      <c r="S82" s="114"/>
      <c r="T82" s="114"/>
      <c r="U82" s="114"/>
      <c r="V82" s="114"/>
      <c r="W82" s="114"/>
      <c r="X82" s="114"/>
      <c r="Y82" s="114"/>
      <c r="Z82" s="114"/>
      <c r="AA82" s="114"/>
      <c r="AB82" s="114"/>
      <c r="AC82" s="114"/>
      <c r="AD82" s="114"/>
      <c r="AE82" s="114"/>
      <c r="AF82" s="114"/>
      <c r="AG82" s="114"/>
      <c r="AH82" s="114"/>
      <c r="AI82" s="228"/>
      <c r="AJ82" s="5"/>
    </row>
    <row r="83" spans="1:36" ht="39.75" customHeight="1">
      <c r="A83" s="305" t="s">
        <v>111</v>
      </c>
      <c r="B83" s="250" t="s">
        <v>94</v>
      </c>
      <c r="C83" s="273" t="s">
        <v>16</v>
      </c>
      <c r="D83" s="302"/>
      <c r="E83" s="115"/>
      <c r="F83" s="89"/>
      <c r="G83" s="115"/>
      <c r="H83" s="89"/>
      <c r="I83" s="89"/>
      <c r="J83" s="89"/>
      <c r="K83" s="89"/>
      <c r="L83" s="89"/>
      <c r="M83" s="89"/>
      <c r="N83" s="115"/>
      <c r="O83" s="89"/>
      <c r="P83" s="89"/>
      <c r="Q83" s="89"/>
      <c r="R83" s="115"/>
      <c r="S83" s="89"/>
      <c r="T83" s="89"/>
      <c r="U83" s="89"/>
      <c r="V83" s="115"/>
      <c r="W83" s="115"/>
      <c r="X83" s="89"/>
      <c r="Y83" s="89"/>
      <c r="Z83" s="89"/>
      <c r="AA83" s="89"/>
      <c r="AB83" s="115"/>
      <c r="AC83" s="89"/>
      <c r="AD83" s="89"/>
      <c r="AE83" s="89"/>
      <c r="AF83" s="115"/>
      <c r="AG83" s="115"/>
      <c r="AH83" s="115"/>
      <c r="AI83" s="54"/>
    </row>
    <row r="84" spans="1:36" ht="39.75" customHeight="1">
      <c r="A84" s="306"/>
      <c r="B84" s="297"/>
      <c r="C84" s="292" t="s">
        <v>4</v>
      </c>
      <c r="D84" s="303"/>
      <c r="E84" s="118"/>
      <c r="F84" s="55"/>
      <c r="G84" s="55"/>
      <c r="H84" s="55"/>
      <c r="I84" s="55"/>
      <c r="J84" s="55"/>
      <c r="K84" s="55"/>
      <c r="L84" s="55"/>
      <c r="M84" s="55"/>
      <c r="N84" s="118"/>
      <c r="O84" s="55"/>
      <c r="P84" s="55"/>
      <c r="Q84" s="55"/>
      <c r="R84" s="118"/>
      <c r="S84" s="55"/>
      <c r="T84" s="55"/>
      <c r="U84" s="55"/>
      <c r="V84" s="55"/>
      <c r="W84" s="55"/>
      <c r="X84" s="55"/>
      <c r="Y84" s="55"/>
      <c r="Z84" s="55"/>
      <c r="AA84" s="55"/>
      <c r="AB84" s="118"/>
      <c r="AC84" s="55"/>
      <c r="AD84" s="55"/>
      <c r="AE84" s="55"/>
      <c r="AF84" s="55"/>
      <c r="AG84" s="55"/>
      <c r="AH84" s="55"/>
      <c r="AI84" s="59">
        <f>SUM(E84:AH84)</f>
        <v>0</v>
      </c>
    </row>
    <row r="85" spans="1:36" ht="39.75" customHeight="1">
      <c r="A85" s="306"/>
      <c r="B85" s="307" t="s">
        <v>29</v>
      </c>
      <c r="C85" s="292" t="s">
        <v>16</v>
      </c>
      <c r="D85" s="303"/>
      <c r="E85" s="115"/>
      <c r="F85" s="89"/>
      <c r="G85" s="115"/>
      <c r="H85" s="89"/>
      <c r="I85" s="89"/>
      <c r="J85" s="89"/>
      <c r="K85" s="89"/>
      <c r="L85" s="89"/>
      <c r="M85" s="89"/>
      <c r="N85" s="115"/>
      <c r="O85" s="89"/>
      <c r="P85" s="89"/>
      <c r="Q85" s="89"/>
      <c r="R85" s="115"/>
      <c r="S85" s="89"/>
      <c r="T85" s="89"/>
      <c r="U85" s="89"/>
      <c r="V85" s="115"/>
      <c r="W85" s="115"/>
      <c r="X85" s="89"/>
      <c r="Y85" s="89"/>
      <c r="Z85" s="89"/>
      <c r="AA85" s="89"/>
      <c r="AB85" s="115"/>
      <c r="AC85" s="89"/>
      <c r="AD85" s="89"/>
      <c r="AE85" s="89"/>
      <c r="AF85" s="115"/>
      <c r="AG85" s="115"/>
      <c r="AH85" s="115"/>
      <c r="AI85" s="66"/>
    </row>
    <row r="86" spans="1:36" ht="39.75" customHeight="1">
      <c r="A86" s="314"/>
      <c r="B86" s="311"/>
      <c r="C86" s="253" t="s">
        <v>4</v>
      </c>
      <c r="D86" s="304"/>
      <c r="E86" s="118"/>
      <c r="F86" s="55"/>
      <c r="G86" s="55"/>
      <c r="H86" s="55"/>
      <c r="I86" s="55"/>
      <c r="J86" s="55"/>
      <c r="K86" s="55"/>
      <c r="L86" s="55"/>
      <c r="M86" s="55"/>
      <c r="N86" s="118"/>
      <c r="O86" s="55"/>
      <c r="P86" s="55"/>
      <c r="Q86" s="55"/>
      <c r="R86" s="118"/>
      <c r="S86" s="55"/>
      <c r="T86" s="55"/>
      <c r="U86" s="55"/>
      <c r="V86" s="55"/>
      <c r="W86" s="55"/>
      <c r="X86" s="55"/>
      <c r="Y86" s="55"/>
      <c r="Z86" s="55"/>
      <c r="AA86" s="55"/>
      <c r="AB86" s="118"/>
      <c r="AC86" s="55"/>
      <c r="AD86" s="55"/>
      <c r="AE86" s="55"/>
      <c r="AF86" s="55"/>
      <c r="AG86" s="55"/>
      <c r="AH86" s="55"/>
      <c r="AI86" s="55">
        <f>SUM(E86:AH86)</f>
        <v>0</v>
      </c>
    </row>
    <row r="87" spans="1:36" ht="39.75" customHeight="1">
      <c r="A87" s="322" t="s">
        <v>8</v>
      </c>
      <c r="B87" s="250" t="s">
        <v>94</v>
      </c>
      <c r="C87" s="273" t="s">
        <v>16</v>
      </c>
      <c r="D87" s="302"/>
      <c r="E87" s="115"/>
      <c r="F87" s="89"/>
      <c r="G87" s="115"/>
      <c r="H87" s="89"/>
      <c r="I87" s="89"/>
      <c r="J87" s="89"/>
      <c r="K87" s="89"/>
      <c r="L87" s="89"/>
      <c r="M87" s="89"/>
      <c r="N87" s="89"/>
      <c r="O87" s="89"/>
      <c r="P87" s="89"/>
      <c r="Q87" s="89"/>
      <c r="R87" s="89"/>
      <c r="S87" s="89"/>
      <c r="T87" s="115"/>
      <c r="U87" s="89"/>
      <c r="V87" s="89"/>
      <c r="W87" s="115"/>
      <c r="X87" s="89"/>
      <c r="Y87" s="89"/>
      <c r="Z87" s="89"/>
      <c r="AA87" s="89"/>
      <c r="AB87" s="89"/>
      <c r="AC87" s="89"/>
      <c r="AD87" s="89"/>
      <c r="AE87" s="89"/>
      <c r="AF87" s="115"/>
      <c r="AG87" s="115"/>
      <c r="AH87" s="115"/>
      <c r="AI87" s="54"/>
    </row>
    <row r="88" spans="1:36" ht="39.75" customHeight="1">
      <c r="A88" s="323"/>
      <c r="B88" s="297"/>
      <c r="C88" s="292" t="s">
        <v>4</v>
      </c>
      <c r="D88" s="303"/>
      <c r="E88" s="116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116"/>
      <c r="X88" s="59"/>
      <c r="Y88" s="59"/>
      <c r="Z88" s="59"/>
      <c r="AA88" s="59"/>
      <c r="AB88" s="59"/>
      <c r="AC88" s="59"/>
      <c r="AD88" s="59"/>
      <c r="AE88" s="59"/>
      <c r="AF88" s="59"/>
      <c r="AG88" s="59"/>
      <c r="AH88" s="59"/>
      <c r="AI88" s="59">
        <f>SUM(E88:AH88)</f>
        <v>0</v>
      </c>
    </row>
    <row r="89" spans="1:36" ht="39.75" customHeight="1">
      <c r="A89" s="323"/>
      <c r="B89" s="307" t="s">
        <v>29</v>
      </c>
      <c r="C89" s="292" t="s">
        <v>16</v>
      </c>
      <c r="D89" s="303"/>
      <c r="E89" s="131"/>
      <c r="F89" s="130"/>
      <c r="G89" s="131"/>
      <c r="H89" s="130"/>
      <c r="I89" s="130"/>
      <c r="J89" s="130"/>
      <c r="K89" s="130"/>
      <c r="L89" s="130"/>
      <c r="M89" s="130"/>
      <c r="N89" s="130"/>
      <c r="O89" s="130"/>
      <c r="P89" s="130"/>
      <c r="Q89" s="130"/>
      <c r="R89" s="130"/>
      <c r="S89" s="130"/>
      <c r="T89" s="131"/>
      <c r="U89" s="130"/>
      <c r="V89" s="130"/>
      <c r="W89" s="131"/>
      <c r="X89" s="130"/>
      <c r="Y89" s="130"/>
      <c r="Z89" s="130"/>
      <c r="AA89" s="130"/>
      <c r="AB89" s="130"/>
      <c r="AC89" s="130"/>
      <c r="AD89" s="130"/>
      <c r="AE89" s="130"/>
      <c r="AF89" s="131"/>
      <c r="AG89" s="131"/>
      <c r="AH89" s="131"/>
      <c r="AI89" s="66"/>
    </row>
    <row r="90" spans="1:36" ht="39.75" customHeight="1">
      <c r="A90" s="324"/>
      <c r="B90" s="311"/>
      <c r="C90" s="253" t="s">
        <v>4</v>
      </c>
      <c r="D90" s="304"/>
      <c r="E90" s="118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118"/>
      <c r="X90" s="55"/>
      <c r="Y90" s="55"/>
      <c r="Z90" s="55"/>
      <c r="AA90" s="55"/>
      <c r="AB90" s="55"/>
      <c r="AC90" s="55"/>
      <c r="AD90" s="55"/>
      <c r="AE90" s="55"/>
      <c r="AF90" s="55"/>
      <c r="AG90" s="55"/>
      <c r="AH90" s="55"/>
      <c r="AI90" s="55">
        <f>SUM(E90:AH90)</f>
        <v>0</v>
      </c>
    </row>
    <row r="91" spans="1:36" ht="39.75" customHeight="1">
      <c r="A91" s="322" t="s">
        <v>9</v>
      </c>
      <c r="B91" s="250" t="s">
        <v>94</v>
      </c>
      <c r="C91" s="273" t="s">
        <v>16</v>
      </c>
      <c r="D91" s="302"/>
      <c r="E91" s="115"/>
      <c r="F91" s="89"/>
      <c r="G91" s="115"/>
      <c r="H91" s="89"/>
      <c r="I91" s="89"/>
      <c r="J91" s="89"/>
      <c r="K91" s="89"/>
      <c r="L91" s="89"/>
      <c r="M91" s="89"/>
      <c r="N91" s="115"/>
      <c r="O91" s="89"/>
      <c r="P91" s="89"/>
      <c r="Q91" s="89"/>
      <c r="R91" s="89"/>
      <c r="S91" s="115"/>
      <c r="T91" s="89"/>
      <c r="U91" s="89"/>
      <c r="V91" s="89"/>
      <c r="W91" s="89"/>
      <c r="X91" s="115"/>
      <c r="Y91" s="89"/>
      <c r="Z91" s="89"/>
      <c r="AA91" s="89"/>
      <c r="AB91" s="89"/>
      <c r="AC91" s="89"/>
      <c r="AD91" s="89"/>
      <c r="AE91" s="89"/>
      <c r="AF91" s="115"/>
      <c r="AG91" s="115"/>
      <c r="AH91" s="115"/>
      <c r="AI91" s="54"/>
    </row>
    <row r="92" spans="1:36" ht="39.75" customHeight="1">
      <c r="A92" s="323"/>
      <c r="B92" s="297"/>
      <c r="C92" s="292" t="s">
        <v>4</v>
      </c>
      <c r="D92" s="303"/>
      <c r="E92" s="116"/>
      <c r="F92" s="59"/>
      <c r="G92" s="59"/>
      <c r="H92" s="59"/>
      <c r="I92" s="59"/>
      <c r="J92" s="59"/>
      <c r="K92" s="59"/>
      <c r="L92" s="59"/>
      <c r="M92" s="59"/>
      <c r="N92" s="116"/>
      <c r="O92" s="59"/>
      <c r="P92" s="59"/>
      <c r="Q92" s="59"/>
      <c r="R92" s="59"/>
      <c r="S92" s="116"/>
      <c r="T92" s="59"/>
      <c r="U92" s="59"/>
      <c r="V92" s="59"/>
      <c r="W92" s="59"/>
      <c r="X92" s="116"/>
      <c r="Y92" s="59"/>
      <c r="Z92" s="59"/>
      <c r="AA92" s="59"/>
      <c r="AB92" s="59"/>
      <c r="AC92" s="59"/>
      <c r="AD92" s="59"/>
      <c r="AE92" s="59"/>
      <c r="AF92" s="59"/>
      <c r="AG92" s="59"/>
      <c r="AH92" s="59"/>
      <c r="AI92" s="59">
        <f>SUM(E92:AH92)</f>
        <v>0</v>
      </c>
    </row>
    <row r="93" spans="1:36" ht="39.75" customHeight="1">
      <c r="A93" s="323"/>
      <c r="B93" s="307" t="s">
        <v>29</v>
      </c>
      <c r="C93" s="292" t="s">
        <v>16</v>
      </c>
      <c r="D93" s="303"/>
      <c r="E93" s="131"/>
      <c r="F93" s="130"/>
      <c r="G93" s="131"/>
      <c r="H93" s="130"/>
      <c r="I93" s="130"/>
      <c r="J93" s="130"/>
      <c r="K93" s="130"/>
      <c r="L93" s="130"/>
      <c r="M93" s="130"/>
      <c r="N93" s="131"/>
      <c r="O93" s="130"/>
      <c r="P93" s="130"/>
      <c r="Q93" s="130"/>
      <c r="R93" s="130"/>
      <c r="S93" s="131"/>
      <c r="T93" s="130"/>
      <c r="U93" s="130"/>
      <c r="V93" s="130"/>
      <c r="W93" s="130"/>
      <c r="X93" s="131"/>
      <c r="Y93" s="130"/>
      <c r="Z93" s="130"/>
      <c r="AA93" s="130"/>
      <c r="AB93" s="130"/>
      <c r="AC93" s="130"/>
      <c r="AD93" s="130"/>
      <c r="AE93" s="130"/>
      <c r="AF93" s="131"/>
      <c r="AG93" s="131"/>
      <c r="AH93" s="131"/>
      <c r="AI93" s="66"/>
    </row>
    <row r="94" spans="1:36" ht="39.75" customHeight="1">
      <c r="A94" s="324"/>
      <c r="B94" s="308"/>
      <c r="C94" s="309" t="s">
        <v>4</v>
      </c>
      <c r="D94" s="310"/>
      <c r="E94" s="118"/>
      <c r="F94" s="55"/>
      <c r="G94" s="55"/>
      <c r="H94" s="55"/>
      <c r="I94" s="55"/>
      <c r="J94" s="55"/>
      <c r="K94" s="55"/>
      <c r="L94" s="55"/>
      <c r="M94" s="55"/>
      <c r="N94" s="118"/>
      <c r="O94" s="55"/>
      <c r="P94" s="55"/>
      <c r="Q94" s="55"/>
      <c r="R94" s="55"/>
      <c r="S94" s="118"/>
      <c r="T94" s="55"/>
      <c r="U94" s="55"/>
      <c r="V94" s="55"/>
      <c r="W94" s="55"/>
      <c r="X94" s="118"/>
      <c r="Y94" s="55"/>
      <c r="Z94" s="55"/>
      <c r="AA94" s="55"/>
      <c r="AB94" s="55"/>
      <c r="AC94" s="55"/>
      <c r="AD94" s="55"/>
      <c r="AE94" s="55"/>
      <c r="AF94" s="55"/>
      <c r="AG94" s="55"/>
      <c r="AH94" s="55"/>
      <c r="AI94" s="55">
        <f>SUM(E94:AH94)</f>
        <v>0</v>
      </c>
    </row>
    <row r="95" spans="1:36" ht="39.75" customHeight="1">
      <c r="A95" s="278" t="s">
        <v>95</v>
      </c>
      <c r="B95" s="279"/>
      <c r="C95" s="280"/>
      <c r="D95" s="289"/>
      <c r="E95" s="59">
        <f>E84+E88+E92</f>
        <v>0</v>
      </c>
      <c r="F95" s="59">
        <f t="shared" ref="F95:AH95" si="48">F84+F88+F92</f>
        <v>0</v>
      </c>
      <c r="G95" s="59">
        <f t="shared" si="48"/>
        <v>0</v>
      </c>
      <c r="H95" s="59">
        <f t="shared" si="48"/>
        <v>0</v>
      </c>
      <c r="I95" s="59">
        <f t="shared" si="48"/>
        <v>0</v>
      </c>
      <c r="J95" s="59">
        <f t="shared" si="48"/>
        <v>0</v>
      </c>
      <c r="K95" s="59">
        <f t="shared" si="48"/>
        <v>0</v>
      </c>
      <c r="L95" s="59">
        <f t="shared" si="48"/>
        <v>0</v>
      </c>
      <c r="M95" s="59">
        <f t="shared" si="48"/>
        <v>0</v>
      </c>
      <c r="N95" s="59">
        <f t="shared" si="48"/>
        <v>0</v>
      </c>
      <c r="O95" s="59">
        <f t="shared" si="48"/>
        <v>0</v>
      </c>
      <c r="P95" s="59">
        <f t="shared" si="48"/>
        <v>0</v>
      </c>
      <c r="Q95" s="59">
        <f t="shared" si="48"/>
        <v>0</v>
      </c>
      <c r="R95" s="59">
        <f t="shared" si="48"/>
        <v>0</v>
      </c>
      <c r="S95" s="59">
        <f t="shared" si="48"/>
        <v>0</v>
      </c>
      <c r="T95" s="59">
        <f t="shared" ref="T95:AB95" si="49">T84+T88+T92</f>
        <v>0</v>
      </c>
      <c r="U95" s="59">
        <f t="shared" si="49"/>
        <v>0</v>
      </c>
      <c r="V95" s="59">
        <f t="shared" si="49"/>
        <v>0</v>
      </c>
      <c r="W95" s="59">
        <f t="shared" si="49"/>
        <v>0</v>
      </c>
      <c r="X95" s="59">
        <f t="shared" si="49"/>
        <v>0</v>
      </c>
      <c r="Y95" s="59">
        <f t="shared" si="49"/>
        <v>0</v>
      </c>
      <c r="Z95" s="59">
        <f t="shared" si="49"/>
        <v>0</v>
      </c>
      <c r="AA95" s="59">
        <f t="shared" si="49"/>
        <v>0</v>
      </c>
      <c r="AB95" s="59">
        <f t="shared" si="49"/>
        <v>0</v>
      </c>
      <c r="AC95" s="59">
        <f t="shared" si="48"/>
        <v>0</v>
      </c>
      <c r="AD95" s="59">
        <f t="shared" si="48"/>
        <v>0</v>
      </c>
      <c r="AE95" s="59">
        <f t="shared" si="48"/>
        <v>0</v>
      </c>
      <c r="AF95" s="59">
        <f t="shared" si="48"/>
        <v>0</v>
      </c>
      <c r="AG95" s="59">
        <f t="shared" ref="AG95" si="50">AG84+AG88+AG92</f>
        <v>0</v>
      </c>
      <c r="AH95" s="59">
        <f t="shared" si="48"/>
        <v>0</v>
      </c>
      <c r="AI95" s="56">
        <f>SUM(E95:AH95)</f>
        <v>0</v>
      </c>
    </row>
    <row r="96" spans="1:36" ht="39.75" customHeight="1">
      <c r="A96" s="334" t="s">
        <v>96</v>
      </c>
      <c r="B96" s="335"/>
      <c r="C96" s="336"/>
      <c r="D96" s="337"/>
      <c r="E96" s="59">
        <f>E86+E90+E94</f>
        <v>0</v>
      </c>
      <c r="F96" s="59">
        <f t="shared" ref="F96:AH96" si="51">F86+F90+F94</f>
        <v>0</v>
      </c>
      <c r="G96" s="59">
        <f t="shared" si="51"/>
        <v>0</v>
      </c>
      <c r="H96" s="59">
        <f t="shared" si="51"/>
        <v>0</v>
      </c>
      <c r="I96" s="59">
        <f t="shared" si="51"/>
        <v>0</v>
      </c>
      <c r="J96" s="59">
        <f t="shared" si="51"/>
        <v>0</v>
      </c>
      <c r="K96" s="59">
        <f t="shared" si="51"/>
        <v>0</v>
      </c>
      <c r="L96" s="59">
        <f t="shared" si="51"/>
        <v>0</v>
      </c>
      <c r="M96" s="59">
        <f t="shared" si="51"/>
        <v>0</v>
      </c>
      <c r="N96" s="59">
        <f t="shared" si="51"/>
        <v>0</v>
      </c>
      <c r="O96" s="59">
        <f t="shared" si="51"/>
        <v>0</v>
      </c>
      <c r="P96" s="59">
        <f t="shared" si="51"/>
        <v>0</v>
      </c>
      <c r="Q96" s="59">
        <f t="shared" si="51"/>
        <v>0</v>
      </c>
      <c r="R96" s="59">
        <f t="shared" si="51"/>
        <v>0</v>
      </c>
      <c r="S96" s="59">
        <f t="shared" si="51"/>
        <v>0</v>
      </c>
      <c r="T96" s="59">
        <f t="shared" ref="T96:AB96" si="52">T86+T90+T94</f>
        <v>0</v>
      </c>
      <c r="U96" s="59">
        <f t="shared" si="52"/>
        <v>0</v>
      </c>
      <c r="V96" s="59">
        <f t="shared" si="52"/>
        <v>0</v>
      </c>
      <c r="W96" s="59">
        <f t="shared" si="52"/>
        <v>0</v>
      </c>
      <c r="X96" s="59">
        <f t="shared" si="52"/>
        <v>0</v>
      </c>
      <c r="Y96" s="59">
        <f t="shared" si="52"/>
        <v>0</v>
      </c>
      <c r="Z96" s="59">
        <f t="shared" si="52"/>
        <v>0</v>
      </c>
      <c r="AA96" s="59">
        <f t="shared" si="52"/>
        <v>0</v>
      </c>
      <c r="AB96" s="59">
        <f t="shared" si="52"/>
        <v>0</v>
      </c>
      <c r="AC96" s="59">
        <f t="shared" si="51"/>
        <v>0</v>
      </c>
      <c r="AD96" s="59">
        <f t="shared" si="51"/>
        <v>0</v>
      </c>
      <c r="AE96" s="59">
        <f t="shared" si="51"/>
        <v>0</v>
      </c>
      <c r="AF96" s="59">
        <f t="shared" si="51"/>
        <v>0</v>
      </c>
      <c r="AG96" s="59">
        <f t="shared" ref="AG96" si="53">AG86+AG90+AG94</f>
        <v>0</v>
      </c>
      <c r="AH96" s="59">
        <f t="shared" si="51"/>
        <v>0</v>
      </c>
      <c r="AI96" s="69">
        <f>SUM(E96:AH96)</f>
        <v>0</v>
      </c>
    </row>
    <row r="97" spans="1:36" ht="39.75" customHeight="1">
      <c r="A97" s="233" t="s">
        <v>97</v>
      </c>
      <c r="B97" s="234"/>
      <c r="C97" s="235"/>
      <c r="D97" s="288"/>
      <c r="E97" s="71" t="str">
        <f t="shared" ref="E97" si="54">IF(COUNT(E84,E88,E92)=0,"0","1")</f>
        <v>0</v>
      </c>
      <c r="F97" s="55" t="str">
        <f t="shared" ref="F97:AH97" si="55">IF(COUNT(F84,F88,F92)=0,"0","1")</f>
        <v>0</v>
      </c>
      <c r="G97" s="55" t="str">
        <f t="shared" si="55"/>
        <v>0</v>
      </c>
      <c r="H97" s="55" t="str">
        <f t="shared" si="55"/>
        <v>0</v>
      </c>
      <c r="I97" s="121" t="str">
        <f t="shared" si="55"/>
        <v>0</v>
      </c>
      <c r="J97" s="55" t="str">
        <f t="shared" si="55"/>
        <v>0</v>
      </c>
      <c r="K97" s="55" t="str">
        <f t="shared" si="55"/>
        <v>0</v>
      </c>
      <c r="L97" s="55" t="str">
        <f t="shared" si="55"/>
        <v>0</v>
      </c>
      <c r="M97" s="55" t="str">
        <f t="shared" si="55"/>
        <v>0</v>
      </c>
      <c r="N97" s="55" t="str">
        <f t="shared" si="55"/>
        <v>0</v>
      </c>
      <c r="O97" s="55" t="str">
        <f t="shared" si="55"/>
        <v>0</v>
      </c>
      <c r="P97" s="55" t="str">
        <f t="shared" si="55"/>
        <v>0</v>
      </c>
      <c r="Q97" s="55" t="str">
        <f t="shared" si="55"/>
        <v>0</v>
      </c>
      <c r="R97" s="55" t="str">
        <f t="shared" si="55"/>
        <v>0</v>
      </c>
      <c r="S97" s="55" t="str">
        <f t="shared" si="55"/>
        <v>0</v>
      </c>
      <c r="T97" s="55" t="str">
        <f t="shared" ref="T97:AB97" si="56">IF(COUNT(T84,T88,T92)=0,"0","1")</f>
        <v>0</v>
      </c>
      <c r="U97" s="55" t="str">
        <f t="shared" si="56"/>
        <v>0</v>
      </c>
      <c r="V97" s="55" t="str">
        <f t="shared" si="56"/>
        <v>0</v>
      </c>
      <c r="W97" s="55" t="str">
        <f t="shared" si="56"/>
        <v>0</v>
      </c>
      <c r="X97" s="55" t="str">
        <f t="shared" si="56"/>
        <v>0</v>
      </c>
      <c r="Y97" s="55" t="str">
        <f t="shared" si="56"/>
        <v>0</v>
      </c>
      <c r="Z97" s="55" t="str">
        <f t="shared" si="56"/>
        <v>0</v>
      </c>
      <c r="AA97" s="55" t="str">
        <f t="shared" si="56"/>
        <v>0</v>
      </c>
      <c r="AB97" s="55" t="str">
        <f t="shared" si="56"/>
        <v>0</v>
      </c>
      <c r="AC97" s="55" t="str">
        <f t="shared" si="55"/>
        <v>0</v>
      </c>
      <c r="AD97" s="55" t="str">
        <f t="shared" si="55"/>
        <v>0</v>
      </c>
      <c r="AE97" s="55" t="str">
        <f t="shared" si="55"/>
        <v>0</v>
      </c>
      <c r="AF97" s="55" t="str">
        <f t="shared" si="55"/>
        <v>0</v>
      </c>
      <c r="AG97" s="55" t="str">
        <f t="shared" ref="AG97" si="57">IF(COUNT(AG84,AG88,AG92)=0,"0","1")</f>
        <v>0</v>
      </c>
      <c r="AH97" s="55" t="str">
        <f t="shared" si="55"/>
        <v>0</v>
      </c>
      <c r="AI97" s="57">
        <f>COUNTIF(E97:AH97,"1")</f>
        <v>0</v>
      </c>
    </row>
    <row r="98" spans="1:36" ht="18" customHeight="1">
      <c r="AC98" s="1"/>
    </row>
    <row r="99" spans="1:36" ht="18" customHeight="1">
      <c r="A99" s="266" t="s">
        <v>102</v>
      </c>
      <c r="B99" s="267"/>
      <c r="C99" s="268"/>
      <c r="D99" s="13" t="s">
        <v>2</v>
      </c>
      <c r="E99" s="43">
        <v>44834</v>
      </c>
      <c r="F99" s="43">
        <v>44835</v>
      </c>
      <c r="G99" s="43">
        <v>44836</v>
      </c>
      <c r="H99" s="43">
        <v>44837</v>
      </c>
      <c r="I99" s="43">
        <v>44838</v>
      </c>
      <c r="J99" s="43">
        <v>44839</v>
      </c>
      <c r="K99" s="43">
        <v>44840</v>
      </c>
      <c r="L99" s="43">
        <v>44841</v>
      </c>
      <c r="M99" s="43">
        <v>44842</v>
      </c>
      <c r="N99" s="43">
        <v>44843</v>
      </c>
      <c r="O99" s="43">
        <v>44844</v>
      </c>
      <c r="P99" s="43">
        <v>44845</v>
      </c>
      <c r="Q99" s="43">
        <v>44846</v>
      </c>
      <c r="R99" s="43">
        <v>44847</v>
      </c>
      <c r="S99" s="43">
        <v>44848</v>
      </c>
      <c r="T99" s="43">
        <v>44849</v>
      </c>
      <c r="U99" s="43">
        <v>44850</v>
      </c>
      <c r="V99" s="43">
        <v>44851</v>
      </c>
      <c r="W99" s="43">
        <v>44852</v>
      </c>
      <c r="X99" s="43">
        <v>44853</v>
      </c>
      <c r="Y99" s="43">
        <v>44854</v>
      </c>
      <c r="Z99" s="43">
        <v>44855</v>
      </c>
      <c r="AA99" s="43">
        <v>44856</v>
      </c>
      <c r="AB99" s="43">
        <v>44857</v>
      </c>
      <c r="AC99" s="43">
        <v>44858</v>
      </c>
      <c r="AD99" s="43">
        <v>44859</v>
      </c>
      <c r="AE99" s="43">
        <v>44860</v>
      </c>
      <c r="AF99" s="43">
        <v>44861</v>
      </c>
      <c r="AG99" s="43">
        <v>44862</v>
      </c>
      <c r="AH99" s="43">
        <v>44863</v>
      </c>
      <c r="AI99" s="43">
        <v>44864</v>
      </c>
      <c r="AJ99" s="229" t="s">
        <v>0</v>
      </c>
    </row>
    <row r="100" spans="1:36" ht="18" customHeight="1">
      <c r="A100" s="269"/>
      <c r="B100" s="270"/>
      <c r="C100" s="271"/>
      <c r="D100" s="14" t="s">
        <v>3</v>
      </c>
      <c r="E100" s="42">
        <f t="shared" ref="E100:AI100" si="58">E99</f>
        <v>44834</v>
      </c>
      <c r="F100" s="42">
        <f t="shared" si="58"/>
        <v>44835</v>
      </c>
      <c r="G100" s="42">
        <f t="shared" si="58"/>
        <v>44836</v>
      </c>
      <c r="H100" s="42">
        <f t="shared" si="58"/>
        <v>44837</v>
      </c>
      <c r="I100" s="42">
        <f t="shared" si="58"/>
        <v>44838</v>
      </c>
      <c r="J100" s="42">
        <f t="shared" si="58"/>
        <v>44839</v>
      </c>
      <c r="K100" s="42">
        <f t="shared" si="58"/>
        <v>44840</v>
      </c>
      <c r="L100" s="42">
        <f t="shared" si="58"/>
        <v>44841</v>
      </c>
      <c r="M100" s="42">
        <f t="shared" si="58"/>
        <v>44842</v>
      </c>
      <c r="N100" s="42">
        <f t="shared" si="58"/>
        <v>44843</v>
      </c>
      <c r="O100" s="42">
        <f t="shared" si="58"/>
        <v>44844</v>
      </c>
      <c r="P100" s="42">
        <f t="shared" si="58"/>
        <v>44845</v>
      </c>
      <c r="Q100" s="42">
        <f t="shared" si="58"/>
        <v>44846</v>
      </c>
      <c r="R100" s="42">
        <f t="shared" si="58"/>
        <v>44847</v>
      </c>
      <c r="S100" s="42">
        <f t="shared" si="58"/>
        <v>44848</v>
      </c>
      <c r="T100" s="42">
        <f t="shared" si="58"/>
        <v>44849</v>
      </c>
      <c r="U100" s="42">
        <f t="shared" si="58"/>
        <v>44850</v>
      </c>
      <c r="V100" s="42">
        <f t="shared" si="58"/>
        <v>44851</v>
      </c>
      <c r="W100" s="42">
        <f t="shared" si="58"/>
        <v>44852</v>
      </c>
      <c r="X100" s="42">
        <f t="shared" si="58"/>
        <v>44853</v>
      </c>
      <c r="Y100" s="42">
        <f t="shared" si="58"/>
        <v>44854</v>
      </c>
      <c r="Z100" s="42">
        <f t="shared" si="58"/>
        <v>44855</v>
      </c>
      <c r="AA100" s="42">
        <f t="shared" si="58"/>
        <v>44856</v>
      </c>
      <c r="AB100" s="42">
        <f t="shared" si="58"/>
        <v>44857</v>
      </c>
      <c r="AC100" s="42">
        <f t="shared" si="58"/>
        <v>44858</v>
      </c>
      <c r="AD100" s="42">
        <f t="shared" si="58"/>
        <v>44859</v>
      </c>
      <c r="AE100" s="42">
        <f t="shared" si="58"/>
        <v>44860</v>
      </c>
      <c r="AF100" s="42">
        <f t="shared" si="58"/>
        <v>44861</v>
      </c>
      <c r="AG100" s="42">
        <f t="shared" si="58"/>
        <v>44862</v>
      </c>
      <c r="AH100" s="42">
        <f t="shared" si="58"/>
        <v>44863</v>
      </c>
      <c r="AI100" s="42">
        <f t="shared" si="58"/>
        <v>44864</v>
      </c>
      <c r="AJ100" s="230"/>
    </row>
    <row r="101" spans="1:36" ht="103.5" customHeight="1">
      <c r="A101" s="269"/>
      <c r="B101" s="270"/>
      <c r="C101" s="271"/>
      <c r="D101" s="15" t="s">
        <v>1</v>
      </c>
      <c r="E101" s="102"/>
      <c r="F101" s="102"/>
      <c r="G101" s="114"/>
      <c r="H101" s="114"/>
      <c r="I101" s="114"/>
      <c r="J101" s="114"/>
      <c r="K101" s="120"/>
      <c r="L101" s="114"/>
      <c r="M101" s="114"/>
      <c r="N101" s="102"/>
      <c r="O101" s="102"/>
      <c r="P101" s="114"/>
      <c r="Q101" s="114"/>
      <c r="R101" s="114"/>
      <c r="S101" s="114"/>
      <c r="T101" s="120"/>
      <c r="U101" s="114"/>
      <c r="V101" s="114"/>
      <c r="W101" s="114"/>
      <c r="X101" s="114"/>
      <c r="Y101" s="114"/>
      <c r="Z101" s="114"/>
      <c r="AA101" s="114"/>
      <c r="AB101" s="114"/>
      <c r="AC101" s="114"/>
      <c r="AD101" s="114"/>
      <c r="AE101" s="114"/>
      <c r="AF101" s="114"/>
      <c r="AG101" s="114"/>
      <c r="AH101" s="114"/>
      <c r="AI101" s="114"/>
      <c r="AJ101" s="231"/>
    </row>
    <row r="102" spans="1:36" ht="39.75" customHeight="1">
      <c r="A102" s="305" t="s">
        <v>111</v>
      </c>
      <c r="B102" s="250" t="s">
        <v>94</v>
      </c>
      <c r="C102" s="273" t="s">
        <v>16</v>
      </c>
      <c r="D102" s="302"/>
      <c r="E102" s="89"/>
      <c r="F102" s="89"/>
      <c r="G102" s="89"/>
      <c r="H102" s="89"/>
      <c r="I102" s="89"/>
      <c r="J102" s="89"/>
      <c r="K102" s="115"/>
      <c r="L102" s="89"/>
      <c r="M102" s="89"/>
      <c r="N102" s="89"/>
      <c r="O102" s="89"/>
      <c r="P102" s="115"/>
      <c r="Q102" s="89"/>
      <c r="R102" s="89"/>
      <c r="S102" s="89"/>
      <c r="T102" s="115"/>
      <c r="U102" s="115"/>
      <c r="V102" s="89"/>
      <c r="W102" s="89"/>
      <c r="X102" s="89"/>
      <c r="Y102" s="115"/>
      <c r="Z102" s="89"/>
      <c r="AA102" s="89"/>
      <c r="AB102" s="89"/>
      <c r="AC102" s="115"/>
      <c r="AD102" s="115"/>
      <c r="AE102" s="89"/>
      <c r="AF102" s="89"/>
      <c r="AG102" s="89"/>
      <c r="AH102" s="89"/>
      <c r="AI102" s="89"/>
      <c r="AJ102" s="60"/>
    </row>
    <row r="103" spans="1:36" ht="39.75" customHeight="1">
      <c r="A103" s="306"/>
      <c r="B103" s="297"/>
      <c r="C103" s="292" t="s">
        <v>4</v>
      </c>
      <c r="D103" s="303"/>
      <c r="E103" s="59"/>
      <c r="F103" s="59"/>
      <c r="G103" s="59"/>
      <c r="H103" s="59"/>
      <c r="I103" s="59"/>
      <c r="J103" s="59"/>
      <c r="K103" s="116"/>
      <c r="L103" s="59"/>
      <c r="M103" s="59"/>
      <c r="N103" s="59"/>
      <c r="O103" s="59"/>
      <c r="P103" s="116"/>
      <c r="Q103" s="59"/>
      <c r="R103" s="59"/>
      <c r="S103" s="59"/>
      <c r="T103" s="59"/>
      <c r="U103" s="59"/>
      <c r="V103" s="59"/>
      <c r="W103" s="59"/>
      <c r="X103" s="59"/>
      <c r="Y103" s="116"/>
      <c r="Z103" s="59"/>
      <c r="AA103" s="59"/>
      <c r="AB103" s="59"/>
      <c r="AC103" s="59"/>
      <c r="AD103" s="59"/>
      <c r="AE103" s="59"/>
      <c r="AF103" s="59"/>
      <c r="AG103" s="59"/>
      <c r="AH103" s="59"/>
      <c r="AI103" s="59"/>
      <c r="AJ103" s="47">
        <f>SUM(E103:AI103)</f>
        <v>0</v>
      </c>
    </row>
    <row r="104" spans="1:36" ht="39.75" customHeight="1">
      <c r="A104" s="306"/>
      <c r="B104" s="307" t="s">
        <v>29</v>
      </c>
      <c r="C104" s="292" t="s">
        <v>16</v>
      </c>
      <c r="D104" s="303"/>
      <c r="E104" s="130"/>
      <c r="F104" s="130"/>
      <c r="G104" s="130"/>
      <c r="H104" s="130"/>
      <c r="I104" s="130"/>
      <c r="J104" s="130"/>
      <c r="K104" s="131"/>
      <c r="L104" s="130"/>
      <c r="M104" s="130"/>
      <c r="N104" s="130"/>
      <c r="O104" s="130"/>
      <c r="P104" s="131"/>
      <c r="Q104" s="130"/>
      <c r="R104" s="130"/>
      <c r="S104" s="130"/>
      <c r="T104" s="131"/>
      <c r="U104" s="131"/>
      <c r="V104" s="130"/>
      <c r="W104" s="130"/>
      <c r="X104" s="130"/>
      <c r="Y104" s="131"/>
      <c r="Z104" s="130"/>
      <c r="AA104" s="130"/>
      <c r="AB104" s="130"/>
      <c r="AC104" s="131"/>
      <c r="AD104" s="131"/>
      <c r="AE104" s="130"/>
      <c r="AF104" s="130"/>
      <c r="AG104" s="130"/>
      <c r="AH104" s="130"/>
      <c r="AI104" s="130"/>
      <c r="AJ104" s="72"/>
    </row>
    <row r="105" spans="1:36" ht="39.75" customHeight="1">
      <c r="A105" s="314"/>
      <c r="B105" s="311"/>
      <c r="C105" s="253" t="s">
        <v>4</v>
      </c>
      <c r="D105" s="304"/>
      <c r="E105" s="55"/>
      <c r="F105" s="55"/>
      <c r="G105" s="55"/>
      <c r="H105" s="55"/>
      <c r="I105" s="55"/>
      <c r="J105" s="55"/>
      <c r="K105" s="118"/>
      <c r="L105" s="55"/>
      <c r="M105" s="55"/>
      <c r="N105" s="55"/>
      <c r="O105" s="55"/>
      <c r="P105" s="118"/>
      <c r="Q105" s="55"/>
      <c r="R105" s="55"/>
      <c r="S105" s="55"/>
      <c r="T105" s="55"/>
      <c r="U105" s="55"/>
      <c r="V105" s="55"/>
      <c r="W105" s="55"/>
      <c r="X105" s="55"/>
      <c r="Y105" s="118"/>
      <c r="Z105" s="55"/>
      <c r="AA105" s="55"/>
      <c r="AB105" s="55"/>
      <c r="AC105" s="55"/>
      <c r="AD105" s="55"/>
      <c r="AE105" s="55"/>
      <c r="AF105" s="55"/>
      <c r="AG105" s="55"/>
      <c r="AH105" s="55"/>
      <c r="AI105" s="55"/>
      <c r="AJ105" s="50">
        <f>SUM(E105:AI105)</f>
        <v>0</v>
      </c>
    </row>
    <row r="106" spans="1:36" ht="39.75" customHeight="1">
      <c r="A106" s="322" t="s">
        <v>8</v>
      </c>
      <c r="B106" s="250" t="s">
        <v>94</v>
      </c>
      <c r="C106" s="273" t="s">
        <v>16</v>
      </c>
      <c r="D106" s="302"/>
      <c r="E106" s="89"/>
      <c r="F106" s="89"/>
      <c r="G106" s="89"/>
      <c r="H106" s="89"/>
      <c r="I106" s="89"/>
      <c r="J106" s="89"/>
      <c r="K106" s="115"/>
      <c r="L106" s="89"/>
      <c r="M106" s="89"/>
      <c r="N106" s="89"/>
      <c r="O106" s="89"/>
      <c r="P106" s="115"/>
      <c r="Q106" s="89"/>
      <c r="R106" s="89"/>
      <c r="S106" s="89"/>
      <c r="T106" s="115"/>
      <c r="U106" s="115"/>
      <c r="V106" s="89"/>
      <c r="W106" s="89"/>
      <c r="X106" s="89"/>
      <c r="Y106" s="115"/>
      <c r="Z106" s="89"/>
      <c r="AA106" s="89"/>
      <c r="AB106" s="89"/>
      <c r="AC106" s="115"/>
      <c r="AD106" s="115"/>
      <c r="AE106" s="89"/>
      <c r="AF106" s="89"/>
      <c r="AG106" s="89"/>
      <c r="AH106" s="89"/>
      <c r="AI106" s="89"/>
      <c r="AJ106" s="60"/>
    </row>
    <row r="107" spans="1:36" ht="39.75" customHeight="1">
      <c r="A107" s="323"/>
      <c r="B107" s="297"/>
      <c r="C107" s="292" t="s">
        <v>4</v>
      </c>
      <c r="D107" s="303"/>
      <c r="E107" s="59"/>
      <c r="F107" s="59"/>
      <c r="G107" s="59"/>
      <c r="H107" s="59"/>
      <c r="I107" s="59"/>
      <c r="J107" s="59"/>
      <c r="K107" s="116"/>
      <c r="L107" s="59"/>
      <c r="M107" s="59"/>
      <c r="N107" s="59"/>
      <c r="O107" s="59"/>
      <c r="P107" s="116"/>
      <c r="Q107" s="59"/>
      <c r="R107" s="59"/>
      <c r="S107" s="59"/>
      <c r="T107" s="59"/>
      <c r="U107" s="59"/>
      <c r="V107" s="59"/>
      <c r="W107" s="59"/>
      <c r="X107" s="59"/>
      <c r="Y107" s="116"/>
      <c r="Z107" s="59"/>
      <c r="AA107" s="59"/>
      <c r="AB107" s="59"/>
      <c r="AC107" s="59"/>
      <c r="AD107" s="59"/>
      <c r="AE107" s="59"/>
      <c r="AF107" s="59"/>
      <c r="AG107" s="59"/>
      <c r="AH107" s="59"/>
      <c r="AI107" s="59"/>
      <c r="AJ107" s="47">
        <f>SUM(E107:AI107)</f>
        <v>0</v>
      </c>
    </row>
    <row r="108" spans="1:36" ht="39.75" customHeight="1">
      <c r="A108" s="323"/>
      <c r="B108" s="307" t="s">
        <v>29</v>
      </c>
      <c r="C108" s="292" t="s">
        <v>16</v>
      </c>
      <c r="D108" s="303"/>
      <c r="E108" s="130"/>
      <c r="F108" s="130"/>
      <c r="G108" s="130"/>
      <c r="H108" s="130"/>
      <c r="I108" s="130"/>
      <c r="J108" s="130"/>
      <c r="K108" s="131"/>
      <c r="L108" s="130"/>
      <c r="M108" s="130"/>
      <c r="N108" s="130"/>
      <c r="O108" s="130"/>
      <c r="P108" s="131"/>
      <c r="Q108" s="130"/>
      <c r="R108" s="130"/>
      <c r="S108" s="130"/>
      <c r="T108" s="131"/>
      <c r="U108" s="131"/>
      <c r="V108" s="130"/>
      <c r="W108" s="130"/>
      <c r="X108" s="130"/>
      <c r="Y108" s="131"/>
      <c r="Z108" s="130"/>
      <c r="AA108" s="130"/>
      <c r="AB108" s="130"/>
      <c r="AC108" s="131"/>
      <c r="AD108" s="131"/>
      <c r="AE108" s="130"/>
      <c r="AF108" s="130"/>
      <c r="AG108" s="130"/>
      <c r="AH108" s="130"/>
      <c r="AI108" s="130"/>
      <c r="AJ108" s="72"/>
    </row>
    <row r="109" spans="1:36" ht="39.75" customHeight="1">
      <c r="A109" s="324"/>
      <c r="B109" s="311"/>
      <c r="C109" s="253" t="s">
        <v>4</v>
      </c>
      <c r="D109" s="304"/>
      <c r="E109" s="55"/>
      <c r="F109" s="55"/>
      <c r="G109" s="55"/>
      <c r="H109" s="55"/>
      <c r="I109" s="55"/>
      <c r="J109" s="55"/>
      <c r="K109" s="118"/>
      <c r="L109" s="55"/>
      <c r="M109" s="55"/>
      <c r="N109" s="55"/>
      <c r="O109" s="55"/>
      <c r="P109" s="118"/>
      <c r="Q109" s="55"/>
      <c r="R109" s="55"/>
      <c r="S109" s="55"/>
      <c r="T109" s="55"/>
      <c r="U109" s="55"/>
      <c r="V109" s="55"/>
      <c r="W109" s="55"/>
      <c r="X109" s="55"/>
      <c r="Y109" s="118"/>
      <c r="Z109" s="55"/>
      <c r="AA109" s="55"/>
      <c r="AB109" s="55"/>
      <c r="AC109" s="55"/>
      <c r="AD109" s="55"/>
      <c r="AE109" s="55"/>
      <c r="AF109" s="55"/>
      <c r="AG109" s="55"/>
      <c r="AH109" s="55"/>
      <c r="AI109" s="55"/>
      <c r="AJ109" s="50">
        <f>SUM(E109:AI109)</f>
        <v>0</v>
      </c>
    </row>
    <row r="110" spans="1:36" ht="39.75" customHeight="1">
      <c r="A110" s="322" t="s">
        <v>9</v>
      </c>
      <c r="B110" s="250" t="s">
        <v>94</v>
      </c>
      <c r="C110" s="273" t="s">
        <v>16</v>
      </c>
      <c r="D110" s="302"/>
      <c r="E110" s="89"/>
      <c r="F110" s="89"/>
      <c r="G110" s="89"/>
      <c r="H110" s="89"/>
      <c r="I110" s="89"/>
      <c r="J110" s="89"/>
      <c r="K110" s="115"/>
      <c r="L110" s="89"/>
      <c r="M110" s="89"/>
      <c r="N110" s="89"/>
      <c r="O110" s="89"/>
      <c r="P110" s="115"/>
      <c r="Q110" s="89"/>
      <c r="R110" s="89"/>
      <c r="S110" s="89"/>
      <c r="T110" s="115"/>
      <c r="U110" s="115"/>
      <c r="V110" s="89"/>
      <c r="W110" s="89"/>
      <c r="X110" s="89"/>
      <c r="Y110" s="115"/>
      <c r="Z110" s="89"/>
      <c r="AA110" s="89"/>
      <c r="AB110" s="89"/>
      <c r="AC110" s="115"/>
      <c r="AD110" s="115"/>
      <c r="AE110" s="89"/>
      <c r="AF110" s="89"/>
      <c r="AG110" s="89"/>
      <c r="AH110" s="89"/>
      <c r="AI110" s="89"/>
      <c r="AJ110" s="60"/>
    </row>
    <row r="111" spans="1:36" ht="39.75" customHeight="1">
      <c r="A111" s="323"/>
      <c r="B111" s="297"/>
      <c r="C111" s="292" t="s">
        <v>4</v>
      </c>
      <c r="D111" s="303"/>
      <c r="E111" s="59"/>
      <c r="F111" s="59"/>
      <c r="G111" s="59"/>
      <c r="H111" s="59"/>
      <c r="I111" s="59"/>
      <c r="J111" s="59"/>
      <c r="K111" s="116"/>
      <c r="L111" s="59"/>
      <c r="M111" s="59"/>
      <c r="N111" s="59"/>
      <c r="O111" s="59"/>
      <c r="P111" s="116"/>
      <c r="Q111" s="59"/>
      <c r="R111" s="59"/>
      <c r="S111" s="59"/>
      <c r="T111" s="59"/>
      <c r="U111" s="59"/>
      <c r="V111" s="59"/>
      <c r="W111" s="59"/>
      <c r="X111" s="59"/>
      <c r="Y111" s="116"/>
      <c r="Z111" s="59"/>
      <c r="AA111" s="59"/>
      <c r="AB111" s="59"/>
      <c r="AC111" s="59"/>
      <c r="AD111" s="59"/>
      <c r="AE111" s="59"/>
      <c r="AF111" s="59"/>
      <c r="AG111" s="59"/>
      <c r="AH111" s="59"/>
      <c r="AI111" s="59"/>
      <c r="AJ111" s="47">
        <f>SUM(E111:AI111)</f>
        <v>0</v>
      </c>
    </row>
    <row r="112" spans="1:36" ht="39.75" customHeight="1">
      <c r="A112" s="323"/>
      <c r="B112" s="307" t="s">
        <v>29</v>
      </c>
      <c r="C112" s="292" t="s">
        <v>16</v>
      </c>
      <c r="D112" s="303"/>
      <c r="E112" s="130"/>
      <c r="F112" s="130"/>
      <c r="G112" s="130"/>
      <c r="H112" s="130"/>
      <c r="I112" s="130"/>
      <c r="J112" s="130"/>
      <c r="K112" s="131"/>
      <c r="L112" s="130"/>
      <c r="M112" s="130"/>
      <c r="N112" s="130"/>
      <c r="O112" s="130"/>
      <c r="P112" s="131"/>
      <c r="Q112" s="130"/>
      <c r="R112" s="130"/>
      <c r="S112" s="130"/>
      <c r="T112" s="131"/>
      <c r="U112" s="131"/>
      <c r="V112" s="130"/>
      <c r="W112" s="130"/>
      <c r="X112" s="130"/>
      <c r="Y112" s="131"/>
      <c r="Z112" s="130"/>
      <c r="AA112" s="130"/>
      <c r="AB112" s="130"/>
      <c r="AC112" s="131"/>
      <c r="AD112" s="131"/>
      <c r="AE112" s="130"/>
      <c r="AF112" s="130"/>
      <c r="AG112" s="130"/>
      <c r="AH112" s="130"/>
      <c r="AI112" s="130"/>
      <c r="AJ112" s="72"/>
    </row>
    <row r="113" spans="1:36" ht="39.75" customHeight="1">
      <c r="A113" s="324"/>
      <c r="B113" s="308"/>
      <c r="C113" s="309" t="s">
        <v>4</v>
      </c>
      <c r="D113" s="310"/>
      <c r="E113" s="55"/>
      <c r="F113" s="55"/>
      <c r="G113" s="55"/>
      <c r="H113" s="55"/>
      <c r="I113" s="55"/>
      <c r="J113" s="55"/>
      <c r="K113" s="118"/>
      <c r="L113" s="55"/>
      <c r="M113" s="55"/>
      <c r="N113" s="55"/>
      <c r="O113" s="55"/>
      <c r="P113" s="118"/>
      <c r="Q113" s="55"/>
      <c r="R113" s="55"/>
      <c r="S113" s="55"/>
      <c r="T113" s="55"/>
      <c r="U113" s="55"/>
      <c r="V113" s="55"/>
      <c r="W113" s="55"/>
      <c r="X113" s="55"/>
      <c r="Y113" s="118"/>
      <c r="Z113" s="55"/>
      <c r="AA113" s="55"/>
      <c r="AB113" s="55"/>
      <c r="AC113" s="55"/>
      <c r="AD113" s="55"/>
      <c r="AE113" s="55"/>
      <c r="AF113" s="55"/>
      <c r="AG113" s="55"/>
      <c r="AH113" s="55"/>
      <c r="AI113" s="55"/>
      <c r="AJ113" s="50">
        <f>SUM(E113:AI113)</f>
        <v>0</v>
      </c>
    </row>
    <row r="114" spans="1:36" ht="39.75" customHeight="1">
      <c r="A114" s="278" t="s">
        <v>95</v>
      </c>
      <c r="B114" s="279"/>
      <c r="C114" s="280"/>
      <c r="D114" s="289"/>
      <c r="E114" s="59">
        <f t="shared" ref="E114" si="59">E103+E107+E111</f>
        <v>0</v>
      </c>
      <c r="F114" s="59">
        <f t="shared" ref="F114:AE114" si="60">F103+F107+F111</f>
        <v>0</v>
      </c>
      <c r="G114" s="59">
        <f t="shared" si="60"/>
        <v>0</v>
      </c>
      <c r="H114" s="59">
        <f t="shared" si="60"/>
        <v>0</v>
      </c>
      <c r="I114" s="59">
        <f t="shared" si="60"/>
        <v>0</v>
      </c>
      <c r="J114" s="59">
        <f t="shared" si="60"/>
        <v>0</v>
      </c>
      <c r="K114" s="59">
        <f t="shared" si="60"/>
        <v>0</v>
      </c>
      <c r="L114" s="59">
        <f t="shared" si="60"/>
        <v>0</v>
      </c>
      <c r="M114" s="59">
        <f t="shared" si="60"/>
        <v>0</v>
      </c>
      <c r="N114" s="59">
        <f t="shared" si="60"/>
        <v>0</v>
      </c>
      <c r="O114" s="59">
        <f t="shared" si="60"/>
        <v>0</v>
      </c>
      <c r="P114" s="59">
        <f t="shared" si="60"/>
        <v>0</v>
      </c>
      <c r="Q114" s="59">
        <f t="shared" si="60"/>
        <v>0</v>
      </c>
      <c r="R114" s="59">
        <f t="shared" si="60"/>
        <v>0</v>
      </c>
      <c r="S114" s="59">
        <f t="shared" si="60"/>
        <v>0</v>
      </c>
      <c r="T114" s="59">
        <f t="shared" si="60"/>
        <v>0</v>
      </c>
      <c r="U114" s="59">
        <f t="shared" si="60"/>
        <v>0</v>
      </c>
      <c r="V114" s="59">
        <f t="shared" si="60"/>
        <v>0</v>
      </c>
      <c r="W114" s="59">
        <f t="shared" ref="W114:AD114" si="61">W103+W107+W111</f>
        <v>0</v>
      </c>
      <c r="X114" s="59">
        <f t="shared" si="61"/>
        <v>0</v>
      </c>
      <c r="Y114" s="59">
        <f t="shared" si="61"/>
        <v>0</v>
      </c>
      <c r="Z114" s="59">
        <f t="shared" si="61"/>
        <v>0</v>
      </c>
      <c r="AA114" s="59">
        <f t="shared" si="61"/>
        <v>0</v>
      </c>
      <c r="AB114" s="59">
        <f t="shared" si="61"/>
        <v>0</v>
      </c>
      <c r="AC114" s="59">
        <f t="shared" si="61"/>
        <v>0</v>
      </c>
      <c r="AD114" s="59">
        <f t="shared" si="61"/>
        <v>0</v>
      </c>
      <c r="AE114" s="59">
        <f t="shared" si="60"/>
        <v>0</v>
      </c>
      <c r="AF114" s="59">
        <f>AF103+AF107+AF111</f>
        <v>0</v>
      </c>
      <c r="AG114" s="112">
        <f>AG103+AG107+AG111</f>
        <v>0</v>
      </c>
      <c r="AH114" s="112">
        <f t="shared" ref="AH114:AI114" si="62">AH103+AH107+AH111</f>
        <v>0</v>
      </c>
      <c r="AI114" s="112">
        <f t="shared" si="62"/>
        <v>0</v>
      </c>
      <c r="AJ114" s="58">
        <f>SUM(E114:AI114)</f>
        <v>0</v>
      </c>
    </row>
    <row r="115" spans="1:36" ht="39.75" customHeight="1">
      <c r="A115" s="334" t="s">
        <v>96</v>
      </c>
      <c r="B115" s="335"/>
      <c r="C115" s="336"/>
      <c r="D115" s="337"/>
      <c r="E115" s="59">
        <f t="shared" ref="E115" si="63">E105+E109+E113</f>
        <v>0</v>
      </c>
      <c r="F115" s="59">
        <f t="shared" ref="F115:AE115" si="64">F105+F109+F113</f>
        <v>0</v>
      </c>
      <c r="G115" s="59">
        <f t="shared" si="64"/>
        <v>0</v>
      </c>
      <c r="H115" s="59">
        <f t="shared" si="64"/>
        <v>0</v>
      </c>
      <c r="I115" s="59">
        <f t="shared" si="64"/>
        <v>0</v>
      </c>
      <c r="J115" s="59">
        <f t="shared" si="64"/>
        <v>0</v>
      </c>
      <c r="K115" s="59">
        <f t="shared" si="64"/>
        <v>0</v>
      </c>
      <c r="L115" s="59">
        <f t="shared" si="64"/>
        <v>0</v>
      </c>
      <c r="M115" s="59">
        <f t="shared" si="64"/>
        <v>0</v>
      </c>
      <c r="N115" s="59">
        <f t="shared" si="64"/>
        <v>0</v>
      </c>
      <c r="O115" s="59">
        <f t="shared" si="64"/>
        <v>0</v>
      </c>
      <c r="P115" s="59">
        <f t="shared" si="64"/>
        <v>0</v>
      </c>
      <c r="Q115" s="59">
        <f t="shared" si="64"/>
        <v>0</v>
      </c>
      <c r="R115" s="59">
        <f t="shared" si="64"/>
        <v>0</v>
      </c>
      <c r="S115" s="59">
        <f t="shared" si="64"/>
        <v>0</v>
      </c>
      <c r="T115" s="59">
        <f t="shared" si="64"/>
        <v>0</v>
      </c>
      <c r="U115" s="59">
        <f t="shared" si="64"/>
        <v>0</v>
      </c>
      <c r="V115" s="59">
        <f t="shared" si="64"/>
        <v>0</v>
      </c>
      <c r="W115" s="59">
        <f t="shared" ref="W115:AD115" si="65">W105+W109+W113</f>
        <v>0</v>
      </c>
      <c r="X115" s="59">
        <f t="shared" si="65"/>
        <v>0</v>
      </c>
      <c r="Y115" s="59">
        <f t="shared" si="65"/>
        <v>0</v>
      </c>
      <c r="Z115" s="59">
        <f t="shared" si="65"/>
        <v>0</v>
      </c>
      <c r="AA115" s="59">
        <f t="shared" si="65"/>
        <v>0</v>
      </c>
      <c r="AB115" s="59">
        <f t="shared" si="65"/>
        <v>0</v>
      </c>
      <c r="AC115" s="59">
        <f t="shared" si="65"/>
        <v>0</v>
      </c>
      <c r="AD115" s="59">
        <f t="shared" si="65"/>
        <v>0</v>
      </c>
      <c r="AE115" s="59">
        <f t="shared" si="64"/>
        <v>0</v>
      </c>
      <c r="AF115" s="59">
        <f>AF105+AF109+AF113</f>
        <v>0</v>
      </c>
      <c r="AG115" s="59">
        <f>AG105+AG109+AG113</f>
        <v>0</v>
      </c>
      <c r="AH115" s="59">
        <f t="shared" ref="AH115:AI115" si="66">AH105+AH109+AH113</f>
        <v>0</v>
      </c>
      <c r="AI115" s="59">
        <f t="shared" si="66"/>
        <v>0</v>
      </c>
      <c r="AJ115" s="70">
        <f>SUM(E115:AI115)</f>
        <v>0</v>
      </c>
    </row>
    <row r="116" spans="1:36" ht="39.75" customHeight="1">
      <c r="A116" s="233" t="s">
        <v>97</v>
      </c>
      <c r="B116" s="234"/>
      <c r="C116" s="235"/>
      <c r="D116" s="288"/>
      <c r="E116" s="55" t="str">
        <f t="shared" ref="E116" si="67">IF(COUNT(E103,E107,E111)=0,"0","1")</f>
        <v>0</v>
      </c>
      <c r="F116" s="55" t="str">
        <f t="shared" ref="F116:AE116" si="68">IF(COUNT(F103,F107,F111)=0,"0","1")</f>
        <v>0</v>
      </c>
      <c r="G116" s="55" t="str">
        <f t="shared" si="68"/>
        <v>0</v>
      </c>
      <c r="H116" s="55" t="str">
        <f t="shared" si="68"/>
        <v>0</v>
      </c>
      <c r="I116" s="55" t="str">
        <f t="shared" si="68"/>
        <v>0</v>
      </c>
      <c r="J116" s="55" t="str">
        <f t="shared" si="68"/>
        <v>0</v>
      </c>
      <c r="K116" s="55" t="str">
        <f t="shared" si="68"/>
        <v>0</v>
      </c>
      <c r="L116" s="55" t="str">
        <f t="shared" si="68"/>
        <v>0</v>
      </c>
      <c r="M116" s="55" t="str">
        <f t="shared" si="68"/>
        <v>0</v>
      </c>
      <c r="N116" s="55" t="str">
        <f t="shared" si="68"/>
        <v>0</v>
      </c>
      <c r="O116" s="55" t="str">
        <f t="shared" si="68"/>
        <v>0</v>
      </c>
      <c r="P116" s="55" t="str">
        <f t="shared" si="68"/>
        <v>0</v>
      </c>
      <c r="Q116" s="55" t="str">
        <f t="shared" si="68"/>
        <v>0</v>
      </c>
      <c r="R116" s="55" t="str">
        <f t="shared" si="68"/>
        <v>0</v>
      </c>
      <c r="S116" s="55" t="str">
        <f t="shared" si="68"/>
        <v>0</v>
      </c>
      <c r="T116" s="55" t="str">
        <f t="shared" si="68"/>
        <v>0</v>
      </c>
      <c r="U116" s="55" t="str">
        <f t="shared" si="68"/>
        <v>0</v>
      </c>
      <c r="V116" s="55" t="str">
        <f t="shared" si="68"/>
        <v>0</v>
      </c>
      <c r="W116" s="55" t="str">
        <f t="shared" ref="W116:AD116" si="69">IF(COUNT(W103,W107,W111)=0,"0","1")</f>
        <v>0</v>
      </c>
      <c r="X116" s="55" t="str">
        <f t="shared" si="69"/>
        <v>0</v>
      </c>
      <c r="Y116" s="55" t="str">
        <f t="shared" si="69"/>
        <v>0</v>
      </c>
      <c r="Z116" s="55" t="str">
        <f t="shared" si="69"/>
        <v>0</v>
      </c>
      <c r="AA116" s="55" t="str">
        <f t="shared" si="69"/>
        <v>0</v>
      </c>
      <c r="AB116" s="55" t="str">
        <f t="shared" si="69"/>
        <v>0</v>
      </c>
      <c r="AC116" s="55" t="str">
        <f t="shared" si="69"/>
        <v>0</v>
      </c>
      <c r="AD116" s="55" t="str">
        <f t="shared" si="69"/>
        <v>0</v>
      </c>
      <c r="AE116" s="55" t="str">
        <f t="shared" si="68"/>
        <v>0</v>
      </c>
      <c r="AF116" s="55" t="str">
        <f>IF(COUNT(AF103,AF107,AF111)=0,"0","1")</f>
        <v>0</v>
      </c>
      <c r="AG116" s="55" t="str">
        <f>IF(COUNT(AG103,AG107,AG111)=0,"0","1")</f>
        <v>0</v>
      </c>
      <c r="AH116" s="55" t="str">
        <f t="shared" ref="AH116:AI116" si="70">IF(COUNT(AH103,AH107,AH111)=0,"0","1")</f>
        <v>0</v>
      </c>
      <c r="AI116" s="55" t="str">
        <f t="shared" si="70"/>
        <v>0</v>
      </c>
      <c r="AJ116" s="52">
        <f>COUNTIF(E116:AI116,"1")</f>
        <v>0</v>
      </c>
    </row>
    <row r="117" spans="1:36" ht="18" customHeight="1">
      <c r="AC117" s="1"/>
    </row>
    <row r="118" spans="1:36" ht="18" customHeight="1">
      <c r="A118" s="266" t="s">
        <v>103</v>
      </c>
      <c r="B118" s="267"/>
      <c r="C118" s="268"/>
      <c r="D118" s="6" t="s">
        <v>2</v>
      </c>
      <c r="E118" s="43">
        <v>44865</v>
      </c>
      <c r="F118" s="43">
        <v>44866</v>
      </c>
      <c r="G118" s="43">
        <v>44867</v>
      </c>
      <c r="H118" s="43">
        <v>44868</v>
      </c>
      <c r="I118" s="43">
        <v>44869</v>
      </c>
      <c r="J118" s="43">
        <v>44870</v>
      </c>
      <c r="K118" s="43">
        <v>44871</v>
      </c>
      <c r="L118" s="43">
        <v>44872</v>
      </c>
      <c r="M118" s="43">
        <v>44873</v>
      </c>
      <c r="N118" s="43">
        <v>44874</v>
      </c>
      <c r="O118" s="43">
        <v>44875</v>
      </c>
      <c r="P118" s="43">
        <v>44876</v>
      </c>
      <c r="Q118" s="43">
        <v>44877</v>
      </c>
      <c r="R118" s="43">
        <v>44878</v>
      </c>
      <c r="S118" s="43">
        <v>44879</v>
      </c>
      <c r="T118" s="43">
        <v>44880</v>
      </c>
      <c r="U118" s="43">
        <v>44881</v>
      </c>
      <c r="V118" s="43">
        <v>44882</v>
      </c>
      <c r="W118" s="43">
        <v>44883</v>
      </c>
      <c r="X118" s="43">
        <v>44884</v>
      </c>
      <c r="Y118" s="43">
        <v>44885</v>
      </c>
      <c r="Z118" s="43">
        <v>44886</v>
      </c>
      <c r="AA118" s="43">
        <v>44887</v>
      </c>
      <c r="AB118" s="43">
        <v>44888</v>
      </c>
      <c r="AC118" s="43">
        <v>44889</v>
      </c>
      <c r="AD118" s="43">
        <v>44890</v>
      </c>
      <c r="AE118" s="43">
        <v>44891</v>
      </c>
      <c r="AF118" s="43">
        <v>44892</v>
      </c>
      <c r="AG118" s="43">
        <v>44893</v>
      </c>
      <c r="AH118" s="43">
        <v>44894</v>
      </c>
      <c r="AI118" s="229" t="s">
        <v>0</v>
      </c>
    </row>
    <row r="119" spans="1:36" ht="18" customHeight="1">
      <c r="A119" s="269"/>
      <c r="B119" s="270"/>
      <c r="C119" s="271"/>
      <c r="D119" s="7" t="s">
        <v>3</v>
      </c>
      <c r="E119" s="42">
        <f t="shared" ref="E119:AH119" si="71">E118</f>
        <v>44865</v>
      </c>
      <c r="F119" s="42">
        <f t="shared" si="71"/>
        <v>44866</v>
      </c>
      <c r="G119" s="42">
        <f t="shared" si="71"/>
        <v>44867</v>
      </c>
      <c r="H119" s="42">
        <f t="shared" si="71"/>
        <v>44868</v>
      </c>
      <c r="I119" s="42">
        <f t="shared" si="71"/>
        <v>44869</v>
      </c>
      <c r="J119" s="42">
        <f t="shared" si="71"/>
        <v>44870</v>
      </c>
      <c r="K119" s="42">
        <f t="shared" si="71"/>
        <v>44871</v>
      </c>
      <c r="L119" s="42">
        <f t="shared" si="71"/>
        <v>44872</v>
      </c>
      <c r="M119" s="42">
        <f t="shared" si="71"/>
        <v>44873</v>
      </c>
      <c r="N119" s="42">
        <f t="shared" si="71"/>
        <v>44874</v>
      </c>
      <c r="O119" s="42">
        <f t="shared" si="71"/>
        <v>44875</v>
      </c>
      <c r="P119" s="42">
        <f t="shared" si="71"/>
        <v>44876</v>
      </c>
      <c r="Q119" s="42">
        <f t="shared" si="71"/>
        <v>44877</v>
      </c>
      <c r="R119" s="42">
        <f t="shared" si="71"/>
        <v>44878</v>
      </c>
      <c r="S119" s="42">
        <f t="shared" si="71"/>
        <v>44879</v>
      </c>
      <c r="T119" s="42">
        <f t="shared" si="71"/>
        <v>44880</v>
      </c>
      <c r="U119" s="42">
        <f t="shared" si="71"/>
        <v>44881</v>
      </c>
      <c r="V119" s="42">
        <f t="shared" si="71"/>
        <v>44882</v>
      </c>
      <c r="W119" s="42">
        <f t="shared" si="71"/>
        <v>44883</v>
      </c>
      <c r="X119" s="42">
        <f t="shared" si="71"/>
        <v>44884</v>
      </c>
      <c r="Y119" s="42">
        <f t="shared" si="71"/>
        <v>44885</v>
      </c>
      <c r="Z119" s="42">
        <f t="shared" si="71"/>
        <v>44886</v>
      </c>
      <c r="AA119" s="42">
        <f t="shared" si="71"/>
        <v>44887</v>
      </c>
      <c r="AB119" s="42">
        <f t="shared" si="71"/>
        <v>44888</v>
      </c>
      <c r="AC119" s="42">
        <f t="shared" si="71"/>
        <v>44889</v>
      </c>
      <c r="AD119" s="42">
        <f t="shared" si="71"/>
        <v>44890</v>
      </c>
      <c r="AE119" s="42">
        <f t="shared" si="71"/>
        <v>44891</v>
      </c>
      <c r="AF119" s="42">
        <f t="shared" si="71"/>
        <v>44892</v>
      </c>
      <c r="AG119" s="42">
        <f t="shared" si="71"/>
        <v>44893</v>
      </c>
      <c r="AH119" s="42">
        <f t="shared" si="71"/>
        <v>44894</v>
      </c>
      <c r="AI119" s="230"/>
    </row>
    <row r="120" spans="1:36" ht="103.5" customHeight="1">
      <c r="A120" s="269"/>
      <c r="B120" s="270"/>
      <c r="C120" s="271"/>
      <c r="D120" s="8" t="s">
        <v>1</v>
      </c>
      <c r="E120" s="102"/>
      <c r="F120" s="102"/>
      <c r="G120" s="102"/>
      <c r="H120" s="114"/>
      <c r="I120" s="114"/>
      <c r="J120" s="114"/>
      <c r="K120" s="120"/>
      <c r="L120" s="114"/>
      <c r="M120" s="114"/>
      <c r="N120" s="102"/>
      <c r="O120" s="114"/>
      <c r="P120" s="114"/>
      <c r="Q120" s="114"/>
      <c r="R120" s="114"/>
      <c r="S120" s="114"/>
      <c r="T120" s="114"/>
      <c r="U120" s="120"/>
      <c r="V120" s="114"/>
      <c r="W120" s="114"/>
      <c r="X120" s="102"/>
      <c r="Y120" s="114"/>
      <c r="Z120" s="114"/>
      <c r="AA120" s="114"/>
      <c r="AB120" s="114"/>
      <c r="AC120" s="114"/>
      <c r="AD120" s="114"/>
      <c r="AE120" s="114"/>
      <c r="AF120" s="114"/>
      <c r="AG120" s="114"/>
      <c r="AH120" s="114"/>
      <c r="AI120" s="231"/>
    </row>
    <row r="121" spans="1:36" ht="39.75" customHeight="1">
      <c r="A121" s="305" t="s">
        <v>111</v>
      </c>
      <c r="B121" s="250" t="s">
        <v>94</v>
      </c>
      <c r="C121" s="273" t="s">
        <v>16</v>
      </c>
      <c r="D121" s="302"/>
      <c r="E121" s="89"/>
      <c r="F121" s="135"/>
      <c r="G121" s="89"/>
      <c r="H121" s="89"/>
      <c r="I121" s="89"/>
      <c r="J121" s="89"/>
      <c r="K121" s="89"/>
      <c r="L121" s="89"/>
      <c r="M121" s="115"/>
      <c r="N121" s="89"/>
      <c r="O121" s="89"/>
      <c r="P121" s="89"/>
      <c r="Q121" s="89"/>
      <c r="R121" s="115"/>
      <c r="S121" s="89"/>
      <c r="T121" s="89"/>
      <c r="U121" s="89"/>
      <c r="V121" s="89"/>
      <c r="W121" s="115"/>
      <c r="X121" s="89"/>
      <c r="Y121" s="89"/>
      <c r="Z121" s="89"/>
      <c r="AA121" s="89"/>
      <c r="AB121" s="115"/>
      <c r="AC121" s="89"/>
      <c r="AD121" s="89"/>
      <c r="AE121" s="115"/>
      <c r="AF121" s="115"/>
      <c r="AG121" s="115"/>
      <c r="AH121" s="115"/>
      <c r="AI121" s="60"/>
    </row>
    <row r="122" spans="1:36" ht="39.75" customHeight="1">
      <c r="A122" s="306"/>
      <c r="B122" s="297"/>
      <c r="C122" s="292" t="s">
        <v>4</v>
      </c>
      <c r="D122" s="303"/>
      <c r="E122" s="59"/>
      <c r="F122" s="136"/>
      <c r="G122" s="59"/>
      <c r="H122" s="59"/>
      <c r="I122" s="59"/>
      <c r="J122" s="59"/>
      <c r="K122" s="59"/>
      <c r="L122" s="59"/>
      <c r="M122" s="116"/>
      <c r="N122" s="59"/>
      <c r="O122" s="59"/>
      <c r="P122" s="59"/>
      <c r="Q122" s="59"/>
      <c r="R122" s="116"/>
      <c r="S122" s="59"/>
      <c r="T122" s="59"/>
      <c r="U122" s="59"/>
      <c r="V122" s="59"/>
      <c r="W122" s="116"/>
      <c r="X122" s="59"/>
      <c r="Y122" s="59"/>
      <c r="Z122" s="59"/>
      <c r="AA122" s="59"/>
      <c r="AB122" s="116"/>
      <c r="AC122" s="59"/>
      <c r="AD122" s="59"/>
      <c r="AE122" s="59"/>
      <c r="AF122" s="59"/>
      <c r="AG122" s="59"/>
      <c r="AH122" s="59"/>
      <c r="AI122" s="47">
        <f>SUM(E122:AH122)</f>
        <v>0</v>
      </c>
    </row>
    <row r="123" spans="1:36" ht="39.75" customHeight="1">
      <c r="A123" s="306"/>
      <c r="B123" s="307" t="s">
        <v>29</v>
      </c>
      <c r="C123" s="292" t="s">
        <v>16</v>
      </c>
      <c r="D123" s="303"/>
      <c r="E123" s="130"/>
      <c r="F123" s="137"/>
      <c r="G123" s="130"/>
      <c r="H123" s="130"/>
      <c r="I123" s="130"/>
      <c r="J123" s="130"/>
      <c r="K123" s="130"/>
      <c r="L123" s="130"/>
      <c r="M123" s="131"/>
      <c r="N123" s="130"/>
      <c r="O123" s="130"/>
      <c r="P123" s="130"/>
      <c r="Q123" s="130"/>
      <c r="R123" s="131"/>
      <c r="S123" s="130"/>
      <c r="T123" s="130"/>
      <c r="U123" s="130"/>
      <c r="V123" s="130"/>
      <c r="W123" s="131"/>
      <c r="X123" s="130"/>
      <c r="Y123" s="130"/>
      <c r="Z123" s="130"/>
      <c r="AA123" s="130"/>
      <c r="AB123" s="131"/>
      <c r="AC123" s="130"/>
      <c r="AD123" s="130"/>
      <c r="AE123" s="131"/>
      <c r="AF123" s="131"/>
      <c r="AG123" s="131"/>
      <c r="AH123" s="131"/>
      <c r="AI123" s="72"/>
    </row>
    <row r="124" spans="1:36" ht="39.75" customHeight="1">
      <c r="A124" s="314"/>
      <c r="B124" s="311"/>
      <c r="C124" s="253" t="s">
        <v>4</v>
      </c>
      <c r="D124" s="304"/>
      <c r="E124" s="55"/>
      <c r="F124" s="138"/>
      <c r="G124" s="55"/>
      <c r="H124" s="55"/>
      <c r="I124" s="55"/>
      <c r="J124" s="55"/>
      <c r="K124" s="55"/>
      <c r="L124" s="55"/>
      <c r="M124" s="118"/>
      <c r="N124" s="55"/>
      <c r="O124" s="55"/>
      <c r="P124" s="55"/>
      <c r="Q124" s="55"/>
      <c r="R124" s="118"/>
      <c r="S124" s="55"/>
      <c r="T124" s="55"/>
      <c r="U124" s="55"/>
      <c r="V124" s="55"/>
      <c r="W124" s="118"/>
      <c r="X124" s="55"/>
      <c r="Y124" s="55"/>
      <c r="Z124" s="55"/>
      <c r="AA124" s="55"/>
      <c r="AB124" s="118"/>
      <c r="AC124" s="55"/>
      <c r="AD124" s="55"/>
      <c r="AE124" s="55"/>
      <c r="AF124" s="55"/>
      <c r="AG124" s="55"/>
      <c r="AH124" s="55"/>
      <c r="AI124" s="50">
        <f>SUM(E124:AH124)</f>
        <v>0</v>
      </c>
    </row>
    <row r="125" spans="1:36" ht="39.75" customHeight="1">
      <c r="A125" s="322" t="s">
        <v>8</v>
      </c>
      <c r="B125" s="250" t="s">
        <v>94</v>
      </c>
      <c r="C125" s="273" t="s">
        <v>16</v>
      </c>
      <c r="D125" s="302"/>
      <c r="E125" s="89"/>
      <c r="F125" s="135"/>
      <c r="G125" s="89"/>
      <c r="H125" s="89"/>
      <c r="I125" s="89"/>
      <c r="J125" s="89"/>
      <c r="K125" s="89"/>
      <c r="L125" s="89"/>
      <c r="M125" s="115"/>
      <c r="N125" s="89"/>
      <c r="O125" s="89"/>
      <c r="P125" s="89"/>
      <c r="Q125" s="89"/>
      <c r="R125" s="115"/>
      <c r="S125" s="89"/>
      <c r="T125" s="89"/>
      <c r="U125" s="89"/>
      <c r="V125" s="89"/>
      <c r="W125" s="115"/>
      <c r="X125" s="89"/>
      <c r="Y125" s="89"/>
      <c r="Z125" s="89"/>
      <c r="AA125" s="89"/>
      <c r="AB125" s="115"/>
      <c r="AC125" s="89"/>
      <c r="AD125" s="89"/>
      <c r="AE125" s="115"/>
      <c r="AF125" s="115"/>
      <c r="AG125" s="115"/>
      <c r="AH125" s="115"/>
      <c r="AI125" s="60"/>
    </row>
    <row r="126" spans="1:36" ht="39.75" customHeight="1">
      <c r="A126" s="323"/>
      <c r="B126" s="297"/>
      <c r="C126" s="292" t="s">
        <v>4</v>
      </c>
      <c r="D126" s="303"/>
      <c r="E126" s="59"/>
      <c r="F126" s="136"/>
      <c r="G126" s="59"/>
      <c r="H126" s="59"/>
      <c r="I126" s="59"/>
      <c r="J126" s="59"/>
      <c r="K126" s="59"/>
      <c r="L126" s="59"/>
      <c r="M126" s="116"/>
      <c r="N126" s="59"/>
      <c r="O126" s="59"/>
      <c r="P126" s="59"/>
      <c r="Q126" s="59"/>
      <c r="R126" s="116"/>
      <c r="S126" s="59"/>
      <c r="T126" s="59"/>
      <c r="U126" s="59"/>
      <c r="V126" s="59"/>
      <c r="W126" s="116"/>
      <c r="X126" s="59"/>
      <c r="Y126" s="59"/>
      <c r="Z126" s="59"/>
      <c r="AA126" s="59"/>
      <c r="AB126" s="116"/>
      <c r="AC126" s="59"/>
      <c r="AD126" s="59"/>
      <c r="AE126" s="59"/>
      <c r="AF126" s="59"/>
      <c r="AG126" s="59"/>
      <c r="AH126" s="59"/>
      <c r="AI126" s="47">
        <f>SUM(E126:AH126)</f>
        <v>0</v>
      </c>
    </row>
    <row r="127" spans="1:36" ht="39.75" customHeight="1">
      <c r="A127" s="323"/>
      <c r="B127" s="307" t="s">
        <v>29</v>
      </c>
      <c r="C127" s="292" t="s">
        <v>16</v>
      </c>
      <c r="D127" s="303"/>
      <c r="E127" s="130"/>
      <c r="F127" s="137"/>
      <c r="G127" s="130"/>
      <c r="H127" s="130"/>
      <c r="I127" s="130"/>
      <c r="J127" s="130"/>
      <c r="K127" s="130"/>
      <c r="L127" s="130"/>
      <c r="M127" s="131"/>
      <c r="N127" s="130"/>
      <c r="O127" s="130"/>
      <c r="P127" s="130"/>
      <c r="Q127" s="130"/>
      <c r="R127" s="131"/>
      <c r="S127" s="130"/>
      <c r="T127" s="130"/>
      <c r="U127" s="130"/>
      <c r="V127" s="130"/>
      <c r="W127" s="131"/>
      <c r="X127" s="130"/>
      <c r="Y127" s="130"/>
      <c r="Z127" s="130"/>
      <c r="AA127" s="130"/>
      <c r="AB127" s="131"/>
      <c r="AC127" s="130"/>
      <c r="AD127" s="130"/>
      <c r="AE127" s="131"/>
      <c r="AF127" s="131"/>
      <c r="AG127" s="131"/>
      <c r="AH127" s="131"/>
      <c r="AI127" s="72"/>
    </row>
    <row r="128" spans="1:36" ht="39.75" customHeight="1">
      <c r="A128" s="324"/>
      <c r="B128" s="311"/>
      <c r="C128" s="253" t="s">
        <v>4</v>
      </c>
      <c r="D128" s="304"/>
      <c r="E128" s="55"/>
      <c r="F128" s="138"/>
      <c r="G128" s="55"/>
      <c r="H128" s="55"/>
      <c r="I128" s="55"/>
      <c r="J128" s="55"/>
      <c r="K128" s="55"/>
      <c r="L128" s="55"/>
      <c r="M128" s="118"/>
      <c r="N128" s="55"/>
      <c r="O128" s="55"/>
      <c r="P128" s="55"/>
      <c r="Q128" s="55"/>
      <c r="R128" s="118"/>
      <c r="S128" s="55"/>
      <c r="T128" s="55"/>
      <c r="U128" s="55"/>
      <c r="V128" s="55"/>
      <c r="W128" s="118"/>
      <c r="X128" s="55"/>
      <c r="Y128" s="55"/>
      <c r="Z128" s="55"/>
      <c r="AA128" s="55"/>
      <c r="AB128" s="118"/>
      <c r="AC128" s="55"/>
      <c r="AD128" s="55"/>
      <c r="AE128" s="55"/>
      <c r="AF128" s="55"/>
      <c r="AG128" s="55"/>
      <c r="AH128" s="55"/>
      <c r="AI128" s="50">
        <f>SUM(E128:AH128)</f>
        <v>0</v>
      </c>
    </row>
    <row r="129" spans="1:37" ht="39.75" customHeight="1">
      <c r="A129" s="322" t="s">
        <v>9</v>
      </c>
      <c r="B129" s="250" t="s">
        <v>94</v>
      </c>
      <c r="C129" s="273" t="s">
        <v>16</v>
      </c>
      <c r="D129" s="302"/>
      <c r="E129" s="89"/>
      <c r="F129" s="89"/>
      <c r="G129" s="89"/>
      <c r="H129" s="89"/>
      <c r="I129" s="89"/>
      <c r="J129" s="89"/>
      <c r="K129" s="89"/>
      <c r="L129" s="89"/>
      <c r="M129" s="115"/>
      <c r="N129" s="89"/>
      <c r="O129" s="89"/>
      <c r="P129" s="89"/>
      <c r="Q129" s="89"/>
      <c r="R129" s="115"/>
      <c r="S129" s="89"/>
      <c r="T129" s="89"/>
      <c r="U129" s="89"/>
      <c r="V129" s="89"/>
      <c r="W129" s="115"/>
      <c r="X129" s="89"/>
      <c r="Y129" s="89"/>
      <c r="Z129" s="89"/>
      <c r="AA129" s="89"/>
      <c r="AB129" s="115"/>
      <c r="AC129" s="89"/>
      <c r="AD129" s="89"/>
      <c r="AE129" s="115"/>
      <c r="AF129" s="115"/>
      <c r="AG129" s="115"/>
      <c r="AH129" s="115"/>
      <c r="AI129" s="60"/>
    </row>
    <row r="130" spans="1:37" ht="39.75" customHeight="1">
      <c r="A130" s="323"/>
      <c r="B130" s="297"/>
      <c r="C130" s="292" t="s">
        <v>4</v>
      </c>
      <c r="D130" s="303"/>
      <c r="E130" s="59"/>
      <c r="F130" s="59"/>
      <c r="G130" s="59"/>
      <c r="H130" s="59"/>
      <c r="I130" s="59"/>
      <c r="J130" s="59"/>
      <c r="K130" s="59"/>
      <c r="L130" s="59"/>
      <c r="M130" s="116"/>
      <c r="N130" s="59"/>
      <c r="O130" s="59"/>
      <c r="P130" s="59"/>
      <c r="Q130" s="59"/>
      <c r="R130" s="116"/>
      <c r="S130" s="59"/>
      <c r="T130" s="59"/>
      <c r="U130" s="59"/>
      <c r="V130" s="59"/>
      <c r="W130" s="116"/>
      <c r="X130" s="59"/>
      <c r="Y130" s="59"/>
      <c r="Z130" s="59"/>
      <c r="AA130" s="59"/>
      <c r="AB130" s="116"/>
      <c r="AC130" s="59"/>
      <c r="AD130" s="59"/>
      <c r="AE130" s="59"/>
      <c r="AF130" s="59"/>
      <c r="AG130" s="59"/>
      <c r="AH130" s="59"/>
      <c r="AI130" s="47">
        <f>SUM(E130:AH130)</f>
        <v>0</v>
      </c>
    </row>
    <row r="131" spans="1:37" ht="39.75" customHeight="1">
      <c r="A131" s="323"/>
      <c r="B131" s="307" t="s">
        <v>29</v>
      </c>
      <c r="C131" s="292" t="s">
        <v>16</v>
      </c>
      <c r="D131" s="303"/>
      <c r="E131" s="130"/>
      <c r="F131" s="130"/>
      <c r="G131" s="130"/>
      <c r="H131" s="130"/>
      <c r="I131" s="130"/>
      <c r="J131" s="130"/>
      <c r="K131" s="130"/>
      <c r="L131" s="130"/>
      <c r="M131" s="131"/>
      <c r="N131" s="130"/>
      <c r="O131" s="130"/>
      <c r="P131" s="130"/>
      <c r="Q131" s="130"/>
      <c r="R131" s="131"/>
      <c r="S131" s="130"/>
      <c r="T131" s="130"/>
      <c r="U131" s="130"/>
      <c r="V131" s="130"/>
      <c r="W131" s="131"/>
      <c r="X131" s="130"/>
      <c r="Y131" s="130"/>
      <c r="Z131" s="130"/>
      <c r="AA131" s="130"/>
      <c r="AB131" s="131"/>
      <c r="AC131" s="130"/>
      <c r="AD131" s="130"/>
      <c r="AE131" s="131"/>
      <c r="AF131" s="131"/>
      <c r="AG131" s="131"/>
      <c r="AH131" s="131"/>
      <c r="AI131" s="72"/>
    </row>
    <row r="132" spans="1:37" ht="39.75" customHeight="1">
      <c r="A132" s="324"/>
      <c r="B132" s="308"/>
      <c r="C132" s="309" t="s">
        <v>4</v>
      </c>
      <c r="D132" s="310"/>
      <c r="E132" s="55"/>
      <c r="F132" s="55"/>
      <c r="G132" s="55"/>
      <c r="H132" s="55"/>
      <c r="I132" s="55"/>
      <c r="J132" s="55"/>
      <c r="K132" s="55"/>
      <c r="L132" s="55"/>
      <c r="M132" s="118"/>
      <c r="N132" s="55"/>
      <c r="O132" s="55"/>
      <c r="P132" s="55"/>
      <c r="Q132" s="55"/>
      <c r="R132" s="118"/>
      <c r="S132" s="55"/>
      <c r="T132" s="55"/>
      <c r="U132" s="55"/>
      <c r="V132" s="55"/>
      <c r="W132" s="118"/>
      <c r="X132" s="55"/>
      <c r="Y132" s="55"/>
      <c r="Z132" s="55"/>
      <c r="AA132" s="55"/>
      <c r="AB132" s="118"/>
      <c r="AC132" s="55"/>
      <c r="AD132" s="55"/>
      <c r="AE132" s="55"/>
      <c r="AF132" s="55"/>
      <c r="AG132" s="55"/>
      <c r="AH132" s="55"/>
      <c r="AI132" s="50">
        <f>SUM(E132:AH132)</f>
        <v>0</v>
      </c>
    </row>
    <row r="133" spans="1:37" ht="39.75" customHeight="1">
      <c r="A133" s="278" t="s">
        <v>95</v>
      </c>
      <c r="B133" s="279"/>
      <c r="C133" s="280"/>
      <c r="D133" s="289"/>
      <c r="E133" s="59">
        <f t="shared" ref="E133:AH133" si="72">E122+E126+E130</f>
        <v>0</v>
      </c>
      <c r="F133" s="59">
        <f t="shared" si="72"/>
        <v>0</v>
      </c>
      <c r="G133" s="59">
        <f t="shared" si="72"/>
        <v>0</v>
      </c>
      <c r="H133" s="59">
        <f t="shared" si="72"/>
        <v>0</v>
      </c>
      <c r="I133" s="59">
        <f t="shared" si="72"/>
        <v>0</v>
      </c>
      <c r="J133" s="59">
        <f t="shared" si="72"/>
        <v>0</v>
      </c>
      <c r="K133" s="59">
        <f t="shared" si="72"/>
        <v>0</v>
      </c>
      <c r="L133" s="59">
        <f t="shared" si="72"/>
        <v>0</v>
      </c>
      <c r="M133" s="59">
        <f t="shared" si="72"/>
        <v>0</v>
      </c>
      <c r="N133" s="59">
        <f t="shared" si="72"/>
        <v>0</v>
      </c>
      <c r="O133" s="59">
        <f t="shared" si="72"/>
        <v>0</v>
      </c>
      <c r="P133" s="59">
        <f t="shared" si="72"/>
        <v>0</v>
      </c>
      <c r="Q133" s="59">
        <f t="shared" si="72"/>
        <v>0</v>
      </c>
      <c r="R133" s="59">
        <f t="shared" si="72"/>
        <v>0</v>
      </c>
      <c r="S133" s="59">
        <f t="shared" si="72"/>
        <v>0</v>
      </c>
      <c r="T133" s="59">
        <f t="shared" si="72"/>
        <v>0</v>
      </c>
      <c r="U133" s="59">
        <f t="shared" ref="U133:AC133" si="73">U122+U126+U130</f>
        <v>0</v>
      </c>
      <c r="V133" s="59">
        <f t="shared" si="73"/>
        <v>0</v>
      </c>
      <c r="W133" s="59">
        <f t="shared" si="73"/>
        <v>0</v>
      </c>
      <c r="X133" s="59">
        <f t="shared" si="73"/>
        <v>0</v>
      </c>
      <c r="Y133" s="59">
        <f t="shared" si="73"/>
        <v>0</v>
      </c>
      <c r="Z133" s="59">
        <f t="shared" si="73"/>
        <v>0</v>
      </c>
      <c r="AA133" s="59">
        <f t="shared" si="73"/>
        <v>0</v>
      </c>
      <c r="AB133" s="59">
        <f t="shared" si="73"/>
        <v>0</v>
      </c>
      <c r="AC133" s="59">
        <f t="shared" si="73"/>
        <v>0</v>
      </c>
      <c r="AD133" s="59">
        <f t="shared" si="72"/>
        <v>0</v>
      </c>
      <c r="AE133" s="59">
        <f t="shared" si="72"/>
        <v>0</v>
      </c>
      <c r="AF133" s="59">
        <f t="shared" si="72"/>
        <v>0</v>
      </c>
      <c r="AG133" s="59">
        <f t="shared" si="72"/>
        <v>0</v>
      </c>
      <c r="AH133" s="59">
        <f t="shared" si="72"/>
        <v>0</v>
      </c>
      <c r="AI133" s="58">
        <f>SUM(E133:AH133)</f>
        <v>0</v>
      </c>
    </row>
    <row r="134" spans="1:37" ht="39.75" customHeight="1">
      <c r="A134" s="334" t="s">
        <v>96</v>
      </c>
      <c r="B134" s="335"/>
      <c r="C134" s="336"/>
      <c r="D134" s="337"/>
      <c r="E134" s="59">
        <f t="shared" ref="E134:AH134" si="74">E124+E128+E132</f>
        <v>0</v>
      </c>
      <c r="F134" s="59">
        <f t="shared" si="74"/>
        <v>0</v>
      </c>
      <c r="G134" s="59">
        <f t="shared" si="74"/>
        <v>0</v>
      </c>
      <c r="H134" s="59">
        <f t="shared" si="74"/>
        <v>0</v>
      </c>
      <c r="I134" s="59">
        <f t="shared" si="74"/>
        <v>0</v>
      </c>
      <c r="J134" s="59">
        <f t="shared" si="74"/>
        <v>0</v>
      </c>
      <c r="K134" s="59">
        <f t="shared" si="74"/>
        <v>0</v>
      </c>
      <c r="L134" s="59">
        <f t="shared" si="74"/>
        <v>0</v>
      </c>
      <c r="M134" s="59">
        <f t="shared" si="74"/>
        <v>0</v>
      </c>
      <c r="N134" s="59">
        <f t="shared" si="74"/>
        <v>0</v>
      </c>
      <c r="O134" s="59">
        <f t="shared" si="74"/>
        <v>0</v>
      </c>
      <c r="P134" s="59">
        <f t="shared" si="74"/>
        <v>0</v>
      </c>
      <c r="Q134" s="59">
        <f t="shared" si="74"/>
        <v>0</v>
      </c>
      <c r="R134" s="59">
        <f t="shared" si="74"/>
        <v>0</v>
      </c>
      <c r="S134" s="59">
        <f t="shared" si="74"/>
        <v>0</v>
      </c>
      <c r="T134" s="59">
        <f t="shared" si="74"/>
        <v>0</v>
      </c>
      <c r="U134" s="59">
        <f t="shared" ref="U134:AC134" si="75">U124+U128+U132</f>
        <v>0</v>
      </c>
      <c r="V134" s="59">
        <f t="shared" si="75"/>
        <v>0</v>
      </c>
      <c r="W134" s="59">
        <f t="shared" si="75"/>
        <v>0</v>
      </c>
      <c r="X134" s="59">
        <f t="shared" si="75"/>
        <v>0</v>
      </c>
      <c r="Y134" s="59">
        <f t="shared" si="75"/>
        <v>0</v>
      </c>
      <c r="Z134" s="59">
        <f t="shared" si="75"/>
        <v>0</v>
      </c>
      <c r="AA134" s="59">
        <f t="shared" si="75"/>
        <v>0</v>
      </c>
      <c r="AB134" s="59">
        <f t="shared" si="75"/>
        <v>0</v>
      </c>
      <c r="AC134" s="59">
        <f t="shared" si="75"/>
        <v>0</v>
      </c>
      <c r="AD134" s="59">
        <f t="shared" si="74"/>
        <v>0</v>
      </c>
      <c r="AE134" s="59">
        <f t="shared" si="74"/>
        <v>0</v>
      </c>
      <c r="AF134" s="59">
        <f t="shared" si="74"/>
        <v>0</v>
      </c>
      <c r="AG134" s="59">
        <f t="shared" si="74"/>
        <v>0</v>
      </c>
      <c r="AH134" s="59">
        <f t="shared" si="74"/>
        <v>0</v>
      </c>
      <c r="AI134" s="70">
        <f>SUM(E134:AH134)</f>
        <v>0</v>
      </c>
    </row>
    <row r="135" spans="1:37" ht="39.75" customHeight="1">
      <c r="A135" s="233" t="s">
        <v>97</v>
      </c>
      <c r="B135" s="234"/>
      <c r="C135" s="235"/>
      <c r="D135" s="288"/>
      <c r="E135" s="55" t="str">
        <f t="shared" ref="E135:AH135" si="76">IF(COUNT(E122,E126,E130)=0,"0","1")</f>
        <v>0</v>
      </c>
      <c r="F135" s="55" t="str">
        <f t="shared" si="76"/>
        <v>0</v>
      </c>
      <c r="G135" s="55" t="str">
        <f t="shared" si="76"/>
        <v>0</v>
      </c>
      <c r="H135" s="55" t="str">
        <f t="shared" si="76"/>
        <v>0</v>
      </c>
      <c r="I135" s="55" t="str">
        <f t="shared" si="76"/>
        <v>0</v>
      </c>
      <c r="J135" s="55" t="str">
        <f t="shared" si="76"/>
        <v>0</v>
      </c>
      <c r="K135" s="55" t="str">
        <f t="shared" si="76"/>
        <v>0</v>
      </c>
      <c r="L135" s="55" t="str">
        <f t="shared" si="76"/>
        <v>0</v>
      </c>
      <c r="M135" s="55" t="str">
        <f t="shared" si="76"/>
        <v>0</v>
      </c>
      <c r="N135" s="55" t="str">
        <f t="shared" si="76"/>
        <v>0</v>
      </c>
      <c r="O135" s="55" t="str">
        <f t="shared" si="76"/>
        <v>0</v>
      </c>
      <c r="P135" s="55" t="str">
        <f t="shared" si="76"/>
        <v>0</v>
      </c>
      <c r="Q135" s="55" t="str">
        <f t="shared" si="76"/>
        <v>0</v>
      </c>
      <c r="R135" s="55" t="str">
        <f t="shared" si="76"/>
        <v>0</v>
      </c>
      <c r="S135" s="55" t="str">
        <f t="shared" si="76"/>
        <v>0</v>
      </c>
      <c r="T135" s="55" t="str">
        <f t="shared" si="76"/>
        <v>0</v>
      </c>
      <c r="U135" s="55" t="str">
        <f t="shared" ref="U135:AC135" si="77">IF(COUNT(U122,U126,U130)=0,"0","1")</f>
        <v>0</v>
      </c>
      <c r="V135" s="55" t="str">
        <f t="shared" si="77"/>
        <v>0</v>
      </c>
      <c r="W135" s="55" t="str">
        <f t="shared" si="77"/>
        <v>0</v>
      </c>
      <c r="X135" s="55" t="str">
        <f t="shared" si="77"/>
        <v>0</v>
      </c>
      <c r="Y135" s="55" t="str">
        <f t="shared" si="77"/>
        <v>0</v>
      </c>
      <c r="Z135" s="55" t="str">
        <f t="shared" si="77"/>
        <v>0</v>
      </c>
      <c r="AA135" s="55" t="str">
        <f t="shared" si="77"/>
        <v>0</v>
      </c>
      <c r="AB135" s="55" t="str">
        <f t="shared" si="77"/>
        <v>0</v>
      </c>
      <c r="AC135" s="55" t="str">
        <f t="shared" si="77"/>
        <v>0</v>
      </c>
      <c r="AD135" s="55" t="str">
        <f t="shared" si="76"/>
        <v>0</v>
      </c>
      <c r="AE135" s="55" t="str">
        <f t="shared" si="76"/>
        <v>0</v>
      </c>
      <c r="AF135" s="55" t="str">
        <f t="shared" si="76"/>
        <v>0</v>
      </c>
      <c r="AG135" s="55" t="str">
        <f t="shared" si="76"/>
        <v>0</v>
      </c>
      <c r="AH135" s="55" t="str">
        <f t="shared" si="76"/>
        <v>0</v>
      </c>
      <c r="AI135" s="57">
        <f>COUNTIF(E135:AH135,"1")</f>
        <v>0</v>
      </c>
    </row>
    <row r="136" spans="1:37" ht="18" customHeight="1">
      <c r="AC136" s="1"/>
    </row>
    <row r="137" spans="1:37" ht="18" customHeight="1">
      <c r="A137" s="266" t="s">
        <v>104</v>
      </c>
      <c r="B137" s="267"/>
      <c r="C137" s="268"/>
      <c r="D137" s="6" t="s">
        <v>2</v>
      </c>
      <c r="E137" s="43">
        <v>44895</v>
      </c>
      <c r="F137" s="43">
        <v>44896</v>
      </c>
      <c r="G137" s="43">
        <v>44897</v>
      </c>
      <c r="H137" s="43">
        <v>44898</v>
      </c>
      <c r="I137" s="43">
        <v>44899</v>
      </c>
      <c r="J137" s="43">
        <v>44900</v>
      </c>
      <c r="K137" s="43">
        <v>44901</v>
      </c>
      <c r="L137" s="43">
        <v>44902</v>
      </c>
      <c r="M137" s="43">
        <v>44903</v>
      </c>
      <c r="N137" s="43">
        <v>44904</v>
      </c>
      <c r="O137" s="43">
        <v>44905</v>
      </c>
      <c r="P137" s="43">
        <v>44906</v>
      </c>
      <c r="Q137" s="43">
        <v>44907</v>
      </c>
      <c r="R137" s="43">
        <v>44908</v>
      </c>
      <c r="S137" s="43">
        <v>44909</v>
      </c>
      <c r="T137" s="43">
        <v>44910</v>
      </c>
      <c r="U137" s="43">
        <v>44911</v>
      </c>
      <c r="V137" s="43">
        <v>44912</v>
      </c>
      <c r="W137" s="43">
        <v>44913</v>
      </c>
      <c r="X137" s="43">
        <v>44914</v>
      </c>
      <c r="Y137" s="43">
        <v>44915</v>
      </c>
      <c r="Z137" s="43">
        <v>44916</v>
      </c>
      <c r="AA137" s="43">
        <v>44917</v>
      </c>
      <c r="AB137" s="43">
        <v>44918</v>
      </c>
      <c r="AC137" s="43">
        <v>44919</v>
      </c>
      <c r="AD137" s="43">
        <v>44920</v>
      </c>
      <c r="AE137" s="43">
        <v>44921</v>
      </c>
      <c r="AF137" s="43">
        <v>44922</v>
      </c>
      <c r="AG137" s="43">
        <v>44923</v>
      </c>
      <c r="AH137" s="43">
        <v>44924</v>
      </c>
      <c r="AI137" s="43">
        <v>44925</v>
      </c>
      <c r="AJ137" s="229" t="s">
        <v>0</v>
      </c>
      <c r="AK137" s="5"/>
    </row>
    <row r="138" spans="1:37" ht="18" customHeight="1">
      <c r="A138" s="269"/>
      <c r="B138" s="270"/>
      <c r="C138" s="271"/>
      <c r="D138" s="7" t="s">
        <v>3</v>
      </c>
      <c r="E138" s="42">
        <f t="shared" ref="E138:AI138" si="78">E137</f>
        <v>44895</v>
      </c>
      <c r="F138" s="42">
        <f t="shared" si="78"/>
        <v>44896</v>
      </c>
      <c r="G138" s="42">
        <f t="shared" si="78"/>
        <v>44897</v>
      </c>
      <c r="H138" s="42">
        <f t="shared" si="78"/>
        <v>44898</v>
      </c>
      <c r="I138" s="42">
        <f t="shared" si="78"/>
        <v>44899</v>
      </c>
      <c r="J138" s="42">
        <f t="shared" si="78"/>
        <v>44900</v>
      </c>
      <c r="K138" s="42">
        <f t="shared" si="78"/>
        <v>44901</v>
      </c>
      <c r="L138" s="42">
        <f t="shared" si="78"/>
        <v>44902</v>
      </c>
      <c r="M138" s="42">
        <f t="shared" si="78"/>
        <v>44903</v>
      </c>
      <c r="N138" s="42">
        <f t="shared" si="78"/>
        <v>44904</v>
      </c>
      <c r="O138" s="42">
        <f t="shared" si="78"/>
        <v>44905</v>
      </c>
      <c r="P138" s="42">
        <f t="shared" si="78"/>
        <v>44906</v>
      </c>
      <c r="Q138" s="42">
        <f t="shared" si="78"/>
        <v>44907</v>
      </c>
      <c r="R138" s="42">
        <f t="shared" si="78"/>
        <v>44908</v>
      </c>
      <c r="S138" s="42">
        <f t="shared" si="78"/>
        <v>44909</v>
      </c>
      <c r="T138" s="42">
        <f t="shared" si="78"/>
        <v>44910</v>
      </c>
      <c r="U138" s="42">
        <f t="shared" si="78"/>
        <v>44911</v>
      </c>
      <c r="V138" s="42">
        <f t="shared" si="78"/>
        <v>44912</v>
      </c>
      <c r="W138" s="42">
        <f t="shared" si="78"/>
        <v>44913</v>
      </c>
      <c r="X138" s="42">
        <f t="shared" si="78"/>
        <v>44914</v>
      </c>
      <c r="Y138" s="42">
        <f t="shared" si="78"/>
        <v>44915</v>
      </c>
      <c r="Z138" s="42">
        <f t="shared" si="78"/>
        <v>44916</v>
      </c>
      <c r="AA138" s="42">
        <f t="shared" si="78"/>
        <v>44917</v>
      </c>
      <c r="AB138" s="42">
        <f t="shared" si="78"/>
        <v>44918</v>
      </c>
      <c r="AC138" s="42">
        <f t="shared" si="78"/>
        <v>44919</v>
      </c>
      <c r="AD138" s="42">
        <f t="shared" si="78"/>
        <v>44920</v>
      </c>
      <c r="AE138" s="42">
        <f t="shared" si="78"/>
        <v>44921</v>
      </c>
      <c r="AF138" s="42">
        <f t="shared" si="78"/>
        <v>44922</v>
      </c>
      <c r="AG138" s="42">
        <f t="shared" si="78"/>
        <v>44923</v>
      </c>
      <c r="AH138" s="42">
        <f t="shared" si="78"/>
        <v>44924</v>
      </c>
      <c r="AI138" s="42">
        <f t="shared" si="78"/>
        <v>44925</v>
      </c>
      <c r="AJ138" s="230"/>
      <c r="AK138" s="5"/>
    </row>
    <row r="139" spans="1:37" ht="103.5" customHeight="1">
      <c r="A139" s="269"/>
      <c r="B139" s="270"/>
      <c r="C139" s="271"/>
      <c r="D139" s="8" t="s">
        <v>1</v>
      </c>
      <c r="E139" s="119"/>
      <c r="F139" s="102"/>
      <c r="G139" s="102"/>
      <c r="H139" s="102"/>
      <c r="I139" s="114"/>
      <c r="J139" s="114"/>
      <c r="K139" s="114"/>
      <c r="L139" s="114"/>
      <c r="M139" s="120"/>
      <c r="N139" s="114"/>
      <c r="O139" s="114"/>
      <c r="P139" s="102"/>
      <c r="Q139" s="114"/>
      <c r="R139" s="114"/>
      <c r="S139" s="114"/>
      <c r="T139" s="114"/>
      <c r="U139" s="114"/>
      <c r="V139" s="114"/>
      <c r="W139" s="114"/>
      <c r="X139" s="114"/>
      <c r="Y139" s="120"/>
      <c r="Z139" s="114"/>
      <c r="AA139" s="114"/>
      <c r="AB139" s="102"/>
      <c r="AC139" s="114"/>
      <c r="AD139" s="114"/>
      <c r="AE139" s="114"/>
      <c r="AF139" s="114"/>
      <c r="AG139" s="114"/>
      <c r="AH139" s="114"/>
      <c r="AI139" s="114"/>
      <c r="AJ139" s="231"/>
      <c r="AK139" s="5"/>
    </row>
    <row r="140" spans="1:37" ht="39.75" customHeight="1">
      <c r="A140" s="305" t="s">
        <v>111</v>
      </c>
      <c r="B140" s="250" t="s">
        <v>94</v>
      </c>
      <c r="C140" s="273" t="s">
        <v>16</v>
      </c>
      <c r="D140" s="302"/>
      <c r="E140" s="115"/>
      <c r="F140" s="89"/>
      <c r="G140" s="115"/>
      <c r="H140" s="89"/>
      <c r="I140" s="89"/>
      <c r="J140" s="89"/>
      <c r="K140" s="89"/>
      <c r="L140" s="89"/>
      <c r="M140" s="89"/>
      <c r="N140" s="115"/>
      <c r="O140" s="89"/>
      <c r="P140" s="89"/>
      <c r="Q140" s="89"/>
      <c r="R140" s="89"/>
      <c r="S140" s="115"/>
      <c r="T140" s="89"/>
      <c r="U140" s="89"/>
      <c r="V140" s="89"/>
      <c r="W140" s="89"/>
      <c r="X140" s="89"/>
      <c r="Y140" s="89"/>
      <c r="Z140" s="115"/>
      <c r="AA140" s="89"/>
      <c r="AB140" s="89"/>
      <c r="AC140" s="89"/>
      <c r="AD140" s="89"/>
      <c r="AE140" s="115"/>
      <c r="AF140" s="89"/>
      <c r="AG140" s="89"/>
      <c r="AH140" s="115"/>
      <c r="AI140" s="115"/>
      <c r="AJ140" s="73"/>
    </row>
    <row r="141" spans="1:37" ht="39.75" customHeight="1">
      <c r="A141" s="306"/>
      <c r="B141" s="297"/>
      <c r="C141" s="292" t="s">
        <v>4</v>
      </c>
      <c r="D141" s="303"/>
      <c r="E141" s="116"/>
      <c r="F141" s="59"/>
      <c r="G141" s="59"/>
      <c r="H141" s="59"/>
      <c r="I141" s="59"/>
      <c r="J141" s="59"/>
      <c r="K141" s="59"/>
      <c r="L141" s="59"/>
      <c r="M141" s="59"/>
      <c r="N141" s="116"/>
      <c r="O141" s="59"/>
      <c r="P141" s="59"/>
      <c r="Q141" s="59"/>
      <c r="R141" s="59"/>
      <c r="S141" s="116"/>
      <c r="T141" s="59"/>
      <c r="U141" s="59"/>
      <c r="V141" s="59"/>
      <c r="W141" s="59"/>
      <c r="X141" s="59"/>
      <c r="Y141" s="59"/>
      <c r="Z141" s="116"/>
      <c r="AA141" s="59"/>
      <c r="AB141" s="59"/>
      <c r="AC141" s="59"/>
      <c r="AD141" s="59"/>
      <c r="AE141" s="116"/>
      <c r="AF141" s="59"/>
      <c r="AG141" s="59"/>
      <c r="AH141" s="59"/>
      <c r="AI141" s="59"/>
      <c r="AJ141" s="46">
        <f>SUM(E141:AI141)</f>
        <v>0</v>
      </c>
    </row>
    <row r="142" spans="1:37" ht="39.75" customHeight="1">
      <c r="A142" s="306"/>
      <c r="B142" s="307" t="s">
        <v>29</v>
      </c>
      <c r="C142" s="292" t="s">
        <v>16</v>
      </c>
      <c r="D142" s="303"/>
      <c r="E142" s="131"/>
      <c r="F142" s="130"/>
      <c r="G142" s="131"/>
      <c r="H142" s="130"/>
      <c r="I142" s="130"/>
      <c r="J142" s="130"/>
      <c r="K142" s="130"/>
      <c r="L142" s="130"/>
      <c r="M142" s="130"/>
      <c r="N142" s="131"/>
      <c r="O142" s="130"/>
      <c r="P142" s="130"/>
      <c r="Q142" s="130"/>
      <c r="R142" s="130"/>
      <c r="S142" s="131"/>
      <c r="T142" s="130"/>
      <c r="U142" s="130"/>
      <c r="V142" s="130"/>
      <c r="W142" s="130"/>
      <c r="X142" s="130"/>
      <c r="Y142" s="130"/>
      <c r="Z142" s="131"/>
      <c r="AA142" s="130"/>
      <c r="AB142" s="130"/>
      <c r="AC142" s="130"/>
      <c r="AD142" s="130"/>
      <c r="AE142" s="131"/>
      <c r="AF142" s="130"/>
      <c r="AG142" s="130"/>
      <c r="AH142" s="131"/>
      <c r="AI142" s="131"/>
      <c r="AJ142" s="74"/>
    </row>
    <row r="143" spans="1:37" ht="39.75" customHeight="1">
      <c r="A143" s="314"/>
      <c r="B143" s="311"/>
      <c r="C143" s="253" t="s">
        <v>4</v>
      </c>
      <c r="D143" s="304"/>
      <c r="E143" s="118"/>
      <c r="F143" s="55"/>
      <c r="G143" s="55"/>
      <c r="H143" s="55"/>
      <c r="I143" s="55"/>
      <c r="J143" s="55"/>
      <c r="K143" s="55"/>
      <c r="L143" s="55"/>
      <c r="M143" s="55"/>
      <c r="N143" s="118"/>
      <c r="O143" s="55"/>
      <c r="P143" s="55"/>
      <c r="Q143" s="55"/>
      <c r="R143" s="55"/>
      <c r="S143" s="118"/>
      <c r="T143" s="55"/>
      <c r="U143" s="55"/>
      <c r="V143" s="55"/>
      <c r="W143" s="55"/>
      <c r="X143" s="55"/>
      <c r="Y143" s="55"/>
      <c r="Z143" s="118"/>
      <c r="AA143" s="55"/>
      <c r="AB143" s="55"/>
      <c r="AC143" s="55"/>
      <c r="AD143" s="55"/>
      <c r="AE143" s="118"/>
      <c r="AF143" s="55"/>
      <c r="AG143" s="55"/>
      <c r="AH143" s="55"/>
      <c r="AI143" s="55"/>
      <c r="AJ143" s="49">
        <f>SUM(E143:AI143)</f>
        <v>0</v>
      </c>
    </row>
    <row r="144" spans="1:37" ht="39.75" customHeight="1">
      <c r="A144" s="322" t="s">
        <v>8</v>
      </c>
      <c r="B144" s="250" t="s">
        <v>94</v>
      </c>
      <c r="C144" s="273" t="s">
        <v>16</v>
      </c>
      <c r="D144" s="302"/>
      <c r="E144" s="115"/>
      <c r="F144" s="89"/>
      <c r="G144" s="115"/>
      <c r="H144" s="89"/>
      <c r="I144" s="89"/>
      <c r="J144" s="89"/>
      <c r="K144" s="89"/>
      <c r="L144" s="89"/>
      <c r="M144" s="89"/>
      <c r="N144" s="115"/>
      <c r="O144" s="89"/>
      <c r="P144" s="89"/>
      <c r="Q144" s="89"/>
      <c r="R144" s="89"/>
      <c r="S144" s="115"/>
      <c r="T144" s="89"/>
      <c r="U144" s="89"/>
      <c r="V144" s="89"/>
      <c r="W144" s="89"/>
      <c r="X144" s="89"/>
      <c r="Y144" s="89"/>
      <c r="Z144" s="115"/>
      <c r="AA144" s="89"/>
      <c r="AB144" s="89"/>
      <c r="AC144" s="89"/>
      <c r="AD144" s="89"/>
      <c r="AE144" s="115"/>
      <c r="AF144" s="89"/>
      <c r="AG144" s="89"/>
      <c r="AH144" s="115"/>
      <c r="AI144" s="115"/>
      <c r="AJ144" s="73"/>
    </row>
    <row r="145" spans="1:37" ht="39.75" customHeight="1">
      <c r="A145" s="323"/>
      <c r="B145" s="297"/>
      <c r="C145" s="292" t="s">
        <v>4</v>
      </c>
      <c r="D145" s="303"/>
      <c r="E145" s="116"/>
      <c r="F145" s="59"/>
      <c r="G145" s="59"/>
      <c r="H145" s="59"/>
      <c r="I145" s="59"/>
      <c r="J145" s="59"/>
      <c r="K145" s="59"/>
      <c r="L145" s="59"/>
      <c r="M145" s="59"/>
      <c r="N145" s="116"/>
      <c r="O145" s="59"/>
      <c r="P145" s="59"/>
      <c r="Q145" s="59"/>
      <c r="R145" s="59"/>
      <c r="S145" s="116"/>
      <c r="T145" s="59"/>
      <c r="U145" s="59"/>
      <c r="V145" s="59"/>
      <c r="W145" s="59"/>
      <c r="X145" s="59"/>
      <c r="Y145" s="59"/>
      <c r="Z145" s="116"/>
      <c r="AA145" s="59"/>
      <c r="AB145" s="59"/>
      <c r="AC145" s="59"/>
      <c r="AD145" s="59"/>
      <c r="AE145" s="116"/>
      <c r="AF145" s="59"/>
      <c r="AG145" s="59"/>
      <c r="AH145" s="59"/>
      <c r="AI145" s="59"/>
      <c r="AJ145" s="46">
        <f>SUM(E145:AI145)</f>
        <v>0</v>
      </c>
    </row>
    <row r="146" spans="1:37" ht="39.75" customHeight="1">
      <c r="A146" s="323"/>
      <c r="B146" s="307" t="s">
        <v>29</v>
      </c>
      <c r="C146" s="292" t="s">
        <v>16</v>
      </c>
      <c r="D146" s="303"/>
      <c r="E146" s="131"/>
      <c r="F146" s="130"/>
      <c r="G146" s="131"/>
      <c r="H146" s="130"/>
      <c r="I146" s="130"/>
      <c r="J146" s="130"/>
      <c r="K146" s="130"/>
      <c r="L146" s="130"/>
      <c r="M146" s="130"/>
      <c r="N146" s="131"/>
      <c r="O146" s="130"/>
      <c r="P146" s="130"/>
      <c r="Q146" s="130"/>
      <c r="R146" s="130"/>
      <c r="S146" s="131"/>
      <c r="T146" s="130"/>
      <c r="U146" s="130"/>
      <c r="V146" s="130"/>
      <c r="W146" s="130"/>
      <c r="X146" s="130"/>
      <c r="Y146" s="130"/>
      <c r="Z146" s="131"/>
      <c r="AA146" s="130"/>
      <c r="AB146" s="130"/>
      <c r="AC146" s="130"/>
      <c r="AD146" s="130"/>
      <c r="AE146" s="131"/>
      <c r="AF146" s="130"/>
      <c r="AG146" s="130"/>
      <c r="AH146" s="131"/>
      <c r="AI146" s="131"/>
      <c r="AJ146" s="74"/>
    </row>
    <row r="147" spans="1:37" ht="39.75" customHeight="1">
      <c r="A147" s="324"/>
      <c r="B147" s="311"/>
      <c r="C147" s="253" t="s">
        <v>4</v>
      </c>
      <c r="D147" s="304"/>
      <c r="E147" s="118"/>
      <c r="F147" s="55"/>
      <c r="G147" s="55"/>
      <c r="H147" s="55"/>
      <c r="I147" s="55"/>
      <c r="J147" s="55"/>
      <c r="K147" s="55"/>
      <c r="L147" s="55"/>
      <c r="M147" s="55"/>
      <c r="N147" s="118"/>
      <c r="O147" s="55"/>
      <c r="P147" s="55"/>
      <c r="Q147" s="55"/>
      <c r="R147" s="55"/>
      <c r="S147" s="118"/>
      <c r="T147" s="55"/>
      <c r="U147" s="55"/>
      <c r="V147" s="55"/>
      <c r="W147" s="55"/>
      <c r="X147" s="55"/>
      <c r="Y147" s="55"/>
      <c r="Z147" s="118"/>
      <c r="AA147" s="55"/>
      <c r="AB147" s="55"/>
      <c r="AC147" s="55"/>
      <c r="AD147" s="55"/>
      <c r="AE147" s="118"/>
      <c r="AF147" s="55"/>
      <c r="AG147" s="55"/>
      <c r="AH147" s="55"/>
      <c r="AI147" s="55"/>
      <c r="AJ147" s="49">
        <f>SUM(E147:AI147)</f>
        <v>0</v>
      </c>
    </row>
    <row r="148" spans="1:37" ht="39.75" customHeight="1">
      <c r="A148" s="322" t="s">
        <v>9</v>
      </c>
      <c r="B148" s="250" t="s">
        <v>94</v>
      </c>
      <c r="C148" s="273" t="s">
        <v>16</v>
      </c>
      <c r="D148" s="302"/>
      <c r="E148" s="115"/>
      <c r="F148" s="89"/>
      <c r="G148" s="115"/>
      <c r="H148" s="89"/>
      <c r="I148" s="89"/>
      <c r="J148" s="89"/>
      <c r="K148" s="89"/>
      <c r="L148" s="89"/>
      <c r="M148" s="89"/>
      <c r="N148" s="115"/>
      <c r="O148" s="89"/>
      <c r="P148" s="89"/>
      <c r="Q148" s="89"/>
      <c r="R148" s="89"/>
      <c r="S148" s="115"/>
      <c r="T148" s="89"/>
      <c r="U148" s="89"/>
      <c r="V148" s="89"/>
      <c r="W148" s="89"/>
      <c r="X148" s="89"/>
      <c r="Y148" s="89"/>
      <c r="Z148" s="115"/>
      <c r="AA148" s="89"/>
      <c r="AB148" s="89"/>
      <c r="AC148" s="89"/>
      <c r="AD148" s="89"/>
      <c r="AE148" s="115"/>
      <c r="AF148" s="89"/>
      <c r="AG148" s="89"/>
      <c r="AH148" s="115"/>
      <c r="AI148" s="115"/>
      <c r="AJ148" s="73"/>
    </row>
    <row r="149" spans="1:37" ht="39.75" customHeight="1">
      <c r="A149" s="323"/>
      <c r="B149" s="297"/>
      <c r="C149" s="292" t="s">
        <v>4</v>
      </c>
      <c r="D149" s="303"/>
      <c r="E149" s="116"/>
      <c r="F149" s="59"/>
      <c r="G149" s="59"/>
      <c r="H149" s="59"/>
      <c r="I149" s="59"/>
      <c r="J149" s="59"/>
      <c r="K149" s="59"/>
      <c r="L149" s="59"/>
      <c r="M149" s="59"/>
      <c r="N149" s="116"/>
      <c r="O149" s="59"/>
      <c r="P149" s="59"/>
      <c r="Q149" s="59"/>
      <c r="R149" s="59"/>
      <c r="S149" s="116"/>
      <c r="T149" s="59"/>
      <c r="U149" s="59"/>
      <c r="V149" s="59"/>
      <c r="W149" s="59"/>
      <c r="X149" s="59"/>
      <c r="Y149" s="59"/>
      <c r="Z149" s="116"/>
      <c r="AA149" s="59"/>
      <c r="AB149" s="59"/>
      <c r="AC149" s="59"/>
      <c r="AD149" s="59"/>
      <c r="AE149" s="116"/>
      <c r="AF149" s="59"/>
      <c r="AG149" s="59"/>
      <c r="AH149" s="59"/>
      <c r="AI149" s="59"/>
      <c r="AJ149" s="46">
        <f>SUM(E149:AI149)</f>
        <v>0</v>
      </c>
    </row>
    <row r="150" spans="1:37" ht="39.75" customHeight="1">
      <c r="A150" s="323"/>
      <c r="B150" s="307" t="s">
        <v>29</v>
      </c>
      <c r="C150" s="292" t="s">
        <v>16</v>
      </c>
      <c r="D150" s="303"/>
      <c r="E150" s="117"/>
      <c r="F150" s="103"/>
      <c r="G150" s="117"/>
      <c r="H150" s="103"/>
      <c r="I150" s="103"/>
      <c r="J150" s="103"/>
      <c r="K150" s="103"/>
      <c r="L150" s="103"/>
      <c r="M150" s="103"/>
      <c r="N150" s="117"/>
      <c r="O150" s="103"/>
      <c r="P150" s="103"/>
      <c r="Q150" s="103"/>
      <c r="R150" s="103"/>
      <c r="S150" s="117"/>
      <c r="T150" s="103"/>
      <c r="U150" s="103"/>
      <c r="V150" s="103"/>
      <c r="W150" s="103"/>
      <c r="X150" s="103"/>
      <c r="Y150" s="103"/>
      <c r="Z150" s="117"/>
      <c r="AA150" s="103"/>
      <c r="AB150" s="103"/>
      <c r="AC150" s="103"/>
      <c r="AD150" s="103"/>
      <c r="AE150" s="117"/>
      <c r="AF150" s="103"/>
      <c r="AG150" s="103"/>
      <c r="AH150" s="117"/>
      <c r="AI150" s="117"/>
      <c r="AJ150" s="74"/>
    </row>
    <row r="151" spans="1:37" ht="39.75" customHeight="1">
      <c r="A151" s="324"/>
      <c r="B151" s="308"/>
      <c r="C151" s="309" t="s">
        <v>4</v>
      </c>
      <c r="D151" s="310"/>
      <c r="E151" s="118"/>
      <c r="F151" s="55"/>
      <c r="G151" s="55"/>
      <c r="H151" s="55"/>
      <c r="I151" s="55"/>
      <c r="J151" s="55"/>
      <c r="K151" s="55"/>
      <c r="L151" s="55"/>
      <c r="M151" s="55"/>
      <c r="N151" s="118"/>
      <c r="O151" s="55"/>
      <c r="P151" s="55"/>
      <c r="Q151" s="55"/>
      <c r="R151" s="55"/>
      <c r="S151" s="118"/>
      <c r="T151" s="55"/>
      <c r="U151" s="55"/>
      <c r="V151" s="55"/>
      <c r="W151" s="55"/>
      <c r="X151" s="55"/>
      <c r="Y151" s="55"/>
      <c r="Z151" s="118"/>
      <c r="AA151" s="55"/>
      <c r="AB151" s="55"/>
      <c r="AC151" s="55"/>
      <c r="AD151" s="55"/>
      <c r="AE151" s="118"/>
      <c r="AF151" s="55"/>
      <c r="AG151" s="55"/>
      <c r="AH151" s="55"/>
      <c r="AI151" s="55"/>
      <c r="AJ151" s="49">
        <f>SUM(E151:AI151)</f>
        <v>0</v>
      </c>
    </row>
    <row r="152" spans="1:37" ht="39.75" customHeight="1">
      <c r="A152" s="278" t="s">
        <v>95</v>
      </c>
      <c r="B152" s="279"/>
      <c r="C152" s="280"/>
      <c r="D152" s="289"/>
      <c r="E152" s="59">
        <f t="shared" ref="E152:U152" si="79">E141+E145+E149</f>
        <v>0</v>
      </c>
      <c r="F152" s="59">
        <f t="shared" si="79"/>
        <v>0</v>
      </c>
      <c r="G152" s="59">
        <f t="shared" si="79"/>
        <v>0</v>
      </c>
      <c r="H152" s="59">
        <f t="shared" si="79"/>
        <v>0</v>
      </c>
      <c r="I152" s="116">
        <f t="shared" si="79"/>
        <v>0</v>
      </c>
      <c r="J152" s="59">
        <f t="shared" si="79"/>
        <v>0</v>
      </c>
      <c r="K152" s="59">
        <f t="shared" si="79"/>
        <v>0</v>
      </c>
      <c r="L152" s="59">
        <f t="shared" si="79"/>
        <v>0</v>
      </c>
      <c r="M152" s="59">
        <f t="shared" si="79"/>
        <v>0</v>
      </c>
      <c r="N152" s="59">
        <f t="shared" si="79"/>
        <v>0</v>
      </c>
      <c r="O152" s="59">
        <f t="shared" si="79"/>
        <v>0</v>
      </c>
      <c r="P152" s="59">
        <f t="shared" si="79"/>
        <v>0</v>
      </c>
      <c r="Q152" s="59">
        <f t="shared" si="79"/>
        <v>0</v>
      </c>
      <c r="R152" s="59">
        <f t="shared" si="79"/>
        <v>0</v>
      </c>
      <c r="S152" s="59">
        <f t="shared" si="79"/>
        <v>0</v>
      </c>
      <c r="T152" s="59">
        <f t="shared" si="79"/>
        <v>0</v>
      </c>
      <c r="U152" s="59">
        <f t="shared" si="79"/>
        <v>0</v>
      </c>
      <c r="V152" s="59">
        <f t="shared" ref="V152:AF152" si="80">V141+V145+V149</f>
        <v>0</v>
      </c>
      <c r="W152" s="59">
        <f t="shared" si="80"/>
        <v>0</v>
      </c>
      <c r="X152" s="59">
        <f t="shared" si="80"/>
        <v>0</v>
      </c>
      <c r="Y152" s="59">
        <f t="shared" si="80"/>
        <v>0</v>
      </c>
      <c r="Z152" s="59">
        <f t="shared" si="80"/>
        <v>0</v>
      </c>
      <c r="AA152" s="59">
        <f t="shared" si="80"/>
        <v>0</v>
      </c>
      <c r="AB152" s="59">
        <f t="shared" si="80"/>
        <v>0</v>
      </c>
      <c r="AC152" s="59">
        <f t="shared" si="80"/>
        <v>0</v>
      </c>
      <c r="AD152" s="59">
        <f t="shared" si="80"/>
        <v>0</v>
      </c>
      <c r="AE152" s="59">
        <f t="shared" si="80"/>
        <v>0</v>
      </c>
      <c r="AF152" s="59">
        <f t="shared" si="80"/>
        <v>0</v>
      </c>
      <c r="AG152" s="59">
        <f t="shared" ref="AG152:AI152" si="81">AG141+AG145+AG149</f>
        <v>0</v>
      </c>
      <c r="AH152" s="59">
        <f t="shared" si="81"/>
        <v>0</v>
      </c>
      <c r="AI152" s="59">
        <f t="shared" si="81"/>
        <v>0</v>
      </c>
      <c r="AJ152" s="58">
        <f>SUM(E152:AI152)</f>
        <v>0</v>
      </c>
    </row>
    <row r="153" spans="1:37" ht="39.75" customHeight="1">
      <c r="A153" s="334" t="s">
        <v>96</v>
      </c>
      <c r="B153" s="335"/>
      <c r="C153" s="336"/>
      <c r="D153" s="337"/>
      <c r="E153" s="128">
        <f t="shared" ref="E153:U153" si="82">E143+E147+E151</f>
        <v>0</v>
      </c>
      <c r="F153" s="128">
        <f t="shared" si="82"/>
        <v>0</v>
      </c>
      <c r="G153" s="128">
        <f t="shared" si="82"/>
        <v>0</v>
      </c>
      <c r="H153" s="128">
        <f t="shared" si="82"/>
        <v>0</v>
      </c>
      <c r="I153" s="134">
        <f t="shared" si="82"/>
        <v>0</v>
      </c>
      <c r="J153" s="128">
        <f t="shared" si="82"/>
        <v>0</v>
      </c>
      <c r="K153" s="128">
        <f t="shared" si="82"/>
        <v>0</v>
      </c>
      <c r="L153" s="128">
        <f t="shared" si="82"/>
        <v>0</v>
      </c>
      <c r="M153" s="128">
        <f t="shared" si="82"/>
        <v>0</v>
      </c>
      <c r="N153" s="128">
        <f t="shared" si="82"/>
        <v>0</v>
      </c>
      <c r="O153" s="128">
        <f t="shared" si="82"/>
        <v>0</v>
      </c>
      <c r="P153" s="128">
        <f t="shared" si="82"/>
        <v>0</v>
      </c>
      <c r="Q153" s="128">
        <f t="shared" si="82"/>
        <v>0</v>
      </c>
      <c r="R153" s="128">
        <f t="shared" si="82"/>
        <v>0</v>
      </c>
      <c r="S153" s="128">
        <f t="shared" si="82"/>
        <v>0</v>
      </c>
      <c r="T153" s="128">
        <f t="shared" si="82"/>
        <v>0</v>
      </c>
      <c r="U153" s="128">
        <f t="shared" si="82"/>
        <v>0</v>
      </c>
      <c r="V153" s="128">
        <f t="shared" ref="V153:AF153" si="83">V143+V147+V151</f>
        <v>0</v>
      </c>
      <c r="W153" s="128">
        <f t="shared" si="83"/>
        <v>0</v>
      </c>
      <c r="X153" s="128">
        <f t="shared" si="83"/>
        <v>0</v>
      </c>
      <c r="Y153" s="128">
        <f t="shared" si="83"/>
        <v>0</v>
      </c>
      <c r="Z153" s="128">
        <f t="shared" si="83"/>
        <v>0</v>
      </c>
      <c r="AA153" s="128">
        <f t="shared" si="83"/>
        <v>0</v>
      </c>
      <c r="AB153" s="128">
        <f t="shared" si="83"/>
        <v>0</v>
      </c>
      <c r="AC153" s="128">
        <f t="shared" si="83"/>
        <v>0</v>
      </c>
      <c r="AD153" s="128">
        <f t="shared" si="83"/>
        <v>0</v>
      </c>
      <c r="AE153" s="128">
        <f t="shared" si="83"/>
        <v>0</v>
      </c>
      <c r="AF153" s="128">
        <f t="shared" si="83"/>
        <v>0</v>
      </c>
      <c r="AG153" s="128">
        <f t="shared" ref="AG153:AI153" si="84">AG143+AG147+AG151</f>
        <v>0</v>
      </c>
      <c r="AH153" s="128">
        <f t="shared" si="84"/>
        <v>0</v>
      </c>
      <c r="AI153" s="128">
        <f t="shared" si="84"/>
        <v>0</v>
      </c>
      <c r="AJ153" s="75">
        <f>SUM(E153:AI153)</f>
        <v>0</v>
      </c>
    </row>
    <row r="154" spans="1:37" ht="39.75" customHeight="1">
      <c r="A154" s="233" t="s">
        <v>97</v>
      </c>
      <c r="B154" s="234"/>
      <c r="C154" s="235"/>
      <c r="D154" s="288"/>
      <c r="E154" s="71" t="str">
        <f t="shared" ref="E154:H154" si="85">IF(COUNT(E141,E145,E149)=0,"0","1")</f>
        <v>0</v>
      </c>
      <c r="F154" s="71" t="str">
        <f t="shared" si="85"/>
        <v>0</v>
      </c>
      <c r="G154" s="71" t="str">
        <f t="shared" si="85"/>
        <v>0</v>
      </c>
      <c r="H154" s="71" t="str">
        <f t="shared" si="85"/>
        <v>0</v>
      </c>
      <c r="I154" s="55" t="str">
        <f>IF(COUNT(I141,I145,I149)=0,"0","1")</f>
        <v>0</v>
      </c>
      <c r="J154" s="71" t="str">
        <f t="shared" ref="J154:U154" si="86">IF(COUNT(J141,J145,J149)=0,"0","1")</f>
        <v>0</v>
      </c>
      <c r="K154" s="71" t="str">
        <f t="shared" si="86"/>
        <v>0</v>
      </c>
      <c r="L154" s="71" t="str">
        <f t="shared" si="86"/>
        <v>0</v>
      </c>
      <c r="M154" s="71" t="str">
        <f t="shared" si="86"/>
        <v>0</v>
      </c>
      <c r="N154" s="71" t="str">
        <f t="shared" si="86"/>
        <v>0</v>
      </c>
      <c r="O154" s="71" t="str">
        <f t="shared" si="86"/>
        <v>0</v>
      </c>
      <c r="P154" s="71" t="str">
        <f t="shared" si="86"/>
        <v>0</v>
      </c>
      <c r="Q154" s="71" t="str">
        <f t="shared" si="86"/>
        <v>0</v>
      </c>
      <c r="R154" s="71" t="str">
        <f t="shared" si="86"/>
        <v>0</v>
      </c>
      <c r="S154" s="71" t="str">
        <f t="shared" si="86"/>
        <v>0</v>
      </c>
      <c r="T154" s="71" t="str">
        <f t="shared" si="86"/>
        <v>0</v>
      </c>
      <c r="U154" s="71" t="str">
        <f t="shared" si="86"/>
        <v>0</v>
      </c>
      <c r="V154" s="71" t="str">
        <f t="shared" ref="V154:AF154" si="87">IF(COUNT(V141,V145,V149)=0,"0","1")</f>
        <v>0</v>
      </c>
      <c r="W154" s="71" t="str">
        <f t="shared" si="87"/>
        <v>0</v>
      </c>
      <c r="X154" s="71" t="str">
        <f t="shared" si="87"/>
        <v>0</v>
      </c>
      <c r="Y154" s="71" t="str">
        <f t="shared" si="87"/>
        <v>0</v>
      </c>
      <c r="Z154" s="71" t="str">
        <f t="shared" si="87"/>
        <v>0</v>
      </c>
      <c r="AA154" s="71" t="str">
        <f t="shared" si="87"/>
        <v>0</v>
      </c>
      <c r="AB154" s="71" t="str">
        <f t="shared" si="87"/>
        <v>0</v>
      </c>
      <c r="AC154" s="71" t="str">
        <f t="shared" si="87"/>
        <v>0</v>
      </c>
      <c r="AD154" s="71" t="str">
        <f t="shared" si="87"/>
        <v>0</v>
      </c>
      <c r="AE154" s="71" t="str">
        <f t="shared" si="87"/>
        <v>0</v>
      </c>
      <c r="AF154" s="71" t="str">
        <f t="shared" si="87"/>
        <v>0</v>
      </c>
      <c r="AG154" s="71" t="str">
        <f t="shared" ref="AG154:AI154" si="88">IF(COUNT(AG141,AG145,AG149)=0,"0","1")</f>
        <v>0</v>
      </c>
      <c r="AH154" s="71" t="str">
        <f t="shared" si="88"/>
        <v>0</v>
      </c>
      <c r="AI154" s="71" t="str">
        <f t="shared" si="88"/>
        <v>0</v>
      </c>
      <c r="AJ154" s="57">
        <f>COUNTIF(E154:AI154,"1")</f>
        <v>0</v>
      </c>
    </row>
    <row r="155" spans="1:37" ht="18" customHeight="1">
      <c r="Y155" s="5"/>
      <c r="AC155" s="1"/>
    </row>
    <row r="156" spans="1:37" ht="18" customHeight="1">
      <c r="A156" s="266" t="s">
        <v>105</v>
      </c>
      <c r="B156" s="267"/>
      <c r="C156" s="268"/>
      <c r="D156" s="6" t="s">
        <v>2</v>
      </c>
      <c r="E156" s="43">
        <v>44926</v>
      </c>
      <c r="F156" s="43">
        <v>44927</v>
      </c>
      <c r="G156" s="43">
        <v>44928</v>
      </c>
      <c r="H156" s="43">
        <v>44929</v>
      </c>
      <c r="I156" s="43">
        <v>44930</v>
      </c>
      <c r="J156" s="43">
        <v>44931</v>
      </c>
      <c r="K156" s="43">
        <v>44932</v>
      </c>
      <c r="L156" s="43">
        <v>44933</v>
      </c>
      <c r="M156" s="43">
        <v>44934</v>
      </c>
      <c r="N156" s="43">
        <v>44935</v>
      </c>
      <c r="O156" s="43">
        <v>44936</v>
      </c>
      <c r="P156" s="43">
        <v>44937</v>
      </c>
      <c r="Q156" s="43">
        <v>44938</v>
      </c>
      <c r="R156" s="43">
        <v>44939</v>
      </c>
      <c r="S156" s="43">
        <v>44940</v>
      </c>
      <c r="T156" s="43">
        <v>44941</v>
      </c>
      <c r="U156" s="43">
        <v>44942</v>
      </c>
      <c r="V156" s="43">
        <v>44943</v>
      </c>
      <c r="W156" s="43">
        <v>44944</v>
      </c>
      <c r="X156" s="43">
        <v>44945</v>
      </c>
      <c r="Y156" s="43">
        <v>44946</v>
      </c>
      <c r="Z156" s="43">
        <v>44947</v>
      </c>
      <c r="AA156" s="43">
        <v>44948</v>
      </c>
      <c r="AB156" s="43">
        <v>44949</v>
      </c>
      <c r="AC156" s="43">
        <v>44950</v>
      </c>
      <c r="AD156" s="43">
        <v>44951</v>
      </c>
      <c r="AE156" s="43">
        <v>44952</v>
      </c>
      <c r="AF156" s="43">
        <v>44953</v>
      </c>
      <c r="AG156" s="43">
        <v>44954</v>
      </c>
      <c r="AH156" s="43">
        <v>44955</v>
      </c>
      <c r="AI156" s="43">
        <v>44956</v>
      </c>
      <c r="AJ156" s="229" t="s">
        <v>0</v>
      </c>
      <c r="AK156" s="5"/>
    </row>
    <row r="157" spans="1:37" ht="18" customHeight="1">
      <c r="A157" s="269"/>
      <c r="B157" s="270"/>
      <c r="C157" s="271"/>
      <c r="D157" s="7" t="s">
        <v>3</v>
      </c>
      <c r="E157" s="42">
        <f t="shared" ref="E157:AI157" si="89">E156</f>
        <v>44926</v>
      </c>
      <c r="F157" s="42">
        <f t="shared" si="89"/>
        <v>44927</v>
      </c>
      <c r="G157" s="42">
        <f t="shared" si="89"/>
        <v>44928</v>
      </c>
      <c r="H157" s="42">
        <f t="shared" si="89"/>
        <v>44929</v>
      </c>
      <c r="I157" s="42">
        <f t="shared" si="89"/>
        <v>44930</v>
      </c>
      <c r="J157" s="42">
        <f t="shared" si="89"/>
        <v>44931</v>
      </c>
      <c r="K157" s="42">
        <f t="shared" si="89"/>
        <v>44932</v>
      </c>
      <c r="L157" s="42">
        <f t="shared" si="89"/>
        <v>44933</v>
      </c>
      <c r="M157" s="42">
        <f t="shared" si="89"/>
        <v>44934</v>
      </c>
      <c r="N157" s="42">
        <f t="shared" si="89"/>
        <v>44935</v>
      </c>
      <c r="O157" s="42">
        <f t="shared" si="89"/>
        <v>44936</v>
      </c>
      <c r="P157" s="42">
        <f t="shared" si="89"/>
        <v>44937</v>
      </c>
      <c r="Q157" s="42">
        <f t="shared" si="89"/>
        <v>44938</v>
      </c>
      <c r="R157" s="42">
        <f t="shared" si="89"/>
        <v>44939</v>
      </c>
      <c r="S157" s="42">
        <f t="shared" si="89"/>
        <v>44940</v>
      </c>
      <c r="T157" s="42">
        <f t="shared" si="89"/>
        <v>44941</v>
      </c>
      <c r="U157" s="42">
        <f t="shared" si="89"/>
        <v>44942</v>
      </c>
      <c r="V157" s="42">
        <f t="shared" si="89"/>
        <v>44943</v>
      </c>
      <c r="W157" s="42">
        <f t="shared" si="89"/>
        <v>44944</v>
      </c>
      <c r="X157" s="42">
        <f t="shared" si="89"/>
        <v>44945</v>
      </c>
      <c r="Y157" s="42">
        <f t="shared" si="89"/>
        <v>44946</v>
      </c>
      <c r="Z157" s="42">
        <f t="shared" si="89"/>
        <v>44947</v>
      </c>
      <c r="AA157" s="42">
        <f t="shared" si="89"/>
        <v>44948</v>
      </c>
      <c r="AB157" s="42">
        <f t="shared" si="89"/>
        <v>44949</v>
      </c>
      <c r="AC157" s="42">
        <f t="shared" si="89"/>
        <v>44950</v>
      </c>
      <c r="AD157" s="42">
        <f t="shared" si="89"/>
        <v>44951</v>
      </c>
      <c r="AE157" s="42">
        <f t="shared" si="89"/>
        <v>44952</v>
      </c>
      <c r="AF157" s="42">
        <f t="shared" si="89"/>
        <v>44953</v>
      </c>
      <c r="AG157" s="42">
        <f t="shared" si="89"/>
        <v>44954</v>
      </c>
      <c r="AH157" s="42">
        <f t="shared" si="89"/>
        <v>44955</v>
      </c>
      <c r="AI157" s="42">
        <f t="shared" si="89"/>
        <v>44956</v>
      </c>
      <c r="AJ157" s="230"/>
      <c r="AK157" s="5"/>
    </row>
    <row r="158" spans="1:37" ht="103.5" customHeight="1">
      <c r="A158" s="269"/>
      <c r="B158" s="270"/>
      <c r="C158" s="271"/>
      <c r="D158" s="8" t="s">
        <v>1</v>
      </c>
      <c r="E158" s="102"/>
      <c r="F158" s="102"/>
      <c r="G158" s="102"/>
      <c r="H158" s="114"/>
      <c r="I158" s="114"/>
      <c r="J158" s="114"/>
      <c r="K158" s="114"/>
      <c r="L158" s="120"/>
      <c r="M158" s="114"/>
      <c r="N158" s="114"/>
      <c r="O158" s="102"/>
      <c r="P158" s="114"/>
      <c r="Q158" s="114"/>
      <c r="R158" s="114"/>
      <c r="S158" s="114"/>
      <c r="T158" s="114"/>
      <c r="U158" s="114"/>
      <c r="V158" s="114"/>
      <c r="W158" s="114"/>
      <c r="X158" s="120"/>
      <c r="Y158" s="114"/>
      <c r="Z158" s="114"/>
      <c r="AA158" s="102"/>
      <c r="AB158" s="114"/>
      <c r="AC158" s="114"/>
      <c r="AD158" s="114"/>
      <c r="AE158" s="114"/>
      <c r="AF158" s="114"/>
      <c r="AG158" s="114"/>
      <c r="AH158" s="114"/>
      <c r="AI158" s="114"/>
      <c r="AJ158" s="231"/>
      <c r="AK158" s="5"/>
    </row>
    <row r="159" spans="1:37" ht="39.75" customHeight="1">
      <c r="A159" s="305" t="s">
        <v>111</v>
      </c>
      <c r="B159" s="250" t="s">
        <v>94</v>
      </c>
      <c r="C159" s="273" t="s">
        <v>16</v>
      </c>
      <c r="D159" s="302"/>
      <c r="E159" s="89"/>
      <c r="F159" s="115"/>
      <c r="G159" s="89"/>
      <c r="H159" s="89"/>
      <c r="I159" s="89"/>
      <c r="J159" s="89"/>
      <c r="K159" s="89"/>
      <c r="L159" s="89"/>
      <c r="M159" s="115"/>
      <c r="N159" s="89"/>
      <c r="O159" s="89"/>
      <c r="P159" s="89"/>
      <c r="Q159" s="89"/>
      <c r="R159" s="115"/>
      <c r="S159" s="89"/>
      <c r="T159" s="89"/>
      <c r="U159" s="89"/>
      <c r="V159" s="89"/>
      <c r="W159" s="89"/>
      <c r="X159" s="89"/>
      <c r="Y159" s="115"/>
      <c r="Z159" s="89"/>
      <c r="AA159" s="89"/>
      <c r="AB159" s="89"/>
      <c r="AC159" s="89"/>
      <c r="AD159" s="115"/>
      <c r="AE159" s="89"/>
      <c r="AF159" s="89"/>
      <c r="AG159" s="115"/>
      <c r="AH159" s="115"/>
      <c r="AI159" s="115"/>
      <c r="AJ159" s="60"/>
    </row>
    <row r="160" spans="1:37" ht="39.75" customHeight="1">
      <c r="A160" s="306"/>
      <c r="B160" s="297"/>
      <c r="C160" s="292" t="s">
        <v>4</v>
      </c>
      <c r="D160" s="303"/>
      <c r="E160" s="55"/>
      <c r="F160" s="55"/>
      <c r="G160" s="55"/>
      <c r="H160" s="55"/>
      <c r="I160" s="55"/>
      <c r="J160" s="55"/>
      <c r="K160" s="55"/>
      <c r="L160" s="55"/>
      <c r="M160" s="118"/>
      <c r="N160" s="55"/>
      <c r="O160" s="55"/>
      <c r="P160" s="55"/>
      <c r="Q160" s="55"/>
      <c r="R160" s="118"/>
      <c r="S160" s="55"/>
      <c r="T160" s="55"/>
      <c r="U160" s="55"/>
      <c r="V160" s="55"/>
      <c r="W160" s="55"/>
      <c r="X160" s="55"/>
      <c r="Y160" s="118"/>
      <c r="Z160" s="55"/>
      <c r="AA160" s="55"/>
      <c r="AB160" s="55"/>
      <c r="AC160" s="55"/>
      <c r="AD160" s="118"/>
      <c r="AE160" s="55"/>
      <c r="AF160" s="55"/>
      <c r="AG160" s="55"/>
      <c r="AH160" s="55"/>
      <c r="AI160" s="55"/>
      <c r="AJ160" s="46">
        <f>SUM(E160:AI160)</f>
        <v>0</v>
      </c>
    </row>
    <row r="161" spans="1:36" ht="39.75" customHeight="1">
      <c r="A161" s="306"/>
      <c r="B161" s="307" t="s">
        <v>29</v>
      </c>
      <c r="C161" s="292" t="s">
        <v>16</v>
      </c>
      <c r="D161" s="303"/>
      <c r="E161" s="89"/>
      <c r="F161" s="115"/>
      <c r="G161" s="89"/>
      <c r="H161" s="89"/>
      <c r="I161" s="89"/>
      <c r="J161" s="89"/>
      <c r="K161" s="89"/>
      <c r="L161" s="89"/>
      <c r="M161" s="115"/>
      <c r="N161" s="89"/>
      <c r="O161" s="89"/>
      <c r="P161" s="89"/>
      <c r="Q161" s="89"/>
      <c r="R161" s="115"/>
      <c r="S161" s="89"/>
      <c r="T161" s="89"/>
      <c r="U161" s="89"/>
      <c r="V161" s="89"/>
      <c r="W161" s="89"/>
      <c r="X161" s="89"/>
      <c r="Y161" s="115"/>
      <c r="Z161" s="89"/>
      <c r="AA161" s="89"/>
      <c r="AB161" s="89"/>
      <c r="AC161" s="89"/>
      <c r="AD161" s="115"/>
      <c r="AE161" s="89"/>
      <c r="AF161" s="89"/>
      <c r="AG161" s="115"/>
      <c r="AH161" s="115"/>
      <c r="AI161" s="115"/>
      <c r="AJ161" s="72"/>
    </row>
    <row r="162" spans="1:36" ht="39.75" customHeight="1">
      <c r="A162" s="314"/>
      <c r="B162" s="311"/>
      <c r="C162" s="253" t="s">
        <v>4</v>
      </c>
      <c r="D162" s="304"/>
      <c r="E162" s="55"/>
      <c r="F162" s="55"/>
      <c r="G162" s="55"/>
      <c r="H162" s="55"/>
      <c r="I162" s="55"/>
      <c r="J162" s="55"/>
      <c r="K162" s="55"/>
      <c r="L162" s="55"/>
      <c r="M162" s="118"/>
      <c r="N162" s="55"/>
      <c r="O162" s="55"/>
      <c r="P162" s="55"/>
      <c r="Q162" s="55"/>
      <c r="R162" s="118"/>
      <c r="S162" s="55"/>
      <c r="T162" s="55"/>
      <c r="U162" s="55"/>
      <c r="V162" s="55"/>
      <c r="W162" s="55"/>
      <c r="X162" s="55"/>
      <c r="Y162" s="118"/>
      <c r="Z162" s="55"/>
      <c r="AA162" s="55"/>
      <c r="AB162" s="55"/>
      <c r="AC162" s="55"/>
      <c r="AD162" s="118"/>
      <c r="AE162" s="55"/>
      <c r="AF162" s="55"/>
      <c r="AG162" s="55"/>
      <c r="AH162" s="55"/>
      <c r="AI162" s="55"/>
      <c r="AJ162" s="50">
        <f>SUM(E162:AI162)</f>
        <v>0</v>
      </c>
    </row>
    <row r="163" spans="1:36" ht="39.75" customHeight="1">
      <c r="A163" s="322" t="s">
        <v>8</v>
      </c>
      <c r="B163" s="250" t="s">
        <v>94</v>
      </c>
      <c r="C163" s="273" t="s">
        <v>16</v>
      </c>
      <c r="D163" s="302"/>
      <c r="E163" s="89"/>
      <c r="F163" s="115"/>
      <c r="G163" s="89"/>
      <c r="H163" s="89"/>
      <c r="I163" s="89"/>
      <c r="J163" s="115"/>
      <c r="K163" s="89"/>
      <c r="L163" s="89"/>
      <c r="M163" s="115"/>
      <c r="N163" s="89"/>
      <c r="O163" s="89"/>
      <c r="P163" s="89"/>
      <c r="Q163" s="89"/>
      <c r="R163" s="115"/>
      <c r="S163" s="89"/>
      <c r="T163" s="89"/>
      <c r="U163" s="89"/>
      <c r="V163" s="115"/>
      <c r="W163" s="89"/>
      <c r="X163" s="89"/>
      <c r="Y163" s="115"/>
      <c r="Z163" s="89"/>
      <c r="AA163" s="89"/>
      <c r="AB163" s="89"/>
      <c r="AC163" s="89"/>
      <c r="AD163" s="115"/>
      <c r="AE163" s="89"/>
      <c r="AF163" s="89"/>
      <c r="AG163" s="115"/>
      <c r="AH163" s="115"/>
      <c r="AI163" s="115"/>
      <c r="AJ163" s="60"/>
    </row>
    <row r="164" spans="1:36" ht="39.75" customHeight="1">
      <c r="A164" s="323"/>
      <c r="B164" s="297"/>
      <c r="C164" s="292" t="s">
        <v>4</v>
      </c>
      <c r="D164" s="303"/>
      <c r="E164" s="59"/>
      <c r="F164" s="59"/>
      <c r="G164" s="59"/>
      <c r="H164" s="59"/>
      <c r="I164" s="59"/>
      <c r="J164" s="59"/>
      <c r="K164" s="59"/>
      <c r="L164" s="59"/>
      <c r="M164" s="116"/>
      <c r="N164" s="59"/>
      <c r="O164" s="59"/>
      <c r="P164" s="59"/>
      <c r="Q164" s="59"/>
      <c r="R164" s="116"/>
      <c r="S164" s="59"/>
      <c r="T164" s="59"/>
      <c r="U164" s="59"/>
      <c r="V164" s="59"/>
      <c r="W164" s="59"/>
      <c r="X164" s="59"/>
      <c r="Y164" s="116"/>
      <c r="Z164" s="59"/>
      <c r="AA164" s="59"/>
      <c r="AB164" s="59"/>
      <c r="AC164" s="59"/>
      <c r="AD164" s="116"/>
      <c r="AE164" s="59"/>
      <c r="AF164" s="59"/>
      <c r="AG164" s="59"/>
      <c r="AH164" s="59"/>
      <c r="AI164" s="59"/>
      <c r="AJ164" s="46">
        <f>SUM(E164:AI164)</f>
        <v>0</v>
      </c>
    </row>
    <row r="165" spans="1:36" ht="39.75" customHeight="1">
      <c r="A165" s="323"/>
      <c r="B165" s="307" t="s">
        <v>29</v>
      </c>
      <c r="C165" s="292" t="s">
        <v>16</v>
      </c>
      <c r="D165" s="303"/>
      <c r="E165" s="130"/>
      <c r="F165" s="131"/>
      <c r="G165" s="130"/>
      <c r="H165" s="130"/>
      <c r="I165" s="130"/>
      <c r="J165" s="131"/>
      <c r="K165" s="130"/>
      <c r="L165" s="130"/>
      <c r="M165" s="131"/>
      <c r="N165" s="130"/>
      <c r="O165" s="130"/>
      <c r="P165" s="130"/>
      <c r="Q165" s="130"/>
      <c r="R165" s="131"/>
      <c r="S165" s="130"/>
      <c r="T165" s="130"/>
      <c r="U165" s="130"/>
      <c r="V165" s="131"/>
      <c r="W165" s="130"/>
      <c r="X165" s="130"/>
      <c r="Y165" s="131"/>
      <c r="Z165" s="130"/>
      <c r="AA165" s="130"/>
      <c r="AB165" s="130"/>
      <c r="AC165" s="130"/>
      <c r="AD165" s="131"/>
      <c r="AE165" s="130"/>
      <c r="AF165" s="130"/>
      <c r="AG165" s="131"/>
      <c r="AH165" s="131"/>
      <c r="AI165" s="131"/>
      <c r="AJ165" s="72"/>
    </row>
    <row r="166" spans="1:36" ht="39.75" customHeight="1">
      <c r="A166" s="324"/>
      <c r="B166" s="311"/>
      <c r="C166" s="253" t="s">
        <v>4</v>
      </c>
      <c r="D166" s="304"/>
      <c r="E166" s="55"/>
      <c r="F166" s="55"/>
      <c r="G166" s="55"/>
      <c r="H166" s="55"/>
      <c r="I166" s="55"/>
      <c r="J166" s="55"/>
      <c r="K166" s="55"/>
      <c r="L166" s="55"/>
      <c r="M166" s="118"/>
      <c r="N166" s="55"/>
      <c r="O166" s="55"/>
      <c r="P166" s="55"/>
      <c r="Q166" s="55"/>
      <c r="R166" s="118"/>
      <c r="S166" s="55"/>
      <c r="T166" s="55"/>
      <c r="U166" s="55"/>
      <c r="V166" s="55"/>
      <c r="W166" s="55"/>
      <c r="X166" s="55"/>
      <c r="Y166" s="118"/>
      <c r="Z166" s="55"/>
      <c r="AA166" s="55"/>
      <c r="AB166" s="55"/>
      <c r="AC166" s="55"/>
      <c r="AD166" s="118"/>
      <c r="AE166" s="55"/>
      <c r="AF166" s="55"/>
      <c r="AG166" s="55"/>
      <c r="AH166" s="55"/>
      <c r="AI166" s="55"/>
      <c r="AJ166" s="50">
        <f>SUM(E166:AI166)</f>
        <v>0</v>
      </c>
    </row>
    <row r="167" spans="1:36" ht="39.75" customHeight="1">
      <c r="A167" s="322" t="s">
        <v>9</v>
      </c>
      <c r="B167" s="250" t="s">
        <v>94</v>
      </c>
      <c r="C167" s="273" t="s">
        <v>16</v>
      </c>
      <c r="D167" s="302"/>
      <c r="E167" s="89"/>
      <c r="F167" s="115"/>
      <c r="G167" s="89"/>
      <c r="H167" s="89"/>
      <c r="I167" s="89"/>
      <c r="J167" s="89"/>
      <c r="K167" s="89"/>
      <c r="L167" s="89"/>
      <c r="M167" s="115"/>
      <c r="N167" s="89"/>
      <c r="O167" s="89"/>
      <c r="P167" s="89"/>
      <c r="Q167" s="89"/>
      <c r="R167" s="115"/>
      <c r="S167" s="89"/>
      <c r="T167" s="89"/>
      <c r="U167" s="89"/>
      <c r="V167" s="89"/>
      <c r="W167" s="89"/>
      <c r="X167" s="89"/>
      <c r="Y167" s="115"/>
      <c r="Z167" s="89"/>
      <c r="AA167" s="89"/>
      <c r="AB167" s="89"/>
      <c r="AC167" s="89"/>
      <c r="AD167" s="115"/>
      <c r="AE167" s="89"/>
      <c r="AF167" s="89"/>
      <c r="AG167" s="89"/>
      <c r="AH167" s="115"/>
      <c r="AI167" s="115"/>
      <c r="AJ167" s="60"/>
    </row>
    <row r="168" spans="1:36" ht="39.75" customHeight="1">
      <c r="A168" s="323"/>
      <c r="B168" s="297"/>
      <c r="C168" s="292" t="s">
        <v>4</v>
      </c>
      <c r="D168" s="303"/>
      <c r="E168" s="88"/>
      <c r="F168" s="88"/>
      <c r="G168" s="88"/>
      <c r="H168" s="88"/>
      <c r="I168" s="88"/>
      <c r="J168" s="88"/>
      <c r="K168" s="88"/>
      <c r="L168" s="88"/>
      <c r="M168" s="132"/>
      <c r="N168" s="88"/>
      <c r="O168" s="88"/>
      <c r="P168" s="88"/>
      <c r="Q168" s="88"/>
      <c r="R168" s="132"/>
      <c r="S168" s="88"/>
      <c r="T168" s="88"/>
      <c r="U168" s="88"/>
      <c r="V168" s="88"/>
      <c r="W168" s="88"/>
      <c r="X168" s="88"/>
      <c r="Y168" s="132"/>
      <c r="Z168" s="88"/>
      <c r="AA168" s="88"/>
      <c r="AB168" s="88"/>
      <c r="AC168" s="88"/>
      <c r="AD168" s="132"/>
      <c r="AE168" s="88"/>
      <c r="AF168" s="88"/>
      <c r="AG168" s="88"/>
      <c r="AH168" s="88"/>
      <c r="AI168" s="88"/>
      <c r="AJ168" s="46">
        <f>SUM(E168:AI168)</f>
        <v>0</v>
      </c>
    </row>
    <row r="169" spans="1:36" ht="39.75" customHeight="1">
      <c r="A169" s="323"/>
      <c r="B169" s="307" t="s">
        <v>29</v>
      </c>
      <c r="C169" s="292" t="s">
        <v>16</v>
      </c>
      <c r="D169" s="303"/>
      <c r="E169" s="103"/>
      <c r="F169" s="117"/>
      <c r="G169" s="103"/>
      <c r="H169" s="103"/>
      <c r="I169" s="103"/>
      <c r="J169" s="103"/>
      <c r="K169" s="103"/>
      <c r="L169" s="103"/>
      <c r="M169" s="117"/>
      <c r="N169" s="103"/>
      <c r="O169" s="103"/>
      <c r="P169" s="103"/>
      <c r="Q169" s="103"/>
      <c r="R169" s="117"/>
      <c r="S169" s="103"/>
      <c r="T169" s="103"/>
      <c r="U169" s="103"/>
      <c r="V169" s="103"/>
      <c r="W169" s="103"/>
      <c r="X169" s="103"/>
      <c r="Y169" s="117"/>
      <c r="Z169" s="103"/>
      <c r="AA169" s="103"/>
      <c r="AB169" s="103"/>
      <c r="AC169" s="103"/>
      <c r="AD169" s="117"/>
      <c r="AE169" s="103"/>
      <c r="AF169" s="103"/>
      <c r="AG169" s="103"/>
      <c r="AH169" s="117"/>
      <c r="AI169" s="117"/>
      <c r="AJ169" s="72"/>
    </row>
    <row r="170" spans="1:36" ht="39.75" customHeight="1">
      <c r="A170" s="324"/>
      <c r="B170" s="308"/>
      <c r="C170" s="309" t="s">
        <v>4</v>
      </c>
      <c r="D170" s="310"/>
      <c r="E170" s="55"/>
      <c r="F170" s="55"/>
      <c r="G170" s="55"/>
      <c r="H170" s="55"/>
      <c r="I170" s="55"/>
      <c r="J170" s="55"/>
      <c r="K170" s="55"/>
      <c r="L170" s="55"/>
      <c r="M170" s="118"/>
      <c r="N170" s="55"/>
      <c r="O170" s="55"/>
      <c r="P170" s="55"/>
      <c r="Q170" s="55"/>
      <c r="R170" s="118"/>
      <c r="S170" s="55"/>
      <c r="T170" s="55"/>
      <c r="U170" s="55"/>
      <c r="V170" s="55"/>
      <c r="W170" s="55"/>
      <c r="X170" s="55"/>
      <c r="Y170" s="118"/>
      <c r="Z170" s="55"/>
      <c r="AA170" s="55"/>
      <c r="AB170" s="55"/>
      <c r="AC170" s="55"/>
      <c r="AD170" s="118"/>
      <c r="AE170" s="55"/>
      <c r="AF170" s="55"/>
      <c r="AG170" s="55"/>
      <c r="AH170" s="55"/>
      <c r="AI170" s="55"/>
      <c r="AJ170" s="50">
        <f>SUM(E170:AI170)</f>
        <v>0</v>
      </c>
    </row>
    <row r="171" spans="1:36" ht="39.75" customHeight="1">
      <c r="A171" s="278" t="s">
        <v>95</v>
      </c>
      <c r="B171" s="279"/>
      <c r="C171" s="280"/>
      <c r="D171" s="289"/>
      <c r="E171" s="59">
        <f t="shared" ref="E171:S171" si="90">E160+E164+E168</f>
        <v>0</v>
      </c>
      <c r="F171" s="59">
        <f t="shared" ref="F171:G171" si="91">F160+F164+F168</f>
        <v>0</v>
      </c>
      <c r="G171" s="59">
        <f t="shared" si="91"/>
        <v>0</v>
      </c>
      <c r="H171" s="59">
        <f t="shared" ref="H171:I171" si="92">H160+H164+H168</f>
        <v>0</v>
      </c>
      <c r="I171" s="59">
        <f t="shared" si="92"/>
        <v>0</v>
      </c>
      <c r="J171" s="59">
        <f t="shared" si="90"/>
        <v>0</v>
      </c>
      <c r="K171" s="59">
        <f>K160+K164+K168</f>
        <v>0</v>
      </c>
      <c r="L171" s="59">
        <f t="shared" si="90"/>
        <v>0</v>
      </c>
      <c r="M171" s="59">
        <f t="shared" si="90"/>
        <v>0</v>
      </c>
      <c r="N171" s="59">
        <f t="shared" si="90"/>
        <v>0</v>
      </c>
      <c r="O171" s="59">
        <f t="shared" si="90"/>
        <v>0</v>
      </c>
      <c r="P171" s="59">
        <f t="shared" si="90"/>
        <v>0</v>
      </c>
      <c r="Q171" s="59">
        <f t="shared" si="90"/>
        <v>0</v>
      </c>
      <c r="R171" s="59">
        <f t="shared" si="90"/>
        <v>0</v>
      </c>
      <c r="S171" s="59">
        <f t="shared" si="90"/>
        <v>0</v>
      </c>
      <c r="T171" s="59">
        <f>T160+T164+T168</f>
        <v>0</v>
      </c>
      <c r="U171" s="59">
        <f t="shared" ref="U171:AI171" si="93">U160+U164+U168</f>
        <v>0</v>
      </c>
      <c r="V171" s="59">
        <f t="shared" si="93"/>
        <v>0</v>
      </c>
      <c r="W171" s="59">
        <f t="shared" si="93"/>
        <v>0</v>
      </c>
      <c r="X171" s="59">
        <f t="shared" si="93"/>
        <v>0</v>
      </c>
      <c r="Y171" s="59">
        <f t="shared" si="93"/>
        <v>0</v>
      </c>
      <c r="Z171" s="59">
        <f t="shared" si="93"/>
        <v>0</v>
      </c>
      <c r="AA171" s="59">
        <f t="shared" si="93"/>
        <v>0</v>
      </c>
      <c r="AB171" s="59">
        <f t="shared" si="93"/>
        <v>0</v>
      </c>
      <c r="AC171" s="59">
        <f t="shared" si="93"/>
        <v>0</v>
      </c>
      <c r="AD171" s="59">
        <f t="shared" si="93"/>
        <v>0</v>
      </c>
      <c r="AE171" s="59">
        <f t="shared" si="93"/>
        <v>0</v>
      </c>
      <c r="AF171" s="59">
        <f>AF160+AF164+AF168</f>
        <v>0</v>
      </c>
      <c r="AG171" s="59">
        <f t="shared" ref="AG171" si="94">AG160+AG164+AG168</f>
        <v>0</v>
      </c>
      <c r="AH171" s="59">
        <f t="shared" si="93"/>
        <v>0</v>
      </c>
      <c r="AI171" s="59">
        <f t="shared" si="93"/>
        <v>0</v>
      </c>
      <c r="AJ171" s="58">
        <f>SUM(E171:AI171)</f>
        <v>0</v>
      </c>
    </row>
    <row r="172" spans="1:36" ht="39.75" customHeight="1">
      <c r="A172" s="334" t="s">
        <v>96</v>
      </c>
      <c r="B172" s="335"/>
      <c r="C172" s="336"/>
      <c r="D172" s="337"/>
      <c r="E172" s="59">
        <f t="shared" ref="E172:S172" si="95">E162+E166+E170</f>
        <v>0</v>
      </c>
      <c r="F172" s="59">
        <f t="shared" ref="F172:G172" si="96">F162+F166+F170</f>
        <v>0</v>
      </c>
      <c r="G172" s="59">
        <f t="shared" si="96"/>
        <v>0</v>
      </c>
      <c r="H172" s="59">
        <f t="shared" ref="H172:I172" si="97">H162+H166+H170</f>
        <v>0</v>
      </c>
      <c r="I172" s="59">
        <f t="shared" si="97"/>
        <v>0</v>
      </c>
      <c r="J172" s="59">
        <f t="shared" si="95"/>
        <v>0</v>
      </c>
      <c r="K172" s="59">
        <f t="shared" si="95"/>
        <v>0</v>
      </c>
      <c r="L172" s="59">
        <f t="shared" si="95"/>
        <v>0</v>
      </c>
      <c r="M172" s="59">
        <f t="shared" si="95"/>
        <v>0</v>
      </c>
      <c r="N172" s="59">
        <f t="shared" si="95"/>
        <v>0</v>
      </c>
      <c r="O172" s="59">
        <f t="shared" si="95"/>
        <v>0</v>
      </c>
      <c r="P172" s="59">
        <f t="shared" si="95"/>
        <v>0</v>
      </c>
      <c r="Q172" s="59">
        <f t="shared" si="95"/>
        <v>0</v>
      </c>
      <c r="R172" s="59">
        <f t="shared" si="95"/>
        <v>0</v>
      </c>
      <c r="S172" s="59">
        <f t="shared" si="95"/>
        <v>0</v>
      </c>
      <c r="T172" s="59">
        <f>T162+T166+T170</f>
        <v>0</v>
      </c>
      <c r="U172" s="59">
        <f t="shared" ref="U172:AI172" si="98">U162+U166+U170</f>
        <v>0</v>
      </c>
      <c r="V172" s="59">
        <f t="shared" si="98"/>
        <v>0</v>
      </c>
      <c r="W172" s="59">
        <f t="shared" si="98"/>
        <v>0</v>
      </c>
      <c r="X172" s="59">
        <f t="shared" si="98"/>
        <v>0</v>
      </c>
      <c r="Y172" s="59">
        <f t="shared" si="98"/>
        <v>0</v>
      </c>
      <c r="Z172" s="59">
        <f t="shared" si="98"/>
        <v>0</v>
      </c>
      <c r="AA172" s="59">
        <f t="shared" si="98"/>
        <v>0</v>
      </c>
      <c r="AB172" s="59">
        <f t="shared" si="98"/>
        <v>0</v>
      </c>
      <c r="AC172" s="59">
        <f t="shared" si="98"/>
        <v>0</v>
      </c>
      <c r="AD172" s="59">
        <f t="shared" si="98"/>
        <v>0</v>
      </c>
      <c r="AE172" s="59">
        <f t="shared" si="98"/>
        <v>0</v>
      </c>
      <c r="AF172" s="59">
        <f>AF162+AF166+AF170</f>
        <v>0</v>
      </c>
      <c r="AG172" s="59">
        <f t="shared" ref="AG172" si="99">AG162+AG166+AG170</f>
        <v>0</v>
      </c>
      <c r="AH172" s="59">
        <f t="shared" si="98"/>
        <v>0</v>
      </c>
      <c r="AI172" s="59">
        <f t="shared" si="98"/>
        <v>0</v>
      </c>
      <c r="AJ172" s="70">
        <f>SUM(E172:AI172)</f>
        <v>0</v>
      </c>
    </row>
    <row r="173" spans="1:36" ht="39.75" customHeight="1">
      <c r="A173" s="233" t="s">
        <v>97</v>
      </c>
      <c r="B173" s="234"/>
      <c r="C173" s="235"/>
      <c r="D173" s="288"/>
      <c r="E173" s="71" t="str">
        <f t="shared" ref="E173" si="100">IF(COUNT(E160,E164,E168)=0,"0","1")</f>
        <v>0</v>
      </c>
      <c r="F173" s="71" t="str">
        <f t="shared" ref="F173:G173" si="101">IF(COUNT(F160,F164,F168)=0,"0","1")</f>
        <v>0</v>
      </c>
      <c r="G173" s="71" t="str">
        <f t="shared" si="101"/>
        <v>0</v>
      </c>
      <c r="H173" s="71" t="str">
        <f t="shared" ref="H173:I173" si="102">IF(COUNT(H160,H164,H168)=0,"0","1")</f>
        <v>0</v>
      </c>
      <c r="I173" s="71" t="str">
        <f t="shared" si="102"/>
        <v>0</v>
      </c>
      <c r="J173" s="55" t="str">
        <f t="shared" ref="J173:AI173" si="103">IF(COUNT(J160,J164,J168)=0,"0","1")</f>
        <v>0</v>
      </c>
      <c r="K173" s="55" t="str">
        <f t="shared" si="103"/>
        <v>0</v>
      </c>
      <c r="L173" s="55" t="str">
        <f t="shared" si="103"/>
        <v>0</v>
      </c>
      <c r="M173" s="55" t="str">
        <f t="shared" si="103"/>
        <v>0</v>
      </c>
      <c r="N173" s="55" t="str">
        <f t="shared" si="103"/>
        <v>0</v>
      </c>
      <c r="O173" s="55" t="str">
        <f t="shared" si="103"/>
        <v>0</v>
      </c>
      <c r="P173" s="55" t="str">
        <f t="shared" si="103"/>
        <v>0</v>
      </c>
      <c r="Q173" s="55" t="str">
        <f t="shared" si="103"/>
        <v>0</v>
      </c>
      <c r="R173" s="55" t="str">
        <f t="shared" si="103"/>
        <v>0</v>
      </c>
      <c r="S173" s="55" t="str">
        <f t="shared" si="103"/>
        <v>0</v>
      </c>
      <c r="T173" s="55" t="str">
        <f t="shared" si="103"/>
        <v>0</v>
      </c>
      <c r="U173" s="55" t="str">
        <f t="shared" si="103"/>
        <v>0</v>
      </c>
      <c r="V173" s="55" t="str">
        <f t="shared" ref="V173:AF173" si="104">IF(COUNT(V160,V164,V168)=0,"0","1")</f>
        <v>0</v>
      </c>
      <c r="W173" s="55" t="str">
        <f t="shared" si="104"/>
        <v>0</v>
      </c>
      <c r="X173" s="55" t="str">
        <f t="shared" si="104"/>
        <v>0</v>
      </c>
      <c r="Y173" s="55" t="str">
        <f t="shared" si="104"/>
        <v>0</v>
      </c>
      <c r="Z173" s="55" t="str">
        <f t="shared" si="104"/>
        <v>0</v>
      </c>
      <c r="AA173" s="55" t="str">
        <f t="shared" si="104"/>
        <v>0</v>
      </c>
      <c r="AB173" s="55" t="str">
        <f t="shared" si="104"/>
        <v>0</v>
      </c>
      <c r="AC173" s="55" t="str">
        <f t="shared" si="104"/>
        <v>0</v>
      </c>
      <c r="AD173" s="55" t="str">
        <f t="shared" si="104"/>
        <v>0</v>
      </c>
      <c r="AE173" s="55" t="str">
        <f t="shared" si="104"/>
        <v>0</v>
      </c>
      <c r="AF173" s="55" t="str">
        <f t="shared" si="104"/>
        <v>0</v>
      </c>
      <c r="AG173" s="55" t="str">
        <f t="shared" ref="AG173" si="105">IF(COUNT(AG160,AG164,AG168)=0,"0","1")</f>
        <v>0</v>
      </c>
      <c r="AH173" s="55" t="str">
        <f t="shared" si="103"/>
        <v>0</v>
      </c>
      <c r="AI173" s="55" t="str">
        <f t="shared" si="103"/>
        <v>0</v>
      </c>
      <c r="AJ173" s="57">
        <f>COUNTIF(E173:AI173,"1")</f>
        <v>0</v>
      </c>
    </row>
    <row r="174" spans="1:36" ht="18" customHeight="1">
      <c r="Y174" s="5"/>
      <c r="AC174" s="1"/>
    </row>
    <row r="175" spans="1:36" ht="18" customHeight="1">
      <c r="A175" s="266" t="s">
        <v>106</v>
      </c>
      <c r="B175" s="267"/>
      <c r="C175" s="268"/>
      <c r="D175" s="6" t="s">
        <v>2</v>
      </c>
      <c r="E175" s="43">
        <v>44957</v>
      </c>
      <c r="F175" s="43">
        <v>44958</v>
      </c>
      <c r="G175" s="43">
        <v>44959</v>
      </c>
      <c r="H175" s="43">
        <v>44960</v>
      </c>
      <c r="I175" s="43">
        <v>44961</v>
      </c>
      <c r="J175" s="43">
        <v>44962</v>
      </c>
      <c r="K175" s="43">
        <v>44963</v>
      </c>
      <c r="L175" s="43">
        <v>44964</v>
      </c>
      <c r="M175" s="43">
        <v>44965</v>
      </c>
      <c r="N175" s="43">
        <v>44966</v>
      </c>
      <c r="O175" s="43">
        <v>44967</v>
      </c>
      <c r="P175" s="43">
        <v>44968</v>
      </c>
      <c r="Q175" s="43">
        <v>44969</v>
      </c>
      <c r="R175" s="43">
        <v>44970</v>
      </c>
      <c r="S175" s="43">
        <v>44971</v>
      </c>
      <c r="T175" s="43">
        <v>44972</v>
      </c>
      <c r="U175" s="43">
        <v>44973</v>
      </c>
      <c r="V175" s="43">
        <v>44974</v>
      </c>
      <c r="W175" s="43">
        <v>44975</v>
      </c>
      <c r="X175" s="43">
        <v>44976</v>
      </c>
      <c r="Y175" s="43">
        <v>44977</v>
      </c>
      <c r="Z175" s="43">
        <v>44978</v>
      </c>
      <c r="AA175" s="43">
        <v>44979</v>
      </c>
      <c r="AB175" s="43">
        <v>44980</v>
      </c>
      <c r="AC175" s="43">
        <v>44981</v>
      </c>
      <c r="AD175" s="43">
        <v>44982</v>
      </c>
      <c r="AE175" s="43">
        <v>44983</v>
      </c>
      <c r="AF175" s="43">
        <v>44984</v>
      </c>
      <c r="AG175" s="229" t="s">
        <v>0</v>
      </c>
    </row>
    <row r="176" spans="1:36" ht="18" customHeight="1">
      <c r="A176" s="269"/>
      <c r="B176" s="270"/>
      <c r="C176" s="271"/>
      <c r="D176" s="7" t="s">
        <v>3</v>
      </c>
      <c r="E176" s="42">
        <f t="shared" ref="E176:AF176" si="106">E175</f>
        <v>44957</v>
      </c>
      <c r="F176" s="42">
        <f t="shared" si="106"/>
        <v>44958</v>
      </c>
      <c r="G176" s="42">
        <f t="shared" si="106"/>
        <v>44959</v>
      </c>
      <c r="H176" s="42">
        <f t="shared" si="106"/>
        <v>44960</v>
      </c>
      <c r="I176" s="42">
        <f t="shared" si="106"/>
        <v>44961</v>
      </c>
      <c r="J176" s="42">
        <f t="shared" si="106"/>
        <v>44962</v>
      </c>
      <c r="K176" s="42">
        <f t="shared" si="106"/>
        <v>44963</v>
      </c>
      <c r="L176" s="42">
        <f t="shared" si="106"/>
        <v>44964</v>
      </c>
      <c r="M176" s="42">
        <f t="shared" si="106"/>
        <v>44965</v>
      </c>
      <c r="N176" s="42">
        <f t="shared" si="106"/>
        <v>44966</v>
      </c>
      <c r="O176" s="42">
        <f t="shared" si="106"/>
        <v>44967</v>
      </c>
      <c r="P176" s="42">
        <f t="shared" si="106"/>
        <v>44968</v>
      </c>
      <c r="Q176" s="42">
        <f t="shared" si="106"/>
        <v>44969</v>
      </c>
      <c r="R176" s="42">
        <f t="shared" si="106"/>
        <v>44970</v>
      </c>
      <c r="S176" s="42">
        <f t="shared" si="106"/>
        <v>44971</v>
      </c>
      <c r="T176" s="42">
        <f t="shared" si="106"/>
        <v>44972</v>
      </c>
      <c r="U176" s="42">
        <f t="shared" si="106"/>
        <v>44973</v>
      </c>
      <c r="V176" s="42">
        <f t="shared" si="106"/>
        <v>44974</v>
      </c>
      <c r="W176" s="42">
        <f t="shared" si="106"/>
        <v>44975</v>
      </c>
      <c r="X176" s="42">
        <f t="shared" si="106"/>
        <v>44976</v>
      </c>
      <c r="Y176" s="42">
        <f t="shared" si="106"/>
        <v>44977</v>
      </c>
      <c r="Z176" s="42">
        <f t="shared" si="106"/>
        <v>44978</v>
      </c>
      <c r="AA176" s="42">
        <f t="shared" si="106"/>
        <v>44979</v>
      </c>
      <c r="AB176" s="42">
        <f t="shared" si="106"/>
        <v>44980</v>
      </c>
      <c r="AC176" s="42">
        <f t="shared" si="106"/>
        <v>44981</v>
      </c>
      <c r="AD176" s="42">
        <f t="shared" si="106"/>
        <v>44982</v>
      </c>
      <c r="AE176" s="42">
        <f t="shared" si="106"/>
        <v>44983</v>
      </c>
      <c r="AF176" s="42">
        <f t="shared" si="106"/>
        <v>44984</v>
      </c>
      <c r="AG176" s="230"/>
    </row>
    <row r="177" spans="1:33" ht="103.5" customHeight="1">
      <c r="A177" s="269"/>
      <c r="B177" s="270"/>
      <c r="C177" s="271"/>
      <c r="D177" s="8" t="s">
        <v>1</v>
      </c>
      <c r="E177" s="119"/>
      <c r="F177" s="102"/>
      <c r="G177" s="102"/>
      <c r="H177" s="102"/>
      <c r="I177" s="114"/>
      <c r="J177" s="114"/>
      <c r="K177" s="114"/>
      <c r="L177" s="114"/>
      <c r="M177" s="114"/>
      <c r="N177" s="114"/>
      <c r="O177" s="114"/>
      <c r="P177" s="102"/>
      <c r="Q177" s="114"/>
      <c r="R177" s="114"/>
      <c r="S177" s="114"/>
      <c r="T177" s="114"/>
      <c r="U177" s="114"/>
      <c r="V177" s="114"/>
      <c r="W177" s="114"/>
      <c r="X177" s="102"/>
      <c r="Y177" s="114"/>
      <c r="Z177" s="114"/>
      <c r="AA177" s="114"/>
      <c r="AB177" s="114"/>
      <c r="AC177" s="114"/>
      <c r="AD177" s="114"/>
      <c r="AE177" s="114"/>
      <c r="AF177" s="114"/>
      <c r="AG177" s="231"/>
    </row>
    <row r="178" spans="1:33" ht="39.75" customHeight="1">
      <c r="A178" s="305" t="s">
        <v>111</v>
      </c>
      <c r="B178" s="250" t="s">
        <v>94</v>
      </c>
      <c r="C178" s="273" t="s">
        <v>16</v>
      </c>
      <c r="D178" s="302"/>
      <c r="E178" s="123"/>
      <c r="F178" s="124"/>
      <c r="G178" s="123"/>
      <c r="H178" s="124"/>
      <c r="I178" s="124"/>
      <c r="J178" s="124"/>
      <c r="K178" s="124"/>
      <c r="L178" s="124"/>
      <c r="M178" s="124"/>
      <c r="N178" s="123"/>
      <c r="O178" s="124"/>
      <c r="P178" s="124"/>
      <c r="Q178" s="124"/>
      <c r="R178" s="124"/>
      <c r="S178" s="123"/>
      <c r="T178" s="124"/>
      <c r="U178" s="124"/>
      <c r="V178" s="123"/>
      <c r="W178" s="124"/>
      <c r="X178" s="124"/>
      <c r="Y178" s="124"/>
      <c r="Z178" s="124"/>
      <c r="AA178" s="123"/>
      <c r="AB178" s="124"/>
      <c r="AC178" s="124"/>
      <c r="AD178" s="123"/>
      <c r="AE178" s="123"/>
      <c r="AF178" s="115"/>
      <c r="AG178" s="73"/>
    </row>
    <row r="179" spans="1:33" ht="39.75" customHeight="1">
      <c r="A179" s="306"/>
      <c r="B179" s="297"/>
      <c r="C179" s="292" t="s">
        <v>4</v>
      </c>
      <c r="D179" s="303"/>
      <c r="E179" s="125"/>
      <c r="F179" s="16"/>
      <c r="G179" s="16"/>
      <c r="H179" s="16"/>
      <c r="I179" s="16"/>
      <c r="J179" s="16"/>
      <c r="K179" s="16"/>
      <c r="L179" s="16"/>
      <c r="M179" s="16"/>
      <c r="N179" s="126"/>
      <c r="O179" s="16"/>
      <c r="P179" s="16"/>
      <c r="Q179" s="16"/>
      <c r="R179" s="16"/>
      <c r="S179" s="126"/>
      <c r="T179" s="16"/>
      <c r="U179" s="16"/>
      <c r="V179" s="126"/>
      <c r="W179" s="16"/>
      <c r="X179" s="16"/>
      <c r="Y179" s="16"/>
      <c r="Z179" s="16"/>
      <c r="AA179" s="126"/>
      <c r="AB179" s="16"/>
      <c r="AC179" s="16"/>
      <c r="AD179" s="16"/>
      <c r="AE179" s="16"/>
      <c r="AF179" s="59"/>
      <c r="AG179" s="46">
        <f>SUM(E179:AF179)</f>
        <v>0</v>
      </c>
    </row>
    <row r="180" spans="1:33" ht="39.75" customHeight="1">
      <c r="A180" s="306"/>
      <c r="B180" s="307" t="s">
        <v>29</v>
      </c>
      <c r="C180" s="292" t="s">
        <v>16</v>
      </c>
      <c r="D180" s="303"/>
      <c r="E180" s="123"/>
      <c r="F180" s="124"/>
      <c r="G180" s="123"/>
      <c r="H180" s="124"/>
      <c r="I180" s="124"/>
      <c r="J180" s="124"/>
      <c r="K180" s="124"/>
      <c r="L180" s="124"/>
      <c r="M180" s="124"/>
      <c r="N180" s="123"/>
      <c r="O180" s="124"/>
      <c r="P180" s="124"/>
      <c r="Q180" s="124"/>
      <c r="R180" s="124"/>
      <c r="S180" s="123"/>
      <c r="T180" s="124"/>
      <c r="U180" s="124"/>
      <c r="V180" s="123"/>
      <c r="W180" s="124"/>
      <c r="X180" s="124"/>
      <c r="Y180" s="124"/>
      <c r="Z180" s="124"/>
      <c r="AA180" s="123"/>
      <c r="AB180" s="124"/>
      <c r="AC180" s="124"/>
      <c r="AD180" s="123"/>
      <c r="AE180" s="123"/>
      <c r="AF180" s="131"/>
      <c r="AG180" s="74"/>
    </row>
    <row r="181" spans="1:33" ht="39.75" customHeight="1">
      <c r="A181" s="314"/>
      <c r="B181" s="311"/>
      <c r="C181" s="253" t="s">
        <v>4</v>
      </c>
      <c r="D181" s="304"/>
      <c r="E181" s="125"/>
      <c r="F181" s="16"/>
      <c r="G181" s="16"/>
      <c r="H181" s="16"/>
      <c r="I181" s="16"/>
      <c r="J181" s="16"/>
      <c r="K181" s="16"/>
      <c r="L181" s="16"/>
      <c r="M181" s="16"/>
      <c r="N181" s="126"/>
      <c r="O181" s="16"/>
      <c r="P181" s="16"/>
      <c r="Q181" s="16"/>
      <c r="R181" s="16"/>
      <c r="S181" s="126"/>
      <c r="T181" s="16"/>
      <c r="U181" s="16"/>
      <c r="V181" s="126"/>
      <c r="W181" s="16"/>
      <c r="X181" s="16"/>
      <c r="Y181" s="16"/>
      <c r="Z181" s="16"/>
      <c r="AA181" s="126"/>
      <c r="AB181" s="16"/>
      <c r="AC181" s="16"/>
      <c r="AD181" s="16"/>
      <c r="AE181" s="16"/>
      <c r="AF181" s="55"/>
      <c r="AG181" s="49">
        <f>SUM(E181:AF181)</f>
        <v>0</v>
      </c>
    </row>
    <row r="182" spans="1:33" ht="39.75" customHeight="1">
      <c r="A182" s="322" t="s">
        <v>8</v>
      </c>
      <c r="B182" s="250" t="s">
        <v>94</v>
      </c>
      <c r="C182" s="273" t="s">
        <v>16</v>
      </c>
      <c r="D182" s="302"/>
      <c r="E182" s="89"/>
      <c r="F182" s="115"/>
      <c r="G182" s="89"/>
      <c r="H182" s="89"/>
      <c r="I182" s="89"/>
      <c r="J182" s="89"/>
      <c r="K182" s="89"/>
      <c r="L182" s="89"/>
      <c r="M182" s="115"/>
      <c r="N182" s="89"/>
      <c r="O182" s="89"/>
      <c r="P182" s="89"/>
      <c r="Q182" s="89"/>
      <c r="R182" s="115"/>
      <c r="S182" s="89"/>
      <c r="T182" s="89"/>
      <c r="U182" s="89"/>
      <c r="V182" s="89"/>
      <c r="W182" s="89"/>
      <c r="X182" s="115"/>
      <c r="Y182" s="89"/>
      <c r="Z182" s="89"/>
      <c r="AA182" s="89"/>
      <c r="AB182" s="89"/>
      <c r="AC182" s="115"/>
      <c r="AD182" s="89"/>
      <c r="AE182" s="115"/>
      <c r="AF182" s="115"/>
      <c r="AG182" s="73"/>
    </row>
    <row r="183" spans="1:33" ht="39.75" customHeight="1">
      <c r="A183" s="323"/>
      <c r="B183" s="297"/>
      <c r="C183" s="292" t="s">
        <v>4</v>
      </c>
      <c r="D183" s="303"/>
      <c r="E183" s="59"/>
      <c r="F183" s="59"/>
      <c r="G183" s="59"/>
      <c r="H183" s="59"/>
      <c r="I183" s="59"/>
      <c r="J183" s="59"/>
      <c r="K183" s="59"/>
      <c r="L183" s="59"/>
      <c r="M183" s="116"/>
      <c r="N183" s="59"/>
      <c r="O183" s="59"/>
      <c r="P183" s="59"/>
      <c r="Q183" s="59"/>
      <c r="R183" s="116"/>
      <c r="S183" s="59"/>
      <c r="T183" s="59"/>
      <c r="U183" s="59"/>
      <c r="V183" s="59"/>
      <c r="W183" s="59"/>
      <c r="X183" s="116"/>
      <c r="Y183" s="59"/>
      <c r="Z183" s="59"/>
      <c r="AA183" s="59"/>
      <c r="AB183" s="59"/>
      <c r="AC183" s="116"/>
      <c r="AD183" s="59"/>
      <c r="AE183" s="59"/>
      <c r="AF183" s="59"/>
      <c r="AG183" s="46">
        <f>SUM(E183:AF183)</f>
        <v>0</v>
      </c>
    </row>
    <row r="184" spans="1:33" ht="39.75" customHeight="1">
      <c r="A184" s="323"/>
      <c r="B184" s="307" t="s">
        <v>29</v>
      </c>
      <c r="C184" s="292" t="s">
        <v>16</v>
      </c>
      <c r="D184" s="303"/>
      <c r="E184" s="130"/>
      <c r="F184" s="131"/>
      <c r="G184" s="130"/>
      <c r="H184" s="130"/>
      <c r="I184" s="130"/>
      <c r="J184" s="130"/>
      <c r="K184" s="130"/>
      <c r="L184" s="130"/>
      <c r="M184" s="131"/>
      <c r="N184" s="130"/>
      <c r="O184" s="130"/>
      <c r="P184" s="130"/>
      <c r="Q184" s="130"/>
      <c r="R184" s="131"/>
      <c r="S184" s="130"/>
      <c r="T184" s="130"/>
      <c r="U184" s="130"/>
      <c r="V184" s="130"/>
      <c r="W184" s="130"/>
      <c r="X184" s="131"/>
      <c r="Y184" s="130"/>
      <c r="Z184" s="130"/>
      <c r="AA184" s="130"/>
      <c r="AB184" s="130"/>
      <c r="AC184" s="131"/>
      <c r="AD184" s="130"/>
      <c r="AE184" s="131"/>
      <c r="AF184" s="131"/>
      <c r="AG184" s="74"/>
    </row>
    <row r="185" spans="1:33" ht="39.75" customHeight="1">
      <c r="A185" s="324"/>
      <c r="B185" s="311"/>
      <c r="C185" s="253" t="s">
        <v>4</v>
      </c>
      <c r="D185" s="304"/>
      <c r="E185" s="55"/>
      <c r="F185" s="55"/>
      <c r="G185" s="55"/>
      <c r="H185" s="55"/>
      <c r="I185" s="55"/>
      <c r="J185" s="55"/>
      <c r="K185" s="55"/>
      <c r="L185" s="55"/>
      <c r="M185" s="118"/>
      <c r="N185" s="55"/>
      <c r="O185" s="55"/>
      <c r="P185" s="55"/>
      <c r="Q185" s="55"/>
      <c r="R185" s="118"/>
      <c r="S185" s="55"/>
      <c r="T185" s="55"/>
      <c r="U185" s="55"/>
      <c r="V185" s="55"/>
      <c r="W185" s="55"/>
      <c r="X185" s="118"/>
      <c r="Y185" s="55"/>
      <c r="Z185" s="55"/>
      <c r="AA185" s="55"/>
      <c r="AB185" s="55"/>
      <c r="AC185" s="118"/>
      <c r="AD185" s="55"/>
      <c r="AE185" s="55"/>
      <c r="AF185" s="55"/>
      <c r="AG185" s="49">
        <f>SUM(E185:AF185)</f>
        <v>0</v>
      </c>
    </row>
    <row r="186" spans="1:33" ht="39.75" customHeight="1">
      <c r="A186" s="322" t="s">
        <v>9</v>
      </c>
      <c r="B186" s="250" t="s">
        <v>94</v>
      </c>
      <c r="C186" s="273" t="s">
        <v>16</v>
      </c>
      <c r="D186" s="302"/>
      <c r="E186" s="89"/>
      <c r="F186" s="115"/>
      <c r="G186" s="89"/>
      <c r="H186" s="89"/>
      <c r="I186" s="89"/>
      <c r="J186" s="89"/>
      <c r="K186" s="89"/>
      <c r="L186" s="89"/>
      <c r="M186" s="115"/>
      <c r="N186" s="89"/>
      <c r="O186" s="89"/>
      <c r="P186" s="89"/>
      <c r="Q186" s="89"/>
      <c r="R186" s="115"/>
      <c r="S186" s="89"/>
      <c r="T186" s="89"/>
      <c r="U186" s="89"/>
      <c r="V186" s="89"/>
      <c r="W186" s="89"/>
      <c r="X186" s="115"/>
      <c r="Y186" s="89"/>
      <c r="Z186" s="89"/>
      <c r="AA186" s="89"/>
      <c r="AB186" s="89"/>
      <c r="AC186" s="115"/>
      <c r="AD186" s="89"/>
      <c r="AE186" s="115"/>
      <c r="AF186" s="115"/>
      <c r="AG186" s="73"/>
    </row>
    <row r="187" spans="1:33" ht="39.75" customHeight="1">
      <c r="A187" s="323"/>
      <c r="B187" s="297"/>
      <c r="C187" s="292" t="s">
        <v>4</v>
      </c>
      <c r="D187" s="303"/>
      <c r="E187" s="59"/>
      <c r="F187" s="59"/>
      <c r="G187" s="59"/>
      <c r="H187" s="59"/>
      <c r="I187" s="59"/>
      <c r="J187" s="59"/>
      <c r="K187" s="59"/>
      <c r="L187" s="59"/>
      <c r="M187" s="116"/>
      <c r="N187" s="59"/>
      <c r="O187" s="59"/>
      <c r="P187" s="59"/>
      <c r="Q187" s="59"/>
      <c r="R187" s="116"/>
      <c r="S187" s="59"/>
      <c r="T187" s="59"/>
      <c r="U187" s="59"/>
      <c r="V187" s="59"/>
      <c r="W187" s="59"/>
      <c r="X187" s="116"/>
      <c r="Y187" s="59"/>
      <c r="Z187" s="59"/>
      <c r="AA187" s="59"/>
      <c r="AB187" s="59"/>
      <c r="AC187" s="116"/>
      <c r="AD187" s="59"/>
      <c r="AE187" s="59"/>
      <c r="AF187" s="59"/>
      <c r="AG187" s="46">
        <f>SUM(E187:AF187)</f>
        <v>0</v>
      </c>
    </row>
    <row r="188" spans="1:33" ht="39.75" customHeight="1">
      <c r="A188" s="323"/>
      <c r="B188" s="307" t="s">
        <v>29</v>
      </c>
      <c r="C188" s="292" t="s">
        <v>16</v>
      </c>
      <c r="D188" s="303"/>
      <c r="E188" s="130"/>
      <c r="F188" s="131"/>
      <c r="G188" s="130"/>
      <c r="H188" s="130"/>
      <c r="I188" s="130"/>
      <c r="J188" s="130"/>
      <c r="K188" s="130"/>
      <c r="L188" s="130"/>
      <c r="M188" s="131"/>
      <c r="N188" s="130"/>
      <c r="O188" s="130"/>
      <c r="P188" s="130"/>
      <c r="Q188" s="130"/>
      <c r="R188" s="131"/>
      <c r="S188" s="130"/>
      <c r="T188" s="130"/>
      <c r="U188" s="130"/>
      <c r="V188" s="130"/>
      <c r="W188" s="130"/>
      <c r="X188" s="131"/>
      <c r="Y188" s="130"/>
      <c r="Z188" s="130"/>
      <c r="AA188" s="130"/>
      <c r="AB188" s="130"/>
      <c r="AC188" s="131"/>
      <c r="AD188" s="130"/>
      <c r="AE188" s="131"/>
      <c r="AF188" s="131"/>
      <c r="AG188" s="74"/>
    </row>
    <row r="189" spans="1:33" ht="39.75" customHeight="1">
      <c r="A189" s="324"/>
      <c r="B189" s="308"/>
      <c r="C189" s="309" t="s">
        <v>4</v>
      </c>
      <c r="D189" s="310"/>
      <c r="E189" s="55"/>
      <c r="F189" s="55"/>
      <c r="G189" s="55"/>
      <c r="H189" s="55"/>
      <c r="I189" s="55"/>
      <c r="J189" s="55"/>
      <c r="K189" s="55"/>
      <c r="L189" s="55"/>
      <c r="M189" s="118"/>
      <c r="N189" s="55"/>
      <c r="O189" s="55"/>
      <c r="P189" s="55"/>
      <c r="Q189" s="55"/>
      <c r="R189" s="118"/>
      <c r="S189" s="55"/>
      <c r="T189" s="55"/>
      <c r="U189" s="55"/>
      <c r="V189" s="55"/>
      <c r="W189" s="55"/>
      <c r="X189" s="118"/>
      <c r="Y189" s="55"/>
      <c r="Z189" s="55"/>
      <c r="AA189" s="55"/>
      <c r="AB189" s="55"/>
      <c r="AC189" s="118"/>
      <c r="AD189" s="55"/>
      <c r="AE189" s="55"/>
      <c r="AF189" s="55"/>
      <c r="AG189" s="49">
        <f>SUM(E189:AF189)</f>
        <v>0</v>
      </c>
    </row>
    <row r="190" spans="1:33" ht="39.75" customHeight="1">
      <c r="A190" s="278" t="s">
        <v>95</v>
      </c>
      <c r="B190" s="279"/>
      <c r="C190" s="280"/>
      <c r="D190" s="289"/>
      <c r="E190" s="128">
        <f t="shared" ref="E190:AE190" si="107">E179+E183+E187</f>
        <v>0</v>
      </c>
      <c r="F190" s="128">
        <f t="shared" si="107"/>
        <v>0</v>
      </c>
      <c r="G190" s="128">
        <f t="shared" si="107"/>
        <v>0</v>
      </c>
      <c r="H190" s="134">
        <f t="shared" si="107"/>
        <v>0</v>
      </c>
      <c r="I190" s="128">
        <f t="shared" si="107"/>
        <v>0</v>
      </c>
      <c r="J190" s="128">
        <f t="shared" si="107"/>
        <v>0</v>
      </c>
      <c r="K190" s="59">
        <f t="shared" si="107"/>
        <v>0</v>
      </c>
      <c r="L190" s="59">
        <f t="shared" si="107"/>
        <v>0</v>
      </c>
      <c r="M190" s="59">
        <f t="shared" si="107"/>
        <v>0</v>
      </c>
      <c r="N190" s="59">
        <f t="shared" si="107"/>
        <v>0</v>
      </c>
      <c r="O190" s="59">
        <f t="shared" si="107"/>
        <v>0</v>
      </c>
      <c r="P190" s="59">
        <f t="shared" si="107"/>
        <v>0</v>
      </c>
      <c r="Q190" s="59">
        <f t="shared" si="107"/>
        <v>0</v>
      </c>
      <c r="R190" s="59">
        <f t="shared" si="107"/>
        <v>0</v>
      </c>
      <c r="S190" s="59">
        <f t="shared" si="107"/>
        <v>0</v>
      </c>
      <c r="T190" s="128">
        <f t="shared" ref="T190:AB190" si="108">T179+T183+T187</f>
        <v>0</v>
      </c>
      <c r="U190" s="59">
        <f t="shared" si="108"/>
        <v>0</v>
      </c>
      <c r="V190" s="59">
        <f t="shared" si="108"/>
        <v>0</v>
      </c>
      <c r="W190" s="59">
        <f t="shared" si="108"/>
        <v>0</v>
      </c>
      <c r="X190" s="59">
        <f t="shared" si="108"/>
        <v>0</v>
      </c>
      <c r="Y190" s="59">
        <f t="shared" si="108"/>
        <v>0</v>
      </c>
      <c r="Z190" s="59">
        <f t="shared" si="108"/>
        <v>0</v>
      </c>
      <c r="AA190" s="59">
        <f t="shared" si="108"/>
        <v>0</v>
      </c>
      <c r="AB190" s="59">
        <f t="shared" si="108"/>
        <v>0</v>
      </c>
      <c r="AC190" s="59">
        <f t="shared" si="107"/>
        <v>0</v>
      </c>
      <c r="AD190" s="59">
        <f t="shared" si="107"/>
        <v>0</v>
      </c>
      <c r="AE190" s="59">
        <f t="shared" si="107"/>
        <v>0</v>
      </c>
      <c r="AF190" s="59">
        <f t="shared" ref="AF190" si="109">AF179+AF183+AF187</f>
        <v>0</v>
      </c>
      <c r="AG190" s="58">
        <f>SUM(E190:AF190)</f>
        <v>0</v>
      </c>
    </row>
    <row r="191" spans="1:33" ht="39.75" customHeight="1">
      <c r="A191" s="334" t="s">
        <v>96</v>
      </c>
      <c r="B191" s="335"/>
      <c r="C191" s="336"/>
      <c r="D191" s="337"/>
      <c r="E191" s="59">
        <f t="shared" ref="E191:AE191" si="110">E181+E185+E189</f>
        <v>0</v>
      </c>
      <c r="F191" s="59">
        <f t="shared" si="110"/>
        <v>0</v>
      </c>
      <c r="G191" s="59">
        <f t="shared" si="110"/>
        <v>0</v>
      </c>
      <c r="H191" s="116">
        <f t="shared" si="110"/>
        <v>0</v>
      </c>
      <c r="I191" s="128">
        <f t="shared" si="110"/>
        <v>0</v>
      </c>
      <c r="J191" s="128">
        <f t="shared" si="110"/>
        <v>0</v>
      </c>
      <c r="K191" s="128">
        <f t="shared" si="110"/>
        <v>0</v>
      </c>
      <c r="L191" s="128">
        <f t="shared" si="110"/>
        <v>0</v>
      </c>
      <c r="M191" s="128">
        <f t="shared" si="110"/>
        <v>0</v>
      </c>
      <c r="N191" s="128">
        <f t="shared" si="110"/>
        <v>0</v>
      </c>
      <c r="O191" s="128">
        <f t="shared" si="110"/>
        <v>0</v>
      </c>
      <c r="P191" s="128">
        <f t="shared" si="110"/>
        <v>0</v>
      </c>
      <c r="Q191" s="128">
        <f t="shared" si="110"/>
        <v>0</v>
      </c>
      <c r="R191" s="128">
        <f t="shared" si="110"/>
        <v>0</v>
      </c>
      <c r="S191" s="128">
        <f t="shared" si="110"/>
        <v>0</v>
      </c>
      <c r="T191" s="128">
        <f t="shared" ref="T191:AB191" si="111">T181+T185+T189</f>
        <v>0</v>
      </c>
      <c r="U191" s="128">
        <f t="shared" si="111"/>
        <v>0</v>
      </c>
      <c r="V191" s="128">
        <f t="shared" si="111"/>
        <v>0</v>
      </c>
      <c r="W191" s="128">
        <f t="shared" si="111"/>
        <v>0</v>
      </c>
      <c r="X191" s="128">
        <f t="shared" si="111"/>
        <v>0</v>
      </c>
      <c r="Y191" s="128">
        <f t="shared" si="111"/>
        <v>0</v>
      </c>
      <c r="Z191" s="128">
        <f t="shared" si="111"/>
        <v>0</v>
      </c>
      <c r="AA191" s="128">
        <f t="shared" si="111"/>
        <v>0</v>
      </c>
      <c r="AB191" s="128">
        <f t="shared" si="111"/>
        <v>0</v>
      </c>
      <c r="AC191" s="128">
        <f t="shared" si="110"/>
        <v>0</v>
      </c>
      <c r="AD191" s="128">
        <f t="shared" si="110"/>
        <v>0</v>
      </c>
      <c r="AE191" s="128">
        <f t="shared" si="110"/>
        <v>0</v>
      </c>
      <c r="AF191" s="128">
        <f t="shared" ref="AF191" si="112">AF181+AF185+AF189</f>
        <v>0</v>
      </c>
      <c r="AG191" s="75">
        <f>SUM(E191:AF191)</f>
        <v>0</v>
      </c>
    </row>
    <row r="192" spans="1:33" ht="39.75" customHeight="1">
      <c r="A192" s="233" t="s">
        <v>97</v>
      </c>
      <c r="B192" s="234"/>
      <c r="C192" s="235"/>
      <c r="D192" s="288"/>
      <c r="E192" s="71" t="str">
        <f t="shared" ref="E192:AE192" si="113">IF(COUNT(E179,E183,E187)=0,"0","1")</f>
        <v>0</v>
      </c>
      <c r="F192" s="71" t="str">
        <f t="shared" si="113"/>
        <v>0</v>
      </c>
      <c r="G192" s="71" t="str">
        <f t="shared" si="113"/>
        <v>0</v>
      </c>
      <c r="H192" s="55" t="str">
        <f t="shared" si="113"/>
        <v>0</v>
      </c>
      <c r="I192" s="55" t="str">
        <f t="shared" si="113"/>
        <v>0</v>
      </c>
      <c r="J192" s="55" t="str">
        <f t="shared" si="113"/>
        <v>0</v>
      </c>
      <c r="K192" s="55" t="str">
        <f t="shared" si="113"/>
        <v>0</v>
      </c>
      <c r="L192" s="55" t="str">
        <f t="shared" si="113"/>
        <v>0</v>
      </c>
      <c r="M192" s="55" t="str">
        <f t="shared" si="113"/>
        <v>0</v>
      </c>
      <c r="N192" s="55" t="str">
        <f t="shared" si="113"/>
        <v>0</v>
      </c>
      <c r="O192" s="55" t="str">
        <f t="shared" si="113"/>
        <v>0</v>
      </c>
      <c r="P192" s="55" t="str">
        <f t="shared" si="113"/>
        <v>0</v>
      </c>
      <c r="Q192" s="55" t="str">
        <f t="shared" si="113"/>
        <v>0</v>
      </c>
      <c r="R192" s="55" t="str">
        <f t="shared" si="113"/>
        <v>0</v>
      </c>
      <c r="S192" s="55" t="str">
        <f t="shared" si="113"/>
        <v>0</v>
      </c>
      <c r="T192" s="55" t="str">
        <f t="shared" ref="T192:AB192" si="114">IF(COUNT(T179,T183,T187)=0,"0","1")</f>
        <v>0</v>
      </c>
      <c r="U192" s="55" t="str">
        <f t="shared" si="114"/>
        <v>0</v>
      </c>
      <c r="V192" s="55" t="str">
        <f t="shared" si="114"/>
        <v>0</v>
      </c>
      <c r="W192" s="55" t="str">
        <f t="shared" si="114"/>
        <v>0</v>
      </c>
      <c r="X192" s="55" t="str">
        <f t="shared" si="114"/>
        <v>0</v>
      </c>
      <c r="Y192" s="55" t="str">
        <f t="shared" si="114"/>
        <v>0</v>
      </c>
      <c r="Z192" s="55" t="str">
        <f t="shared" si="114"/>
        <v>0</v>
      </c>
      <c r="AA192" s="55" t="str">
        <f t="shared" si="114"/>
        <v>0</v>
      </c>
      <c r="AB192" s="55" t="str">
        <f t="shared" si="114"/>
        <v>0</v>
      </c>
      <c r="AC192" s="55" t="str">
        <f t="shared" si="113"/>
        <v>0</v>
      </c>
      <c r="AD192" s="55" t="str">
        <f t="shared" si="113"/>
        <v>0</v>
      </c>
      <c r="AE192" s="55" t="str">
        <f t="shared" si="113"/>
        <v>0</v>
      </c>
      <c r="AF192" s="55" t="str">
        <f t="shared" ref="AF192" si="115">IF(COUNT(AF179,AF183,AF187)=0,"0","1")</f>
        <v>0</v>
      </c>
      <c r="AG192" s="57">
        <f>COUNTIF(E192:AF192,"1")</f>
        <v>0</v>
      </c>
    </row>
    <row r="193" spans="1:36" ht="18" customHeight="1">
      <c r="AC193" s="1"/>
    </row>
    <row r="194" spans="1:36" ht="18" customHeight="1">
      <c r="A194" s="266" t="s">
        <v>107</v>
      </c>
      <c r="B194" s="267"/>
      <c r="C194" s="268"/>
      <c r="D194" s="6" t="s">
        <v>2</v>
      </c>
      <c r="E194" s="43">
        <v>44985</v>
      </c>
      <c r="F194" s="43">
        <v>44986</v>
      </c>
      <c r="G194" s="43">
        <v>44987</v>
      </c>
      <c r="H194" s="43">
        <v>44988</v>
      </c>
      <c r="I194" s="43">
        <v>44989</v>
      </c>
      <c r="J194" s="43">
        <v>44990</v>
      </c>
      <c r="K194" s="43">
        <v>44991</v>
      </c>
      <c r="L194" s="43">
        <v>44992</v>
      </c>
      <c r="M194" s="43">
        <v>44993</v>
      </c>
      <c r="N194" s="43">
        <v>44994</v>
      </c>
      <c r="O194" s="43">
        <v>44995</v>
      </c>
      <c r="P194" s="43">
        <v>44996</v>
      </c>
      <c r="Q194" s="43">
        <v>44997</v>
      </c>
      <c r="R194" s="43">
        <v>44998</v>
      </c>
      <c r="S194" s="43">
        <v>44999</v>
      </c>
      <c r="T194" s="43">
        <v>45000</v>
      </c>
      <c r="U194" s="43">
        <v>45001</v>
      </c>
      <c r="V194" s="43">
        <v>45002</v>
      </c>
      <c r="W194" s="43">
        <v>45003</v>
      </c>
      <c r="X194" s="43">
        <v>45004</v>
      </c>
      <c r="Y194" s="43">
        <v>45005</v>
      </c>
      <c r="Z194" s="43">
        <v>45006</v>
      </c>
      <c r="AA194" s="43">
        <v>45007</v>
      </c>
      <c r="AB194" s="43">
        <v>45008</v>
      </c>
      <c r="AC194" s="43">
        <v>45009</v>
      </c>
      <c r="AD194" s="43">
        <v>45010</v>
      </c>
      <c r="AE194" s="43">
        <v>45011</v>
      </c>
      <c r="AF194" s="43">
        <v>45012</v>
      </c>
      <c r="AG194" s="43">
        <v>45013</v>
      </c>
      <c r="AH194" s="43">
        <v>45014</v>
      </c>
      <c r="AI194" s="43">
        <v>45015</v>
      </c>
      <c r="AJ194" s="226" t="s">
        <v>0</v>
      </c>
    </row>
    <row r="195" spans="1:36" ht="18" customHeight="1">
      <c r="A195" s="269"/>
      <c r="B195" s="270"/>
      <c r="C195" s="271"/>
      <c r="D195" s="7" t="s">
        <v>3</v>
      </c>
      <c r="E195" s="42">
        <f t="shared" ref="E195:AI195" si="116">E194</f>
        <v>44985</v>
      </c>
      <c r="F195" s="42">
        <f t="shared" si="116"/>
        <v>44986</v>
      </c>
      <c r="G195" s="42">
        <f t="shared" si="116"/>
        <v>44987</v>
      </c>
      <c r="H195" s="42">
        <f t="shared" si="116"/>
        <v>44988</v>
      </c>
      <c r="I195" s="42">
        <f t="shared" si="116"/>
        <v>44989</v>
      </c>
      <c r="J195" s="42">
        <f t="shared" si="116"/>
        <v>44990</v>
      </c>
      <c r="K195" s="42">
        <f t="shared" si="116"/>
        <v>44991</v>
      </c>
      <c r="L195" s="42">
        <f t="shared" si="116"/>
        <v>44992</v>
      </c>
      <c r="M195" s="42">
        <f t="shared" si="116"/>
        <v>44993</v>
      </c>
      <c r="N195" s="42">
        <f t="shared" si="116"/>
        <v>44994</v>
      </c>
      <c r="O195" s="42">
        <f t="shared" si="116"/>
        <v>44995</v>
      </c>
      <c r="P195" s="42">
        <f t="shared" si="116"/>
        <v>44996</v>
      </c>
      <c r="Q195" s="42">
        <f t="shared" si="116"/>
        <v>44997</v>
      </c>
      <c r="R195" s="42">
        <f t="shared" si="116"/>
        <v>44998</v>
      </c>
      <c r="S195" s="42">
        <f t="shared" si="116"/>
        <v>44999</v>
      </c>
      <c r="T195" s="42">
        <f t="shared" si="116"/>
        <v>45000</v>
      </c>
      <c r="U195" s="42">
        <f t="shared" si="116"/>
        <v>45001</v>
      </c>
      <c r="V195" s="42">
        <f t="shared" si="116"/>
        <v>45002</v>
      </c>
      <c r="W195" s="42">
        <f t="shared" si="116"/>
        <v>45003</v>
      </c>
      <c r="X195" s="42">
        <f t="shared" si="116"/>
        <v>45004</v>
      </c>
      <c r="Y195" s="42">
        <f t="shared" si="116"/>
        <v>45005</v>
      </c>
      <c r="Z195" s="42">
        <f t="shared" si="116"/>
        <v>45006</v>
      </c>
      <c r="AA195" s="42">
        <f t="shared" si="116"/>
        <v>45007</v>
      </c>
      <c r="AB195" s="42">
        <f t="shared" si="116"/>
        <v>45008</v>
      </c>
      <c r="AC195" s="42">
        <f t="shared" si="116"/>
        <v>45009</v>
      </c>
      <c r="AD195" s="42">
        <f t="shared" si="116"/>
        <v>45010</v>
      </c>
      <c r="AE195" s="42">
        <f t="shared" si="116"/>
        <v>45011</v>
      </c>
      <c r="AF195" s="42">
        <f t="shared" si="116"/>
        <v>45012</v>
      </c>
      <c r="AG195" s="42">
        <f t="shared" si="116"/>
        <v>45013</v>
      </c>
      <c r="AH195" s="42">
        <f t="shared" si="116"/>
        <v>45014</v>
      </c>
      <c r="AI195" s="42">
        <f t="shared" si="116"/>
        <v>45015</v>
      </c>
      <c r="AJ195" s="227"/>
    </row>
    <row r="196" spans="1:36" ht="103.5" customHeight="1">
      <c r="A196" s="269"/>
      <c r="B196" s="270"/>
      <c r="C196" s="271"/>
      <c r="D196" s="8" t="s">
        <v>1</v>
      </c>
      <c r="E196" s="102"/>
      <c r="F196" s="102"/>
      <c r="G196" s="102"/>
      <c r="H196" s="114"/>
      <c r="I196" s="114"/>
      <c r="J196" s="114"/>
      <c r="K196" s="114"/>
      <c r="L196" s="120"/>
      <c r="M196" s="114"/>
      <c r="N196" s="114"/>
      <c r="O196" s="102"/>
      <c r="P196" s="114"/>
      <c r="Q196" s="114"/>
      <c r="R196" s="114"/>
      <c r="S196" s="114"/>
      <c r="T196" s="114"/>
      <c r="U196" s="120"/>
      <c r="V196" s="114"/>
      <c r="W196" s="114"/>
      <c r="X196" s="102"/>
      <c r="Y196" s="114"/>
      <c r="Z196" s="114"/>
      <c r="AA196" s="114"/>
      <c r="AB196" s="114"/>
      <c r="AC196" s="114"/>
      <c r="AD196" s="114"/>
      <c r="AE196" s="114"/>
      <c r="AF196" s="114"/>
      <c r="AG196" s="114"/>
      <c r="AH196" s="114"/>
      <c r="AI196" s="114"/>
      <c r="AJ196" s="228"/>
    </row>
    <row r="197" spans="1:36" ht="39.75" customHeight="1">
      <c r="A197" s="305" t="s">
        <v>111</v>
      </c>
      <c r="B197" s="250" t="s">
        <v>94</v>
      </c>
      <c r="C197" s="273" t="s">
        <v>16</v>
      </c>
      <c r="D197" s="302"/>
      <c r="E197" s="124"/>
      <c r="F197" s="123"/>
      <c r="G197" s="124"/>
      <c r="H197" s="124"/>
      <c r="I197" s="124"/>
      <c r="J197" s="124"/>
      <c r="K197" s="124"/>
      <c r="L197" s="124"/>
      <c r="M197" s="123"/>
      <c r="N197" s="124"/>
      <c r="O197" s="124"/>
      <c r="P197" s="124"/>
      <c r="Q197" s="124"/>
      <c r="R197" s="123"/>
      <c r="S197" s="124"/>
      <c r="T197" s="124"/>
      <c r="U197" s="124"/>
      <c r="V197" s="123"/>
      <c r="W197" s="124"/>
      <c r="X197" s="124"/>
      <c r="Y197" s="124"/>
      <c r="Z197" s="124"/>
      <c r="AA197" s="123"/>
      <c r="AB197" s="124"/>
      <c r="AC197" s="124"/>
      <c r="AD197" s="124"/>
      <c r="AE197" s="123"/>
      <c r="AF197" s="123"/>
      <c r="AG197" s="123"/>
      <c r="AH197" s="123"/>
      <c r="AI197" s="124"/>
      <c r="AJ197" s="76"/>
    </row>
    <row r="198" spans="1:36" ht="39.75" customHeight="1">
      <c r="A198" s="306"/>
      <c r="B198" s="297"/>
      <c r="C198" s="292" t="s">
        <v>4</v>
      </c>
      <c r="D198" s="303"/>
      <c r="E198" s="16"/>
      <c r="F198" s="16"/>
      <c r="G198" s="16"/>
      <c r="H198" s="16"/>
      <c r="I198" s="16"/>
      <c r="J198" s="16"/>
      <c r="K198" s="16"/>
      <c r="L198" s="16"/>
      <c r="M198" s="126"/>
      <c r="N198" s="16"/>
      <c r="O198" s="16"/>
      <c r="P198" s="16"/>
      <c r="Q198" s="16"/>
      <c r="R198" s="126"/>
      <c r="S198" s="16"/>
      <c r="T198" s="16"/>
      <c r="U198" s="16"/>
      <c r="V198" s="126"/>
      <c r="W198" s="16"/>
      <c r="X198" s="16"/>
      <c r="Y198" s="16"/>
      <c r="Z198" s="16"/>
      <c r="AA198" s="126"/>
      <c r="AB198" s="16"/>
      <c r="AC198" s="16"/>
      <c r="AD198" s="16"/>
      <c r="AE198" s="16"/>
      <c r="AF198" s="16"/>
      <c r="AG198" s="16"/>
      <c r="AH198" s="16"/>
      <c r="AI198" s="16"/>
      <c r="AJ198" s="59">
        <f>SUM(E198:AI198)</f>
        <v>0</v>
      </c>
    </row>
    <row r="199" spans="1:36" ht="39.75" customHeight="1">
      <c r="A199" s="306"/>
      <c r="B199" s="307" t="s">
        <v>29</v>
      </c>
      <c r="C199" s="292" t="s">
        <v>16</v>
      </c>
      <c r="D199" s="303"/>
      <c r="E199" s="124"/>
      <c r="F199" s="123"/>
      <c r="G199" s="124"/>
      <c r="H199" s="124"/>
      <c r="I199" s="124"/>
      <c r="J199" s="124"/>
      <c r="K199" s="124"/>
      <c r="L199" s="124"/>
      <c r="M199" s="123"/>
      <c r="N199" s="124"/>
      <c r="O199" s="124"/>
      <c r="P199" s="124"/>
      <c r="Q199" s="124"/>
      <c r="R199" s="123"/>
      <c r="S199" s="124"/>
      <c r="T199" s="124"/>
      <c r="U199" s="124"/>
      <c r="V199" s="123"/>
      <c r="W199" s="124"/>
      <c r="X199" s="124"/>
      <c r="Y199" s="124"/>
      <c r="Z199" s="124"/>
      <c r="AA199" s="123"/>
      <c r="AB199" s="124"/>
      <c r="AC199" s="124"/>
      <c r="AD199" s="124"/>
      <c r="AE199" s="123"/>
      <c r="AF199" s="123"/>
      <c r="AG199" s="123"/>
      <c r="AH199" s="123"/>
      <c r="AI199" s="124"/>
      <c r="AJ199" s="77"/>
    </row>
    <row r="200" spans="1:36" ht="39.75" customHeight="1">
      <c r="A200" s="314"/>
      <c r="B200" s="311"/>
      <c r="C200" s="253" t="s">
        <v>4</v>
      </c>
      <c r="D200" s="304"/>
      <c r="E200" s="16"/>
      <c r="F200" s="16"/>
      <c r="G200" s="16"/>
      <c r="H200" s="16"/>
      <c r="I200" s="16"/>
      <c r="J200" s="16"/>
      <c r="K200" s="16"/>
      <c r="L200" s="16"/>
      <c r="M200" s="126"/>
      <c r="N200" s="16"/>
      <c r="O200" s="16"/>
      <c r="P200" s="16"/>
      <c r="Q200" s="16"/>
      <c r="R200" s="126"/>
      <c r="S200" s="16"/>
      <c r="T200" s="16"/>
      <c r="U200" s="16"/>
      <c r="V200" s="126"/>
      <c r="W200" s="16"/>
      <c r="X200" s="16"/>
      <c r="Y200" s="16"/>
      <c r="Z200" s="16"/>
      <c r="AA200" s="126"/>
      <c r="AB200" s="16"/>
      <c r="AC200" s="16"/>
      <c r="AD200" s="16"/>
      <c r="AE200" s="16"/>
      <c r="AF200" s="16"/>
      <c r="AG200" s="16"/>
      <c r="AH200" s="16"/>
      <c r="AI200" s="16"/>
      <c r="AJ200" s="55">
        <f>SUM(E200:AI200)</f>
        <v>0</v>
      </c>
    </row>
    <row r="201" spans="1:36" ht="39.75" customHeight="1">
      <c r="A201" s="322" t="s">
        <v>8</v>
      </c>
      <c r="B201" s="250" t="s">
        <v>94</v>
      </c>
      <c r="C201" s="273" t="s">
        <v>16</v>
      </c>
      <c r="D201" s="302"/>
      <c r="E201" s="89"/>
      <c r="F201" s="115"/>
      <c r="G201" s="89"/>
      <c r="H201" s="89"/>
      <c r="I201" s="89"/>
      <c r="J201" s="89"/>
      <c r="K201" s="89"/>
      <c r="L201" s="89"/>
      <c r="M201" s="115"/>
      <c r="N201" s="89"/>
      <c r="O201" s="89"/>
      <c r="P201" s="89"/>
      <c r="Q201" s="89"/>
      <c r="R201" s="115"/>
      <c r="S201" s="89"/>
      <c r="T201" s="89"/>
      <c r="U201" s="89"/>
      <c r="V201" s="115"/>
      <c r="W201" s="115"/>
      <c r="X201" s="115"/>
      <c r="Y201" s="89"/>
      <c r="Z201" s="89"/>
      <c r="AA201" s="89"/>
      <c r="AB201" s="115"/>
      <c r="AC201" s="89"/>
      <c r="AD201" s="89"/>
      <c r="AE201" s="89"/>
      <c r="AF201" s="115"/>
      <c r="AG201" s="115"/>
      <c r="AH201" s="115"/>
      <c r="AI201" s="89"/>
      <c r="AJ201" s="76"/>
    </row>
    <row r="202" spans="1:36" ht="39.75" customHeight="1">
      <c r="A202" s="323"/>
      <c r="B202" s="297"/>
      <c r="C202" s="292" t="s">
        <v>4</v>
      </c>
      <c r="D202" s="303"/>
      <c r="E202" s="59"/>
      <c r="F202" s="59"/>
      <c r="G202" s="59"/>
      <c r="H202" s="59"/>
      <c r="I202" s="59"/>
      <c r="J202" s="59"/>
      <c r="K202" s="59"/>
      <c r="L202" s="59"/>
      <c r="M202" s="116"/>
      <c r="N202" s="59"/>
      <c r="O202" s="59"/>
      <c r="P202" s="59"/>
      <c r="Q202" s="59"/>
      <c r="R202" s="116"/>
      <c r="S202" s="59"/>
      <c r="T202" s="59"/>
      <c r="U202" s="59"/>
      <c r="V202" s="59"/>
      <c r="W202" s="59"/>
      <c r="X202" s="59"/>
      <c r="Y202" s="59"/>
      <c r="Z202" s="59"/>
      <c r="AA202" s="59"/>
      <c r="AB202" s="116"/>
      <c r="AC202" s="59"/>
      <c r="AD202" s="59"/>
      <c r="AE202" s="59"/>
      <c r="AF202" s="59"/>
      <c r="AG202" s="59"/>
      <c r="AH202" s="59"/>
      <c r="AI202" s="59"/>
      <c r="AJ202" s="59">
        <f>SUM(E202:AI202)</f>
        <v>0</v>
      </c>
    </row>
    <row r="203" spans="1:36" ht="39.75" customHeight="1">
      <c r="A203" s="323"/>
      <c r="B203" s="307" t="s">
        <v>29</v>
      </c>
      <c r="C203" s="292" t="s">
        <v>16</v>
      </c>
      <c r="D203" s="303"/>
      <c r="E203" s="103"/>
      <c r="F203" s="117"/>
      <c r="G203" s="103"/>
      <c r="H203" s="103"/>
      <c r="I203" s="103"/>
      <c r="J203" s="103"/>
      <c r="K203" s="103"/>
      <c r="L203" s="103"/>
      <c r="M203" s="117"/>
      <c r="N203" s="103"/>
      <c r="O203" s="103"/>
      <c r="P203" s="103"/>
      <c r="Q203" s="103"/>
      <c r="R203" s="117"/>
      <c r="S203" s="103"/>
      <c r="T203" s="103"/>
      <c r="U203" s="103"/>
      <c r="V203" s="117"/>
      <c r="W203" s="117"/>
      <c r="X203" s="117"/>
      <c r="Y203" s="103"/>
      <c r="Z203" s="103"/>
      <c r="AA203" s="103"/>
      <c r="AB203" s="117"/>
      <c r="AC203" s="103"/>
      <c r="AD203" s="103"/>
      <c r="AE203" s="103"/>
      <c r="AF203" s="117"/>
      <c r="AG203" s="117"/>
      <c r="AH203" s="117"/>
      <c r="AI203" s="103"/>
      <c r="AJ203" s="77"/>
    </row>
    <row r="204" spans="1:36" ht="39.75" customHeight="1">
      <c r="A204" s="324"/>
      <c r="B204" s="311"/>
      <c r="C204" s="253" t="s">
        <v>4</v>
      </c>
      <c r="D204" s="304"/>
      <c r="E204" s="55"/>
      <c r="F204" s="55"/>
      <c r="G204" s="55"/>
      <c r="H204" s="55"/>
      <c r="I204" s="55"/>
      <c r="J204" s="55"/>
      <c r="K204" s="55"/>
      <c r="L204" s="55"/>
      <c r="M204" s="118"/>
      <c r="N204" s="55"/>
      <c r="O204" s="55"/>
      <c r="P204" s="55"/>
      <c r="Q204" s="55"/>
      <c r="R204" s="118"/>
      <c r="S204" s="55"/>
      <c r="T204" s="55"/>
      <c r="U204" s="55"/>
      <c r="V204" s="55"/>
      <c r="W204" s="55"/>
      <c r="X204" s="55"/>
      <c r="Y204" s="55"/>
      <c r="Z204" s="55"/>
      <c r="AA204" s="55"/>
      <c r="AB204" s="118"/>
      <c r="AC204" s="55"/>
      <c r="AD204" s="55"/>
      <c r="AE204" s="55"/>
      <c r="AF204" s="55"/>
      <c r="AG204" s="55"/>
      <c r="AH204" s="55"/>
      <c r="AI204" s="55"/>
      <c r="AJ204" s="55">
        <f>SUM(E204:AI204)</f>
        <v>0</v>
      </c>
    </row>
    <row r="205" spans="1:36" ht="39.75" customHeight="1">
      <c r="A205" s="322" t="s">
        <v>9</v>
      </c>
      <c r="B205" s="250" t="s">
        <v>94</v>
      </c>
      <c r="C205" s="273" t="s">
        <v>16</v>
      </c>
      <c r="D205" s="302"/>
      <c r="E205" s="89"/>
      <c r="F205" s="115"/>
      <c r="G205" s="89"/>
      <c r="H205" s="89"/>
      <c r="I205" s="89"/>
      <c r="J205" s="89"/>
      <c r="K205" s="89"/>
      <c r="L205" s="89"/>
      <c r="M205" s="115"/>
      <c r="N205" s="89"/>
      <c r="O205" s="89"/>
      <c r="P205" s="89"/>
      <c r="Q205" s="89"/>
      <c r="R205" s="115"/>
      <c r="S205" s="89"/>
      <c r="T205" s="89"/>
      <c r="U205" s="89"/>
      <c r="V205" s="89"/>
      <c r="W205" s="89"/>
      <c r="X205" s="115"/>
      <c r="Y205" s="89"/>
      <c r="Z205" s="89"/>
      <c r="AA205" s="89"/>
      <c r="AB205" s="89"/>
      <c r="AC205" s="115"/>
      <c r="AD205" s="89"/>
      <c r="AE205" s="115"/>
      <c r="AF205" s="115"/>
      <c r="AG205" s="115"/>
      <c r="AH205" s="115"/>
      <c r="AI205" s="89"/>
      <c r="AJ205" s="76"/>
    </row>
    <row r="206" spans="1:36" ht="39.75" customHeight="1">
      <c r="A206" s="323"/>
      <c r="B206" s="297"/>
      <c r="C206" s="292" t="s">
        <v>4</v>
      </c>
      <c r="D206" s="303"/>
      <c r="E206" s="59"/>
      <c r="F206" s="59"/>
      <c r="G206" s="59"/>
      <c r="H206" s="59"/>
      <c r="I206" s="59"/>
      <c r="J206" s="59"/>
      <c r="K206" s="59"/>
      <c r="L206" s="59"/>
      <c r="M206" s="116"/>
      <c r="N206" s="59"/>
      <c r="O206" s="59"/>
      <c r="P206" s="59"/>
      <c r="Q206" s="59"/>
      <c r="R206" s="116"/>
      <c r="S206" s="59"/>
      <c r="T206" s="59"/>
      <c r="U206" s="59"/>
      <c r="V206" s="59"/>
      <c r="W206" s="59"/>
      <c r="X206" s="116"/>
      <c r="Y206" s="59"/>
      <c r="Z206" s="59"/>
      <c r="AA206" s="59"/>
      <c r="AB206" s="59"/>
      <c r="AC206" s="116"/>
      <c r="AD206" s="59"/>
      <c r="AE206" s="59"/>
      <c r="AF206" s="59"/>
      <c r="AG206" s="59"/>
      <c r="AH206" s="59"/>
      <c r="AI206" s="59"/>
      <c r="AJ206" s="59">
        <f>SUM(E206:AI206)</f>
        <v>0</v>
      </c>
    </row>
    <row r="207" spans="1:36" ht="39.75" customHeight="1">
      <c r="A207" s="323"/>
      <c r="B207" s="307" t="s">
        <v>29</v>
      </c>
      <c r="C207" s="292" t="s">
        <v>16</v>
      </c>
      <c r="D207" s="303"/>
      <c r="E207" s="103"/>
      <c r="F207" s="117"/>
      <c r="G207" s="103"/>
      <c r="H207" s="103"/>
      <c r="I207" s="103"/>
      <c r="J207" s="103"/>
      <c r="K207" s="103"/>
      <c r="L207" s="103"/>
      <c r="M207" s="117"/>
      <c r="N207" s="103"/>
      <c r="O207" s="103"/>
      <c r="P207" s="103"/>
      <c r="Q207" s="103"/>
      <c r="R207" s="117"/>
      <c r="S207" s="103"/>
      <c r="T207" s="103"/>
      <c r="U207" s="103"/>
      <c r="V207" s="103"/>
      <c r="W207" s="103"/>
      <c r="X207" s="117"/>
      <c r="Y207" s="103"/>
      <c r="Z207" s="103"/>
      <c r="AA207" s="103"/>
      <c r="AB207" s="103"/>
      <c r="AC207" s="117"/>
      <c r="AD207" s="103"/>
      <c r="AE207" s="117"/>
      <c r="AF207" s="117"/>
      <c r="AG207" s="117"/>
      <c r="AH207" s="117"/>
      <c r="AI207" s="103"/>
      <c r="AJ207" s="77"/>
    </row>
    <row r="208" spans="1:36" ht="39.75" customHeight="1">
      <c r="A208" s="324"/>
      <c r="B208" s="308"/>
      <c r="C208" s="309" t="s">
        <v>4</v>
      </c>
      <c r="D208" s="310"/>
      <c r="E208" s="55"/>
      <c r="F208" s="55"/>
      <c r="G208" s="55"/>
      <c r="H208" s="55"/>
      <c r="I208" s="55"/>
      <c r="J208" s="55"/>
      <c r="K208" s="55"/>
      <c r="L208" s="55"/>
      <c r="M208" s="118"/>
      <c r="N208" s="55"/>
      <c r="O208" s="55"/>
      <c r="P208" s="55"/>
      <c r="Q208" s="55"/>
      <c r="R208" s="118"/>
      <c r="S208" s="55"/>
      <c r="T208" s="55"/>
      <c r="U208" s="55"/>
      <c r="V208" s="55"/>
      <c r="W208" s="55"/>
      <c r="X208" s="118"/>
      <c r="Y208" s="55"/>
      <c r="Z208" s="55"/>
      <c r="AA208" s="55"/>
      <c r="AB208" s="55"/>
      <c r="AC208" s="118"/>
      <c r="AD208" s="55"/>
      <c r="AE208" s="55"/>
      <c r="AF208" s="55"/>
      <c r="AG208" s="55"/>
      <c r="AH208" s="55"/>
      <c r="AI208" s="55"/>
      <c r="AJ208" s="55">
        <f>SUM(E208:AI208)</f>
        <v>0</v>
      </c>
    </row>
    <row r="209" spans="1:36" ht="39.75" customHeight="1">
      <c r="A209" s="278" t="s">
        <v>95</v>
      </c>
      <c r="B209" s="279"/>
      <c r="C209" s="280"/>
      <c r="D209" s="289"/>
      <c r="E209" s="128">
        <f t="shared" ref="E209:AI209" si="117">E198+E202+E206</f>
        <v>0</v>
      </c>
      <c r="F209" s="128">
        <f t="shared" si="117"/>
        <v>0</v>
      </c>
      <c r="G209" s="128">
        <f t="shared" si="117"/>
        <v>0</v>
      </c>
      <c r="H209" s="134">
        <f t="shared" si="117"/>
        <v>0</v>
      </c>
      <c r="I209" s="128">
        <f t="shared" si="117"/>
        <v>0</v>
      </c>
      <c r="J209" s="128">
        <f t="shared" si="117"/>
        <v>0</v>
      </c>
      <c r="K209" s="128">
        <f t="shared" si="117"/>
        <v>0</v>
      </c>
      <c r="L209" s="128">
        <f t="shared" si="117"/>
        <v>0</v>
      </c>
      <c r="M209" s="128">
        <f t="shared" si="117"/>
        <v>0</v>
      </c>
      <c r="N209" s="128">
        <f t="shared" si="117"/>
        <v>0</v>
      </c>
      <c r="O209" s="128">
        <f t="shared" si="117"/>
        <v>0</v>
      </c>
      <c r="P209" s="128">
        <f t="shared" si="117"/>
        <v>0</v>
      </c>
      <c r="Q209" s="128">
        <f t="shared" si="117"/>
        <v>0</v>
      </c>
      <c r="R209" s="128">
        <f t="shared" si="117"/>
        <v>0</v>
      </c>
      <c r="S209" s="128">
        <f t="shared" si="117"/>
        <v>0</v>
      </c>
      <c r="T209" s="128">
        <f t="shared" ref="T209:AB209" si="118">T198+T202+T206</f>
        <v>0</v>
      </c>
      <c r="U209" s="128">
        <f t="shared" si="118"/>
        <v>0</v>
      </c>
      <c r="V209" s="128">
        <f t="shared" si="118"/>
        <v>0</v>
      </c>
      <c r="W209" s="128">
        <f t="shared" si="118"/>
        <v>0</v>
      </c>
      <c r="X209" s="128">
        <f t="shared" si="118"/>
        <v>0</v>
      </c>
      <c r="Y209" s="128">
        <f t="shared" si="118"/>
        <v>0</v>
      </c>
      <c r="Z209" s="128">
        <f t="shared" si="118"/>
        <v>0</v>
      </c>
      <c r="AA209" s="128">
        <f t="shared" si="118"/>
        <v>0</v>
      </c>
      <c r="AB209" s="128">
        <f t="shared" si="118"/>
        <v>0</v>
      </c>
      <c r="AC209" s="128">
        <f t="shared" si="117"/>
        <v>0</v>
      </c>
      <c r="AD209" s="128">
        <f t="shared" si="117"/>
        <v>0</v>
      </c>
      <c r="AE209" s="128">
        <f t="shared" si="117"/>
        <v>0</v>
      </c>
      <c r="AF209" s="128">
        <f t="shared" si="117"/>
        <v>0</v>
      </c>
      <c r="AG209" s="128">
        <f t="shared" ref="AG209:AH209" si="119">AG198+AG202+AG206</f>
        <v>0</v>
      </c>
      <c r="AH209" s="128">
        <f t="shared" si="119"/>
        <v>0</v>
      </c>
      <c r="AI209" s="128">
        <f t="shared" si="117"/>
        <v>0</v>
      </c>
      <c r="AJ209" s="67">
        <f>SUM(E209:AI209)</f>
        <v>0</v>
      </c>
    </row>
    <row r="210" spans="1:36" ht="39.75" customHeight="1">
      <c r="A210" s="334" t="s">
        <v>96</v>
      </c>
      <c r="B210" s="335"/>
      <c r="C210" s="336"/>
      <c r="D210" s="337"/>
      <c r="E210" s="59">
        <f t="shared" ref="E210:AI210" si="120">E200+E204+E208</f>
        <v>0</v>
      </c>
      <c r="F210" s="59">
        <f t="shared" si="120"/>
        <v>0</v>
      </c>
      <c r="G210" s="59">
        <f t="shared" si="120"/>
        <v>0</v>
      </c>
      <c r="H210" s="116">
        <f t="shared" si="120"/>
        <v>0</v>
      </c>
      <c r="I210" s="59">
        <f t="shared" si="120"/>
        <v>0</v>
      </c>
      <c r="J210" s="59">
        <f t="shared" si="120"/>
        <v>0</v>
      </c>
      <c r="K210" s="59">
        <f t="shared" si="120"/>
        <v>0</v>
      </c>
      <c r="L210" s="59">
        <f t="shared" si="120"/>
        <v>0</v>
      </c>
      <c r="M210" s="59">
        <f t="shared" si="120"/>
        <v>0</v>
      </c>
      <c r="N210" s="59">
        <f t="shared" si="120"/>
        <v>0</v>
      </c>
      <c r="O210" s="59">
        <f t="shared" si="120"/>
        <v>0</v>
      </c>
      <c r="P210" s="59">
        <f t="shared" si="120"/>
        <v>0</v>
      </c>
      <c r="Q210" s="59">
        <f t="shared" si="120"/>
        <v>0</v>
      </c>
      <c r="R210" s="59">
        <f t="shared" si="120"/>
        <v>0</v>
      </c>
      <c r="S210" s="59">
        <f t="shared" si="120"/>
        <v>0</v>
      </c>
      <c r="T210" s="59">
        <f t="shared" ref="T210:AB210" si="121">T200+T204+T208</f>
        <v>0</v>
      </c>
      <c r="U210" s="59">
        <f t="shared" si="121"/>
        <v>0</v>
      </c>
      <c r="V210" s="59">
        <f t="shared" si="121"/>
        <v>0</v>
      </c>
      <c r="W210" s="59">
        <f t="shared" si="121"/>
        <v>0</v>
      </c>
      <c r="X210" s="59">
        <f t="shared" si="121"/>
        <v>0</v>
      </c>
      <c r="Y210" s="59">
        <f t="shared" si="121"/>
        <v>0</v>
      </c>
      <c r="Z210" s="59">
        <f t="shared" si="121"/>
        <v>0</v>
      </c>
      <c r="AA210" s="59">
        <f t="shared" si="121"/>
        <v>0</v>
      </c>
      <c r="AB210" s="59">
        <f t="shared" si="121"/>
        <v>0</v>
      </c>
      <c r="AC210" s="59">
        <f t="shared" si="120"/>
        <v>0</v>
      </c>
      <c r="AD210" s="59">
        <f t="shared" si="120"/>
        <v>0</v>
      </c>
      <c r="AE210" s="59">
        <f t="shared" si="120"/>
        <v>0</v>
      </c>
      <c r="AF210" s="59">
        <f t="shared" si="120"/>
        <v>0</v>
      </c>
      <c r="AG210" s="59">
        <f t="shared" ref="AG210:AH210" si="122">AG200+AG204+AG208</f>
        <v>0</v>
      </c>
      <c r="AH210" s="59">
        <f t="shared" si="122"/>
        <v>0</v>
      </c>
      <c r="AI210" s="59">
        <f t="shared" si="120"/>
        <v>0</v>
      </c>
      <c r="AJ210" s="69">
        <f>SUM(E210:AI210)</f>
        <v>0</v>
      </c>
    </row>
    <row r="211" spans="1:36" ht="39.75" customHeight="1">
      <c r="A211" s="233" t="s">
        <v>97</v>
      </c>
      <c r="B211" s="234"/>
      <c r="C211" s="235"/>
      <c r="D211" s="288"/>
      <c r="E211" s="71" t="str">
        <f t="shared" ref="E211:AI211" si="123">IF(COUNT(E198,E202,E206)=0,"0","1")</f>
        <v>0</v>
      </c>
      <c r="F211" s="71" t="str">
        <f t="shared" si="123"/>
        <v>0</v>
      </c>
      <c r="G211" s="71" t="str">
        <f t="shared" si="123"/>
        <v>0</v>
      </c>
      <c r="H211" s="55" t="str">
        <f t="shared" si="123"/>
        <v>0</v>
      </c>
      <c r="I211" s="55" t="str">
        <f t="shared" si="123"/>
        <v>0</v>
      </c>
      <c r="J211" s="55" t="str">
        <f t="shared" si="123"/>
        <v>0</v>
      </c>
      <c r="K211" s="55" t="str">
        <f t="shared" si="123"/>
        <v>0</v>
      </c>
      <c r="L211" s="55" t="str">
        <f t="shared" si="123"/>
        <v>0</v>
      </c>
      <c r="M211" s="55" t="str">
        <f t="shared" si="123"/>
        <v>0</v>
      </c>
      <c r="N211" s="55" t="str">
        <f t="shared" si="123"/>
        <v>0</v>
      </c>
      <c r="O211" s="55" t="str">
        <f t="shared" si="123"/>
        <v>0</v>
      </c>
      <c r="P211" s="55" t="str">
        <f t="shared" si="123"/>
        <v>0</v>
      </c>
      <c r="Q211" s="55" t="str">
        <f t="shared" si="123"/>
        <v>0</v>
      </c>
      <c r="R211" s="55" t="str">
        <f t="shared" si="123"/>
        <v>0</v>
      </c>
      <c r="S211" s="55" t="str">
        <f t="shared" si="123"/>
        <v>0</v>
      </c>
      <c r="T211" s="55" t="str">
        <f t="shared" ref="T211:AB211" si="124">IF(COUNT(T198,T202,T206)=0,"0","1")</f>
        <v>0</v>
      </c>
      <c r="U211" s="55" t="str">
        <f t="shared" si="124"/>
        <v>0</v>
      </c>
      <c r="V211" s="55" t="str">
        <f t="shared" si="124"/>
        <v>0</v>
      </c>
      <c r="W211" s="55" t="str">
        <f t="shared" si="124"/>
        <v>0</v>
      </c>
      <c r="X211" s="55" t="str">
        <f t="shared" si="124"/>
        <v>0</v>
      </c>
      <c r="Y211" s="55" t="str">
        <f t="shared" si="124"/>
        <v>0</v>
      </c>
      <c r="Z211" s="55" t="str">
        <f t="shared" si="124"/>
        <v>0</v>
      </c>
      <c r="AA211" s="55" t="str">
        <f t="shared" si="124"/>
        <v>0</v>
      </c>
      <c r="AB211" s="55" t="str">
        <f t="shared" si="124"/>
        <v>0</v>
      </c>
      <c r="AC211" s="55" t="str">
        <f t="shared" si="123"/>
        <v>0</v>
      </c>
      <c r="AD211" s="55" t="str">
        <f t="shared" si="123"/>
        <v>0</v>
      </c>
      <c r="AE211" s="55" t="str">
        <f t="shared" si="123"/>
        <v>0</v>
      </c>
      <c r="AF211" s="55" t="str">
        <f t="shared" si="123"/>
        <v>0</v>
      </c>
      <c r="AG211" s="55" t="str">
        <f t="shared" ref="AG211:AH211" si="125">IF(COUNT(AG198,AG202,AG206)=0,"0","1")</f>
        <v>0</v>
      </c>
      <c r="AH211" s="55" t="str">
        <f t="shared" si="125"/>
        <v>0</v>
      </c>
      <c r="AI211" s="55" t="str">
        <f t="shared" si="123"/>
        <v>0</v>
      </c>
      <c r="AJ211" s="57">
        <f>COUNTIF(E211:AI211,"1")</f>
        <v>0</v>
      </c>
    </row>
    <row r="212" spans="1:36" ht="21" customHeight="1"/>
    <row r="213" spans="1:36" ht="30" customHeight="1">
      <c r="B213" s="344" t="s">
        <v>10</v>
      </c>
      <c r="C213" s="345"/>
      <c r="D213" s="345"/>
      <c r="E213" s="346"/>
      <c r="F213" s="10" t="s">
        <v>17</v>
      </c>
      <c r="G213" s="10" t="s">
        <v>18</v>
      </c>
      <c r="H213" s="10" t="s">
        <v>19</v>
      </c>
      <c r="I213" s="10" t="s">
        <v>20</v>
      </c>
      <c r="J213" s="10" t="s">
        <v>21</v>
      </c>
      <c r="K213" s="10" t="s">
        <v>13</v>
      </c>
      <c r="L213" s="10" t="s">
        <v>14</v>
      </c>
      <c r="M213" s="10" t="s">
        <v>15</v>
      </c>
      <c r="N213" s="10" t="s">
        <v>22</v>
      </c>
      <c r="O213" s="10" t="s">
        <v>23</v>
      </c>
      <c r="P213" s="10" t="s">
        <v>24</v>
      </c>
      <c r="Q213" s="10" t="s">
        <v>0</v>
      </c>
      <c r="AB213" s="5"/>
      <c r="AC213" s="1"/>
    </row>
    <row r="214" spans="1:36" ht="30" customHeight="1">
      <c r="B214" s="246" t="s">
        <v>113</v>
      </c>
      <c r="C214" s="247"/>
      <c r="D214" s="236" t="s">
        <v>26</v>
      </c>
      <c r="E214" s="237"/>
      <c r="F214" s="61">
        <f>AJ8</f>
        <v>0</v>
      </c>
      <c r="G214" s="61">
        <f>AI27</f>
        <v>0</v>
      </c>
      <c r="H214" s="61">
        <f>AJ46</f>
        <v>0</v>
      </c>
      <c r="I214" s="61">
        <f>AJ65</f>
        <v>0</v>
      </c>
      <c r="J214" s="61">
        <f>AI84</f>
        <v>0</v>
      </c>
      <c r="K214" s="61">
        <f>AJ103</f>
        <v>0</v>
      </c>
      <c r="L214" s="61">
        <f>AI122</f>
        <v>0</v>
      </c>
      <c r="M214" s="61">
        <f>AJ141</f>
        <v>0</v>
      </c>
      <c r="N214" s="61">
        <f>AJ160</f>
        <v>0</v>
      </c>
      <c r="O214" s="61">
        <f>AG179</f>
        <v>0</v>
      </c>
      <c r="P214" s="61">
        <f>AJ198</f>
        <v>0</v>
      </c>
      <c r="Q214" s="61">
        <f t="shared" ref="Q214:Q222" si="126">SUM(F214:P214)</f>
        <v>0</v>
      </c>
      <c r="AB214" s="5"/>
      <c r="AC214" s="1"/>
    </row>
    <row r="215" spans="1:36" ht="30" customHeight="1">
      <c r="B215" s="240"/>
      <c r="C215" s="241"/>
      <c r="D215" s="236" t="s">
        <v>27</v>
      </c>
      <c r="E215" s="237"/>
      <c r="F215" s="61">
        <f>AJ10</f>
        <v>0</v>
      </c>
      <c r="G215" s="61">
        <f>AI29</f>
        <v>0</v>
      </c>
      <c r="H215" s="61">
        <f>AJ48</f>
        <v>0</v>
      </c>
      <c r="I215" s="61">
        <f>AJ67</f>
        <v>0</v>
      </c>
      <c r="J215" s="61">
        <f>AI86</f>
        <v>0</v>
      </c>
      <c r="K215" s="61">
        <f>AJ105</f>
        <v>0</v>
      </c>
      <c r="L215" s="61">
        <f>AI124</f>
        <v>0</v>
      </c>
      <c r="M215" s="61">
        <f>AJ143</f>
        <v>0</v>
      </c>
      <c r="N215" s="61">
        <f>AJ162</f>
        <v>0</v>
      </c>
      <c r="O215" s="61">
        <f>AG181</f>
        <v>0</v>
      </c>
      <c r="P215" s="61">
        <f>AJ200</f>
        <v>0</v>
      </c>
      <c r="Q215" s="61">
        <f t="shared" si="126"/>
        <v>0</v>
      </c>
      <c r="AB215" s="5"/>
      <c r="AC215" s="1"/>
    </row>
    <row r="216" spans="1:36" ht="30" customHeight="1">
      <c r="B216" s="246" t="s">
        <v>115</v>
      </c>
      <c r="C216" s="247"/>
      <c r="D216" s="236" t="s">
        <v>26</v>
      </c>
      <c r="E216" s="237"/>
      <c r="F216" s="61">
        <f>AJ12</f>
        <v>0</v>
      </c>
      <c r="G216" s="61">
        <f>AI31</f>
        <v>0</v>
      </c>
      <c r="H216" s="61">
        <f>AJ50</f>
        <v>0</v>
      </c>
      <c r="I216" s="61">
        <f>AJ69</f>
        <v>0</v>
      </c>
      <c r="J216" s="61">
        <f>AI88</f>
        <v>0</v>
      </c>
      <c r="K216" s="61">
        <f>AJ107</f>
        <v>0</v>
      </c>
      <c r="L216" s="61">
        <f>AI126</f>
        <v>0</v>
      </c>
      <c r="M216" s="61">
        <f>AJ145</f>
        <v>0</v>
      </c>
      <c r="N216" s="61">
        <f>AJ164</f>
        <v>0</v>
      </c>
      <c r="O216" s="61">
        <f>AG183</f>
        <v>0</v>
      </c>
      <c r="P216" s="61">
        <f>AJ202</f>
        <v>0</v>
      </c>
      <c r="Q216" s="61">
        <f t="shared" si="126"/>
        <v>0</v>
      </c>
      <c r="AB216" s="5"/>
      <c r="AC216" s="1"/>
    </row>
    <row r="217" spans="1:36" ht="30" customHeight="1">
      <c r="B217" s="240"/>
      <c r="C217" s="241"/>
      <c r="D217" s="236" t="s">
        <v>27</v>
      </c>
      <c r="E217" s="237"/>
      <c r="F217" s="61">
        <f>AJ14</f>
        <v>0</v>
      </c>
      <c r="G217" s="61">
        <f>AI33</f>
        <v>0</v>
      </c>
      <c r="H217" s="61">
        <f>AJ52</f>
        <v>0</v>
      </c>
      <c r="I217" s="61">
        <f>AJ71</f>
        <v>0</v>
      </c>
      <c r="J217" s="61">
        <f>AI90</f>
        <v>0</v>
      </c>
      <c r="K217" s="61">
        <f>AJ109</f>
        <v>0</v>
      </c>
      <c r="L217" s="61">
        <f>AI128</f>
        <v>0</v>
      </c>
      <c r="M217" s="61">
        <f>AJ147</f>
        <v>0</v>
      </c>
      <c r="N217" s="61">
        <f>AJ166</f>
        <v>0</v>
      </c>
      <c r="O217" s="61">
        <f>AG185</f>
        <v>0</v>
      </c>
      <c r="P217" s="61">
        <f>AJ204</f>
        <v>0</v>
      </c>
      <c r="Q217" s="61">
        <f t="shared" si="126"/>
        <v>0</v>
      </c>
      <c r="AB217" s="5"/>
      <c r="AC217" s="1"/>
    </row>
    <row r="218" spans="1:36" ht="30" customHeight="1">
      <c r="B218" s="246" t="s">
        <v>9</v>
      </c>
      <c r="C218" s="247"/>
      <c r="D218" s="365" t="s">
        <v>26</v>
      </c>
      <c r="E218" s="366"/>
      <c r="F218" s="61">
        <f>AJ16</f>
        <v>0</v>
      </c>
      <c r="G218" s="61">
        <f>AI35</f>
        <v>0</v>
      </c>
      <c r="H218" s="61">
        <f>AJ54</f>
        <v>0</v>
      </c>
      <c r="I218" s="61">
        <f>AJ73</f>
        <v>0</v>
      </c>
      <c r="J218" s="61">
        <f>AI92</f>
        <v>0</v>
      </c>
      <c r="K218" s="61">
        <f>AJ111</f>
        <v>0</v>
      </c>
      <c r="L218" s="61">
        <f>AI130</f>
        <v>0</v>
      </c>
      <c r="M218" s="61">
        <f>AJ149</f>
        <v>0</v>
      </c>
      <c r="N218" s="61">
        <f>AJ168</f>
        <v>0</v>
      </c>
      <c r="O218" s="61">
        <f>AG187</f>
        <v>0</v>
      </c>
      <c r="P218" s="61">
        <f>AJ206</f>
        <v>0</v>
      </c>
      <c r="Q218" s="61">
        <f t="shared" si="126"/>
        <v>0</v>
      </c>
      <c r="AB218" s="5"/>
      <c r="AC218" s="1"/>
    </row>
    <row r="219" spans="1:36" ht="30" customHeight="1" thickBot="1">
      <c r="A219" s="1"/>
      <c r="B219" s="248"/>
      <c r="C219" s="249"/>
      <c r="D219" s="367" t="s">
        <v>27</v>
      </c>
      <c r="E219" s="368"/>
      <c r="F219" s="63">
        <f>AJ18</f>
        <v>0</v>
      </c>
      <c r="G219" s="63">
        <f>AI37</f>
        <v>0</v>
      </c>
      <c r="H219" s="63">
        <f>AJ56</f>
        <v>0</v>
      </c>
      <c r="I219" s="63">
        <f>AJ75</f>
        <v>0</v>
      </c>
      <c r="J219" s="63">
        <f>AI94</f>
        <v>0</v>
      </c>
      <c r="K219" s="63">
        <f>AJ113</f>
        <v>0</v>
      </c>
      <c r="L219" s="63">
        <f>AI132</f>
        <v>0</v>
      </c>
      <c r="M219" s="63">
        <f>AJ151</f>
        <v>0</v>
      </c>
      <c r="N219" s="63">
        <f>AJ170</f>
        <v>0</v>
      </c>
      <c r="O219" s="63">
        <f>AG189</f>
        <v>0</v>
      </c>
      <c r="P219" s="63">
        <f>AJ208</f>
        <v>0</v>
      </c>
      <c r="Q219" s="63">
        <f>SUM(F219:P219)</f>
        <v>0</v>
      </c>
      <c r="AC219" s="1"/>
    </row>
    <row r="220" spans="1:36" ht="30" customHeight="1" thickTop="1">
      <c r="A220" s="1"/>
      <c r="B220" s="342" t="s">
        <v>35</v>
      </c>
      <c r="C220" s="343"/>
      <c r="D220" s="369" t="s">
        <v>26</v>
      </c>
      <c r="E220" s="370"/>
      <c r="F220" s="78">
        <f>AJ19</f>
        <v>0</v>
      </c>
      <c r="G220" s="78">
        <f>AI38</f>
        <v>0</v>
      </c>
      <c r="H220" s="78">
        <f>AJ57</f>
        <v>0</v>
      </c>
      <c r="I220" s="78">
        <f>AJ76</f>
        <v>0</v>
      </c>
      <c r="J220" s="78">
        <f>AI95</f>
        <v>0</v>
      </c>
      <c r="K220" s="78">
        <f>AJ114</f>
        <v>0</v>
      </c>
      <c r="L220" s="78">
        <f>AI133</f>
        <v>0</v>
      </c>
      <c r="M220" s="78">
        <f>AJ152</f>
        <v>0</v>
      </c>
      <c r="N220" s="78">
        <f>AJ171</f>
        <v>0</v>
      </c>
      <c r="O220" s="78">
        <f>AG190</f>
        <v>0</v>
      </c>
      <c r="P220" s="78">
        <f>AJ209</f>
        <v>0</v>
      </c>
      <c r="Q220" s="78">
        <f t="shared" si="126"/>
        <v>0</v>
      </c>
      <c r="AC220" s="1"/>
    </row>
    <row r="221" spans="1:36" ht="30" customHeight="1">
      <c r="A221" s="1"/>
      <c r="B221" s="238"/>
      <c r="C221" s="239"/>
      <c r="D221" s="236" t="s">
        <v>27</v>
      </c>
      <c r="E221" s="237"/>
      <c r="F221" s="61">
        <f>AJ20</f>
        <v>0</v>
      </c>
      <c r="G221" s="61">
        <f>AI39</f>
        <v>0</v>
      </c>
      <c r="H221" s="61">
        <f>AJ58</f>
        <v>0</v>
      </c>
      <c r="I221" s="61">
        <f>AJ77</f>
        <v>0</v>
      </c>
      <c r="J221" s="61">
        <f>AI96</f>
        <v>0</v>
      </c>
      <c r="K221" s="61">
        <f>AJ115</f>
        <v>0</v>
      </c>
      <c r="L221" s="61">
        <f>AI134</f>
        <v>0</v>
      </c>
      <c r="M221" s="61">
        <f>AJ153</f>
        <v>0</v>
      </c>
      <c r="N221" s="61">
        <f>AJ172</f>
        <v>0</v>
      </c>
      <c r="O221" s="61">
        <f>AG191</f>
        <v>0</v>
      </c>
      <c r="P221" s="61">
        <f>AJ210</f>
        <v>0</v>
      </c>
      <c r="Q221" s="61">
        <f t="shared" si="126"/>
        <v>0</v>
      </c>
      <c r="AC221" s="1"/>
    </row>
    <row r="222" spans="1:36" ht="30" customHeight="1">
      <c r="A222" s="1"/>
      <c r="B222" s="240"/>
      <c r="C222" s="241"/>
      <c r="D222" s="363" t="s">
        <v>25</v>
      </c>
      <c r="E222" s="364"/>
      <c r="F222" s="65">
        <f>AJ21</f>
        <v>0</v>
      </c>
      <c r="G222" s="65">
        <f>AI40</f>
        <v>0</v>
      </c>
      <c r="H222" s="65">
        <f>AJ59</f>
        <v>0</v>
      </c>
      <c r="I222" s="65">
        <f>AJ78</f>
        <v>0</v>
      </c>
      <c r="J222" s="65">
        <f>AI97</f>
        <v>0</v>
      </c>
      <c r="K222" s="65">
        <f>AJ116</f>
        <v>0</v>
      </c>
      <c r="L222" s="65">
        <f>AI135</f>
        <v>0</v>
      </c>
      <c r="M222" s="65">
        <f>AJ154</f>
        <v>0</v>
      </c>
      <c r="N222" s="65">
        <f>AJ173</f>
        <v>0</v>
      </c>
      <c r="O222" s="65">
        <f>AG192</f>
        <v>0</v>
      </c>
      <c r="P222" s="65">
        <f>AJ211</f>
        <v>0</v>
      </c>
      <c r="Q222" s="65">
        <f t="shared" si="126"/>
        <v>0</v>
      </c>
      <c r="AC222" s="1"/>
    </row>
    <row r="223" spans="1:36" ht="30" customHeight="1">
      <c r="C223" s="2"/>
    </row>
  </sheetData>
  <mergeCells count="301">
    <mergeCell ref="A211:D211"/>
    <mergeCell ref="D222:E222"/>
    <mergeCell ref="D216:E216"/>
    <mergeCell ref="D217:E217"/>
    <mergeCell ref="D218:E218"/>
    <mergeCell ref="D219:E219"/>
    <mergeCell ref="D220:E220"/>
    <mergeCell ref="D221:E221"/>
    <mergeCell ref="B213:E213"/>
    <mergeCell ref="B214:C215"/>
    <mergeCell ref="B216:C217"/>
    <mergeCell ref="B218:C219"/>
    <mergeCell ref="B220:C222"/>
    <mergeCell ref="D214:E214"/>
    <mergeCell ref="D215:E215"/>
    <mergeCell ref="A209:D209"/>
    <mergeCell ref="A210:D210"/>
    <mergeCell ref="A205:A208"/>
    <mergeCell ref="B205:B206"/>
    <mergeCell ref="C205:D205"/>
    <mergeCell ref="C206:D206"/>
    <mergeCell ref="B207:B208"/>
    <mergeCell ref="C207:D207"/>
    <mergeCell ref="C208:D208"/>
    <mergeCell ref="A201:A204"/>
    <mergeCell ref="B201:B202"/>
    <mergeCell ref="C201:D201"/>
    <mergeCell ref="C202:D202"/>
    <mergeCell ref="B203:B204"/>
    <mergeCell ref="C203:D203"/>
    <mergeCell ref="C204:D204"/>
    <mergeCell ref="A190:D190"/>
    <mergeCell ref="A191:D191"/>
    <mergeCell ref="A194:C196"/>
    <mergeCell ref="A197:A200"/>
    <mergeCell ref="B197:B198"/>
    <mergeCell ref="C197:D197"/>
    <mergeCell ref="C198:D198"/>
    <mergeCell ref="B199:B200"/>
    <mergeCell ref="C199:D199"/>
    <mergeCell ref="A186:A189"/>
    <mergeCell ref="B186:B187"/>
    <mergeCell ref="C186:D186"/>
    <mergeCell ref="C187:D187"/>
    <mergeCell ref="B188:B189"/>
    <mergeCell ref="C188:D188"/>
    <mergeCell ref="C189:D189"/>
    <mergeCell ref="A192:D192"/>
    <mergeCell ref="C200:D200"/>
    <mergeCell ref="A182:A185"/>
    <mergeCell ref="B182:B183"/>
    <mergeCell ref="C182:D182"/>
    <mergeCell ref="C183:D183"/>
    <mergeCell ref="B184:B185"/>
    <mergeCell ref="C184:D184"/>
    <mergeCell ref="C185:D185"/>
    <mergeCell ref="A171:D171"/>
    <mergeCell ref="A172:D172"/>
    <mergeCell ref="A175:C177"/>
    <mergeCell ref="A178:A181"/>
    <mergeCell ref="B178:B179"/>
    <mergeCell ref="C178:D178"/>
    <mergeCell ref="C179:D179"/>
    <mergeCell ref="B180:B181"/>
    <mergeCell ref="C180:D180"/>
    <mergeCell ref="A167:A170"/>
    <mergeCell ref="B167:B168"/>
    <mergeCell ref="C167:D167"/>
    <mergeCell ref="C168:D168"/>
    <mergeCell ref="B169:B170"/>
    <mergeCell ref="C169:D169"/>
    <mergeCell ref="C170:D170"/>
    <mergeCell ref="A173:D173"/>
    <mergeCell ref="C181:D181"/>
    <mergeCell ref="A163:A166"/>
    <mergeCell ref="B163:B164"/>
    <mergeCell ref="C163:D163"/>
    <mergeCell ref="C164:D164"/>
    <mergeCell ref="B165:B166"/>
    <mergeCell ref="C165:D165"/>
    <mergeCell ref="C166:D166"/>
    <mergeCell ref="A152:D152"/>
    <mergeCell ref="A153:D153"/>
    <mergeCell ref="A156:C158"/>
    <mergeCell ref="A159:A162"/>
    <mergeCell ref="B159:B160"/>
    <mergeCell ref="C159:D159"/>
    <mergeCell ref="C160:D160"/>
    <mergeCell ref="B161:B162"/>
    <mergeCell ref="C161:D161"/>
    <mergeCell ref="A148:A151"/>
    <mergeCell ref="B148:B149"/>
    <mergeCell ref="C148:D148"/>
    <mergeCell ref="C149:D149"/>
    <mergeCell ref="B150:B151"/>
    <mergeCell ref="C150:D150"/>
    <mergeCell ref="C151:D151"/>
    <mergeCell ref="A154:D154"/>
    <mergeCell ref="C162:D162"/>
    <mergeCell ref="A144:A147"/>
    <mergeCell ref="B144:B145"/>
    <mergeCell ref="C144:D144"/>
    <mergeCell ref="C145:D145"/>
    <mergeCell ref="B146:B147"/>
    <mergeCell ref="C146:D146"/>
    <mergeCell ref="C147:D147"/>
    <mergeCell ref="A133:D133"/>
    <mergeCell ref="A134:D134"/>
    <mergeCell ref="A137:C139"/>
    <mergeCell ref="A140:A143"/>
    <mergeCell ref="B140:B141"/>
    <mergeCell ref="C140:D140"/>
    <mergeCell ref="C141:D141"/>
    <mergeCell ref="B142:B143"/>
    <mergeCell ref="C142:D142"/>
    <mergeCell ref="A129:A132"/>
    <mergeCell ref="B129:B130"/>
    <mergeCell ref="C129:D129"/>
    <mergeCell ref="C130:D130"/>
    <mergeCell ref="B131:B132"/>
    <mergeCell ref="C131:D131"/>
    <mergeCell ref="C132:D132"/>
    <mergeCell ref="A135:D135"/>
    <mergeCell ref="C143:D143"/>
    <mergeCell ref="A125:A128"/>
    <mergeCell ref="B125:B126"/>
    <mergeCell ref="C125:D125"/>
    <mergeCell ref="C126:D126"/>
    <mergeCell ref="B127:B128"/>
    <mergeCell ref="C127:D127"/>
    <mergeCell ref="C128:D128"/>
    <mergeCell ref="A114:D114"/>
    <mergeCell ref="A115:D115"/>
    <mergeCell ref="A118:C120"/>
    <mergeCell ref="A121:A124"/>
    <mergeCell ref="B121:B122"/>
    <mergeCell ref="C121:D121"/>
    <mergeCell ref="C122:D122"/>
    <mergeCell ref="B123:B124"/>
    <mergeCell ref="C123:D123"/>
    <mergeCell ref="A110:A113"/>
    <mergeCell ref="B110:B111"/>
    <mergeCell ref="C110:D110"/>
    <mergeCell ref="C111:D111"/>
    <mergeCell ref="B112:B113"/>
    <mergeCell ref="C112:D112"/>
    <mergeCell ref="C113:D113"/>
    <mergeCell ref="A116:D116"/>
    <mergeCell ref="C124:D124"/>
    <mergeCell ref="A106:A109"/>
    <mergeCell ref="B106:B107"/>
    <mergeCell ref="C106:D106"/>
    <mergeCell ref="C107:D107"/>
    <mergeCell ref="B108:B109"/>
    <mergeCell ref="C108:D108"/>
    <mergeCell ref="C109:D109"/>
    <mergeCell ref="A95:D95"/>
    <mergeCell ref="A96:D96"/>
    <mergeCell ref="A99:C101"/>
    <mergeCell ref="A102:A105"/>
    <mergeCell ref="B102:B103"/>
    <mergeCell ref="C102:D102"/>
    <mergeCell ref="C103:D103"/>
    <mergeCell ref="B104:B105"/>
    <mergeCell ref="C104:D104"/>
    <mergeCell ref="A91:A94"/>
    <mergeCell ref="B91:B92"/>
    <mergeCell ref="C91:D91"/>
    <mergeCell ref="C92:D92"/>
    <mergeCell ref="B93:B94"/>
    <mergeCell ref="C93:D93"/>
    <mergeCell ref="C94:D94"/>
    <mergeCell ref="A97:D97"/>
    <mergeCell ref="C105:D105"/>
    <mergeCell ref="A87:A90"/>
    <mergeCell ref="B87:B88"/>
    <mergeCell ref="C87:D87"/>
    <mergeCell ref="C88:D88"/>
    <mergeCell ref="B89:B90"/>
    <mergeCell ref="C89:D89"/>
    <mergeCell ref="C90:D90"/>
    <mergeCell ref="A76:D76"/>
    <mergeCell ref="A77:D77"/>
    <mergeCell ref="A80:C82"/>
    <mergeCell ref="A83:A86"/>
    <mergeCell ref="B83:B84"/>
    <mergeCell ref="C83:D83"/>
    <mergeCell ref="C84:D84"/>
    <mergeCell ref="B85:B86"/>
    <mergeCell ref="C85:D85"/>
    <mergeCell ref="A72:A75"/>
    <mergeCell ref="B72:B73"/>
    <mergeCell ref="C72:D72"/>
    <mergeCell ref="C73:D73"/>
    <mergeCell ref="B74:B75"/>
    <mergeCell ref="C74:D74"/>
    <mergeCell ref="C75:D75"/>
    <mergeCell ref="A78:D78"/>
    <mergeCell ref="C86:D86"/>
    <mergeCell ref="A68:A71"/>
    <mergeCell ref="B68:B69"/>
    <mergeCell ref="C68:D68"/>
    <mergeCell ref="C69:D69"/>
    <mergeCell ref="B70:B71"/>
    <mergeCell ref="C70:D70"/>
    <mergeCell ref="C71:D71"/>
    <mergeCell ref="A57:D57"/>
    <mergeCell ref="A58:D58"/>
    <mergeCell ref="A61:C63"/>
    <mergeCell ref="A64:A67"/>
    <mergeCell ref="B64:B65"/>
    <mergeCell ref="C64:D64"/>
    <mergeCell ref="C65:D65"/>
    <mergeCell ref="B66:B67"/>
    <mergeCell ref="C66:D66"/>
    <mergeCell ref="A53:A56"/>
    <mergeCell ref="B53:B54"/>
    <mergeCell ref="C53:D53"/>
    <mergeCell ref="C54:D54"/>
    <mergeCell ref="B55:B56"/>
    <mergeCell ref="C55:D55"/>
    <mergeCell ref="C56:D56"/>
    <mergeCell ref="A59:D59"/>
    <mergeCell ref="C67:D67"/>
    <mergeCell ref="A49:A52"/>
    <mergeCell ref="B49:B50"/>
    <mergeCell ref="C49:D49"/>
    <mergeCell ref="C50:D50"/>
    <mergeCell ref="B51:B52"/>
    <mergeCell ref="C51:D51"/>
    <mergeCell ref="C52:D52"/>
    <mergeCell ref="A38:D38"/>
    <mergeCell ref="A39:D39"/>
    <mergeCell ref="A42:C44"/>
    <mergeCell ref="A45:A48"/>
    <mergeCell ref="B45:B46"/>
    <mergeCell ref="C45:D45"/>
    <mergeCell ref="C46:D46"/>
    <mergeCell ref="B47:B48"/>
    <mergeCell ref="C47:D47"/>
    <mergeCell ref="A34:A37"/>
    <mergeCell ref="B34:B35"/>
    <mergeCell ref="C34:D34"/>
    <mergeCell ref="C35:D35"/>
    <mergeCell ref="B36:B37"/>
    <mergeCell ref="C36:D36"/>
    <mergeCell ref="C37:D37"/>
    <mergeCell ref="A40:D40"/>
    <mergeCell ref="C48:D48"/>
    <mergeCell ref="B32:B33"/>
    <mergeCell ref="C32:D32"/>
    <mergeCell ref="C33:D33"/>
    <mergeCell ref="A19:D19"/>
    <mergeCell ref="A20:D20"/>
    <mergeCell ref="A23:C25"/>
    <mergeCell ref="A26:A29"/>
    <mergeCell ref="B26:B27"/>
    <mergeCell ref="C26:D26"/>
    <mergeCell ref="C27:D27"/>
    <mergeCell ref="B28:B29"/>
    <mergeCell ref="C28:D28"/>
    <mergeCell ref="AF1:AJ1"/>
    <mergeCell ref="A7:A10"/>
    <mergeCell ref="B7:B8"/>
    <mergeCell ref="C7:D7"/>
    <mergeCell ref="C8:D8"/>
    <mergeCell ref="B9:B10"/>
    <mergeCell ref="C9:D9"/>
    <mergeCell ref="C10:D10"/>
    <mergeCell ref="A11:A14"/>
    <mergeCell ref="B11:B12"/>
    <mergeCell ref="C11:D11"/>
    <mergeCell ref="C12:D12"/>
    <mergeCell ref="B13:B14"/>
    <mergeCell ref="C13:D13"/>
    <mergeCell ref="C14:D14"/>
    <mergeCell ref="A4:C6"/>
    <mergeCell ref="AJ194:AJ196"/>
    <mergeCell ref="A2:AJ2"/>
    <mergeCell ref="AJ4:AJ6"/>
    <mergeCell ref="AI23:AI25"/>
    <mergeCell ref="AJ61:AJ63"/>
    <mergeCell ref="AI80:AI82"/>
    <mergeCell ref="AJ99:AJ101"/>
    <mergeCell ref="AI118:AI120"/>
    <mergeCell ref="AJ137:AJ139"/>
    <mergeCell ref="AJ156:AJ158"/>
    <mergeCell ref="AG175:AG177"/>
    <mergeCell ref="A15:A18"/>
    <mergeCell ref="B15:B16"/>
    <mergeCell ref="C15:D15"/>
    <mergeCell ref="C16:D16"/>
    <mergeCell ref="B17:B18"/>
    <mergeCell ref="C17:D17"/>
    <mergeCell ref="C18:D18"/>
    <mergeCell ref="A21:D21"/>
    <mergeCell ref="C29:D29"/>
    <mergeCell ref="A30:A33"/>
    <mergeCell ref="B30:B31"/>
    <mergeCell ref="C30:D30"/>
    <mergeCell ref="C31:D31"/>
  </mergeCells>
  <phoneticPr fontId="2"/>
  <conditionalFormatting sqref="E24">
    <cfRule type="expression" dxfId="71" priority="66" stopIfTrue="1">
      <formula>#REF!=7</formula>
    </cfRule>
    <cfRule type="expression" dxfId="70" priority="65" stopIfTrue="1">
      <formula>#REF!=1</formula>
    </cfRule>
  </conditionalFormatting>
  <conditionalFormatting sqref="E81">
    <cfRule type="expression" dxfId="69" priority="49" stopIfTrue="1">
      <formula>#REF!=1</formula>
    </cfRule>
    <cfRule type="expression" dxfId="68" priority="50" stopIfTrue="1">
      <formula>#REF!=7</formula>
    </cfRule>
  </conditionalFormatting>
  <conditionalFormatting sqref="E138">
    <cfRule type="expression" dxfId="67" priority="27" stopIfTrue="1">
      <formula>#REF!=1</formula>
    </cfRule>
    <cfRule type="expression" dxfId="66" priority="28" stopIfTrue="1">
      <formula>#REF!=7</formula>
    </cfRule>
  </conditionalFormatting>
  <conditionalFormatting sqref="E176">
    <cfRule type="expression" dxfId="65" priority="13" stopIfTrue="1">
      <formula>#REF!=1</formula>
    </cfRule>
    <cfRule type="expression" dxfId="64" priority="14" stopIfTrue="1">
      <formula>#REF!=7</formula>
    </cfRule>
  </conditionalFormatting>
  <conditionalFormatting sqref="E5:G5">
    <cfRule type="expression" dxfId="63" priority="71" stopIfTrue="1">
      <formula>#REF!=1</formula>
    </cfRule>
    <cfRule type="expression" dxfId="62" priority="72" stopIfTrue="1">
      <formula>#REF!=7</formula>
    </cfRule>
  </conditionalFormatting>
  <conditionalFormatting sqref="E24:G24 F25:G25">
    <cfRule type="expression" dxfId="61" priority="64" stopIfTrue="1">
      <formula>#REF!=7</formula>
    </cfRule>
    <cfRule type="expression" dxfId="60" priority="63" stopIfTrue="1">
      <formula>#REF!=1</formula>
    </cfRule>
  </conditionalFormatting>
  <conditionalFormatting sqref="E5:R6">
    <cfRule type="expression" dxfId="59" priority="76" stopIfTrue="1">
      <formula>#REF!=7</formula>
    </cfRule>
    <cfRule type="expression" dxfId="58" priority="75" stopIfTrue="1">
      <formula>#REF!=1</formula>
    </cfRule>
  </conditionalFormatting>
  <conditionalFormatting sqref="E119:AH120">
    <cfRule type="expression" dxfId="57" priority="30" stopIfTrue="1">
      <formula>#REF!=7</formula>
    </cfRule>
    <cfRule type="expression" dxfId="56" priority="29" stopIfTrue="1">
      <formula>#REF!=1</formula>
    </cfRule>
  </conditionalFormatting>
  <conditionalFormatting sqref="E43:AI44">
    <cfRule type="expression" dxfId="55" priority="55" stopIfTrue="1">
      <formula>#REF!=1</formula>
    </cfRule>
    <cfRule type="expression" dxfId="54" priority="56" stopIfTrue="1">
      <formula>#REF!=7</formula>
    </cfRule>
  </conditionalFormatting>
  <conditionalFormatting sqref="E62:AI63">
    <cfRule type="expression" dxfId="53" priority="51" stopIfTrue="1">
      <formula>#REF!=1</formula>
    </cfRule>
    <cfRule type="expression" dxfId="52" priority="52" stopIfTrue="1">
      <formula>#REF!=7</formula>
    </cfRule>
  </conditionalFormatting>
  <conditionalFormatting sqref="E100:AI101">
    <cfRule type="expression" dxfId="51" priority="36" stopIfTrue="1">
      <formula>#REF!=7</formula>
    </cfRule>
    <cfRule type="expression" dxfId="50" priority="35" stopIfTrue="1">
      <formula>#REF!=1</formula>
    </cfRule>
  </conditionalFormatting>
  <conditionalFormatting sqref="E157:AI158">
    <cfRule type="expression" dxfId="49" priority="15" stopIfTrue="1">
      <formula>#REF!=1</formula>
    </cfRule>
    <cfRule type="expression" dxfId="48" priority="16" stopIfTrue="1">
      <formula>#REF!=7</formula>
    </cfRule>
  </conditionalFormatting>
  <conditionalFormatting sqref="E195:AI196">
    <cfRule type="expression" dxfId="47" priority="2" stopIfTrue="1">
      <formula>#REF!=7</formula>
    </cfRule>
    <cfRule type="expression" dxfId="46" priority="1" stopIfTrue="1">
      <formula>#REF!=1</formula>
    </cfRule>
  </conditionalFormatting>
  <conditionalFormatting sqref="F176:AF177">
    <cfRule type="expression" dxfId="45" priority="5" stopIfTrue="1">
      <formula>#REF!=1</formula>
    </cfRule>
    <cfRule type="expression" dxfId="44" priority="6" stopIfTrue="1">
      <formula>#REF!=7</formula>
    </cfRule>
  </conditionalFormatting>
  <conditionalFormatting sqref="F81:AH82">
    <cfRule type="expression" dxfId="43" priority="43" stopIfTrue="1">
      <formula>#REF!=1</formula>
    </cfRule>
    <cfRule type="expression" dxfId="42" priority="44" stopIfTrue="1">
      <formula>#REF!=7</formula>
    </cfRule>
  </conditionalFormatting>
  <conditionalFormatting sqref="F138:AI139">
    <cfRule type="expression" dxfId="41" priority="23" stopIfTrue="1">
      <formula>#REF!=1</formula>
    </cfRule>
    <cfRule type="expression" dxfId="40" priority="24" stopIfTrue="1">
      <formula>#REF!=7</formula>
    </cfRule>
  </conditionalFormatting>
  <conditionalFormatting sqref="H24:AH25">
    <cfRule type="expression" dxfId="39" priority="61" stopIfTrue="1">
      <formula>#REF!=1</formula>
    </cfRule>
    <cfRule type="expression" dxfId="38" priority="62" stopIfTrue="1">
      <formula>#REF!=7</formula>
    </cfRule>
  </conditionalFormatting>
  <conditionalFormatting sqref="S5:AI6">
    <cfRule type="expression" dxfId="37" priority="67" stopIfTrue="1">
      <formula>#REF!=1</formula>
    </cfRule>
    <cfRule type="expression" dxfId="36" priority="68" stopIfTrue="1">
      <formula>#REF!=7</formula>
    </cfRule>
  </conditionalFormatting>
  <printOptions horizontalCentered="1"/>
  <pageMargins left="0.39370078740157483" right="0.39370078740157483" top="0.47244094488188981" bottom="0.47244094488188981" header="0.51181102362204722" footer="0.51181102362204722"/>
  <pageSetup paperSize="9" scale="39" orientation="portrait" r:id="rId1"/>
  <headerFooter alignWithMargins="0">
    <oddFooter>&amp;C&amp;P /&amp;N&amp;R&amp;A</oddFooter>
  </headerFooter>
  <rowBreaks count="5" manualBreakCount="5">
    <brk id="40" max="35" man="1"/>
    <brk id="78" max="35" man="1"/>
    <brk id="116" max="35" man="1"/>
    <brk id="154" max="35" man="1"/>
    <brk id="192" max="3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EB29A"/>
  </sheetPr>
  <dimension ref="A1:AK479"/>
  <sheetViews>
    <sheetView tabSelected="1" view="pageBreakPreview" zoomScale="55" zoomScaleNormal="55" zoomScaleSheetLayoutView="55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Q473" sqref="Q473"/>
    </sheetView>
  </sheetViews>
  <sheetFormatPr defaultColWidth="3.5" defaultRowHeight="30" customHeight="1"/>
  <cols>
    <col min="1" max="1" width="8.375" style="11" customWidth="1"/>
    <col min="2" max="2" width="9.875" style="2" customWidth="1"/>
    <col min="3" max="3" width="6.5" style="3" customWidth="1"/>
    <col min="4" max="4" width="4.625" style="3" customWidth="1"/>
    <col min="5" max="5" width="5.875" style="3" customWidth="1"/>
    <col min="6" max="28" width="5.875" style="1" customWidth="1"/>
    <col min="29" max="29" width="5.875" style="5" customWidth="1"/>
    <col min="30" max="36" width="5.875" style="1" customWidth="1"/>
    <col min="37" max="75" width="6.5" style="1" customWidth="1"/>
    <col min="76" max="16384" width="3.5" style="1"/>
  </cols>
  <sheetData>
    <row r="1" spans="1:36" ht="30" customHeight="1">
      <c r="AC1" s="1"/>
      <c r="AD1" s="5"/>
      <c r="AE1" s="5"/>
      <c r="AF1" s="232" t="s">
        <v>49</v>
      </c>
      <c r="AG1" s="232"/>
      <c r="AH1" s="232"/>
      <c r="AI1" s="232"/>
      <c r="AJ1" s="232"/>
    </row>
    <row r="2" spans="1:36" ht="30" customHeight="1">
      <c r="A2" s="225" t="s">
        <v>172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  <c r="Z2" s="225"/>
      <c r="AA2" s="225"/>
      <c r="AB2" s="225"/>
      <c r="AC2" s="225"/>
      <c r="AD2" s="225"/>
      <c r="AE2" s="225"/>
      <c r="AF2" s="225"/>
      <c r="AG2" s="225"/>
      <c r="AH2" s="225"/>
      <c r="AI2" s="225"/>
      <c r="AJ2" s="225"/>
    </row>
    <row r="3" spans="1:36" ht="18" customHeight="1"/>
    <row r="4" spans="1:36" ht="18" customHeight="1">
      <c r="A4" s="266" t="s">
        <v>93</v>
      </c>
      <c r="B4" s="267"/>
      <c r="C4" s="268"/>
      <c r="D4" s="6" t="s">
        <v>2</v>
      </c>
      <c r="E4" s="43">
        <v>44681</v>
      </c>
      <c r="F4" s="43">
        <v>44682</v>
      </c>
      <c r="G4" s="43">
        <v>44683</v>
      </c>
      <c r="H4" s="43">
        <v>44684</v>
      </c>
      <c r="I4" s="43">
        <v>44685</v>
      </c>
      <c r="J4" s="43">
        <v>44686</v>
      </c>
      <c r="K4" s="43">
        <v>44687</v>
      </c>
      <c r="L4" s="43">
        <v>44688</v>
      </c>
      <c r="M4" s="43">
        <v>44689</v>
      </c>
      <c r="N4" s="43">
        <v>44690</v>
      </c>
      <c r="O4" s="43">
        <v>44691</v>
      </c>
      <c r="P4" s="43">
        <v>44692</v>
      </c>
      <c r="Q4" s="43">
        <v>44693</v>
      </c>
      <c r="R4" s="43">
        <v>44694</v>
      </c>
      <c r="S4" s="43">
        <v>44695</v>
      </c>
      <c r="T4" s="43">
        <v>44696</v>
      </c>
      <c r="U4" s="43">
        <v>44697</v>
      </c>
      <c r="V4" s="43">
        <v>44698</v>
      </c>
      <c r="W4" s="43">
        <v>44699</v>
      </c>
      <c r="X4" s="43">
        <v>44700</v>
      </c>
      <c r="Y4" s="43">
        <v>44701</v>
      </c>
      <c r="Z4" s="43">
        <v>44702</v>
      </c>
      <c r="AA4" s="43">
        <v>44703</v>
      </c>
      <c r="AB4" s="43">
        <v>44704</v>
      </c>
      <c r="AC4" s="43">
        <v>44705</v>
      </c>
      <c r="AD4" s="43">
        <v>44706</v>
      </c>
      <c r="AE4" s="43">
        <v>44707</v>
      </c>
      <c r="AF4" s="43">
        <v>44708</v>
      </c>
      <c r="AG4" s="43">
        <v>44709</v>
      </c>
      <c r="AH4" s="43">
        <v>44710</v>
      </c>
      <c r="AI4" s="43">
        <v>44711</v>
      </c>
      <c r="AJ4" s="229" t="s">
        <v>0</v>
      </c>
    </row>
    <row r="5" spans="1:36" ht="18" customHeight="1">
      <c r="A5" s="269"/>
      <c r="B5" s="270"/>
      <c r="C5" s="271"/>
      <c r="D5" s="7" t="s">
        <v>3</v>
      </c>
      <c r="E5" s="42">
        <f>E4</f>
        <v>44681</v>
      </c>
      <c r="F5" s="42">
        <f t="shared" ref="F5:AI5" si="0">F4</f>
        <v>44682</v>
      </c>
      <c r="G5" s="113">
        <f t="shared" si="0"/>
        <v>44683</v>
      </c>
      <c r="H5" s="113">
        <f t="shared" si="0"/>
        <v>44684</v>
      </c>
      <c r="I5" s="113">
        <f t="shared" si="0"/>
        <v>44685</v>
      </c>
      <c r="J5" s="113">
        <f t="shared" si="0"/>
        <v>44686</v>
      </c>
      <c r="K5" s="113">
        <f t="shared" si="0"/>
        <v>44687</v>
      </c>
      <c r="L5" s="113">
        <f t="shared" si="0"/>
        <v>44688</v>
      </c>
      <c r="M5" s="113">
        <f t="shared" si="0"/>
        <v>44689</v>
      </c>
      <c r="N5" s="113">
        <f>N4</f>
        <v>44690</v>
      </c>
      <c r="O5" s="113">
        <f t="shared" si="0"/>
        <v>44691</v>
      </c>
      <c r="P5" s="113">
        <f t="shared" si="0"/>
        <v>44692</v>
      </c>
      <c r="Q5" s="113">
        <f t="shared" si="0"/>
        <v>44693</v>
      </c>
      <c r="R5" s="113">
        <f t="shared" si="0"/>
        <v>44694</v>
      </c>
      <c r="S5" s="113">
        <f>S4</f>
        <v>44695</v>
      </c>
      <c r="T5" s="113">
        <f t="shared" ref="T5:Z5" si="1">T4</f>
        <v>44696</v>
      </c>
      <c r="U5" s="113">
        <f t="shared" si="1"/>
        <v>44697</v>
      </c>
      <c r="V5" s="113">
        <f t="shared" si="1"/>
        <v>44698</v>
      </c>
      <c r="W5" s="113">
        <f t="shared" si="1"/>
        <v>44699</v>
      </c>
      <c r="X5" s="113">
        <f t="shared" si="1"/>
        <v>44700</v>
      </c>
      <c r="Y5" s="113">
        <f t="shared" si="1"/>
        <v>44701</v>
      </c>
      <c r="Z5" s="113">
        <f t="shared" si="1"/>
        <v>44702</v>
      </c>
      <c r="AA5" s="113">
        <f t="shared" si="0"/>
        <v>44703</v>
      </c>
      <c r="AB5" s="113">
        <f>AB4</f>
        <v>44704</v>
      </c>
      <c r="AC5" s="113">
        <f t="shared" si="0"/>
        <v>44705</v>
      </c>
      <c r="AD5" s="113">
        <f t="shared" si="0"/>
        <v>44706</v>
      </c>
      <c r="AE5" s="113">
        <f t="shared" si="0"/>
        <v>44707</v>
      </c>
      <c r="AF5" s="113">
        <f t="shared" si="0"/>
        <v>44708</v>
      </c>
      <c r="AG5" s="113">
        <f t="shared" si="0"/>
        <v>44709</v>
      </c>
      <c r="AH5" s="113">
        <f t="shared" si="0"/>
        <v>44710</v>
      </c>
      <c r="AI5" s="113">
        <f t="shared" si="0"/>
        <v>44711</v>
      </c>
      <c r="AJ5" s="230"/>
    </row>
    <row r="6" spans="1:36" ht="103.5" customHeight="1">
      <c r="A6" s="269"/>
      <c r="B6" s="270"/>
      <c r="C6" s="271"/>
      <c r="D6" s="8" t="s">
        <v>1</v>
      </c>
      <c r="E6" s="102"/>
      <c r="F6" s="102"/>
      <c r="G6" s="114"/>
      <c r="H6" s="114"/>
      <c r="I6" s="114"/>
      <c r="J6" s="114"/>
      <c r="K6" s="114"/>
      <c r="L6" s="114"/>
      <c r="M6" s="102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296"/>
    </row>
    <row r="7" spans="1:36" ht="39.75" customHeight="1">
      <c r="A7" s="305" t="s">
        <v>116</v>
      </c>
      <c r="B7" s="257" t="s">
        <v>42</v>
      </c>
      <c r="C7" s="259" t="s">
        <v>16</v>
      </c>
      <c r="D7" s="260"/>
      <c r="E7" s="89"/>
      <c r="F7" s="89"/>
      <c r="G7" s="89"/>
      <c r="H7" s="89"/>
      <c r="I7" s="89"/>
      <c r="J7" s="89"/>
      <c r="K7" s="115"/>
      <c r="L7" s="89"/>
      <c r="M7" s="89"/>
      <c r="N7" s="89"/>
      <c r="O7" s="89"/>
      <c r="P7" s="89"/>
      <c r="Q7" s="89"/>
      <c r="R7" s="115"/>
      <c r="S7" s="115"/>
      <c r="T7" s="89"/>
      <c r="U7" s="89"/>
      <c r="V7" s="89"/>
      <c r="W7" s="89"/>
      <c r="X7" s="115"/>
      <c r="Y7" s="89"/>
      <c r="Z7" s="89"/>
      <c r="AA7" s="89"/>
      <c r="AB7" s="115"/>
      <c r="AC7" s="115"/>
      <c r="AD7" s="89"/>
      <c r="AE7" s="89"/>
      <c r="AF7" s="89"/>
      <c r="AG7" s="89"/>
      <c r="AH7" s="89"/>
      <c r="AI7" s="89"/>
      <c r="AJ7" s="45"/>
    </row>
    <row r="8" spans="1:36" ht="39.75" customHeight="1">
      <c r="A8" s="306"/>
      <c r="B8" s="258"/>
      <c r="C8" s="291" t="s">
        <v>4</v>
      </c>
      <c r="D8" s="321"/>
      <c r="E8" s="59"/>
      <c r="F8" s="59"/>
      <c r="G8" s="59"/>
      <c r="H8" s="59"/>
      <c r="I8" s="59"/>
      <c r="J8" s="59"/>
      <c r="K8" s="116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116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81">
        <f>SUM(E8:AI8)</f>
        <v>0</v>
      </c>
    </row>
    <row r="9" spans="1:36" ht="39.75" customHeight="1">
      <c r="A9" s="306"/>
      <c r="B9" s="373" t="s">
        <v>43</v>
      </c>
      <c r="C9" s="319" t="s">
        <v>16</v>
      </c>
      <c r="D9" s="320"/>
      <c r="E9" s="103"/>
      <c r="F9" s="103"/>
      <c r="G9" s="103"/>
      <c r="H9" s="103"/>
      <c r="I9" s="103"/>
      <c r="J9" s="103"/>
      <c r="K9" s="117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17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68"/>
    </row>
    <row r="10" spans="1:36" ht="39.75" customHeight="1">
      <c r="A10" s="306"/>
      <c r="B10" s="297"/>
      <c r="C10" s="291" t="s">
        <v>4</v>
      </c>
      <c r="D10" s="321"/>
      <c r="E10" s="88"/>
      <c r="F10" s="88"/>
      <c r="G10" s="88"/>
      <c r="H10" s="88"/>
      <c r="I10" s="88"/>
      <c r="J10" s="88"/>
      <c r="K10" s="132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132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47">
        <f>SUM(E10:AI10)</f>
        <v>0</v>
      </c>
    </row>
    <row r="11" spans="1:36" ht="39.75" customHeight="1">
      <c r="A11" s="306"/>
      <c r="B11" s="307" t="s">
        <v>29</v>
      </c>
      <c r="C11" s="291" t="s">
        <v>16</v>
      </c>
      <c r="D11" s="321"/>
      <c r="E11" s="59"/>
      <c r="F11" s="59"/>
      <c r="G11" s="59"/>
      <c r="H11" s="59"/>
      <c r="I11" s="59"/>
      <c r="J11" s="59"/>
      <c r="K11" s="116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116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48"/>
    </row>
    <row r="12" spans="1:36" ht="39.75" customHeight="1">
      <c r="A12" s="314"/>
      <c r="B12" s="311"/>
      <c r="C12" s="252" t="s">
        <v>4</v>
      </c>
      <c r="D12" s="261"/>
      <c r="E12" s="55"/>
      <c r="F12" s="55"/>
      <c r="G12" s="55"/>
      <c r="H12" s="55"/>
      <c r="I12" s="55"/>
      <c r="J12" s="55"/>
      <c r="K12" s="118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118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0">
        <f>SUM(E12:AI12)</f>
        <v>0</v>
      </c>
    </row>
    <row r="13" spans="1:36" ht="39.75" customHeight="1">
      <c r="A13" s="322" t="s">
        <v>38</v>
      </c>
      <c r="B13" s="297" t="s">
        <v>42</v>
      </c>
      <c r="C13" s="319" t="s">
        <v>16</v>
      </c>
      <c r="D13" s="320"/>
      <c r="E13" s="128"/>
      <c r="F13" s="128"/>
      <c r="G13" s="128"/>
      <c r="H13" s="128"/>
      <c r="I13" s="128"/>
      <c r="J13" s="128"/>
      <c r="K13" s="134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34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48"/>
    </row>
    <row r="14" spans="1:36" ht="39.75" customHeight="1">
      <c r="A14" s="323"/>
      <c r="B14" s="258"/>
      <c r="C14" s="371" t="s">
        <v>4</v>
      </c>
      <c r="D14" s="372"/>
      <c r="E14" s="88"/>
      <c r="F14" s="88"/>
      <c r="G14" s="88"/>
      <c r="H14" s="88"/>
      <c r="I14" s="88"/>
      <c r="J14" s="88"/>
      <c r="K14" s="132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132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47">
        <f>SUM(E14:AI14)</f>
        <v>0</v>
      </c>
    </row>
    <row r="15" spans="1:36" ht="39.75" customHeight="1">
      <c r="A15" s="323"/>
      <c r="B15" s="373" t="s">
        <v>43</v>
      </c>
      <c r="C15" s="291" t="s">
        <v>16</v>
      </c>
      <c r="D15" s="321"/>
      <c r="E15" s="103"/>
      <c r="F15" s="103"/>
      <c r="G15" s="103"/>
      <c r="H15" s="103"/>
      <c r="I15" s="103"/>
      <c r="J15" s="103"/>
      <c r="K15" s="117"/>
      <c r="L15" s="103"/>
      <c r="M15" s="103"/>
      <c r="N15" s="103"/>
      <c r="O15" s="103"/>
      <c r="P15" s="103"/>
      <c r="Q15" s="103"/>
      <c r="R15" s="117"/>
      <c r="S15" s="117"/>
      <c r="T15" s="103"/>
      <c r="U15" s="103"/>
      <c r="V15" s="103"/>
      <c r="W15" s="103"/>
      <c r="X15" s="117"/>
      <c r="Y15" s="103"/>
      <c r="Z15" s="103"/>
      <c r="AA15" s="103"/>
      <c r="AB15" s="117"/>
      <c r="AC15" s="117"/>
      <c r="AD15" s="117" t="s">
        <v>187</v>
      </c>
      <c r="AE15" s="103"/>
      <c r="AF15" s="103"/>
      <c r="AG15" s="103"/>
      <c r="AH15" s="103"/>
      <c r="AI15" s="103"/>
      <c r="AJ15" s="87"/>
    </row>
    <row r="16" spans="1:36" ht="39.75" customHeight="1">
      <c r="A16" s="323"/>
      <c r="B16" s="297"/>
      <c r="C16" s="291" t="s">
        <v>4</v>
      </c>
      <c r="D16" s="321"/>
      <c r="E16" s="59"/>
      <c r="F16" s="59"/>
      <c r="G16" s="59"/>
      <c r="H16" s="59"/>
      <c r="I16" s="59"/>
      <c r="J16" s="59"/>
      <c r="K16" s="116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116"/>
      <c r="Y16" s="59"/>
      <c r="Z16" s="59"/>
      <c r="AA16" s="59"/>
      <c r="AB16" s="59"/>
      <c r="AC16" s="59"/>
      <c r="AD16" s="132">
        <v>2</v>
      </c>
      <c r="AE16" s="59"/>
      <c r="AF16" s="59"/>
      <c r="AG16" s="59"/>
      <c r="AH16" s="59"/>
      <c r="AI16" s="59"/>
      <c r="AJ16" s="47">
        <f>SUM(E16:AI16)</f>
        <v>2</v>
      </c>
    </row>
    <row r="17" spans="1:36" ht="39.75" customHeight="1">
      <c r="A17" s="323"/>
      <c r="B17" s="308" t="s">
        <v>29</v>
      </c>
      <c r="C17" s="319" t="s">
        <v>16</v>
      </c>
      <c r="D17" s="320"/>
      <c r="E17" s="103"/>
      <c r="F17" s="103"/>
      <c r="G17" s="103"/>
      <c r="H17" s="103"/>
      <c r="I17" s="103"/>
      <c r="J17" s="103"/>
      <c r="K17" s="117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17"/>
      <c r="Y17" s="103"/>
      <c r="Z17" s="103"/>
      <c r="AA17" s="103"/>
      <c r="AB17" s="103"/>
      <c r="AC17" s="103"/>
      <c r="AD17" s="117" t="s">
        <v>178</v>
      </c>
      <c r="AE17" s="103"/>
      <c r="AF17" s="103"/>
      <c r="AG17" s="103"/>
      <c r="AH17" s="103"/>
      <c r="AI17" s="103"/>
      <c r="AJ17" s="87"/>
    </row>
    <row r="18" spans="1:36" ht="39.75" customHeight="1">
      <c r="A18" s="324"/>
      <c r="B18" s="311"/>
      <c r="C18" s="252" t="s">
        <v>4</v>
      </c>
      <c r="D18" s="261"/>
      <c r="E18" s="55"/>
      <c r="F18" s="55"/>
      <c r="G18" s="55"/>
      <c r="H18" s="55"/>
      <c r="I18" s="55"/>
      <c r="J18" s="55"/>
      <c r="K18" s="118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118"/>
      <c r="Y18" s="55"/>
      <c r="Z18" s="55"/>
      <c r="AA18" s="55"/>
      <c r="AB18" s="55"/>
      <c r="AC18" s="55"/>
      <c r="AD18" s="55">
        <v>3</v>
      </c>
      <c r="AE18" s="55"/>
      <c r="AF18" s="55"/>
      <c r="AG18" s="55"/>
      <c r="AH18" s="55"/>
      <c r="AI18" s="55"/>
      <c r="AJ18" s="50">
        <f>SUM(E18:AI18)</f>
        <v>3</v>
      </c>
    </row>
    <row r="19" spans="1:36" ht="39.75" customHeight="1">
      <c r="A19" s="322" t="s">
        <v>39</v>
      </c>
      <c r="B19" s="257" t="s">
        <v>42</v>
      </c>
      <c r="C19" s="319" t="s">
        <v>16</v>
      </c>
      <c r="D19" s="320"/>
      <c r="E19" s="112"/>
      <c r="F19" s="112"/>
      <c r="G19" s="112"/>
      <c r="H19" s="112"/>
      <c r="I19" s="112"/>
      <c r="J19" s="127"/>
      <c r="K19" s="112"/>
      <c r="L19" s="112"/>
      <c r="M19" s="112"/>
      <c r="N19" s="112"/>
      <c r="O19" s="127"/>
      <c r="P19" s="112"/>
      <c r="Q19" s="112"/>
      <c r="R19" s="112"/>
      <c r="S19" s="112"/>
      <c r="T19" s="112"/>
      <c r="U19" s="112"/>
      <c r="V19" s="112"/>
      <c r="W19" s="112"/>
      <c r="X19" s="112"/>
      <c r="Y19" s="127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48"/>
    </row>
    <row r="20" spans="1:36" ht="39.75" customHeight="1">
      <c r="A20" s="323"/>
      <c r="B20" s="258"/>
      <c r="C20" s="371" t="s">
        <v>4</v>
      </c>
      <c r="D20" s="372"/>
      <c r="E20" s="59"/>
      <c r="F20" s="59"/>
      <c r="G20" s="59"/>
      <c r="H20" s="59"/>
      <c r="I20" s="59"/>
      <c r="J20" s="116"/>
      <c r="K20" s="59"/>
      <c r="L20" s="59"/>
      <c r="M20" s="59"/>
      <c r="N20" s="59"/>
      <c r="O20" s="116"/>
      <c r="P20" s="59"/>
      <c r="Q20" s="59"/>
      <c r="R20" s="59"/>
      <c r="S20" s="59"/>
      <c r="T20" s="59"/>
      <c r="U20" s="59"/>
      <c r="V20" s="59"/>
      <c r="W20" s="59"/>
      <c r="X20" s="59"/>
      <c r="Y20" s="116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47">
        <f>SUM(E20:AI20)</f>
        <v>0</v>
      </c>
    </row>
    <row r="21" spans="1:36" ht="39.75" customHeight="1">
      <c r="A21" s="323"/>
      <c r="B21" s="373" t="s">
        <v>43</v>
      </c>
      <c r="C21" s="291" t="s">
        <v>16</v>
      </c>
      <c r="D21" s="321"/>
      <c r="E21" s="59"/>
      <c r="F21" s="59"/>
      <c r="G21" s="59"/>
      <c r="H21" s="59"/>
      <c r="I21" s="59"/>
      <c r="J21" s="116"/>
      <c r="K21" s="59"/>
      <c r="L21" s="59"/>
      <c r="M21" s="59"/>
      <c r="N21" s="59"/>
      <c r="O21" s="116"/>
      <c r="P21" s="59"/>
      <c r="Q21" s="59"/>
      <c r="R21" s="59"/>
      <c r="S21" s="59"/>
      <c r="T21" s="59"/>
      <c r="U21" s="59"/>
      <c r="V21" s="59"/>
      <c r="W21" s="59"/>
      <c r="X21" s="59"/>
      <c r="Y21" s="116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48"/>
    </row>
    <row r="22" spans="1:36" ht="39.75" customHeight="1">
      <c r="A22" s="323"/>
      <c r="B22" s="297"/>
      <c r="C22" s="291" t="s">
        <v>4</v>
      </c>
      <c r="D22" s="321"/>
      <c r="E22" s="88"/>
      <c r="F22" s="88"/>
      <c r="G22" s="88"/>
      <c r="H22" s="88"/>
      <c r="I22" s="88"/>
      <c r="J22" s="132"/>
      <c r="K22" s="88"/>
      <c r="L22" s="88"/>
      <c r="M22" s="88"/>
      <c r="N22" s="88"/>
      <c r="O22" s="132"/>
      <c r="P22" s="88"/>
      <c r="Q22" s="88"/>
      <c r="R22" s="88"/>
      <c r="S22" s="88"/>
      <c r="T22" s="88"/>
      <c r="U22" s="88"/>
      <c r="V22" s="88"/>
      <c r="W22" s="88"/>
      <c r="X22" s="88"/>
      <c r="Y22" s="132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47">
        <f>SUM(E22:AI22)</f>
        <v>0</v>
      </c>
    </row>
    <row r="23" spans="1:36" ht="39.75" customHeight="1">
      <c r="A23" s="323"/>
      <c r="B23" s="308" t="s">
        <v>29</v>
      </c>
      <c r="C23" s="319" t="s">
        <v>16</v>
      </c>
      <c r="D23" s="320"/>
      <c r="E23" s="103"/>
      <c r="F23" s="103"/>
      <c r="G23" s="103"/>
      <c r="H23" s="103"/>
      <c r="I23" s="103"/>
      <c r="J23" s="117"/>
      <c r="K23" s="103"/>
      <c r="L23" s="103"/>
      <c r="M23" s="103"/>
      <c r="N23" s="103"/>
      <c r="O23" s="117"/>
      <c r="P23" s="103"/>
      <c r="Q23" s="103"/>
      <c r="R23" s="103"/>
      <c r="S23" s="117"/>
      <c r="T23" s="117"/>
      <c r="U23" s="103"/>
      <c r="V23" s="103"/>
      <c r="W23" s="103"/>
      <c r="X23" s="103"/>
      <c r="Y23" s="117"/>
      <c r="Z23" s="103"/>
      <c r="AA23" s="103"/>
      <c r="AB23" s="103"/>
      <c r="AC23" s="117"/>
      <c r="AD23" s="117"/>
      <c r="AE23" s="103"/>
      <c r="AF23" s="103"/>
      <c r="AG23" s="103"/>
      <c r="AH23" s="103"/>
      <c r="AI23" s="103"/>
      <c r="AJ23" s="48"/>
    </row>
    <row r="24" spans="1:36" ht="39.75" customHeight="1">
      <c r="A24" s="324"/>
      <c r="B24" s="311"/>
      <c r="C24" s="252" t="s">
        <v>4</v>
      </c>
      <c r="D24" s="261"/>
      <c r="E24" s="55"/>
      <c r="F24" s="55"/>
      <c r="G24" s="55"/>
      <c r="H24" s="55"/>
      <c r="I24" s="55"/>
      <c r="J24" s="118"/>
      <c r="K24" s="55"/>
      <c r="L24" s="55"/>
      <c r="M24" s="55"/>
      <c r="N24" s="55"/>
      <c r="O24" s="118"/>
      <c r="P24" s="55"/>
      <c r="Q24" s="55"/>
      <c r="R24" s="55"/>
      <c r="S24" s="55"/>
      <c r="T24" s="55"/>
      <c r="U24" s="55"/>
      <c r="V24" s="55"/>
      <c r="W24" s="55"/>
      <c r="X24" s="55"/>
      <c r="Y24" s="118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0">
        <f>SUM(E24:AI24)</f>
        <v>0</v>
      </c>
    </row>
    <row r="25" spans="1:36" ht="39.75" customHeight="1">
      <c r="A25" s="322" t="s">
        <v>153</v>
      </c>
      <c r="B25" s="250" t="s">
        <v>94</v>
      </c>
      <c r="C25" s="319" t="s">
        <v>16</v>
      </c>
      <c r="D25" s="320"/>
      <c r="E25" s="130"/>
      <c r="F25" s="130"/>
      <c r="G25" s="130"/>
      <c r="H25" s="130"/>
      <c r="I25" s="130"/>
      <c r="J25" s="131"/>
      <c r="K25" s="130"/>
      <c r="L25" s="130"/>
      <c r="M25" s="130"/>
      <c r="N25" s="130"/>
      <c r="O25" s="131"/>
      <c r="P25" s="130"/>
      <c r="Q25" s="130"/>
      <c r="R25" s="130"/>
      <c r="S25" s="130"/>
      <c r="T25" s="130"/>
      <c r="U25" s="130"/>
      <c r="V25" s="130"/>
      <c r="W25" s="130"/>
      <c r="X25" s="130"/>
      <c r="Y25" s="131"/>
      <c r="Z25" s="130"/>
      <c r="AA25" s="130"/>
      <c r="AB25" s="130"/>
      <c r="AC25" s="130"/>
      <c r="AD25" s="115" t="s">
        <v>181</v>
      </c>
      <c r="AE25" s="130"/>
      <c r="AF25" s="115" t="s">
        <v>181</v>
      </c>
      <c r="AG25" s="130"/>
      <c r="AH25" s="130"/>
      <c r="AI25" s="130"/>
      <c r="AJ25" s="48"/>
    </row>
    <row r="26" spans="1:36" ht="39.75" customHeight="1">
      <c r="A26" s="323"/>
      <c r="B26" s="297"/>
      <c r="C26" s="291" t="s">
        <v>4</v>
      </c>
      <c r="D26" s="321"/>
      <c r="E26" s="88"/>
      <c r="F26" s="88"/>
      <c r="G26" s="88"/>
      <c r="H26" s="88"/>
      <c r="I26" s="88"/>
      <c r="J26" s="132"/>
      <c r="K26" s="88"/>
      <c r="L26" s="88"/>
      <c r="M26" s="88"/>
      <c r="N26" s="88"/>
      <c r="O26" s="132"/>
      <c r="P26" s="88"/>
      <c r="Q26" s="88"/>
      <c r="R26" s="88"/>
      <c r="S26" s="88"/>
      <c r="T26" s="88"/>
      <c r="U26" s="88"/>
      <c r="V26" s="88"/>
      <c r="W26" s="88"/>
      <c r="X26" s="88"/>
      <c r="Y26" s="132"/>
      <c r="Z26" s="88"/>
      <c r="AA26" s="88"/>
      <c r="AB26" s="88"/>
      <c r="AC26" s="88"/>
      <c r="AD26" s="59">
        <v>2.5</v>
      </c>
      <c r="AE26" s="88"/>
      <c r="AF26" s="59">
        <v>2.5</v>
      </c>
      <c r="AG26" s="88"/>
      <c r="AH26" s="88"/>
      <c r="AI26" s="88"/>
      <c r="AJ26" s="47">
        <f>SUM(E26:AI26)</f>
        <v>5</v>
      </c>
    </row>
    <row r="27" spans="1:36" ht="39.75" customHeight="1">
      <c r="A27" s="323"/>
      <c r="B27" s="307" t="s">
        <v>29</v>
      </c>
      <c r="C27" s="291" t="s">
        <v>16</v>
      </c>
      <c r="D27" s="321"/>
      <c r="E27" s="59"/>
      <c r="F27" s="59"/>
      <c r="G27" s="59"/>
      <c r="H27" s="59"/>
      <c r="I27" s="59"/>
      <c r="J27" s="116"/>
      <c r="K27" s="59"/>
      <c r="L27" s="59"/>
      <c r="M27" s="59"/>
      <c r="N27" s="59"/>
      <c r="O27" s="116"/>
      <c r="P27" s="59"/>
      <c r="Q27" s="59"/>
      <c r="R27" s="59"/>
      <c r="S27" s="59"/>
      <c r="T27" s="116"/>
      <c r="U27" s="59"/>
      <c r="V27" s="59"/>
      <c r="W27" s="117" t="s">
        <v>178</v>
      </c>
      <c r="X27" s="117" t="s">
        <v>178</v>
      </c>
      <c r="Y27" s="117" t="s">
        <v>178</v>
      </c>
      <c r="Z27" s="59"/>
      <c r="AA27" s="59"/>
      <c r="AB27" s="59"/>
      <c r="AC27" s="59"/>
      <c r="AD27" s="117" t="s">
        <v>178</v>
      </c>
      <c r="AE27" s="117" t="s">
        <v>178</v>
      </c>
      <c r="AF27" s="117" t="s">
        <v>178</v>
      </c>
      <c r="AG27" s="59"/>
      <c r="AH27" s="59"/>
      <c r="AI27" s="59"/>
      <c r="AJ27" s="48"/>
    </row>
    <row r="28" spans="1:36" ht="39.75" customHeight="1">
      <c r="A28" s="324"/>
      <c r="B28" s="311"/>
      <c r="C28" s="252" t="s">
        <v>4</v>
      </c>
      <c r="D28" s="261"/>
      <c r="E28" s="55"/>
      <c r="F28" s="55"/>
      <c r="G28" s="55"/>
      <c r="H28" s="55"/>
      <c r="I28" s="55"/>
      <c r="J28" s="118"/>
      <c r="K28" s="55"/>
      <c r="L28" s="55"/>
      <c r="M28" s="55"/>
      <c r="N28" s="55"/>
      <c r="O28" s="118"/>
      <c r="P28" s="55"/>
      <c r="Q28" s="55"/>
      <c r="R28" s="55"/>
      <c r="S28" s="55"/>
      <c r="T28" s="118"/>
      <c r="U28" s="55"/>
      <c r="V28" s="55"/>
      <c r="W28" s="55">
        <v>3</v>
      </c>
      <c r="X28" s="55">
        <v>3</v>
      </c>
      <c r="Y28" s="55">
        <v>3</v>
      </c>
      <c r="Z28" s="55"/>
      <c r="AA28" s="55"/>
      <c r="AB28" s="55"/>
      <c r="AC28" s="55"/>
      <c r="AD28" s="55">
        <v>3</v>
      </c>
      <c r="AE28" s="55">
        <v>3</v>
      </c>
      <c r="AF28" s="55">
        <v>3</v>
      </c>
      <c r="AG28" s="55"/>
      <c r="AH28" s="55"/>
      <c r="AI28" s="55"/>
      <c r="AJ28" s="50">
        <f>SUM(E28:AI28)</f>
        <v>18</v>
      </c>
    </row>
    <row r="29" spans="1:36" ht="39.75" customHeight="1">
      <c r="A29" s="305" t="s">
        <v>154</v>
      </c>
      <c r="B29" s="250" t="s">
        <v>94</v>
      </c>
      <c r="C29" s="259" t="s">
        <v>16</v>
      </c>
      <c r="D29" s="260"/>
      <c r="E29" s="89"/>
      <c r="F29" s="89"/>
      <c r="G29" s="89"/>
      <c r="H29" s="89"/>
      <c r="I29" s="89"/>
      <c r="J29" s="115"/>
      <c r="K29" s="89"/>
      <c r="L29" s="89"/>
      <c r="M29" s="89"/>
      <c r="N29" s="89"/>
      <c r="O29" s="115"/>
      <c r="P29" s="89"/>
      <c r="Q29" s="89"/>
      <c r="R29" s="89"/>
      <c r="S29" s="89"/>
      <c r="T29" s="115"/>
      <c r="U29" s="89"/>
      <c r="V29" s="89"/>
      <c r="W29" s="89"/>
      <c r="X29" s="89"/>
      <c r="Y29" s="115"/>
      <c r="Z29" s="89"/>
      <c r="AA29" s="115"/>
      <c r="AB29" s="89"/>
      <c r="AC29" s="89"/>
      <c r="AD29" s="115"/>
      <c r="AE29" s="115" t="s">
        <v>186</v>
      </c>
      <c r="AF29" s="89"/>
      <c r="AG29" s="89"/>
      <c r="AH29" s="89"/>
      <c r="AI29" s="89"/>
      <c r="AJ29" s="45"/>
    </row>
    <row r="30" spans="1:36" ht="39.75" customHeight="1">
      <c r="A30" s="314"/>
      <c r="B30" s="297"/>
      <c r="C30" s="252" t="s">
        <v>4</v>
      </c>
      <c r="D30" s="261"/>
      <c r="E30" s="55"/>
      <c r="F30" s="55"/>
      <c r="G30" s="55"/>
      <c r="H30" s="55"/>
      <c r="I30" s="55"/>
      <c r="J30" s="118"/>
      <c r="K30" s="55"/>
      <c r="L30" s="55"/>
      <c r="M30" s="55"/>
      <c r="N30" s="55"/>
      <c r="O30" s="118"/>
      <c r="P30" s="55"/>
      <c r="Q30" s="55"/>
      <c r="R30" s="55"/>
      <c r="S30" s="55"/>
      <c r="T30" s="118"/>
      <c r="U30" s="55"/>
      <c r="V30" s="55"/>
      <c r="W30" s="55"/>
      <c r="X30" s="55"/>
      <c r="Y30" s="118"/>
      <c r="Z30" s="55"/>
      <c r="AA30" s="55"/>
      <c r="AB30" s="55"/>
      <c r="AC30" s="55"/>
      <c r="AD30" s="118"/>
      <c r="AE30" s="55">
        <v>1.5</v>
      </c>
      <c r="AF30" s="55"/>
      <c r="AG30" s="55"/>
      <c r="AH30" s="55"/>
      <c r="AI30" s="55"/>
      <c r="AJ30" s="50">
        <f>SUM(E30:AI30)</f>
        <v>1.5</v>
      </c>
    </row>
    <row r="31" spans="1:36" ht="39.75" customHeight="1">
      <c r="A31" s="322" t="s">
        <v>40</v>
      </c>
      <c r="B31" s="250" t="s">
        <v>94</v>
      </c>
      <c r="C31" s="319" t="s">
        <v>16</v>
      </c>
      <c r="D31" s="320"/>
      <c r="E31" s="89"/>
      <c r="F31" s="89"/>
      <c r="G31" s="89"/>
      <c r="H31" s="89"/>
      <c r="I31" s="89"/>
      <c r="J31" s="115"/>
      <c r="K31" s="89"/>
      <c r="L31" s="89"/>
      <c r="M31" s="89"/>
      <c r="N31" s="89"/>
      <c r="O31" s="115"/>
      <c r="P31" s="89"/>
      <c r="Q31" s="89"/>
      <c r="R31" s="89"/>
      <c r="S31" s="89"/>
      <c r="T31" s="115"/>
      <c r="U31" s="89"/>
      <c r="V31" s="89"/>
      <c r="W31" s="89"/>
      <c r="X31" s="89"/>
      <c r="Y31" s="115"/>
      <c r="Z31" s="89"/>
      <c r="AA31" s="89"/>
      <c r="AB31" s="89"/>
      <c r="AC31" s="89"/>
      <c r="AD31" s="115"/>
      <c r="AE31" s="89"/>
      <c r="AF31" s="89"/>
      <c r="AG31" s="89"/>
      <c r="AH31" s="89"/>
      <c r="AI31" s="89"/>
      <c r="AJ31" s="48"/>
    </row>
    <row r="32" spans="1:36" ht="39.75" customHeight="1">
      <c r="A32" s="323"/>
      <c r="B32" s="297"/>
      <c r="C32" s="291" t="s">
        <v>4</v>
      </c>
      <c r="D32" s="321"/>
      <c r="E32" s="59"/>
      <c r="F32" s="59"/>
      <c r="G32" s="59"/>
      <c r="H32" s="59"/>
      <c r="I32" s="59"/>
      <c r="J32" s="116"/>
      <c r="K32" s="59"/>
      <c r="L32" s="59"/>
      <c r="M32" s="59"/>
      <c r="N32" s="59"/>
      <c r="O32" s="116"/>
      <c r="P32" s="59"/>
      <c r="Q32" s="59"/>
      <c r="R32" s="59"/>
      <c r="S32" s="59"/>
      <c r="T32" s="116"/>
      <c r="U32" s="59"/>
      <c r="V32" s="59"/>
      <c r="W32" s="59"/>
      <c r="X32" s="59"/>
      <c r="Y32" s="116"/>
      <c r="Z32" s="59"/>
      <c r="AA32" s="59"/>
      <c r="AB32" s="59"/>
      <c r="AC32" s="59"/>
      <c r="AD32" s="116"/>
      <c r="AE32" s="59"/>
      <c r="AF32" s="59"/>
      <c r="AG32" s="59"/>
      <c r="AH32" s="59"/>
      <c r="AI32" s="59"/>
      <c r="AJ32" s="47">
        <f>SUM(E32:AI32)</f>
        <v>0</v>
      </c>
    </row>
    <row r="33" spans="1:36" ht="39.75" customHeight="1">
      <c r="A33" s="323"/>
      <c r="B33" s="307" t="s">
        <v>29</v>
      </c>
      <c r="C33" s="291" t="s">
        <v>16</v>
      </c>
      <c r="D33" s="321"/>
      <c r="E33" s="103"/>
      <c r="F33" s="103"/>
      <c r="G33" s="103"/>
      <c r="H33" s="103"/>
      <c r="I33" s="103"/>
      <c r="J33" s="117"/>
      <c r="K33" s="103"/>
      <c r="L33" s="103"/>
      <c r="M33" s="103"/>
      <c r="N33" s="103"/>
      <c r="O33" s="117"/>
      <c r="P33" s="103"/>
      <c r="Q33" s="103"/>
      <c r="R33" s="103"/>
      <c r="S33" s="103"/>
      <c r="T33" s="117"/>
      <c r="U33" s="103"/>
      <c r="V33" s="103"/>
      <c r="W33" s="103"/>
      <c r="X33" s="103"/>
      <c r="Y33" s="117"/>
      <c r="Z33" s="103"/>
      <c r="AA33" s="103"/>
      <c r="AB33" s="103"/>
      <c r="AC33" s="103"/>
      <c r="AD33" s="117"/>
      <c r="AE33" s="103"/>
      <c r="AF33" s="103"/>
      <c r="AG33" s="103"/>
      <c r="AH33" s="103"/>
      <c r="AI33" s="103"/>
      <c r="AJ33" s="48"/>
    </row>
    <row r="34" spans="1:36" ht="39.75" customHeight="1">
      <c r="A34" s="323"/>
      <c r="B34" s="308"/>
      <c r="C34" s="371" t="s">
        <v>4</v>
      </c>
      <c r="D34" s="372"/>
      <c r="E34" s="88"/>
      <c r="F34" s="88"/>
      <c r="G34" s="88"/>
      <c r="H34" s="88"/>
      <c r="I34" s="88"/>
      <c r="J34" s="132"/>
      <c r="K34" s="88"/>
      <c r="L34" s="88"/>
      <c r="M34" s="88"/>
      <c r="N34" s="88"/>
      <c r="O34" s="132"/>
      <c r="P34" s="88"/>
      <c r="Q34" s="88"/>
      <c r="R34" s="88"/>
      <c r="S34" s="88"/>
      <c r="T34" s="132"/>
      <c r="U34" s="88"/>
      <c r="V34" s="88"/>
      <c r="W34" s="88"/>
      <c r="X34" s="88"/>
      <c r="Y34" s="132"/>
      <c r="Z34" s="88"/>
      <c r="AA34" s="88"/>
      <c r="AB34" s="88"/>
      <c r="AC34" s="88"/>
      <c r="AD34" s="132"/>
      <c r="AE34" s="88"/>
      <c r="AF34" s="88"/>
      <c r="AG34" s="88"/>
      <c r="AH34" s="88"/>
      <c r="AI34" s="88"/>
      <c r="AJ34" s="81">
        <f>SUM(E34:AI34)</f>
        <v>0</v>
      </c>
    </row>
    <row r="35" spans="1:36" ht="39.75" customHeight="1">
      <c r="A35" s="305" t="s">
        <v>41</v>
      </c>
      <c r="B35" s="381" t="s">
        <v>29</v>
      </c>
      <c r="C35" s="259" t="s">
        <v>16</v>
      </c>
      <c r="D35" s="260"/>
      <c r="E35" s="89"/>
      <c r="F35" s="89"/>
      <c r="G35" s="89"/>
      <c r="H35" s="89"/>
      <c r="I35" s="89"/>
      <c r="J35" s="115"/>
      <c r="K35" s="89"/>
      <c r="L35" s="89"/>
      <c r="M35" s="89"/>
      <c r="N35" s="89"/>
      <c r="O35" s="115"/>
      <c r="P35" s="89"/>
      <c r="Q35" s="89"/>
      <c r="R35" s="89"/>
      <c r="S35" s="89"/>
      <c r="T35" s="115"/>
      <c r="U35" s="89"/>
      <c r="V35" s="89"/>
      <c r="W35" s="89"/>
      <c r="X35" s="89"/>
      <c r="Y35" s="115"/>
      <c r="Z35" s="89"/>
      <c r="AA35" s="89"/>
      <c r="AB35" s="89"/>
      <c r="AC35" s="89"/>
      <c r="AD35" s="115"/>
      <c r="AE35" s="89"/>
      <c r="AF35" s="89"/>
      <c r="AG35" s="89"/>
      <c r="AH35" s="89"/>
      <c r="AI35" s="89"/>
      <c r="AJ35" s="45"/>
    </row>
    <row r="36" spans="1:36" ht="39.75" customHeight="1">
      <c r="A36" s="314"/>
      <c r="B36" s="311"/>
      <c r="C36" s="252" t="s">
        <v>4</v>
      </c>
      <c r="D36" s="261"/>
      <c r="E36" s="55"/>
      <c r="F36" s="55"/>
      <c r="G36" s="55"/>
      <c r="H36" s="55"/>
      <c r="I36" s="55"/>
      <c r="J36" s="118"/>
      <c r="K36" s="55"/>
      <c r="L36" s="55"/>
      <c r="M36" s="55"/>
      <c r="N36" s="55"/>
      <c r="O36" s="118"/>
      <c r="P36" s="55"/>
      <c r="Q36" s="55"/>
      <c r="R36" s="55"/>
      <c r="S36" s="55"/>
      <c r="T36" s="118"/>
      <c r="U36" s="55"/>
      <c r="V36" s="55"/>
      <c r="W36" s="55"/>
      <c r="X36" s="55"/>
      <c r="Y36" s="118"/>
      <c r="Z36" s="55"/>
      <c r="AA36" s="55"/>
      <c r="AB36" s="55"/>
      <c r="AC36" s="55"/>
      <c r="AD36" s="118"/>
      <c r="AE36" s="55"/>
      <c r="AF36" s="55"/>
      <c r="AG36" s="55"/>
      <c r="AH36" s="55"/>
      <c r="AI36" s="55"/>
      <c r="AJ36" s="50">
        <f>SUM(E36:AI36)</f>
        <v>0</v>
      </c>
    </row>
    <row r="37" spans="1:36" ht="39.75" customHeight="1">
      <c r="A37" s="305" t="s">
        <v>155</v>
      </c>
      <c r="B37" s="257" t="s">
        <v>94</v>
      </c>
      <c r="C37" s="259" t="s">
        <v>16</v>
      </c>
      <c r="D37" s="260"/>
      <c r="E37" s="89"/>
      <c r="F37" s="89"/>
      <c r="G37" s="89"/>
      <c r="H37" s="89"/>
      <c r="I37" s="89"/>
      <c r="J37" s="115"/>
      <c r="K37" s="89"/>
      <c r="L37" s="89"/>
      <c r="M37" s="89"/>
      <c r="N37" s="89"/>
      <c r="O37" s="115"/>
      <c r="P37" s="89"/>
      <c r="Q37" s="89"/>
      <c r="R37" s="89"/>
      <c r="S37" s="89"/>
      <c r="T37" s="115"/>
      <c r="U37" s="89"/>
      <c r="V37" s="89"/>
      <c r="W37" s="115" t="s">
        <v>185</v>
      </c>
      <c r="X37" s="115" t="s">
        <v>185</v>
      </c>
      <c r="Y37" s="115" t="s">
        <v>185</v>
      </c>
      <c r="Z37" s="89"/>
      <c r="AA37" s="89"/>
      <c r="AB37" s="89"/>
      <c r="AC37" s="89"/>
      <c r="AD37" s="115" t="s">
        <v>185</v>
      </c>
      <c r="AE37" s="115" t="s">
        <v>185</v>
      </c>
      <c r="AF37" s="115"/>
      <c r="AG37" s="89"/>
      <c r="AH37" s="89"/>
      <c r="AI37" s="89"/>
      <c r="AJ37" s="45"/>
    </row>
    <row r="38" spans="1:36" ht="39.75" customHeight="1">
      <c r="A38" s="374"/>
      <c r="B38" s="258"/>
      <c r="C38" s="291" t="s">
        <v>4</v>
      </c>
      <c r="D38" s="321"/>
      <c r="E38" s="59"/>
      <c r="F38" s="59"/>
      <c r="G38" s="59"/>
      <c r="H38" s="59"/>
      <c r="I38" s="59"/>
      <c r="J38" s="116"/>
      <c r="K38" s="59"/>
      <c r="L38" s="59"/>
      <c r="M38" s="59"/>
      <c r="N38" s="59"/>
      <c r="O38" s="116"/>
      <c r="P38" s="59"/>
      <c r="Q38" s="59"/>
      <c r="R38" s="59"/>
      <c r="S38" s="59"/>
      <c r="T38" s="116"/>
      <c r="U38" s="59"/>
      <c r="V38" s="59"/>
      <c r="W38" s="59">
        <v>1.5</v>
      </c>
      <c r="X38" s="59">
        <v>1.5</v>
      </c>
      <c r="Y38" s="59">
        <v>1.5</v>
      </c>
      <c r="Z38" s="59"/>
      <c r="AA38" s="59"/>
      <c r="AB38" s="59"/>
      <c r="AC38" s="59"/>
      <c r="AD38" s="59">
        <v>1.5</v>
      </c>
      <c r="AE38" s="59">
        <v>1.5</v>
      </c>
      <c r="AF38" s="59"/>
      <c r="AG38" s="59"/>
      <c r="AH38" s="59"/>
      <c r="AI38" s="59"/>
      <c r="AJ38" s="47">
        <f>SUM(E38:AI38)</f>
        <v>7.5</v>
      </c>
    </row>
    <row r="39" spans="1:36" ht="39.75" customHeight="1">
      <c r="A39" s="374"/>
      <c r="B39" s="376" t="s">
        <v>29</v>
      </c>
      <c r="C39" s="291" t="s">
        <v>16</v>
      </c>
      <c r="D39" s="321"/>
      <c r="E39" s="103"/>
      <c r="F39" s="103"/>
      <c r="G39" s="103"/>
      <c r="H39" s="103"/>
      <c r="I39" s="103"/>
      <c r="J39" s="117"/>
      <c r="K39" s="103"/>
      <c r="L39" s="103"/>
      <c r="M39" s="103"/>
      <c r="N39" s="103"/>
      <c r="O39" s="117"/>
      <c r="P39" s="103"/>
      <c r="Q39" s="103"/>
      <c r="R39" s="103"/>
      <c r="S39" s="103"/>
      <c r="T39" s="117"/>
      <c r="U39" s="103"/>
      <c r="V39" s="103"/>
      <c r="W39" s="117" t="s">
        <v>184</v>
      </c>
      <c r="X39" s="117" t="s">
        <v>184</v>
      </c>
      <c r="Y39" s="117" t="s">
        <v>184</v>
      </c>
      <c r="Z39" s="103"/>
      <c r="AA39" s="103"/>
      <c r="AB39" s="103"/>
      <c r="AC39" s="103"/>
      <c r="AD39" s="117" t="s">
        <v>184</v>
      </c>
      <c r="AE39" s="117" t="s">
        <v>184</v>
      </c>
      <c r="AF39" s="117" t="s">
        <v>184</v>
      </c>
      <c r="AG39" s="103"/>
      <c r="AH39" s="103"/>
      <c r="AI39" s="103"/>
      <c r="AJ39" s="87"/>
    </row>
    <row r="40" spans="1:36" ht="39.75" customHeight="1">
      <c r="A40" s="375"/>
      <c r="B40" s="377"/>
      <c r="C40" s="252" t="s">
        <v>4</v>
      </c>
      <c r="D40" s="261"/>
      <c r="E40" s="55"/>
      <c r="F40" s="55"/>
      <c r="G40" s="55"/>
      <c r="H40" s="55"/>
      <c r="I40" s="55"/>
      <c r="J40" s="118"/>
      <c r="K40" s="55"/>
      <c r="L40" s="55"/>
      <c r="M40" s="55"/>
      <c r="N40" s="55"/>
      <c r="O40" s="118"/>
      <c r="P40" s="55"/>
      <c r="Q40" s="55"/>
      <c r="R40" s="55"/>
      <c r="S40" s="55"/>
      <c r="T40" s="118"/>
      <c r="U40" s="55"/>
      <c r="V40" s="55"/>
      <c r="W40" s="55">
        <v>2</v>
      </c>
      <c r="X40" s="55">
        <v>2</v>
      </c>
      <c r="Y40" s="55">
        <v>2</v>
      </c>
      <c r="Z40" s="55"/>
      <c r="AA40" s="55"/>
      <c r="AB40" s="55"/>
      <c r="AC40" s="55"/>
      <c r="AD40" s="55">
        <v>2</v>
      </c>
      <c r="AE40" s="55">
        <v>2</v>
      </c>
      <c r="AF40" s="55">
        <v>2</v>
      </c>
      <c r="AG40" s="55"/>
      <c r="AH40" s="55"/>
      <c r="AI40" s="55"/>
      <c r="AJ40" s="50">
        <f>SUM(E40:AI40)</f>
        <v>12</v>
      </c>
    </row>
    <row r="41" spans="1:36" ht="39.75" customHeight="1">
      <c r="A41" s="353" t="s">
        <v>95</v>
      </c>
      <c r="B41" s="354"/>
      <c r="C41" s="355"/>
      <c r="D41" s="356"/>
      <c r="E41" s="128">
        <f>E8+E14+E20+E26+E30+E32+E10+E16+E22+E38+E32</f>
        <v>0</v>
      </c>
      <c r="F41" s="128">
        <f t="shared" ref="F41:AI41" si="2">F8+F14+F20+F26+F30+F32+F10+F16+F22+F38</f>
        <v>0</v>
      </c>
      <c r="G41" s="128">
        <f t="shared" si="2"/>
        <v>0</v>
      </c>
      <c r="H41" s="128">
        <f t="shared" si="2"/>
        <v>0</v>
      </c>
      <c r="I41" s="128">
        <f t="shared" si="2"/>
        <v>0</v>
      </c>
      <c r="J41" s="128">
        <f t="shared" si="2"/>
        <v>0</v>
      </c>
      <c r="K41" s="128">
        <f t="shared" si="2"/>
        <v>0</v>
      </c>
      <c r="L41" s="128">
        <f>L8+L14+L20+L26+L30+L32+L10+L16+L22+L38</f>
        <v>0</v>
      </c>
      <c r="M41" s="128">
        <f t="shared" si="2"/>
        <v>0</v>
      </c>
      <c r="N41" s="128">
        <f t="shared" si="2"/>
        <v>0</v>
      </c>
      <c r="O41" s="128">
        <f t="shared" si="2"/>
        <v>0</v>
      </c>
      <c r="P41" s="128">
        <f t="shared" si="2"/>
        <v>0</v>
      </c>
      <c r="Q41" s="128">
        <f t="shared" si="2"/>
        <v>0</v>
      </c>
      <c r="R41" s="128">
        <f t="shared" si="2"/>
        <v>0</v>
      </c>
      <c r="S41" s="128">
        <f t="shared" si="2"/>
        <v>0</v>
      </c>
      <c r="T41" s="128">
        <f t="shared" si="2"/>
        <v>0</v>
      </c>
      <c r="U41" s="128">
        <f t="shared" si="2"/>
        <v>0</v>
      </c>
      <c r="V41" s="128">
        <f t="shared" si="2"/>
        <v>0</v>
      </c>
      <c r="W41" s="128">
        <f t="shared" si="2"/>
        <v>1.5</v>
      </c>
      <c r="X41" s="128">
        <f t="shared" si="2"/>
        <v>1.5</v>
      </c>
      <c r="Y41" s="128">
        <f t="shared" si="2"/>
        <v>1.5</v>
      </c>
      <c r="Z41" s="128">
        <f t="shared" si="2"/>
        <v>0</v>
      </c>
      <c r="AA41" s="128">
        <f t="shared" si="2"/>
        <v>0</v>
      </c>
      <c r="AB41" s="128">
        <f t="shared" si="2"/>
        <v>0</v>
      </c>
      <c r="AC41" s="128">
        <f t="shared" si="2"/>
        <v>0</v>
      </c>
      <c r="AD41" s="128">
        <f t="shared" si="2"/>
        <v>6</v>
      </c>
      <c r="AE41" s="128">
        <f t="shared" si="2"/>
        <v>3</v>
      </c>
      <c r="AF41" s="128">
        <f t="shared" si="2"/>
        <v>2.5</v>
      </c>
      <c r="AG41" s="128">
        <f t="shared" si="2"/>
        <v>0</v>
      </c>
      <c r="AH41" s="128">
        <f t="shared" si="2"/>
        <v>0</v>
      </c>
      <c r="AI41" s="128">
        <f t="shared" si="2"/>
        <v>0</v>
      </c>
      <c r="AJ41" s="75">
        <f>SUM(E41:AI41)</f>
        <v>16</v>
      </c>
    </row>
    <row r="42" spans="1:36" ht="39.75" customHeight="1">
      <c r="A42" s="357" t="s">
        <v>96</v>
      </c>
      <c r="B42" s="358"/>
      <c r="C42" s="359"/>
      <c r="D42" s="360"/>
      <c r="E42" s="59">
        <f t="shared" ref="E42:AG42" si="3">E12+E18+E24+E28+E34+E36+E40</f>
        <v>0</v>
      </c>
      <c r="F42" s="59">
        <f t="shared" ref="F42:G42" si="4">F12+F18+F24+F28+F34+F36+F40</f>
        <v>0</v>
      </c>
      <c r="G42" s="59">
        <f t="shared" si="4"/>
        <v>0</v>
      </c>
      <c r="H42" s="59">
        <f t="shared" ref="H42" si="5">H12+H18+H24+H28+H34+H36+H40</f>
        <v>0</v>
      </c>
      <c r="I42" s="59">
        <f t="shared" si="3"/>
        <v>0</v>
      </c>
      <c r="J42" s="59">
        <f t="shared" si="3"/>
        <v>0</v>
      </c>
      <c r="K42" s="59">
        <f t="shared" si="3"/>
        <v>0</v>
      </c>
      <c r="L42" s="59">
        <f t="shared" si="3"/>
        <v>0</v>
      </c>
      <c r="M42" s="59">
        <f t="shared" si="3"/>
        <v>0</v>
      </c>
      <c r="N42" s="59">
        <f t="shared" si="3"/>
        <v>0</v>
      </c>
      <c r="O42" s="59">
        <f t="shared" si="3"/>
        <v>0</v>
      </c>
      <c r="P42" s="59">
        <f t="shared" si="3"/>
        <v>0</v>
      </c>
      <c r="Q42" s="59">
        <f t="shared" si="3"/>
        <v>0</v>
      </c>
      <c r="R42" s="59">
        <f t="shared" si="3"/>
        <v>0</v>
      </c>
      <c r="S42" s="59">
        <f t="shared" ref="S42:AB42" si="6">S12+S18+S24+S28+S34+S36+S40</f>
        <v>0</v>
      </c>
      <c r="T42" s="59">
        <f t="shared" si="6"/>
        <v>0</v>
      </c>
      <c r="U42" s="59">
        <f t="shared" si="6"/>
        <v>0</v>
      </c>
      <c r="V42" s="59">
        <f t="shared" si="6"/>
        <v>0</v>
      </c>
      <c r="W42" s="59">
        <f t="shared" si="6"/>
        <v>5</v>
      </c>
      <c r="X42" s="59">
        <f t="shared" si="6"/>
        <v>5</v>
      </c>
      <c r="Y42" s="59">
        <f t="shared" si="6"/>
        <v>5</v>
      </c>
      <c r="Z42" s="59">
        <f t="shared" si="6"/>
        <v>0</v>
      </c>
      <c r="AA42" s="59">
        <f t="shared" si="6"/>
        <v>0</v>
      </c>
      <c r="AB42" s="59">
        <f t="shared" si="6"/>
        <v>0</v>
      </c>
      <c r="AC42" s="59">
        <f t="shared" ref="AC42:AD42" si="7">AC12+AC18+AC24+AC28+AC34+AC36+AC40</f>
        <v>0</v>
      </c>
      <c r="AD42" s="59">
        <f t="shared" si="7"/>
        <v>8</v>
      </c>
      <c r="AE42" s="59">
        <f t="shared" si="3"/>
        <v>5</v>
      </c>
      <c r="AF42" s="59">
        <f t="shared" si="3"/>
        <v>5</v>
      </c>
      <c r="AG42" s="59">
        <f t="shared" si="3"/>
        <v>0</v>
      </c>
      <c r="AH42" s="59">
        <f t="shared" ref="AH42" si="8">AH12+AH18+AH24+AH28+AH34+AH36+AH40</f>
        <v>0</v>
      </c>
      <c r="AI42" s="59">
        <f t="shared" ref="AI42" si="9">AI12+AI18+AI24+AI28+AI34+AI36+AI40</f>
        <v>0</v>
      </c>
      <c r="AJ42" s="47">
        <f>SUM(E42:AI42)</f>
        <v>33</v>
      </c>
    </row>
    <row r="43" spans="1:36" ht="39.75" customHeight="1">
      <c r="A43" s="233" t="s">
        <v>97</v>
      </c>
      <c r="B43" s="234"/>
      <c r="C43" s="235"/>
      <c r="D43" s="288"/>
      <c r="E43" s="71" t="str">
        <f>IF(COUNT(E8,E10,E14,E22,E16,E20,E26,E30,E32,E38)=0,"0","1")</f>
        <v>0</v>
      </c>
      <c r="F43" s="71" t="str">
        <f t="shared" ref="F43:AI43" si="10">IF(COUNT(F8,F10,F14,F22,F16,F20,F26,F30,F32,F38)=0,"0","1")</f>
        <v>0</v>
      </c>
      <c r="G43" s="71" t="str">
        <f t="shared" si="10"/>
        <v>0</v>
      </c>
      <c r="H43" s="71" t="str">
        <f t="shared" si="10"/>
        <v>0</v>
      </c>
      <c r="I43" s="71" t="str">
        <f t="shared" si="10"/>
        <v>0</v>
      </c>
      <c r="J43" s="71" t="str">
        <f t="shared" si="10"/>
        <v>0</v>
      </c>
      <c r="K43" s="71" t="str">
        <f t="shared" si="10"/>
        <v>0</v>
      </c>
      <c r="L43" s="71" t="str">
        <f t="shared" si="10"/>
        <v>0</v>
      </c>
      <c r="M43" s="71" t="str">
        <f t="shared" si="10"/>
        <v>0</v>
      </c>
      <c r="N43" s="71" t="str">
        <f t="shared" si="10"/>
        <v>0</v>
      </c>
      <c r="O43" s="71" t="str">
        <f t="shared" si="10"/>
        <v>0</v>
      </c>
      <c r="P43" s="71" t="str">
        <f t="shared" si="10"/>
        <v>0</v>
      </c>
      <c r="Q43" s="71" t="str">
        <f t="shared" si="10"/>
        <v>0</v>
      </c>
      <c r="R43" s="71" t="str">
        <f t="shared" si="10"/>
        <v>0</v>
      </c>
      <c r="S43" s="71" t="str">
        <f t="shared" si="10"/>
        <v>0</v>
      </c>
      <c r="T43" s="71" t="str">
        <f t="shared" si="10"/>
        <v>0</v>
      </c>
      <c r="U43" s="71" t="str">
        <f t="shared" si="10"/>
        <v>0</v>
      </c>
      <c r="V43" s="71" t="str">
        <f t="shared" si="10"/>
        <v>0</v>
      </c>
      <c r="W43" s="71" t="str">
        <f t="shared" si="10"/>
        <v>1</v>
      </c>
      <c r="X43" s="71" t="str">
        <f t="shared" si="10"/>
        <v>1</v>
      </c>
      <c r="Y43" s="71" t="str">
        <f t="shared" si="10"/>
        <v>1</v>
      </c>
      <c r="Z43" s="71" t="str">
        <f t="shared" si="10"/>
        <v>0</v>
      </c>
      <c r="AA43" s="71" t="str">
        <f t="shared" si="10"/>
        <v>0</v>
      </c>
      <c r="AB43" s="71" t="str">
        <f t="shared" si="10"/>
        <v>0</v>
      </c>
      <c r="AC43" s="71" t="str">
        <f t="shared" si="10"/>
        <v>0</v>
      </c>
      <c r="AD43" s="71" t="str">
        <f t="shared" si="10"/>
        <v>1</v>
      </c>
      <c r="AE43" s="71" t="str">
        <f t="shared" si="10"/>
        <v>1</v>
      </c>
      <c r="AF43" s="71" t="str">
        <f t="shared" si="10"/>
        <v>1</v>
      </c>
      <c r="AG43" s="71" t="str">
        <f t="shared" si="10"/>
        <v>0</v>
      </c>
      <c r="AH43" s="71" t="str">
        <f t="shared" si="10"/>
        <v>0</v>
      </c>
      <c r="AI43" s="71" t="str">
        <f t="shared" si="10"/>
        <v>0</v>
      </c>
      <c r="AJ43" s="52">
        <f>COUNTIF(E43:AI43,"1")</f>
        <v>6</v>
      </c>
    </row>
    <row r="44" spans="1:36" ht="18" customHeight="1"/>
    <row r="45" spans="1:36" ht="18" customHeight="1">
      <c r="A45" s="266" t="s">
        <v>98</v>
      </c>
      <c r="B45" s="267"/>
      <c r="C45" s="268"/>
      <c r="D45" s="6" t="s">
        <v>2</v>
      </c>
      <c r="E45" s="43">
        <v>44712</v>
      </c>
      <c r="F45" s="43">
        <v>44713</v>
      </c>
      <c r="G45" s="43">
        <v>44714</v>
      </c>
      <c r="H45" s="43">
        <v>44715</v>
      </c>
      <c r="I45" s="43">
        <v>44716</v>
      </c>
      <c r="J45" s="43">
        <v>44717</v>
      </c>
      <c r="K45" s="43">
        <v>44718</v>
      </c>
      <c r="L45" s="43">
        <v>44719</v>
      </c>
      <c r="M45" s="43">
        <v>44720</v>
      </c>
      <c r="N45" s="43">
        <v>44721</v>
      </c>
      <c r="O45" s="43">
        <v>44722</v>
      </c>
      <c r="P45" s="43">
        <v>44723</v>
      </c>
      <c r="Q45" s="43">
        <v>44724</v>
      </c>
      <c r="R45" s="43">
        <v>44725</v>
      </c>
      <c r="S45" s="43">
        <v>44726</v>
      </c>
      <c r="T45" s="43">
        <v>44727</v>
      </c>
      <c r="U45" s="43">
        <v>44728</v>
      </c>
      <c r="V45" s="43">
        <v>44729</v>
      </c>
      <c r="W45" s="43">
        <v>44730</v>
      </c>
      <c r="X45" s="43">
        <v>44731</v>
      </c>
      <c r="Y45" s="43">
        <v>44732</v>
      </c>
      <c r="Z45" s="43">
        <v>44733</v>
      </c>
      <c r="AA45" s="43">
        <v>44734</v>
      </c>
      <c r="AB45" s="43">
        <v>44735</v>
      </c>
      <c r="AC45" s="43">
        <v>44736</v>
      </c>
      <c r="AD45" s="43">
        <v>44737</v>
      </c>
      <c r="AE45" s="43">
        <v>44738</v>
      </c>
      <c r="AF45" s="43">
        <v>44739</v>
      </c>
      <c r="AG45" s="43">
        <v>44740</v>
      </c>
      <c r="AH45" s="43">
        <v>44741</v>
      </c>
      <c r="AI45" s="229" t="s">
        <v>0</v>
      </c>
    </row>
    <row r="46" spans="1:36" ht="18" customHeight="1">
      <c r="A46" s="269"/>
      <c r="B46" s="270"/>
      <c r="C46" s="271"/>
      <c r="D46" s="7" t="s">
        <v>3</v>
      </c>
      <c r="E46" s="42">
        <f t="shared" ref="E46:AH46" si="11">E45</f>
        <v>44712</v>
      </c>
      <c r="F46" s="42">
        <f t="shared" si="11"/>
        <v>44713</v>
      </c>
      <c r="G46" s="42">
        <f t="shared" si="11"/>
        <v>44714</v>
      </c>
      <c r="H46" s="42">
        <f t="shared" si="11"/>
        <v>44715</v>
      </c>
      <c r="I46" s="42">
        <f t="shared" si="11"/>
        <v>44716</v>
      </c>
      <c r="J46" s="42">
        <f t="shared" si="11"/>
        <v>44717</v>
      </c>
      <c r="K46" s="42">
        <f t="shared" si="11"/>
        <v>44718</v>
      </c>
      <c r="L46" s="42">
        <f t="shared" si="11"/>
        <v>44719</v>
      </c>
      <c r="M46" s="42">
        <f t="shared" si="11"/>
        <v>44720</v>
      </c>
      <c r="N46" s="42">
        <f t="shared" si="11"/>
        <v>44721</v>
      </c>
      <c r="O46" s="42">
        <f t="shared" si="11"/>
        <v>44722</v>
      </c>
      <c r="P46" s="42">
        <f t="shared" si="11"/>
        <v>44723</v>
      </c>
      <c r="Q46" s="42">
        <f t="shared" si="11"/>
        <v>44724</v>
      </c>
      <c r="R46" s="42">
        <f>R45</f>
        <v>44725</v>
      </c>
      <c r="S46" s="42">
        <f t="shared" ref="S46:V46" si="12">S45</f>
        <v>44726</v>
      </c>
      <c r="T46" s="42">
        <f t="shared" si="12"/>
        <v>44727</v>
      </c>
      <c r="U46" s="42">
        <f t="shared" si="12"/>
        <v>44728</v>
      </c>
      <c r="V46" s="42">
        <f t="shared" si="12"/>
        <v>44729</v>
      </c>
      <c r="W46" s="42">
        <f t="shared" si="11"/>
        <v>44730</v>
      </c>
      <c r="X46" s="42">
        <f t="shared" si="11"/>
        <v>44731</v>
      </c>
      <c r="Y46" s="42">
        <f t="shared" si="11"/>
        <v>44732</v>
      </c>
      <c r="Z46" s="42">
        <f t="shared" si="11"/>
        <v>44733</v>
      </c>
      <c r="AA46" s="42">
        <f t="shared" si="11"/>
        <v>44734</v>
      </c>
      <c r="AB46" s="42">
        <f t="shared" si="11"/>
        <v>44735</v>
      </c>
      <c r="AC46" s="42">
        <f>AC45</f>
        <v>44736</v>
      </c>
      <c r="AD46" s="42">
        <f t="shared" si="11"/>
        <v>44737</v>
      </c>
      <c r="AE46" s="42">
        <f t="shared" si="11"/>
        <v>44738</v>
      </c>
      <c r="AF46" s="42">
        <f t="shared" si="11"/>
        <v>44739</v>
      </c>
      <c r="AG46" s="42">
        <f t="shared" si="11"/>
        <v>44740</v>
      </c>
      <c r="AH46" s="42">
        <f t="shared" si="11"/>
        <v>44741</v>
      </c>
      <c r="AI46" s="230"/>
    </row>
    <row r="47" spans="1:36" ht="103.5" customHeight="1">
      <c r="A47" s="269"/>
      <c r="B47" s="270"/>
      <c r="C47" s="271"/>
      <c r="D47" s="8" t="s">
        <v>1</v>
      </c>
      <c r="E47" s="119"/>
      <c r="F47" s="102"/>
      <c r="G47" s="102"/>
      <c r="H47" s="102"/>
      <c r="I47" s="114"/>
      <c r="J47" s="114"/>
      <c r="K47" s="114"/>
      <c r="L47" s="114"/>
      <c r="M47" s="114"/>
      <c r="N47" s="114"/>
      <c r="O47" s="102"/>
      <c r="P47" s="114"/>
      <c r="Q47" s="114"/>
      <c r="R47" s="114"/>
      <c r="S47" s="114"/>
      <c r="T47" s="114"/>
      <c r="U47" s="114"/>
      <c r="V47" s="114"/>
      <c r="W47" s="120"/>
      <c r="X47" s="114"/>
      <c r="Y47" s="114"/>
      <c r="Z47" s="102"/>
      <c r="AA47" s="114"/>
      <c r="AB47" s="114"/>
      <c r="AC47" s="114"/>
      <c r="AD47" s="114"/>
      <c r="AE47" s="114"/>
      <c r="AF47" s="114"/>
      <c r="AG47" s="114"/>
      <c r="AH47" s="114"/>
      <c r="AI47" s="231"/>
    </row>
    <row r="48" spans="1:36" ht="39.75" customHeight="1">
      <c r="A48" s="305" t="s">
        <v>116</v>
      </c>
      <c r="B48" s="257" t="s">
        <v>42</v>
      </c>
      <c r="C48" s="259" t="s">
        <v>16</v>
      </c>
      <c r="D48" s="260"/>
      <c r="E48" s="89"/>
      <c r="F48" s="115"/>
      <c r="G48" s="89"/>
      <c r="H48" s="89"/>
      <c r="I48" s="89"/>
      <c r="J48" s="89"/>
      <c r="K48" s="89"/>
      <c r="L48" s="89"/>
      <c r="M48" s="115"/>
      <c r="N48" s="89"/>
      <c r="O48" s="89"/>
      <c r="P48" s="89"/>
      <c r="Q48" s="89"/>
      <c r="R48" s="115"/>
      <c r="S48" s="89"/>
      <c r="T48" s="89"/>
      <c r="U48" s="89"/>
      <c r="V48" s="89"/>
      <c r="W48" s="89"/>
      <c r="X48" s="115"/>
      <c r="Y48" s="89"/>
      <c r="Z48" s="89"/>
      <c r="AA48" s="89"/>
      <c r="AB48" s="89"/>
      <c r="AC48" s="115"/>
      <c r="AD48" s="89"/>
      <c r="AE48" s="89"/>
      <c r="AF48" s="115"/>
      <c r="AG48" s="115"/>
      <c r="AH48" s="89"/>
      <c r="AI48" s="54"/>
    </row>
    <row r="49" spans="1:35" ht="39.75" customHeight="1">
      <c r="A49" s="306"/>
      <c r="B49" s="258"/>
      <c r="C49" s="291" t="s">
        <v>4</v>
      </c>
      <c r="D49" s="321"/>
      <c r="E49" s="59"/>
      <c r="F49" s="59"/>
      <c r="G49" s="59"/>
      <c r="H49" s="59"/>
      <c r="I49" s="59"/>
      <c r="J49" s="59"/>
      <c r="K49" s="59"/>
      <c r="L49" s="59"/>
      <c r="M49" s="116"/>
      <c r="N49" s="59"/>
      <c r="O49" s="59"/>
      <c r="P49" s="59"/>
      <c r="Q49" s="59"/>
      <c r="R49" s="116"/>
      <c r="S49" s="59"/>
      <c r="T49" s="59"/>
      <c r="U49" s="59"/>
      <c r="V49" s="59"/>
      <c r="W49" s="59"/>
      <c r="X49" s="116"/>
      <c r="Y49" s="59"/>
      <c r="Z49" s="59"/>
      <c r="AA49" s="59"/>
      <c r="AB49" s="59"/>
      <c r="AC49" s="116"/>
      <c r="AD49" s="59"/>
      <c r="AE49" s="59"/>
      <c r="AF49" s="59"/>
      <c r="AG49" s="59"/>
      <c r="AH49" s="59"/>
      <c r="AI49" s="59">
        <f>SUM(E49:AH49)</f>
        <v>0</v>
      </c>
    </row>
    <row r="50" spans="1:35" ht="39.75" customHeight="1">
      <c r="A50" s="306"/>
      <c r="B50" s="373" t="s">
        <v>43</v>
      </c>
      <c r="C50" s="319" t="s">
        <v>16</v>
      </c>
      <c r="D50" s="320"/>
      <c r="E50" s="129"/>
      <c r="F50" s="129"/>
      <c r="G50" s="129"/>
      <c r="H50" s="129"/>
      <c r="I50" s="103"/>
      <c r="J50" s="103"/>
      <c r="K50" s="103"/>
      <c r="L50" s="103"/>
      <c r="M50" s="117"/>
      <c r="N50" s="103"/>
      <c r="O50" s="103"/>
      <c r="P50" s="103"/>
      <c r="Q50" s="103"/>
      <c r="R50" s="117"/>
      <c r="S50" s="103"/>
      <c r="T50" s="103"/>
      <c r="U50" s="103"/>
      <c r="V50" s="103"/>
      <c r="W50" s="103"/>
      <c r="X50" s="117"/>
      <c r="Y50" s="103"/>
      <c r="Z50" s="103"/>
      <c r="AA50" s="103"/>
      <c r="AB50" s="103"/>
      <c r="AC50" s="117"/>
      <c r="AD50" s="103"/>
      <c r="AE50" s="103"/>
      <c r="AF50" s="103"/>
      <c r="AG50" s="103"/>
      <c r="AH50" s="103"/>
      <c r="AI50" s="68"/>
    </row>
    <row r="51" spans="1:35" ht="39.75" customHeight="1">
      <c r="A51" s="306"/>
      <c r="B51" s="297"/>
      <c r="C51" s="291" t="s">
        <v>4</v>
      </c>
      <c r="D51" s="321"/>
      <c r="E51" s="88"/>
      <c r="F51" s="88"/>
      <c r="G51" s="88"/>
      <c r="H51" s="88"/>
      <c r="I51" s="88"/>
      <c r="J51" s="88"/>
      <c r="K51" s="88"/>
      <c r="L51" s="88"/>
      <c r="M51" s="132"/>
      <c r="N51" s="88"/>
      <c r="O51" s="88"/>
      <c r="P51" s="88"/>
      <c r="Q51" s="88"/>
      <c r="R51" s="132"/>
      <c r="S51" s="88"/>
      <c r="T51" s="88"/>
      <c r="U51" s="88"/>
      <c r="V51" s="88"/>
      <c r="W51" s="88"/>
      <c r="X51" s="132"/>
      <c r="Y51" s="88"/>
      <c r="Z51" s="88"/>
      <c r="AA51" s="88"/>
      <c r="AB51" s="88"/>
      <c r="AC51" s="132"/>
      <c r="AD51" s="88"/>
      <c r="AE51" s="88"/>
      <c r="AF51" s="88"/>
      <c r="AG51" s="88"/>
      <c r="AH51" s="88"/>
      <c r="AI51" s="59">
        <f>SUM(E51:AH51)</f>
        <v>0</v>
      </c>
    </row>
    <row r="52" spans="1:35" ht="39.75" customHeight="1">
      <c r="A52" s="306"/>
      <c r="B52" s="307" t="s">
        <v>29</v>
      </c>
      <c r="C52" s="291" t="s">
        <v>16</v>
      </c>
      <c r="D52" s="321"/>
      <c r="E52" s="103"/>
      <c r="F52" s="117"/>
      <c r="G52" s="103"/>
      <c r="H52" s="103"/>
      <c r="I52" s="59"/>
      <c r="J52" s="59"/>
      <c r="K52" s="59"/>
      <c r="L52" s="59"/>
      <c r="M52" s="116"/>
      <c r="N52" s="59"/>
      <c r="O52" s="59"/>
      <c r="P52" s="59"/>
      <c r="Q52" s="59"/>
      <c r="R52" s="116"/>
      <c r="S52" s="59"/>
      <c r="T52" s="59"/>
      <c r="U52" s="59"/>
      <c r="V52" s="59"/>
      <c r="W52" s="117" t="s">
        <v>180</v>
      </c>
      <c r="X52" s="116"/>
      <c r="Y52" s="59"/>
      <c r="Z52" s="117" t="s">
        <v>180</v>
      </c>
      <c r="AA52" s="59"/>
      <c r="AB52" s="59"/>
      <c r="AC52" s="116"/>
      <c r="AD52" s="117" t="s">
        <v>180</v>
      </c>
      <c r="AE52" s="59"/>
      <c r="AF52" s="59"/>
      <c r="AG52" s="117" t="s">
        <v>180</v>
      </c>
      <c r="AH52" s="59"/>
      <c r="AI52" s="68"/>
    </row>
    <row r="53" spans="1:35" ht="39.75" customHeight="1">
      <c r="A53" s="314"/>
      <c r="B53" s="311"/>
      <c r="C53" s="252" t="s">
        <v>4</v>
      </c>
      <c r="D53" s="261"/>
      <c r="E53" s="55"/>
      <c r="F53" s="118"/>
      <c r="G53" s="55"/>
      <c r="H53" s="55"/>
      <c r="I53" s="55"/>
      <c r="J53" s="55"/>
      <c r="K53" s="55"/>
      <c r="L53" s="55"/>
      <c r="M53" s="118"/>
      <c r="N53" s="55"/>
      <c r="O53" s="55"/>
      <c r="P53" s="55"/>
      <c r="Q53" s="55"/>
      <c r="R53" s="118"/>
      <c r="S53" s="55"/>
      <c r="T53" s="55"/>
      <c r="U53" s="55"/>
      <c r="V53" s="55"/>
      <c r="W53" s="55">
        <v>3</v>
      </c>
      <c r="X53" s="118"/>
      <c r="Y53" s="55"/>
      <c r="Z53" s="55">
        <v>3</v>
      </c>
      <c r="AA53" s="55"/>
      <c r="AB53" s="55"/>
      <c r="AC53" s="118"/>
      <c r="AD53" s="55">
        <v>3</v>
      </c>
      <c r="AE53" s="55"/>
      <c r="AF53" s="55"/>
      <c r="AG53" s="55">
        <v>3</v>
      </c>
      <c r="AH53" s="55"/>
      <c r="AI53" s="55">
        <f>SUM(E53:AH53)</f>
        <v>12</v>
      </c>
    </row>
    <row r="54" spans="1:35" ht="39.75" customHeight="1">
      <c r="A54" s="322" t="s">
        <v>38</v>
      </c>
      <c r="B54" s="257" t="s">
        <v>42</v>
      </c>
      <c r="C54" s="319" t="s">
        <v>16</v>
      </c>
      <c r="D54" s="320"/>
      <c r="E54" s="144"/>
      <c r="F54" s="145"/>
      <c r="G54" s="144"/>
      <c r="H54" s="144"/>
      <c r="I54" s="128"/>
      <c r="J54" s="128"/>
      <c r="K54" s="128"/>
      <c r="L54" s="128"/>
      <c r="M54" s="134"/>
      <c r="N54" s="128"/>
      <c r="O54" s="128"/>
      <c r="P54" s="128"/>
      <c r="Q54" s="128"/>
      <c r="R54" s="134"/>
      <c r="S54" s="128"/>
      <c r="T54" s="128"/>
      <c r="U54" s="128"/>
      <c r="V54" s="128"/>
      <c r="W54" s="128"/>
      <c r="X54" s="134"/>
      <c r="Y54" s="128"/>
      <c r="Z54" s="128"/>
      <c r="AA54" s="128"/>
      <c r="AB54" s="128"/>
      <c r="AC54" s="134"/>
      <c r="AD54" s="128"/>
      <c r="AE54" s="128"/>
      <c r="AF54" s="128"/>
      <c r="AG54" s="128"/>
      <c r="AH54" s="128"/>
      <c r="AI54" s="66"/>
    </row>
    <row r="55" spans="1:35" ht="39.75" customHeight="1">
      <c r="A55" s="323"/>
      <c r="B55" s="258"/>
      <c r="C55" s="371" t="s">
        <v>4</v>
      </c>
      <c r="D55" s="372"/>
      <c r="E55" s="88"/>
      <c r="F55" s="88"/>
      <c r="G55" s="88"/>
      <c r="H55" s="88"/>
      <c r="I55" s="88"/>
      <c r="J55" s="88"/>
      <c r="K55" s="88"/>
      <c r="L55" s="88"/>
      <c r="M55" s="132"/>
      <c r="N55" s="88"/>
      <c r="O55" s="88"/>
      <c r="P55" s="88"/>
      <c r="Q55" s="88"/>
      <c r="R55" s="132"/>
      <c r="S55" s="88"/>
      <c r="T55" s="88"/>
      <c r="U55" s="88"/>
      <c r="V55" s="88"/>
      <c r="W55" s="88"/>
      <c r="X55" s="132"/>
      <c r="Y55" s="88"/>
      <c r="Z55" s="88"/>
      <c r="AA55" s="88"/>
      <c r="AB55" s="88"/>
      <c r="AC55" s="132"/>
      <c r="AD55" s="88"/>
      <c r="AE55" s="88"/>
      <c r="AF55" s="88"/>
      <c r="AG55" s="88"/>
      <c r="AH55" s="88"/>
      <c r="AI55" s="59">
        <f>SUM(E55:AH55)</f>
        <v>0</v>
      </c>
    </row>
    <row r="56" spans="1:35" ht="39.75" customHeight="1">
      <c r="A56" s="323"/>
      <c r="B56" s="373" t="s">
        <v>43</v>
      </c>
      <c r="C56" s="291" t="s">
        <v>16</v>
      </c>
      <c r="D56" s="321"/>
      <c r="E56" s="103"/>
      <c r="F56" s="117" t="s">
        <v>187</v>
      </c>
      <c r="G56" s="103"/>
      <c r="H56" s="103"/>
      <c r="I56" s="103"/>
      <c r="J56" s="103"/>
      <c r="K56" s="103"/>
      <c r="L56" s="103"/>
      <c r="M56" s="117" t="s">
        <v>187</v>
      </c>
      <c r="N56" s="103"/>
      <c r="O56" s="103"/>
      <c r="P56" s="103"/>
      <c r="Q56" s="103"/>
      <c r="R56" s="117"/>
      <c r="S56" s="103"/>
      <c r="T56" s="117" t="s">
        <v>187</v>
      </c>
      <c r="U56" s="103"/>
      <c r="V56" s="103"/>
      <c r="W56" s="103"/>
      <c r="X56" s="117"/>
      <c r="Y56" s="103"/>
      <c r="Z56" s="103"/>
      <c r="AA56" s="117" t="s">
        <v>187</v>
      </c>
      <c r="AB56" s="103"/>
      <c r="AC56" s="117"/>
      <c r="AD56" s="103"/>
      <c r="AE56" s="103"/>
      <c r="AF56" s="117"/>
      <c r="AG56" s="117"/>
      <c r="AH56" s="117" t="s">
        <v>187</v>
      </c>
      <c r="AI56" s="68"/>
    </row>
    <row r="57" spans="1:35" ht="39.75" customHeight="1">
      <c r="A57" s="323"/>
      <c r="B57" s="297"/>
      <c r="C57" s="291" t="s">
        <v>4</v>
      </c>
      <c r="D57" s="321"/>
      <c r="E57" s="88"/>
      <c r="F57" s="132">
        <v>2</v>
      </c>
      <c r="G57" s="88"/>
      <c r="H57" s="88"/>
      <c r="I57" s="59"/>
      <c r="J57" s="59"/>
      <c r="K57" s="59"/>
      <c r="L57" s="59"/>
      <c r="M57" s="132">
        <v>2</v>
      </c>
      <c r="N57" s="59"/>
      <c r="O57" s="59"/>
      <c r="P57" s="59"/>
      <c r="Q57" s="59"/>
      <c r="R57" s="116"/>
      <c r="S57" s="59"/>
      <c r="T57" s="132">
        <v>2</v>
      </c>
      <c r="U57" s="59"/>
      <c r="V57" s="59"/>
      <c r="W57" s="59"/>
      <c r="X57" s="116"/>
      <c r="Y57" s="59"/>
      <c r="Z57" s="59"/>
      <c r="AA57" s="132">
        <v>2</v>
      </c>
      <c r="AB57" s="59"/>
      <c r="AC57" s="116"/>
      <c r="AD57" s="59"/>
      <c r="AE57" s="59"/>
      <c r="AF57" s="59"/>
      <c r="AG57" s="59"/>
      <c r="AH57" s="132">
        <v>2</v>
      </c>
      <c r="AI57" s="59">
        <f>SUM(E57:AH57)</f>
        <v>10</v>
      </c>
    </row>
    <row r="58" spans="1:35" ht="39.75" customHeight="1">
      <c r="A58" s="323"/>
      <c r="B58" s="308" t="s">
        <v>29</v>
      </c>
      <c r="C58" s="319" t="s">
        <v>16</v>
      </c>
      <c r="D58" s="320"/>
      <c r="E58" s="129"/>
      <c r="F58" s="117" t="s">
        <v>178</v>
      </c>
      <c r="G58" s="129"/>
      <c r="H58" s="129"/>
      <c r="I58" s="103"/>
      <c r="J58" s="103"/>
      <c r="K58" s="103"/>
      <c r="L58" s="103"/>
      <c r="M58" s="117" t="s">
        <v>178</v>
      </c>
      <c r="N58" s="103"/>
      <c r="O58" s="103"/>
      <c r="P58" s="103"/>
      <c r="Q58" s="103"/>
      <c r="R58" s="117"/>
      <c r="S58" s="103"/>
      <c r="T58" s="117" t="s">
        <v>178</v>
      </c>
      <c r="U58" s="103"/>
      <c r="V58" s="103"/>
      <c r="W58" s="103"/>
      <c r="X58" s="117"/>
      <c r="Y58" s="103"/>
      <c r="Z58" s="103"/>
      <c r="AA58" s="117" t="s">
        <v>178</v>
      </c>
      <c r="AB58" s="103"/>
      <c r="AC58" s="117"/>
      <c r="AD58" s="103"/>
      <c r="AE58" s="103"/>
      <c r="AF58" s="103"/>
      <c r="AG58" s="103"/>
      <c r="AH58" s="117" t="s">
        <v>178</v>
      </c>
      <c r="AI58" s="68"/>
    </row>
    <row r="59" spans="1:35" ht="39.75" customHeight="1">
      <c r="A59" s="324"/>
      <c r="B59" s="311"/>
      <c r="C59" s="252" t="s">
        <v>4</v>
      </c>
      <c r="D59" s="261"/>
      <c r="E59" s="55"/>
      <c r="F59" s="55">
        <v>3</v>
      </c>
      <c r="G59" s="55"/>
      <c r="H59" s="55"/>
      <c r="I59" s="55"/>
      <c r="J59" s="55"/>
      <c r="K59" s="55"/>
      <c r="L59" s="55"/>
      <c r="M59" s="55">
        <v>3</v>
      </c>
      <c r="N59" s="55"/>
      <c r="O59" s="55"/>
      <c r="P59" s="55"/>
      <c r="Q59" s="55"/>
      <c r="R59" s="118"/>
      <c r="S59" s="55"/>
      <c r="T59" s="55">
        <v>3</v>
      </c>
      <c r="U59" s="55"/>
      <c r="V59" s="55"/>
      <c r="W59" s="55"/>
      <c r="X59" s="118"/>
      <c r="Y59" s="55"/>
      <c r="Z59" s="55"/>
      <c r="AA59" s="55">
        <v>3</v>
      </c>
      <c r="AB59" s="55"/>
      <c r="AC59" s="118"/>
      <c r="AD59" s="55"/>
      <c r="AE59" s="55"/>
      <c r="AF59" s="55"/>
      <c r="AG59" s="55"/>
      <c r="AH59" s="55">
        <v>3</v>
      </c>
      <c r="AI59" s="55">
        <f>SUM(E59:AH59)</f>
        <v>15</v>
      </c>
    </row>
    <row r="60" spans="1:35" ht="39.75" customHeight="1">
      <c r="A60" s="322" t="s">
        <v>39</v>
      </c>
      <c r="B60" s="257" t="s">
        <v>42</v>
      </c>
      <c r="C60" s="319" t="s">
        <v>16</v>
      </c>
      <c r="D60" s="320"/>
      <c r="E60" s="130"/>
      <c r="F60" s="131"/>
      <c r="G60" s="130"/>
      <c r="H60" s="130"/>
      <c r="I60" s="112"/>
      <c r="J60" s="112"/>
      <c r="K60" s="112"/>
      <c r="L60" s="112"/>
      <c r="M60" s="127"/>
      <c r="N60" s="112"/>
      <c r="O60" s="112"/>
      <c r="P60" s="112"/>
      <c r="Q60" s="112"/>
      <c r="R60" s="127"/>
      <c r="S60" s="112"/>
      <c r="T60" s="112"/>
      <c r="U60" s="112"/>
      <c r="V60" s="112"/>
      <c r="W60" s="112"/>
      <c r="X60" s="127"/>
      <c r="Y60" s="112"/>
      <c r="Z60" s="112"/>
      <c r="AA60" s="112"/>
      <c r="AB60" s="112"/>
      <c r="AC60" s="127"/>
      <c r="AD60" s="112"/>
      <c r="AE60" s="112"/>
      <c r="AF60" s="112"/>
      <c r="AG60" s="112"/>
      <c r="AH60" s="112"/>
      <c r="AI60" s="66"/>
    </row>
    <row r="61" spans="1:35" ht="39.75" customHeight="1">
      <c r="A61" s="323"/>
      <c r="B61" s="258"/>
      <c r="C61" s="371" t="s">
        <v>4</v>
      </c>
      <c r="D61" s="372"/>
      <c r="E61" s="88"/>
      <c r="F61" s="132"/>
      <c r="G61" s="88"/>
      <c r="H61" s="88"/>
      <c r="I61" s="59"/>
      <c r="J61" s="59"/>
      <c r="K61" s="59"/>
      <c r="L61" s="59"/>
      <c r="M61" s="116"/>
      <c r="N61" s="59"/>
      <c r="O61" s="59"/>
      <c r="P61" s="59"/>
      <c r="Q61" s="59"/>
      <c r="R61" s="116"/>
      <c r="S61" s="59"/>
      <c r="T61" s="59"/>
      <c r="U61" s="59"/>
      <c r="V61" s="59"/>
      <c r="W61" s="59"/>
      <c r="X61" s="116"/>
      <c r="Y61" s="59"/>
      <c r="Z61" s="59"/>
      <c r="AA61" s="59"/>
      <c r="AB61" s="59"/>
      <c r="AC61" s="116"/>
      <c r="AD61" s="59"/>
      <c r="AE61" s="59"/>
      <c r="AF61" s="59"/>
      <c r="AG61" s="59"/>
      <c r="AH61" s="59"/>
      <c r="AI61" s="59">
        <f>SUM(E61:AH61)</f>
        <v>0</v>
      </c>
    </row>
    <row r="62" spans="1:35" ht="39.75" customHeight="1">
      <c r="A62" s="323"/>
      <c r="B62" s="373" t="s">
        <v>43</v>
      </c>
      <c r="C62" s="291" t="s">
        <v>16</v>
      </c>
      <c r="D62" s="321"/>
      <c r="E62" s="129"/>
      <c r="F62" s="133"/>
      <c r="G62" s="129"/>
      <c r="H62" s="129"/>
      <c r="I62" s="59"/>
      <c r="J62" s="59"/>
      <c r="K62" s="59"/>
      <c r="L62" s="59"/>
      <c r="M62" s="116"/>
      <c r="N62" s="59"/>
      <c r="O62" s="117" t="s">
        <v>181</v>
      </c>
      <c r="P62" s="59"/>
      <c r="Q62" s="59"/>
      <c r="R62" s="116"/>
      <c r="S62" s="59"/>
      <c r="T62" s="59"/>
      <c r="U62" s="59"/>
      <c r="V62" s="117" t="s">
        <v>181</v>
      </c>
      <c r="W62" s="59"/>
      <c r="X62" s="116"/>
      <c r="Y62" s="59"/>
      <c r="Z62" s="59"/>
      <c r="AA62" s="59"/>
      <c r="AB62" s="59"/>
      <c r="AC62" s="117" t="s">
        <v>181</v>
      </c>
      <c r="AD62" s="59"/>
      <c r="AE62" s="59"/>
      <c r="AF62" s="59"/>
      <c r="AG62" s="59"/>
      <c r="AH62" s="59"/>
      <c r="AI62" s="66"/>
    </row>
    <row r="63" spans="1:35" ht="39.75" customHeight="1">
      <c r="A63" s="323"/>
      <c r="B63" s="297"/>
      <c r="C63" s="291" t="s">
        <v>4</v>
      </c>
      <c r="D63" s="321"/>
      <c r="E63" s="88"/>
      <c r="F63" s="88"/>
      <c r="G63" s="88"/>
      <c r="H63" s="88"/>
      <c r="I63" s="88"/>
      <c r="J63" s="88"/>
      <c r="K63" s="88"/>
      <c r="L63" s="88"/>
      <c r="M63" s="132"/>
      <c r="N63" s="88"/>
      <c r="O63" s="88">
        <v>2.5</v>
      </c>
      <c r="P63" s="88"/>
      <c r="Q63" s="88"/>
      <c r="R63" s="132"/>
      <c r="S63" s="88"/>
      <c r="T63" s="88"/>
      <c r="U63" s="88"/>
      <c r="V63" s="88">
        <v>2.5</v>
      </c>
      <c r="W63" s="88"/>
      <c r="X63" s="132"/>
      <c r="Y63" s="88"/>
      <c r="Z63" s="88"/>
      <c r="AA63" s="88"/>
      <c r="AB63" s="88"/>
      <c r="AC63" s="88">
        <v>2.5</v>
      </c>
      <c r="AD63" s="88"/>
      <c r="AE63" s="88"/>
      <c r="AF63" s="88"/>
      <c r="AG63" s="88"/>
      <c r="AH63" s="88"/>
      <c r="AI63" s="59">
        <f>SUM(E63:AH63)</f>
        <v>7.5</v>
      </c>
    </row>
    <row r="64" spans="1:35" ht="39.75" customHeight="1">
      <c r="A64" s="323"/>
      <c r="B64" s="308" t="s">
        <v>29</v>
      </c>
      <c r="C64" s="319" t="s">
        <v>16</v>
      </c>
      <c r="D64" s="320"/>
      <c r="E64" s="103"/>
      <c r="F64" s="117"/>
      <c r="G64" s="103"/>
      <c r="H64" s="103"/>
      <c r="I64" s="103"/>
      <c r="J64" s="103"/>
      <c r="K64" s="103"/>
      <c r="L64" s="103"/>
      <c r="M64" s="117"/>
      <c r="N64" s="103"/>
      <c r="O64" s="117" t="s">
        <v>178</v>
      </c>
      <c r="P64" s="103"/>
      <c r="Q64" s="103"/>
      <c r="R64" s="117"/>
      <c r="S64" s="103"/>
      <c r="T64" s="103"/>
      <c r="U64" s="103"/>
      <c r="V64" s="117" t="s">
        <v>178</v>
      </c>
      <c r="W64" s="103"/>
      <c r="X64" s="117"/>
      <c r="Y64" s="103"/>
      <c r="Z64" s="103"/>
      <c r="AA64" s="103"/>
      <c r="AB64" s="103"/>
      <c r="AC64" s="117" t="s">
        <v>178</v>
      </c>
      <c r="AD64" s="103"/>
      <c r="AE64" s="103"/>
      <c r="AF64" s="117"/>
      <c r="AG64" s="117"/>
      <c r="AH64" s="103"/>
      <c r="AI64" s="66"/>
    </row>
    <row r="65" spans="1:36" ht="39.75" customHeight="1">
      <c r="A65" s="324"/>
      <c r="B65" s="311"/>
      <c r="C65" s="252" t="s">
        <v>4</v>
      </c>
      <c r="D65" s="261"/>
      <c r="E65" s="55"/>
      <c r="F65" s="118"/>
      <c r="G65" s="55"/>
      <c r="H65" s="55"/>
      <c r="I65" s="55"/>
      <c r="J65" s="55"/>
      <c r="K65" s="55"/>
      <c r="L65" s="55"/>
      <c r="M65" s="118"/>
      <c r="N65" s="55"/>
      <c r="O65" s="55">
        <v>3</v>
      </c>
      <c r="P65" s="55"/>
      <c r="Q65" s="55"/>
      <c r="R65" s="118"/>
      <c r="S65" s="55"/>
      <c r="T65" s="55"/>
      <c r="U65" s="55"/>
      <c r="V65" s="55">
        <v>3</v>
      </c>
      <c r="W65" s="55"/>
      <c r="X65" s="118"/>
      <c r="Y65" s="55"/>
      <c r="Z65" s="55"/>
      <c r="AA65" s="55"/>
      <c r="AB65" s="55"/>
      <c r="AC65" s="55">
        <v>3</v>
      </c>
      <c r="AD65" s="55"/>
      <c r="AE65" s="55"/>
      <c r="AF65" s="55"/>
      <c r="AG65" s="55"/>
      <c r="AH65" s="55"/>
      <c r="AI65" s="55">
        <f>SUM(E65:AH65)</f>
        <v>9</v>
      </c>
    </row>
    <row r="66" spans="1:36" ht="39.75" customHeight="1">
      <c r="A66" s="322" t="s">
        <v>153</v>
      </c>
      <c r="B66" s="250" t="s">
        <v>94</v>
      </c>
      <c r="C66" s="319" t="s">
        <v>16</v>
      </c>
      <c r="D66" s="320"/>
      <c r="E66" s="144"/>
      <c r="F66" s="145"/>
      <c r="G66" s="144"/>
      <c r="H66" s="144"/>
      <c r="I66" s="130"/>
      <c r="J66" s="130"/>
      <c r="K66" s="130"/>
      <c r="L66" s="115" t="s">
        <v>181</v>
      </c>
      <c r="M66" s="115"/>
      <c r="N66" s="115" t="s">
        <v>187</v>
      </c>
      <c r="O66" s="89"/>
      <c r="P66" s="89"/>
      <c r="Q66" s="89"/>
      <c r="R66" s="115"/>
      <c r="S66" s="89"/>
      <c r="T66" s="89"/>
      <c r="U66" s="115" t="s">
        <v>187</v>
      </c>
      <c r="V66" s="115" t="s">
        <v>187</v>
      </c>
      <c r="W66" s="115" t="s">
        <v>187</v>
      </c>
      <c r="X66" s="115"/>
      <c r="Y66" s="89"/>
      <c r="Z66" s="89"/>
      <c r="AA66" s="89"/>
      <c r="AB66" s="89"/>
      <c r="AC66" s="115" t="s">
        <v>187</v>
      </c>
      <c r="AD66" s="130"/>
      <c r="AE66" s="130"/>
      <c r="AF66" s="130"/>
      <c r="AG66" s="130"/>
      <c r="AH66" s="130"/>
      <c r="AI66" s="66"/>
    </row>
    <row r="67" spans="1:36" ht="39.75" customHeight="1">
      <c r="A67" s="323"/>
      <c r="B67" s="297"/>
      <c r="C67" s="291" t="s">
        <v>4</v>
      </c>
      <c r="D67" s="321"/>
      <c r="E67" s="88"/>
      <c r="F67" s="88"/>
      <c r="G67" s="88"/>
      <c r="H67" s="88"/>
      <c r="I67" s="88"/>
      <c r="J67" s="88"/>
      <c r="K67" s="88"/>
      <c r="L67" s="59">
        <v>2.5</v>
      </c>
      <c r="M67" s="116"/>
      <c r="N67" s="59">
        <v>2</v>
      </c>
      <c r="O67" s="59"/>
      <c r="P67" s="59"/>
      <c r="Q67" s="59"/>
      <c r="R67" s="116"/>
      <c r="S67" s="59"/>
      <c r="T67" s="59"/>
      <c r="U67" s="59">
        <v>2</v>
      </c>
      <c r="V67" s="59">
        <v>2</v>
      </c>
      <c r="W67" s="59">
        <v>2</v>
      </c>
      <c r="X67" s="116"/>
      <c r="Y67" s="59"/>
      <c r="Z67" s="59"/>
      <c r="AA67" s="59"/>
      <c r="AB67" s="59"/>
      <c r="AC67" s="59">
        <v>2</v>
      </c>
      <c r="AD67" s="88"/>
      <c r="AE67" s="88"/>
      <c r="AF67" s="88"/>
      <c r="AG67" s="88"/>
      <c r="AH67" s="88"/>
      <c r="AI67" s="59">
        <f>SUM(E67:AH67)</f>
        <v>12.5</v>
      </c>
    </row>
    <row r="68" spans="1:36" ht="39.75" customHeight="1">
      <c r="A68" s="323"/>
      <c r="B68" s="307" t="s">
        <v>29</v>
      </c>
      <c r="C68" s="291" t="s">
        <v>16</v>
      </c>
      <c r="D68" s="321"/>
      <c r="E68" s="103"/>
      <c r="F68" s="117"/>
      <c r="G68" s="103"/>
      <c r="H68" s="103"/>
      <c r="I68" s="59"/>
      <c r="J68" s="59"/>
      <c r="K68" s="59"/>
      <c r="L68" s="59"/>
      <c r="M68" s="116"/>
      <c r="N68" s="59"/>
      <c r="O68" s="59"/>
      <c r="P68" s="59"/>
      <c r="Q68" s="59"/>
      <c r="R68" s="116"/>
      <c r="S68" s="59"/>
      <c r="T68" s="59"/>
      <c r="U68" s="59"/>
      <c r="V68" s="59"/>
      <c r="W68" s="59"/>
      <c r="X68" s="116"/>
      <c r="Y68" s="59"/>
      <c r="Z68" s="59"/>
      <c r="AA68" s="59"/>
      <c r="AB68" s="59"/>
      <c r="AC68" s="116"/>
      <c r="AD68" s="59"/>
      <c r="AE68" s="59"/>
      <c r="AF68" s="59"/>
      <c r="AG68" s="59"/>
      <c r="AH68" s="59"/>
      <c r="AI68" s="68"/>
    </row>
    <row r="69" spans="1:36" ht="39.75" customHeight="1">
      <c r="A69" s="324"/>
      <c r="B69" s="311"/>
      <c r="C69" s="252" t="s">
        <v>4</v>
      </c>
      <c r="D69" s="261"/>
      <c r="E69" s="55"/>
      <c r="F69" s="55"/>
      <c r="G69" s="55"/>
      <c r="H69" s="55"/>
      <c r="I69" s="55"/>
      <c r="J69" s="55"/>
      <c r="K69" s="55"/>
      <c r="L69" s="55"/>
      <c r="M69" s="118"/>
      <c r="N69" s="55"/>
      <c r="O69" s="55"/>
      <c r="P69" s="55"/>
      <c r="Q69" s="55"/>
      <c r="R69" s="118"/>
      <c r="S69" s="55"/>
      <c r="T69" s="55"/>
      <c r="U69" s="55"/>
      <c r="V69" s="55"/>
      <c r="W69" s="55"/>
      <c r="X69" s="118"/>
      <c r="Y69" s="55"/>
      <c r="Z69" s="55"/>
      <c r="AA69" s="55"/>
      <c r="AB69" s="55"/>
      <c r="AC69" s="118"/>
      <c r="AD69" s="55"/>
      <c r="AE69" s="55"/>
      <c r="AF69" s="55"/>
      <c r="AG69" s="55"/>
      <c r="AH69" s="55"/>
      <c r="AI69" s="55">
        <f>SUM(E69:AH69)</f>
        <v>0</v>
      </c>
    </row>
    <row r="70" spans="1:36" ht="39.75" customHeight="1">
      <c r="A70" s="305" t="s">
        <v>154</v>
      </c>
      <c r="B70" s="250" t="s">
        <v>94</v>
      </c>
      <c r="C70" s="259" t="s">
        <v>16</v>
      </c>
      <c r="D70" s="260"/>
      <c r="E70" s="89"/>
      <c r="F70" s="89"/>
      <c r="G70" s="89"/>
      <c r="H70" s="89"/>
      <c r="I70" s="89"/>
      <c r="J70" s="115"/>
      <c r="K70" s="89"/>
      <c r="L70" s="89"/>
      <c r="M70" s="89"/>
      <c r="N70" s="89"/>
      <c r="O70" s="115"/>
      <c r="P70" s="89"/>
      <c r="Q70" s="89"/>
      <c r="R70" s="89"/>
      <c r="S70" s="89"/>
      <c r="T70" s="89"/>
      <c r="U70" s="115"/>
      <c r="V70" s="89"/>
      <c r="W70" s="89"/>
      <c r="X70" s="89"/>
      <c r="Y70" s="89"/>
      <c r="Z70" s="115"/>
      <c r="AA70" s="89"/>
      <c r="AB70" s="115" t="s">
        <v>186</v>
      </c>
      <c r="AC70" s="89"/>
      <c r="AD70" s="89"/>
      <c r="AE70" s="89"/>
      <c r="AF70" s="89"/>
      <c r="AG70" s="89"/>
      <c r="AH70" s="89"/>
      <c r="AI70" s="45"/>
    </row>
    <row r="71" spans="1:36" ht="39.75" customHeight="1">
      <c r="A71" s="314"/>
      <c r="B71" s="297"/>
      <c r="C71" s="252" t="s">
        <v>4</v>
      </c>
      <c r="D71" s="261"/>
      <c r="E71" s="55"/>
      <c r="F71" s="55"/>
      <c r="G71" s="55"/>
      <c r="H71" s="55"/>
      <c r="I71" s="55"/>
      <c r="J71" s="118"/>
      <c r="K71" s="55"/>
      <c r="L71" s="55"/>
      <c r="M71" s="55"/>
      <c r="N71" s="55"/>
      <c r="O71" s="118"/>
      <c r="P71" s="55"/>
      <c r="Q71" s="55"/>
      <c r="R71" s="55"/>
      <c r="S71" s="55"/>
      <c r="T71" s="55"/>
      <c r="U71" s="118"/>
      <c r="V71" s="55"/>
      <c r="W71" s="55"/>
      <c r="X71" s="55"/>
      <c r="Y71" s="55"/>
      <c r="Z71" s="118"/>
      <c r="AA71" s="55"/>
      <c r="AB71" s="55">
        <v>1.5</v>
      </c>
      <c r="AC71" s="55"/>
      <c r="AD71" s="55"/>
      <c r="AE71" s="55"/>
      <c r="AF71" s="55"/>
      <c r="AG71" s="55"/>
      <c r="AH71" s="55"/>
      <c r="AI71" s="50">
        <f>SUM(E71:AH71)</f>
        <v>1.5</v>
      </c>
      <c r="AJ71" s="5"/>
    </row>
    <row r="72" spans="1:36" ht="39.75" customHeight="1">
      <c r="A72" s="322" t="s">
        <v>40</v>
      </c>
      <c r="B72" s="250" t="s">
        <v>94</v>
      </c>
      <c r="C72" s="319" t="s">
        <v>16</v>
      </c>
      <c r="D72" s="320"/>
      <c r="E72" s="130"/>
      <c r="F72" s="131"/>
      <c r="G72" s="130"/>
      <c r="H72" s="130"/>
      <c r="I72" s="89"/>
      <c r="J72" s="89"/>
      <c r="K72" s="89"/>
      <c r="L72" s="115"/>
      <c r="M72" s="115"/>
      <c r="N72" s="115"/>
      <c r="O72" s="89"/>
      <c r="P72" s="89"/>
      <c r="Q72" s="89"/>
      <c r="R72" s="115"/>
      <c r="S72" s="89"/>
      <c r="T72" s="89"/>
      <c r="U72" s="115"/>
      <c r="V72" s="115"/>
      <c r="W72" s="115"/>
      <c r="X72" s="115"/>
      <c r="Y72" s="89"/>
      <c r="Z72" s="89"/>
      <c r="AA72" s="89"/>
      <c r="AB72" s="89"/>
      <c r="AC72" s="115"/>
      <c r="AD72" s="89"/>
      <c r="AE72" s="89"/>
      <c r="AF72" s="115"/>
      <c r="AG72" s="115"/>
      <c r="AH72" s="89"/>
      <c r="AI72" s="66"/>
    </row>
    <row r="73" spans="1:36" ht="39.75" customHeight="1">
      <c r="A73" s="323"/>
      <c r="B73" s="297"/>
      <c r="C73" s="291" t="s">
        <v>4</v>
      </c>
      <c r="D73" s="321"/>
      <c r="E73" s="88"/>
      <c r="F73" s="132"/>
      <c r="G73" s="88"/>
      <c r="H73" s="88"/>
      <c r="I73" s="59"/>
      <c r="J73" s="59"/>
      <c r="K73" s="59"/>
      <c r="L73" s="59"/>
      <c r="M73" s="116"/>
      <c r="N73" s="59"/>
      <c r="O73" s="59"/>
      <c r="P73" s="59"/>
      <c r="Q73" s="59"/>
      <c r="R73" s="116"/>
      <c r="S73" s="59"/>
      <c r="T73" s="59"/>
      <c r="U73" s="59"/>
      <c r="V73" s="59"/>
      <c r="W73" s="59"/>
      <c r="X73" s="116"/>
      <c r="Y73" s="59"/>
      <c r="Z73" s="59"/>
      <c r="AA73" s="59"/>
      <c r="AB73" s="59"/>
      <c r="AC73" s="59"/>
      <c r="AD73" s="59"/>
      <c r="AE73" s="59"/>
      <c r="AF73" s="59"/>
      <c r="AG73" s="59"/>
      <c r="AH73" s="59"/>
      <c r="AI73" s="59">
        <f>SUM(E73:AH73)</f>
        <v>0</v>
      </c>
    </row>
    <row r="74" spans="1:36" ht="39.75" customHeight="1">
      <c r="A74" s="323"/>
      <c r="B74" s="307" t="s">
        <v>29</v>
      </c>
      <c r="C74" s="291" t="s">
        <v>16</v>
      </c>
      <c r="D74" s="321"/>
      <c r="E74" s="129"/>
      <c r="F74" s="133"/>
      <c r="G74" s="129"/>
      <c r="H74" s="129"/>
      <c r="I74" s="103"/>
      <c r="J74" s="103"/>
      <c r="K74" s="103"/>
      <c r="L74" s="103"/>
      <c r="M74" s="117"/>
      <c r="N74" s="103"/>
      <c r="O74" s="103"/>
      <c r="P74" s="103"/>
      <c r="Q74" s="103"/>
      <c r="R74" s="117"/>
      <c r="S74" s="103"/>
      <c r="T74" s="103"/>
      <c r="U74" s="103"/>
      <c r="V74" s="103"/>
      <c r="W74" s="103"/>
      <c r="X74" s="117"/>
      <c r="Y74" s="103"/>
      <c r="Z74" s="103"/>
      <c r="AA74" s="103"/>
      <c r="AB74" s="103"/>
      <c r="AC74" s="117"/>
      <c r="AD74" s="103"/>
      <c r="AE74" s="103"/>
      <c r="AF74" s="103"/>
      <c r="AG74" s="103"/>
      <c r="AH74" s="103"/>
      <c r="AI74" s="66"/>
    </row>
    <row r="75" spans="1:36" ht="39.75" customHeight="1">
      <c r="A75" s="323"/>
      <c r="B75" s="308"/>
      <c r="C75" s="371" t="s">
        <v>4</v>
      </c>
      <c r="D75" s="372"/>
      <c r="E75" s="55"/>
      <c r="F75" s="55"/>
      <c r="G75" s="55"/>
      <c r="H75" s="55"/>
      <c r="I75" s="55"/>
      <c r="J75" s="55"/>
      <c r="K75" s="55"/>
      <c r="L75" s="55"/>
      <c r="M75" s="118"/>
      <c r="N75" s="55"/>
      <c r="O75" s="55"/>
      <c r="P75" s="55"/>
      <c r="Q75" s="55"/>
      <c r="R75" s="118"/>
      <c r="S75" s="55"/>
      <c r="T75" s="55"/>
      <c r="U75" s="55"/>
      <c r="V75" s="55"/>
      <c r="W75" s="55"/>
      <c r="X75" s="118"/>
      <c r="Y75" s="55"/>
      <c r="Z75" s="55"/>
      <c r="AA75" s="55"/>
      <c r="AB75" s="55"/>
      <c r="AC75" s="118"/>
      <c r="AD75" s="55"/>
      <c r="AE75" s="55"/>
      <c r="AF75" s="55"/>
      <c r="AG75" s="55"/>
      <c r="AH75" s="55"/>
      <c r="AI75" s="55">
        <f>SUM(E75:AH75)</f>
        <v>0</v>
      </c>
    </row>
    <row r="76" spans="1:36" ht="39.75" customHeight="1">
      <c r="A76" s="305" t="s">
        <v>41</v>
      </c>
      <c r="B76" s="381" t="s">
        <v>29</v>
      </c>
      <c r="C76" s="259" t="s">
        <v>16</v>
      </c>
      <c r="D76" s="260"/>
      <c r="E76" s="129"/>
      <c r="F76" s="133"/>
      <c r="G76" s="129"/>
      <c r="H76" s="129"/>
      <c r="I76" s="103"/>
      <c r="J76" s="103"/>
      <c r="K76" s="103"/>
      <c r="L76" s="103"/>
      <c r="M76" s="117"/>
      <c r="N76" s="103"/>
      <c r="O76" s="103"/>
      <c r="P76" s="103"/>
      <c r="Q76" s="103"/>
      <c r="R76" s="117"/>
      <c r="S76" s="103"/>
      <c r="T76" s="103"/>
      <c r="U76" s="103"/>
      <c r="V76" s="103"/>
      <c r="W76" s="103"/>
      <c r="X76" s="117"/>
      <c r="Y76" s="103"/>
      <c r="Z76" s="103"/>
      <c r="AA76" s="103"/>
      <c r="AB76" s="103"/>
      <c r="AC76" s="117"/>
      <c r="AD76" s="103"/>
      <c r="AE76" s="103"/>
      <c r="AF76" s="103"/>
      <c r="AG76" s="103"/>
      <c r="AH76" s="103"/>
      <c r="AI76" s="66"/>
    </row>
    <row r="77" spans="1:36" ht="39.75" customHeight="1">
      <c r="A77" s="314"/>
      <c r="B77" s="311"/>
      <c r="C77" s="252" t="s">
        <v>4</v>
      </c>
      <c r="D77" s="261"/>
      <c r="E77" s="55"/>
      <c r="F77" s="55"/>
      <c r="G77" s="55"/>
      <c r="H77" s="55"/>
      <c r="I77" s="55"/>
      <c r="J77" s="55"/>
      <c r="K77" s="55"/>
      <c r="L77" s="55"/>
      <c r="M77" s="118"/>
      <c r="N77" s="55"/>
      <c r="O77" s="55"/>
      <c r="P77" s="55"/>
      <c r="Q77" s="55"/>
      <c r="R77" s="118"/>
      <c r="S77" s="55"/>
      <c r="T77" s="55"/>
      <c r="U77" s="55"/>
      <c r="V77" s="55"/>
      <c r="W77" s="55"/>
      <c r="X77" s="118"/>
      <c r="Y77" s="55"/>
      <c r="Z77" s="55"/>
      <c r="AA77" s="55"/>
      <c r="AB77" s="55"/>
      <c r="AC77" s="118"/>
      <c r="AD77" s="55"/>
      <c r="AE77" s="55"/>
      <c r="AF77" s="55"/>
      <c r="AG77" s="55"/>
      <c r="AH77" s="55"/>
      <c r="AI77" s="55">
        <f>SUM(E77:AH77)</f>
        <v>0</v>
      </c>
    </row>
    <row r="78" spans="1:36" ht="39.75" customHeight="1">
      <c r="A78" s="305" t="s">
        <v>155</v>
      </c>
      <c r="B78" s="250" t="s">
        <v>94</v>
      </c>
      <c r="C78" s="259" t="s">
        <v>16</v>
      </c>
      <c r="D78" s="260"/>
      <c r="E78" s="89"/>
      <c r="F78" s="115"/>
      <c r="G78" s="115"/>
      <c r="H78" s="89"/>
      <c r="I78" s="89"/>
      <c r="J78" s="115"/>
      <c r="K78" s="89"/>
      <c r="L78" s="89"/>
      <c r="M78" s="89"/>
      <c r="N78" s="89"/>
      <c r="O78" s="115"/>
      <c r="P78" s="89"/>
      <c r="Q78" s="89"/>
      <c r="R78" s="89"/>
      <c r="S78" s="89"/>
      <c r="T78" s="115"/>
      <c r="U78" s="89"/>
      <c r="V78" s="89"/>
      <c r="W78" s="89"/>
      <c r="X78" s="89"/>
      <c r="Y78" s="115"/>
      <c r="Z78" s="89"/>
      <c r="AA78" s="89"/>
      <c r="AB78" s="89"/>
      <c r="AC78" s="89"/>
      <c r="AD78" s="115"/>
      <c r="AE78" s="89"/>
      <c r="AF78" s="89"/>
      <c r="AG78" s="89"/>
      <c r="AH78" s="89"/>
      <c r="AI78" s="45"/>
      <c r="AJ78" s="192"/>
    </row>
    <row r="79" spans="1:36" ht="39.75" customHeight="1">
      <c r="A79" s="374"/>
      <c r="B79" s="373"/>
      <c r="C79" s="371" t="s">
        <v>4</v>
      </c>
      <c r="D79" s="372"/>
      <c r="E79" s="88"/>
      <c r="F79" s="59"/>
      <c r="G79" s="59"/>
      <c r="H79" s="88"/>
      <c r="I79" s="88"/>
      <c r="J79" s="132"/>
      <c r="K79" s="88"/>
      <c r="L79" s="88"/>
      <c r="M79" s="88"/>
      <c r="N79" s="88"/>
      <c r="O79" s="132"/>
      <c r="P79" s="88"/>
      <c r="Q79" s="88"/>
      <c r="R79" s="88"/>
      <c r="S79" s="88"/>
      <c r="T79" s="132"/>
      <c r="U79" s="88"/>
      <c r="V79" s="88"/>
      <c r="W79" s="88"/>
      <c r="X79" s="88"/>
      <c r="Y79" s="132"/>
      <c r="Z79" s="88"/>
      <c r="AA79" s="88"/>
      <c r="AB79" s="88"/>
      <c r="AC79" s="88"/>
      <c r="AD79" s="132"/>
      <c r="AE79" s="88"/>
      <c r="AF79" s="88"/>
      <c r="AG79" s="88"/>
      <c r="AH79" s="88"/>
      <c r="AI79" s="88">
        <f>SUM(D79:AH79)</f>
        <v>0</v>
      </c>
      <c r="AJ79" s="193"/>
    </row>
    <row r="80" spans="1:36" ht="39.75" customHeight="1">
      <c r="A80" s="374"/>
      <c r="B80" s="307" t="s">
        <v>29</v>
      </c>
      <c r="C80" s="291" t="s">
        <v>16</v>
      </c>
      <c r="D80" s="321"/>
      <c r="E80" s="103"/>
      <c r="F80" s="117" t="s">
        <v>184</v>
      </c>
      <c r="G80" s="117" t="s">
        <v>184</v>
      </c>
      <c r="H80" s="103"/>
      <c r="I80" s="103"/>
      <c r="J80" s="117"/>
      <c r="K80" s="103"/>
      <c r="L80" s="103"/>
      <c r="M80" s="117" t="s">
        <v>184</v>
      </c>
      <c r="N80" s="103"/>
      <c r="O80" s="117"/>
      <c r="P80" s="103"/>
      <c r="Q80" s="103"/>
      <c r="R80" s="103"/>
      <c r="S80" s="103"/>
      <c r="T80" s="103"/>
      <c r="U80" s="117"/>
      <c r="V80" s="103"/>
      <c r="W80" s="103"/>
      <c r="X80" s="103"/>
      <c r="Y80" s="103"/>
      <c r="Z80" s="117"/>
      <c r="AA80" s="103"/>
      <c r="AB80" s="103"/>
      <c r="AC80" s="103"/>
      <c r="AD80" s="103"/>
      <c r="AE80" s="103"/>
      <c r="AF80" s="103"/>
      <c r="AG80" s="103"/>
      <c r="AH80" s="103"/>
      <c r="AI80" s="87"/>
    </row>
    <row r="81" spans="1:36" ht="39.75" customHeight="1">
      <c r="A81" s="375"/>
      <c r="B81" s="311"/>
      <c r="C81" s="252" t="s">
        <v>4</v>
      </c>
      <c r="D81" s="261"/>
      <c r="E81" s="55"/>
      <c r="F81" s="55">
        <v>2</v>
      </c>
      <c r="G81" s="55">
        <v>2</v>
      </c>
      <c r="H81" s="55"/>
      <c r="I81" s="55"/>
      <c r="J81" s="118"/>
      <c r="K81" s="55"/>
      <c r="L81" s="55"/>
      <c r="M81" s="55">
        <v>2</v>
      </c>
      <c r="N81" s="55"/>
      <c r="O81" s="118"/>
      <c r="P81" s="55"/>
      <c r="Q81" s="55"/>
      <c r="R81" s="55"/>
      <c r="S81" s="55"/>
      <c r="T81" s="55"/>
      <c r="U81" s="118"/>
      <c r="V81" s="55"/>
      <c r="W81" s="55"/>
      <c r="X81" s="55"/>
      <c r="Y81" s="55"/>
      <c r="Z81" s="118"/>
      <c r="AA81" s="55"/>
      <c r="AB81" s="55"/>
      <c r="AC81" s="55"/>
      <c r="AD81" s="55"/>
      <c r="AE81" s="55"/>
      <c r="AF81" s="55"/>
      <c r="AG81" s="55"/>
      <c r="AH81" s="55"/>
      <c r="AI81" s="50">
        <f>SUM(E81:AH81)</f>
        <v>6</v>
      </c>
      <c r="AJ81" s="5"/>
    </row>
    <row r="82" spans="1:36" ht="39.75" customHeight="1">
      <c r="A82" s="353" t="s">
        <v>95</v>
      </c>
      <c r="B82" s="354"/>
      <c r="C82" s="355"/>
      <c r="D82" s="356"/>
      <c r="E82" s="128">
        <f>E49+E55+E61+E67+E73+E51+E57+E63+E79+E71</f>
        <v>0</v>
      </c>
      <c r="F82" s="128">
        <f>F49+F55+F61+F67+F73+F51+F57+F63+F79+F71</f>
        <v>2</v>
      </c>
      <c r="G82" s="128">
        <f t="shared" ref="G82:AG82" si="13">G49+G55+G61+G67+G73+G51+G57+G63+G79+G71</f>
        <v>0</v>
      </c>
      <c r="H82" s="128">
        <f t="shared" si="13"/>
        <v>0</v>
      </c>
      <c r="I82" s="128">
        <f t="shared" si="13"/>
        <v>0</v>
      </c>
      <c r="J82" s="128">
        <f t="shared" si="13"/>
        <v>0</v>
      </c>
      <c r="K82" s="128">
        <f t="shared" si="13"/>
        <v>0</v>
      </c>
      <c r="L82" s="128">
        <f t="shared" si="13"/>
        <v>2.5</v>
      </c>
      <c r="M82" s="128">
        <f t="shared" si="13"/>
        <v>2</v>
      </c>
      <c r="N82" s="128">
        <f t="shared" si="13"/>
        <v>2</v>
      </c>
      <c r="O82" s="128">
        <f t="shared" si="13"/>
        <v>2.5</v>
      </c>
      <c r="P82" s="128">
        <f t="shared" si="13"/>
        <v>0</v>
      </c>
      <c r="Q82" s="128">
        <f t="shared" si="13"/>
        <v>0</v>
      </c>
      <c r="R82" s="128">
        <f t="shared" si="13"/>
        <v>0</v>
      </c>
      <c r="S82" s="128">
        <f t="shared" si="13"/>
        <v>0</v>
      </c>
      <c r="T82" s="128">
        <f t="shared" si="13"/>
        <v>2</v>
      </c>
      <c r="U82" s="128">
        <f t="shared" si="13"/>
        <v>2</v>
      </c>
      <c r="V82" s="128">
        <f t="shared" si="13"/>
        <v>4.5</v>
      </c>
      <c r="W82" s="128">
        <f t="shared" si="13"/>
        <v>2</v>
      </c>
      <c r="X82" s="128">
        <f t="shared" si="13"/>
        <v>0</v>
      </c>
      <c r="Y82" s="128">
        <f t="shared" si="13"/>
        <v>0</v>
      </c>
      <c r="Z82" s="128">
        <f t="shared" si="13"/>
        <v>0</v>
      </c>
      <c r="AA82" s="128">
        <f t="shared" si="13"/>
        <v>2</v>
      </c>
      <c r="AB82" s="128">
        <f t="shared" si="13"/>
        <v>1.5</v>
      </c>
      <c r="AC82" s="128">
        <f t="shared" si="13"/>
        <v>4.5</v>
      </c>
      <c r="AD82" s="128">
        <f t="shared" si="13"/>
        <v>0</v>
      </c>
      <c r="AE82" s="128">
        <f t="shared" si="13"/>
        <v>0</v>
      </c>
      <c r="AF82" s="128">
        <f t="shared" si="13"/>
        <v>0</v>
      </c>
      <c r="AG82" s="128">
        <f t="shared" si="13"/>
        <v>0</v>
      </c>
      <c r="AH82" s="128">
        <f>AH49+AH55+AH61+AH67+AH73+AH51+AH57+AH63+AH79+AH71</f>
        <v>2</v>
      </c>
      <c r="AI82" s="67">
        <f>SUM(E82:AH82)</f>
        <v>31.5</v>
      </c>
    </row>
    <row r="83" spans="1:36" ht="39.75" customHeight="1">
      <c r="A83" s="357" t="s">
        <v>96</v>
      </c>
      <c r="B83" s="358"/>
      <c r="C83" s="359"/>
      <c r="D83" s="360"/>
      <c r="E83" s="59">
        <f t="shared" ref="E83:AH83" si="14">E53+E59+E65+E69+E75+E77+E81</f>
        <v>0</v>
      </c>
      <c r="F83" s="59">
        <f t="shared" si="14"/>
        <v>5</v>
      </c>
      <c r="G83" s="59">
        <f t="shared" si="14"/>
        <v>2</v>
      </c>
      <c r="H83" s="59">
        <f t="shared" si="14"/>
        <v>0</v>
      </c>
      <c r="I83" s="59">
        <f t="shared" si="14"/>
        <v>0</v>
      </c>
      <c r="J83" s="59">
        <f t="shared" si="14"/>
        <v>0</v>
      </c>
      <c r="K83" s="59">
        <f t="shared" si="14"/>
        <v>0</v>
      </c>
      <c r="L83" s="59">
        <f t="shared" si="14"/>
        <v>0</v>
      </c>
      <c r="M83" s="116">
        <f t="shared" si="14"/>
        <v>5</v>
      </c>
      <c r="N83" s="59">
        <f t="shared" si="14"/>
        <v>0</v>
      </c>
      <c r="O83" s="59">
        <f t="shared" si="14"/>
        <v>3</v>
      </c>
      <c r="P83" s="59">
        <f t="shared" si="14"/>
        <v>0</v>
      </c>
      <c r="Q83" s="59">
        <f t="shared" si="14"/>
        <v>0</v>
      </c>
      <c r="R83" s="116">
        <f t="shared" si="14"/>
        <v>0</v>
      </c>
      <c r="S83" s="59">
        <f t="shared" si="14"/>
        <v>0</v>
      </c>
      <c r="T83" s="59">
        <f t="shared" si="14"/>
        <v>3</v>
      </c>
      <c r="U83" s="59">
        <f t="shared" si="14"/>
        <v>0</v>
      </c>
      <c r="V83" s="59">
        <f t="shared" si="14"/>
        <v>3</v>
      </c>
      <c r="W83" s="59">
        <f t="shared" si="14"/>
        <v>3</v>
      </c>
      <c r="X83" s="116">
        <f t="shared" si="14"/>
        <v>0</v>
      </c>
      <c r="Y83" s="59">
        <f t="shared" si="14"/>
        <v>0</v>
      </c>
      <c r="Z83" s="59">
        <f t="shared" si="14"/>
        <v>3</v>
      </c>
      <c r="AA83" s="59">
        <f t="shared" si="14"/>
        <v>3</v>
      </c>
      <c r="AB83" s="59">
        <f t="shared" si="14"/>
        <v>0</v>
      </c>
      <c r="AC83" s="116">
        <f t="shared" si="14"/>
        <v>3</v>
      </c>
      <c r="AD83" s="59">
        <f t="shared" si="14"/>
        <v>3</v>
      </c>
      <c r="AE83" s="59">
        <f t="shared" si="14"/>
        <v>0</v>
      </c>
      <c r="AF83" s="59">
        <f t="shared" si="14"/>
        <v>0</v>
      </c>
      <c r="AG83" s="59">
        <f t="shared" si="14"/>
        <v>3</v>
      </c>
      <c r="AH83" s="59">
        <f t="shared" si="14"/>
        <v>3</v>
      </c>
      <c r="AI83" s="59">
        <f>SUM(E83:AH83)</f>
        <v>42</v>
      </c>
    </row>
    <row r="84" spans="1:36" ht="39.75" customHeight="1">
      <c r="A84" s="233" t="s">
        <v>97</v>
      </c>
      <c r="B84" s="234"/>
      <c r="C84" s="235"/>
      <c r="D84" s="288"/>
      <c r="E84" s="71" t="str">
        <f>IF(COUNT(E49,E51,E55,E63,E57,E61,E67,E73,E79)=0,"0","1")</f>
        <v>0</v>
      </c>
      <c r="F84" s="71" t="str">
        <f>IF(COUNT(F49,F51,F55,F63,F57,F61,F67,F73,F79)=0,"0","1")</f>
        <v>1</v>
      </c>
      <c r="G84" s="71" t="str">
        <f t="shared" ref="G84:AH84" si="15">IF(COUNT(G49,G51,G55,G63,G57,G61,G67,G73,G79)=0,"0","1")</f>
        <v>0</v>
      </c>
      <c r="H84" s="71" t="str">
        <f t="shared" si="15"/>
        <v>0</v>
      </c>
      <c r="I84" s="71" t="str">
        <f t="shared" si="15"/>
        <v>0</v>
      </c>
      <c r="J84" s="71" t="str">
        <f t="shared" si="15"/>
        <v>0</v>
      </c>
      <c r="K84" s="71" t="str">
        <f t="shared" si="15"/>
        <v>0</v>
      </c>
      <c r="L84" s="71" t="str">
        <f t="shared" si="15"/>
        <v>1</v>
      </c>
      <c r="M84" s="139" t="str">
        <f t="shared" si="15"/>
        <v>1</v>
      </c>
      <c r="N84" s="71" t="str">
        <f t="shared" si="15"/>
        <v>1</v>
      </c>
      <c r="O84" s="71" t="str">
        <f t="shared" si="15"/>
        <v>1</v>
      </c>
      <c r="P84" s="71" t="str">
        <f t="shared" si="15"/>
        <v>0</v>
      </c>
      <c r="Q84" s="71" t="str">
        <f t="shared" si="15"/>
        <v>0</v>
      </c>
      <c r="R84" s="139" t="str">
        <f t="shared" si="15"/>
        <v>0</v>
      </c>
      <c r="S84" s="71" t="str">
        <f t="shared" si="15"/>
        <v>0</v>
      </c>
      <c r="T84" s="71" t="str">
        <f t="shared" si="15"/>
        <v>1</v>
      </c>
      <c r="U84" s="71" t="str">
        <f t="shared" si="15"/>
        <v>1</v>
      </c>
      <c r="V84" s="71" t="str">
        <f t="shared" si="15"/>
        <v>1</v>
      </c>
      <c r="W84" s="71" t="str">
        <f t="shared" si="15"/>
        <v>1</v>
      </c>
      <c r="X84" s="139" t="str">
        <f t="shared" si="15"/>
        <v>0</v>
      </c>
      <c r="Y84" s="71" t="str">
        <f t="shared" si="15"/>
        <v>0</v>
      </c>
      <c r="Z84" s="71" t="str">
        <f t="shared" si="15"/>
        <v>0</v>
      </c>
      <c r="AA84" s="71" t="str">
        <f t="shared" si="15"/>
        <v>1</v>
      </c>
      <c r="AB84" s="71" t="str">
        <f>IF(COUNT(AB49,AB51,AB55,AB63,AB57,AB61,AB67,AB73,AB79)=0,"0","1")</f>
        <v>0</v>
      </c>
      <c r="AC84" s="139" t="str">
        <f t="shared" si="15"/>
        <v>1</v>
      </c>
      <c r="AD84" s="71" t="str">
        <f t="shared" si="15"/>
        <v>0</v>
      </c>
      <c r="AE84" s="71" t="str">
        <f t="shared" si="15"/>
        <v>0</v>
      </c>
      <c r="AF84" s="71" t="str">
        <f t="shared" si="15"/>
        <v>0</v>
      </c>
      <c r="AG84" s="71" t="str">
        <f t="shared" si="15"/>
        <v>0</v>
      </c>
      <c r="AH84" s="71" t="str">
        <f t="shared" si="15"/>
        <v>1</v>
      </c>
      <c r="AI84" s="223">
        <f>COUNTIF(E84:AH84,"1")</f>
        <v>12</v>
      </c>
    </row>
    <row r="85" spans="1:36" ht="18" customHeight="1"/>
    <row r="86" spans="1:36" ht="18" customHeight="1">
      <c r="A86" s="266" t="s">
        <v>99</v>
      </c>
      <c r="B86" s="267"/>
      <c r="C86" s="268"/>
      <c r="D86" s="13" t="s">
        <v>2</v>
      </c>
      <c r="E86" s="43">
        <v>44742</v>
      </c>
      <c r="F86" s="43">
        <v>44743</v>
      </c>
      <c r="G86" s="43">
        <v>44744</v>
      </c>
      <c r="H86" s="43">
        <v>44745</v>
      </c>
      <c r="I86" s="43">
        <v>44746</v>
      </c>
      <c r="J86" s="43">
        <v>44747</v>
      </c>
      <c r="K86" s="43">
        <v>44748</v>
      </c>
      <c r="L86" s="43">
        <v>44749</v>
      </c>
      <c r="M86" s="43">
        <v>44750</v>
      </c>
      <c r="N86" s="43">
        <v>44751</v>
      </c>
      <c r="O86" s="43">
        <v>44752</v>
      </c>
      <c r="P86" s="43">
        <v>44753</v>
      </c>
      <c r="Q86" s="43">
        <v>44754</v>
      </c>
      <c r="R86" s="43">
        <v>44755</v>
      </c>
      <c r="S86" s="43">
        <v>44756</v>
      </c>
      <c r="T86" s="43">
        <v>44757</v>
      </c>
      <c r="U86" s="43">
        <v>44758</v>
      </c>
      <c r="V86" s="43">
        <v>44759</v>
      </c>
      <c r="W86" s="43">
        <v>44760</v>
      </c>
      <c r="X86" s="43">
        <v>44761</v>
      </c>
      <c r="Y86" s="43">
        <v>44762</v>
      </c>
      <c r="Z86" s="43">
        <v>44763</v>
      </c>
      <c r="AA86" s="43">
        <v>44764</v>
      </c>
      <c r="AB86" s="43">
        <v>44765</v>
      </c>
      <c r="AC86" s="43">
        <v>44766</v>
      </c>
      <c r="AD86" s="43">
        <v>44767</v>
      </c>
      <c r="AE86" s="43">
        <v>44768</v>
      </c>
      <c r="AF86" s="43">
        <v>44769</v>
      </c>
      <c r="AG86" s="43">
        <v>44770</v>
      </c>
      <c r="AH86" s="43">
        <v>44771</v>
      </c>
      <c r="AI86" s="43">
        <v>44772</v>
      </c>
      <c r="AJ86" s="109" t="s">
        <v>0</v>
      </c>
    </row>
    <row r="87" spans="1:36" ht="18" customHeight="1">
      <c r="A87" s="269"/>
      <c r="B87" s="270"/>
      <c r="C87" s="271"/>
      <c r="D87" s="14" t="s">
        <v>3</v>
      </c>
      <c r="E87" s="42">
        <f>E86</f>
        <v>44742</v>
      </c>
      <c r="F87" s="42">
        <f t="shared" ref="F87" si="16">F86</f>
        <v>44743</v>
      </c>
      <c r="G87" s="42">
        <f>G86</f>
        <v>44744</v>
      </c>
      <c r="H87" s="42">
        <f t="shared" ref="H87:AI87" si="17">H86</f>
        <v>44745</v>
      </c>
      <c r="I87" s="42">
        <f t="shared" si="17"/>
        <v>44746</v>
      </c>
      <c r="J87" s="42">
        <f t="shared" si="17"/>
        <v>44747</v>
      </c>
      <c r="K87" s="42">
        <f t="shared" si="17"/>
        <v>44748</v>
      </c>
      <c r="L87" s="42">
        <f t="shared" si="17"/>
        <v>44749</v>
      </c>
      <c r="M87" s="42">
        <f t="shared" si="17"/>
        <v>44750</v>
      </c>
      <c r="N87" s="42">
        <f t="shared" si="17"/>
        <v>44751</v>
      </c>
      <c r="O87" s="122">
        <f t="shared" si="17"/>
        <v>44752</v>
      </c>
      <c r="P87" s="122">
        <f t="shared" si="17"/>
        <v>44753</v>
      </c>
      <c r="Q87" s="42">
        <f t="shared" si="17"/>
        <v>44754</v>
      </c>
      <c r="R87" s="42">
        <f t="shared" si="17"/>
        <v>44755</v>
      </c>
      <c r="S87" s="42">
        <f t="shared" si="17"/>
        <v>44756</v>
      </c>
      <c r="T87" s="42">
        <f t="shared" si="17"/>
        <v>44757</v>
      </c>
      <c r="U87" s="42">
        <f t="shared" si="17"/>
        <v>44758</v>
      </c>
      <c r="V87" s="42">
        <f t="shared" si="17"/>
        <v>44759</v>
      </c>
      <c r="W87" s="42">
        <f t="shared" si="17"/>
        <v>44760</v>
      </c>
      <c r="X87" s="42">
        <f t="shared" si="17"/>
        <v>44761</v>
      </c>
      <c r="Y87" s="122">
        <f t="shared" si="17"/>
        <v>44762</v>
      </c>
      <c r="Z87" s="42">
        <f t="shared" si="17"/>
        <v>44763</v>
      </c>
      <c r="AA87" s="42">
        <f t="shared" si="17"/>
        <v>44764</v>
      </c>
      <c r="AB87" s="42">
        <f t="shared" si="17"/>
        <v>44765</v>
      </c>
      <c r="AC87" s="42">
        <f t="shared" si="17"/>
        <v>44766</v>
      </c>
      <c r="AD87" s="42">
        <f t="shared" si="17"/>
        <v>44767</v>
      </c>
      <c r="AE87" s="42">
        <f t="shared" si="17"/>
        <v>44768</v>
      </c>
      <c r="AF87" s="42">
        <f t="shared" si="17"/>
        <v>44769</v>
      </c>
      <c r="AG87" s="42">
        <f t="shared" si="17"/>
        <v>44770</v>
      </c>
      <c r="AH87" s="42">
        <f t="shared" si="17"/>
        <v>44771</v>
      </c>
      <c r="AI87" s="42">
        <f t="shared" si="17"/>
        <v>44772</v>
      </c>
      <c r="AJ87" s="110"/>
    </row>
    <row r="88" spans="1:36" ht="103.5" customHeight="1">
      <c r="A88" s="269"/>
      <c r="B88" s="270"/>
      <c r="C88" s="271"/>
      <c r="D88" s="15" t="s">
        <v>1</v>
      </c>
      <c r="E88" s="102"/>
      <c r="F88" s="102"/>
      <c r="G88" s="102"/>
      <c r="H88" s="102"/>
      <c r="I88" s="102"/>
      <c r="J88" s="114"/>
      <c r="K88" s="114"/>
      <c r="L88" s="114"/>
      <c r="M88" s="114"/>
      <c r="N88" s="120"/>
      <c r="O88" s="114"/>
      <c r="P88" s="114"/>
      <c r="Q88" s="114"/>
      <c r="R88" s="114"/>
      <c r="S88" s="114"/>
      <c r="T88" s="114"/>
      <c r="U88" s="114"/>
      <c r="V88" s="114"/>
      <c r="W88" s="114"/>
      <c r="X88" s="114"/>
      <c r="Y88" s="114"/>
      <c r="Z88" s="114"/>
      <c r="AA88" s="114"/>
      <c r="AB88" s="114"/>
      <c r="AC88" s="114"/>
      <c r="AD88" s="114"/>
      <c r="AE88" s="114"/>
      <c r="AF88" s="114"/>
      <c r="AG88" s="114"/>
      <c r="AH88" s="114"/>
      <c r="AI88" s="114"/>
      <c r="AJ88" s="111"/>
    </row>
    <row r="89" spans="1:36" ht="39.75" customHeight="1">
      <c r="A89" s="305" t="s">
        <v>116</v>
      </c>
      <c r="B89" s="257" t="s">
        <v>42</v>
      </c>
      <c r="C89" s="259" t="s">
        <v>16</v>
      </c>
      <c r="D89" s="260"/>
      <c r="E89" s="89"/>
      <c r="F89" s="115"/>
      <c r="G89" s="89"/>
      <c r="H89" s="89"/>
      <c r="I89" s="89"/>
      <c r="J89" s="89"/>
      <c r="K89" s="89"/>
      <c r="L89" s="89"/>
      <c r="M89" s="115"/>
      <c r="N89" s="89"/>
      <c r="O89" s="89"/>
      <c r="P89" s="115"/>
      <c r="Q89" s="115"/>
      <c r="R89" s="115"/>
      <c r="S89" s="89"/>
      <c r="T89" s="89"/>
      <c r="U89" s="89"/>
      <c r="V89" s="115"/>
      <c r="W89" s="115"/>
      <c r="X89" s="89"/>
      <c r="Y89" s="115"/>
      <c r="Z89" s="115"/>
      <c r="AA89" s="115"/>
      <c r="AB89" s="89"/>
      <c r="AC89" s="89"/>
      <c r="AD89" s="89"/>
      <c r="AE89" s="115"/>
      <c r="AF89" s="89"/>
      <c r="AG89" s="89"/>
      <c r="AH89" s="89"/>
      <c r="AI89" s="89"/>
      <c r="AJ89" s="54"/>
    </row>
    <row r="90" spans="1:36" ht="39.75" customHeight="1">
      <c r="A90" s="306"/>
      <c r="B90" s="258"/>
      <c r="C90" s="291" t="s">
        <v>4</v>
      </c>
      <c r="D90" s="321"/>
      <c r="E90" s="59"/>
      <c r="F90" s="59"/>
      <c r="G90" s="59"/>
      <c r="H90" s="59"/>
      <c r="I90" s="59"/>
      <c r="J90" s="59"/>
      <c r="K90" s="59"/>
      <c r="L90" s="59"/>
      <c r="M90" s="116"/>
      <c r="N90" s="59"/>
      <c r="O90" s="59"/>
      <c r="P90" s="116"/>
      <c r="Q90" s="116"/>
      <c r="R90" s="116"/>
      <c r="S90" s="59"/>
      <c r="T90" s="59"/>
      <c r="U90" s="59"/>
      <c r="V90" s="59"/>
      <c r="W90" s="59"/>
      <c r="X90" s="59"/>
      <c r="Y90" s="116"/>
      <c r="Z90" s="116"/>
      <c r="AA90" s="116"/>
      <c r="AB90" s="59"/>
      <c r="AC90" s="59"/>
      <c r="AD90" s="59"/>
      <c r="AE90" s="59"/>
      <c r="AF90" s="59"/>
      <c r="AG90" s="59"/>
      <c r="AH90" s="59"/>
      <c r="AI90" s="59"/>
      <c r="AJ90" s="59">
        <f>SUM(E90:AI90)</f>
        <v>0</v>
      </c>
    </row>
    <row r="91" spans="1:36" ht="39.75" customHeight="1">
      <c r="A91" s="306"/>
      <c r="B91" s="373" t="s">
        <v>43</v>
      </c>
      <c r="C91" s="319" t="s">
        <v>16</v>
      </c>
      <c r="D91" s="320"/>
      <c r="E91" s="103"/>
      <c r="F91" s="117"/>
      <c r="G91" s="103"/>
      <c r="H91" s="103"/>
      <c r="I91" s="103"/>
      <c r="J91" s="103"/>
      <c r="K91" s="103"/>
      <c r="L91" s="103"/>
      <c r="M91" s="117"/>
      <c r="N91" s="103"/>
      <c r="O91" s="103"/>
      <c r="P91" s="117"/>
      <c r="Q91" s="117"/>
      <c r="R91" s="117"/>
      <c r="S91" s="103"/>
      <c r="T91" s="103"/>
      <c r="U91" s="103"/>
      <c r="V91" s="117"/>
      <c r="W91" s="117"/>
      <c r="X91" s="103"/>
      <c r="Y91" s="117"/>
      <c r="Z91" s="117" t="s">
        <v>181</v>
      </c>
      <c r="AA91" s="117" t="s">
        <v>181</v>
      </c>
      <c r="AB91" s="117" t="s">
        <v>181</v>
      </c>
      <c r="AC91" s="103"/>
      <c r="AD91" s="103"/>
      <c r="AE91" s="117"/>
      <c r="AF91" s="103"/>
      <c r="AG91" s="103"/>
      <c r="AH91" s="103"/>
      <c r="AI91" s="103"/>
      <c r="AJ91" s="68"/>
    </row>
    <row r="92" spans="1:36" ht="39.75" customHeight="1">
      <c r="A92" s="306"/>
      <c r="B92" s="297"/>
      <c r="C92" s="291" t="s">
        <v>4</v>
      </c>
      <c r="D92" s="321"/>
      <c r="E92" s="88"/>
      <c r="F92" s="88"/>
      <c r="G92" s="88"/>
      <c r="H92" s="88"/>
      <c r="I92" s="88"/>
      <c r="J92" s="88"/>
      <c r="K92" s="88"/>
      <c r="L92" s="88"/>
      <c r="M92" s="132"/>
      <c r="N92" s="88"/>
      <c r="O92" s="88"/>
      <c r="P92" s="132"/>
      <c r="Q92" s="132"/>
      <c r="R92" s="132"/>
      <c r="S92" s="88"/>
      <c r="T92" s="88"/>
      <c r="U92" s="88"/>
      <c r="V92" s="88"/>
      <c r="W92" s="88"/>
      <c r="X92" s="88"/>
      <c r="Y92" s="132"/>
      <c r="Z92" s="132">
        <v>2.5</v>
      </c>
      <c r="AA92" s="132">
        <v>2.5</v>
      </c>
      <c r="AB92" s="132">
        <v>2.5</v>
      </c>
      <c r="AC92" s="88"/>
      <c r="AD92" s="88"/>
      <c r="AE92" s="132"/>
      <c r="AF92" s="88"/>
      <c r="AG92" s="88"/>
      <c r="AH92" s="88"/>
      <c r="AI92" s="88"/>
      <c r="AJ92" s="59">
        <f>SUM(E92:AI92)</f>
        <v>7.5</v>
      </c>
    </row>
    <row r="93" spans="1:36" ht="39.75" customHeight="1">
      <c r="A93" s="306"/>
      <c r="B93" s="307" t="s">
        <v>29</v>
      </c>
      <c r="C93" s="291" t="s">
        <v>16</v>
      </c>
      <c r="D93" s="321"/>
      <c r="E93" s="103"/>
      <c r="F93" s="117"/>
      <c r="G93" s="103"/>
      <c r="H93" s="103"/>
      <c r="I93" s="103"/>
      <c r="J93" s="117" t="s">
        <v>180</v>
      </c>
      <c r="K93" s="103"/>
      <c r="L93" s="103"/>
      <c r="M93" s="117"/>
      <c r="N93" s="117" t="s">
        <v>180</v>
      </c>
      <c r="O93" s="103"/>
      <c r="P93" s="117"/>
      <c r="Q93" s="117"/>
      <c r="R93" s="117"/>
      <c r="S93" s="103"/>
      <c r="T93" s="103"/>
      <c r="U93" s="103"/>
      <c r="V93" s="117"/>
      <c r="W93" s="117"/>
      <c r="X93" s="103"/>
      <c r="Y93" s="117"/>
      <c r="Z93" s="117"/>
      <c r="AA93" s="117"/>
      <c r="AB93" s="103"/>
      <c r="AC93" s="103"/>
      <c r="AD93" s="103"/>
      <c r="AE93" s="117"/>
      <c r="AF93" s="103"/>
      <c r="AG93" s="103"/>
      <c r="AH93" s="103"/>
      <c r="AI93" s="103"/>
      <c r="AJ93" s="68"/>
    </row>
    <row r="94" spans="1:36" ht="39.75" customHeight="1">
      <c r="A94" s="314"/>
      <c r="B94" s="311"/>
      <c r="C94" s="252" t="s">
        <v>4</v>
      </c>
      <c r="D94" s="261"/>
      <c r="E94" s="88"/>
      <c r="F94" s="88"/>
      <c r="G94" s="88"/>
      <c r="H94" s="88"/>
      <c r="I94" s="88"/>
      <c r="J94" s="55">
        <v>3</v>
      </c>
      <c r="K94" s="88"/>
      <c r="L94" s="88"/>
      <c r="M94" s="132"/>
      <c r="N94" s="55">
        <v>3</v>
      </c>
      <c r="O94" s="88"/>
      <c r="P94" s="132"/>
      <c r="Q94" s="132"/>
      <c r="R94" s="132"/>
      <c r="S94" s="88"/>
      <c r="T94" s="88"/>
      <c r="U94" s="88"/>
      <c r="V94" s="88"/>
      <c r="W94" s="88"/>
      <c r="X94" s="88"/>
      <c r="Y94" s="132"/>
      <c r="Z94" s="132"/>
      <c r="AA94" s="132"/>
      <c r="AB94" s="88"/>
      <c r="AC94" s="88"/>
      <c r="AD94" s="88"/>
      <c r="AE94" s="88"/>
      <c r="AF94" s="88"/>
      <c r="AG94" s="88"/>
      <c r="AH94" s="88"/>
      <c r="AI94" s="88"/>
      <c r="AJ94" s="55">
        <f>SUM(E94:AI94)</f>
        <v>6</v>
      </c>
    </row>
    <row r="95" spans="1:36" ht="39.75" customHeight="1">
      <c r="A95" s="322" t="s">
        <v>38</v>
      </c>
      <c r="B95" s="257" t="s">
        <v>42</v>
      </c>
      <c r="C95" s="319" t="s">
        <v>16</v>
      </c>
      <c r="D95" s="320"/>
      <c r="E95" s="89"/>
      <c r="F95" s="115"/>
      <c r="G95" s="89"/>
      <c r="H95" s="89"/>
      <c r="I95" s="89"/>
      <c r="J95" s="89"/>
      <c r="K95" s="89"/>
      <c r="L95" s="89"/>
      <c r="M95" s="115"/>
      <c r="N95" s="89"/>
      <c r="O95" s="89"/>
      <c r="P95" s="115"/>
      <c r="Q95" s="115"/>
      <c r="R95" s="115"/>
      <c r="S95" s="89"/>
      <c r="T95" s="89"/>
      <c r="U95" s="89"/>
      <c r="V95" s="115"/>
      <c r="W95" s="115"/>
      <c r="X95" s="89"/>
      <c r="Y95" s="115"/>
      <c r="Z95" s="115"/>
      <c r="AA95" s="115"/>
      <c r="AB95" s="89"/>
      <c r="AC95" s="89"/>
      <c r="AD95" s="89"/>
      <c r="AE95" s="115"/>
      <c r="AF95" s="89"/>
      <c r="AG95" s="89"/>
      <c r="AH95" s="89"/>
      <c r="AI95" s="89"/>
      <c r="AJ95" s="54"/>
    </row>
    <row r="96" spans="1:36" ht="39.75" customHeight="1">
      <c r="A96" s="323"/>
      <c r="B96" s="258"/>
      <c r="C96" s="371" t="s">
        <v>4</v>
      </c>
      <c r="D96" s="372"/>
      <c r="E96" s="88"/>
      <c r="F96" s="88"/>
      <c r="G96" s="88"/>
      <c r="H96" s="88"/>
      <c r="I96" s="88"/>
      <c r="J96" s="88"/>
      <c r="K96" s="88"/>
      <c r="L96" s="88"/>
      <c r="M96" s="132"/>
      <c r="N96" s="88"/>
      <c r="O96" s="88"/>
      <c r="P96" s="132"/>
      <c r="Q96" s="132"/>
      <c r="R96" s="132"/>
      <c r="S96" s="88"/>
      <c r="T96" s="88"/>
      <c r="U96" s="88"/>
      <c r="V96" s="88"/>
      <c r="W96" s="88"/>
      <c r="X96" s="88"/>
      <c r="Y96" s="132"/>
      <c r="Z96" s="132"/>
      <c r="AA96" s="132"/>
      <c r="AB96" s="88"/>
      <c r="AC96" s="88"/>
      <c r="AD96" s="88"/>
      <c r="AE96" s="88"/>
      <c r="AF96" s="88"/>
      <c r="AG96" s="88"/>
      <c r="AH96" s="88"/>
      <c r="AI96" s="88"/>
      <c r="AJ96" s="59">
        <f>SUM(E96:AI96)</f>
        <v>0</v>
      </c>
    </row>
    <row r="97" spans="1:36" ht="39.75" customHeight="1">
      <c r="A97" s="323"/>
      <c r="B97" s="373" t="s">
        <v>43</v>
      </c>
      <c r="C97" s="291" t="s">
        <v>16</v>
      </c>
      <c r="D97" s="321"/>
      <c r="E97" s="103"/>
      <c r="F97" s="117"/>
      <c r="G97" s="103"/>
      <c r="H97" s="103"/>
      <c r="I97" s="103"/>
      <c r="J97" s="103"/>
      <c r="K97" s="117" t="s">
        <v>186</v>
      </c>
      <c r="L97" s="103"/>
      <c r="M97" s="117"/>
      <c r="N97" s="103"/>
      <c r="O97" s="103"/>
      <c r="P97" s="103"/>
      <c r="Q97" s="103"/>
      <c r="R97" s="117"/>
      <c r="S97" s="103"/>
      <c r="T97" s="103"/>
      <c r="U97" s="103"/>
      <c r="V97" s="117"/>
      <c r="W97" s="117"/>
      <c r="X97" s="103"/>
      <c r="Y97" s="103"/>
      <c r="Z97" s="103"/>
      <c r="AA97" s="117"/>
      <c r="AB97" s="103"/>
      <c r="AC97" s="103"/>
      <c r="AD97" s="103"/>
      <c r="AE97" s="117"/>
      <c r="AF97" s="103"/>
      <c r="AG97" s="103"/>
      <c r="AH97" s="103"/>
      <c r="AI97" s="103"/>
      <c r="AJ97" s="68"/>
    </row>
    <row r="98" spans="1:36" ht="39.75" customHeight="1">
      <c r="A98" s="323"/>
      <c r="B98" s="297"/>
      <c r="C98" s="291" t="s">
        <v>4</v>
      </c>
      <c r="D98" s="321"/>
      <c r="E98" s="59"/>
      <c r="F98" s="59"/>
      <c r="G98" s="59"/>
      <c r="H98" s="59"/>
      <c r="I98" s="59"/>
      <c r="J98" s="59"/>
      <c r="K98" s="132">
        <v>1.5</v>
      </c>
      <c r="L98" s="59"/>
      <c r="M98" s="116"/>
      <c r="N98" s="59"/>
      <c r="O98" s="59"/>
      <c r="P98" s="59"/>
      <c r="Q98" s="59"/>
      <c r="R98" s="116"/>
      <c r="S98" s="59"/>
      <c r="T98" s="59"/>
      <c r="U98" s="59"/>
      <c r="V98" s="59"/>
      <c r="W98" s="59"/>
      <c r="X98" s="59"/>
      <c r="Y98" s="59"/>
      <c r="Z98" s="59"/>
      <c r="AA98" s="116"/>
      <c r="AB98" s="59"/>
      <c r="AC98" s="59"/>
      <c r="AD98" s="59"/>
      <c r="AE98" s="59"/>
      <c r="AF98" s="59"/>
      <c r="AG98" s="59"/>
      <c r="AH98" s="59"/>
      <c r="AI98" s="59"/>
      <c r="AJ98" s="59">
        <f>SUM(E98:AI98)</f>
        <v>1.5</v>
      </c>
    </row>
    <row r="99" spans="1:36" ht="39.75" customHeight="1">
      <c r="A99" s="323"/>
      <c r="B99" s="308" t="s">
        <v>29</v>
      </c>
      <c r="C99" s="319" t="s">
        <v>16</v>
      </c>
      <c r="D99" s="320"/>
      <c r="E99" s="103"/>
      <c r="F99" s="117"/>
      <c r="G99" s="103"/>
      <c r="H99" s="103"/>
      <c r="I99" s="103"/>
      <c r="J99" s="103"/>
      <c r="K99" s="103"/>
      <c r="L99" s="103"/>
      <c r="M99" s="117"/>
      <c r="N99" s="103"/>
      <c r="O99" s="103"/>
      <c r="P99" s="103"/>
      <c r="Q99" s="103"/>
      <c r="R99" s="117"/>
      <c r="S99" s="103"/>
      <c r="T99" s="103"/>
      <c r="U99" s="103"/>
      <c r="V99" s="117"/>
      <c r="W99" s="117"/>
      <c r="X99" s="103"/>
      <c r="Y99" s="103"/>
      <c r="Z99" s="103"/>
      <c r="AA99" s="117"/>
      <c r="AB99" s="103"/>
      <c r="AC99" s="103"/>
      <c r="AD99" s="103"/>
      <c r="AE99" s="117"/>
      <c r="AF99" s="103"/>
      <c r="AG99" s="103"/>
      <c r="AH99" s="103"/>
      <c r="AI99" s="103"/>
      <c r="AJ99" s="68"/>
    </row>
    <row r="100" spans="1:36" ht="39.75" customHeight="1">
      <c r="A100" s="324"/>
      <c r="B100" s="311"/>
      <c r="C100" s="252" t="s">
        <v>4</v>
      </c>
      <c r="D100" s="261"/>
      <c r="E100" s="55"/>
      <c r="F100" s="55"/>
      <c r="G100" s="55"/>
      <c r="H100" s="55"/>
      <c r="I100" s="55"/>
      <c r="J100" s="55"/>
      <c r="K100" s="55"/>
      <c r="L100" s="55"/>
      <c r="M100" s="118"/>
      <c r="N100" s="55"/>
      <c r="O100" s="55"/>
      <c r="P100" s="55"/>
      <c r="Q100" s="55"/>
      <c r="R100" s="118"/>
      <c r="S100" s="55"/>
      <c r="T100" s="55"/>
      <c r="U100" s="55"/>
      <c r="V100" s="55"/>
      <c r="W100" s="55"/>
      <c r="X100" s="55"/>
      <c r="Y100" s="55"/>
      <c r="Z100" s="55"/>
      <c r="AA100" s="118"/>
      <c r="AB100" s="55"/>
      <c r="AC100" s="55"/>
      <c r="AD100" s="55"/>
      <c r="AE100" s="55"/>
      <c r="AF100" s="55"/>
      <c r="AG100" s="55"/>
      <c r="AH100" s="55"/>
      <c r="AI100" s="55"/>
      <c r="AJ100" s="55">
        <f>SUM(E100:AI100)</f>
        <v>0</v>
      </c>
    </row>
    <row r="101" spans="1:36" ht="39.75" customHeight="1">
      <c r="A101" s="322" t="s">
        <v>39</v>
      </c>
      <c r="B101" s="257" t="s">
        <v>42</v>
      </c>
      <c r="C101" s="319" t="s">
        <v>16</v>
      </c>
      <c r="D101" s="320"/>
      <c r="E101" s="89"/>
      <c r="F101" s="115"/>
      <c r="G101" s="89"/>
      <c r="H101" s="89"/>
      <c r="I101" s="89"/>
      <c r="J101" s="89"/>
      <c r="K101" s="89"/>
      <c r="L101" s="89"/>
      <c r="M101" s="115"/>
      <c r="N101" s="89"/>
      <c r="O101" s="89"/>
      <c r="P101" s="89"/>
      <c r="Q101" s="89"/>
      <c r="R101" s="115"/>
      <c r="S101" s="89"/>
      <c r="T101" s="89"/>
      <c r="U101" s="89"/>
      <c r="V101" s="115"/>
      <c r="W101" s="115"/>
      <c r="X101" s="89"/>
      <c r="Y101" s="89"/>
      <c r="Z101" s="89"/>
      <c r="AA101" s="115"/>
      <c r="AB101" s="89"/>
      <c r="AC101" s="89"/>
      <c r="AD101" s="89"/>
      <c r="AE101" s="115"/>
      <c r="AF101" s="89"/>
      <c r="AG101" s="89"/>
      <c r="AH101" s="89"/>
      <c r="AI101" s="89"/>
      <c r="AJ101" s="54"/>
    </row>
    <row r="102" spans="1:36" ht="39.75" customHeight="1">
      <c r="A102" s="323"/>
      <c r="B102" s="258"/>
      <c r="C102" s="371" t="s">
        <v>4</v>
      </c>
      <c r="D102" s="372"/>
      <c r="E102" s="59"/>
      <c r="F102" s="59"/>
      <c r="G102" s="59"/>
      <c r="H102" s="59"/>
      <c r="I102" s="59"/>
      <c r="J102" s="59"/>
      <c r="K102" s="59"/>
      <c r="L102" s="59"/>
      <c r="M102" s="116"/>
      <c r="N102" s="59"/>
      <c r="O102" s="59"/>
      <c r="P102" s="59"/>
      <c r="Q102" s="59"/>
      <c r="R102" s="116"/>
      <c r="S102" s="59"/>
      <c r="T102" s="59"/>
      <c r="U102" s="59"/>
      <c r="V102" s="59"/>
      <c r="W102" s="59"/>
      <c r="X102" s="59"/>
      <c r="Y102" s="59"/>
      <c r="Z102" s="59"/>
      <c r="AA102" s="116"/>
      <c r="AB102" s="59"/>
      <c r="AC102" s="59"/>
      <c r="AD102" s="59"/>
      <c r="AE102" s="59"/>
      <c r="AF102" s="59"/>
      <c r="AG102" s="59"/>
      <c r="AH102" s="59"/>
      <c r="AI102" s="59"/>
      <c r="AJ102" s="59">
        <f>SUM(E102:AI102)</f>
        <v>0</v>
      </c>
    </row>
    <row r="103" spans="1:36" ht="39.75" customHeight="1">
      <c r="A103" s="323"/>
      <c r="B103" s="373" t="s">
        <v>43</v>
      </c>
      <c r="C103" s="291" t="s">
        <v>16</v>
      </c>
      <c r="D103" s="321"/>
      <c r="E103" s="103"/>
      <c r="F103" s="117" t="s">
        <v>187</v>
      </c>
      <c r="G103" s="103"/>
      <c r="H103" s="103"/>
      <c r="I103" s="103"/>
      <c r="J103" s="103"/>
      <c r="K103" s="103"/>
      <c r="L103" s="103"/>
      <c r="M103" s="117" t="s">
        <v>187</v>
      </c>
      <c r="N103" s="103"/>
      <c r="O103" s="103"/>
      <c r="P103" s="103"/>
      <c r="Q103" s="103"/>
      <c r="R103" s="117"/>
      <c r="S103" s="103"/>
      <c r="T103" s="117" t="s">
        <v>187</v>
      </c>
      <c r="U103" s="103"/>
      <c r="V103" s="117"/>
      <c r="W103" s="117"/>
      <c r="X103" s="103"/>
      <c r="Y103" s="103"/>
      <c r="Z103" s="103"/>
      <c r="AA103" s="117"/>
      <c r="AB103" s="103"/>
      <c r="AC103" s="103"/>
      <c r="AD103" s="103"/>
      <c r="AE103" s="117"/>
      <c r="AF103" s="103"/>
      <c r="AG103" s="103"/>
      <c r="AH103" s="103"/>
      <c r="AI103" s="103"/>
      <c r="AJ103" s="68"/>
    </row>
    <row r="104" spans="1:36" ht="39.75" customHeight="1">
      <c r="A104" s="323"/>
      <c r="B104" s="297"/>
      <c r="C104" s="291" t="s">
        <v>4</v>
      </c>
      <c r="D104" s="321"/>
      <c r="E104" s="88"/>
      <c r="F104" s="88">
        <v>2</v>
      </c>
      <c r="G104" s="88"/>
      <c r="H104" s="88"/>
      <c r="I104" s="88"/>
      <c r="J104" s="88"/>
      <c r="K104" s="88"/>
      <c r="L104" s="88"/>
      <c r="M104" s="88">
        <v>2</v>
      </c>
      <c r="N104" s="88"/>
      <c r="O104" s="88"/>
      <c r="P104" s="88"/>
      <c r="Q104" s="88"/>
      <c r="R104" s="132"/>
      <c r="S104" s="88"/>
      <c r="T104" s="88">
        <v>2</v>
      </c>
      <c r="U104" s="88"/>
      <c r="V104" s="88"/>
      <c r="W104" s="88"/>
      <c r="X104" s="88"/>
      <c r="Y104" s="88"/>
      <c r="Z104" s="88"/>
      <c r="AA104" s="88"/>
      <c r="AB104" s="88"/>
      <c r="AC104" s="88"/>
      <c r="AD104" s="88"/>
      <c r="AE104" s="88"/>
      <c r="AF104" s="88"/>
      <c r="AG104" s="88"/>
      <c r="AH104" s="88"/>
      <c r="AI104" s="88"/>
      <c r="AJ104" s="59">
        <f>SUM(E104:AI104)</f>
        <v>6</v>
      </c>
    </row>
    <row r="105" spans="1:36" ht="39.75" customHeight="1">
      <c r="A105" s="323"/>
      <c r="B105" s="308" t="s">
        <v>29</v>
      </c>
      <c r="C105" s="319" t="s">
        <v>16</v>
      </c>
      <c r="D105" s="320"/>
      <c r="E105" s="103"/>
      <c r="F105" s="117" t="s">
        <v>178</v>
      </c>
      <c r="G105" s="103"/>
      <c r="H105" s="103"/>
      <c r="I105" s="103"/>
      <c r="J105" s="103"/>
      <c r="K105" s="103"/>
      <c r="L105" s="103"/>
      <c r="M105" s="117" t="s">
        <v>178</v>
      </c>
      <c r="N105" s="103"/>
      <c r="O105" s="103"/>
      <c r="P105" s="103"/>
      <c r="Q105" s="103"/>
      <c r="R105" s="117"/>
      <c r="S105" s="103"/>
      <c r="T105" s="117" t="s">
        <v>178</v>
      </c>
      <c r="U105" s="103"/>
      <c r="V105" s="117"/>
      <c r="W105" s="117"/>
      <c r="X105" s="103"/>
      <c r="Y105" s="103"/>
      <c r="Z105" s="103"/>
      <c r="AA105" s="117"/>
      <c r="AB105" s="103"/>
      <c r="AC105" s="103"/>
      <c r="AD105" s="103"/>
      <c r="AE105" s="117"/>
      <c r="AF105" s="103"/>
      <c r="AG105" s="103"/>
      <c r="AH105" s="103"/>
      <c r="AI105" s="103"/>
      <c r="AJ105" s="68"/>
    </row>
    <row r="106" spans="1:36" ht="39.75" customHeight="1">
      <c r="A106" s="324"/>
      <c r="B106" s="311"/>
      <c r="C106" s="252" t="s">
        <v>4</v>
      </c>
      <c r="D106" s="261"/>
      <c r="E106" s="88"/>
      <c r="F106" s="55">
        <v>3</v>
      </c>
      <c r="G106" s="88"/>
      <c r="H106" s="88"/>
      <c r="I106" s="88"/>
      <c r="J106" s="88"/>
      <c r="K106" s="88"/>
      <c r="L106" s="88"/>
      <c r="M106" s="55">
        <v>3</v>
      </c>
      <c r="N106" s="88"/>
      <c r="O106" s="88"/>
      <c r="P106" s="88"/>
      <c r="Q106" s="88"/>
      <c r="R106" s="132"/>
      <c r="S106" s="88"/>
      <c r="T106" s="55">
        <v>3</v>
      </c>
      <c r="U106" s="88"/>
      <c r="V106" s="88"/>
      <c r="W106" s="88"/>
      <c r="X106" s="88"/>
      <c r="Y106" s="88"/>
      <c r="Z106" s="88"/>
      <c r="AA106" s="132"/>
      <c r="AB106" s="88"/>
      <c r="AC106" s="88"/>
      <c r="AD106" s="88"/>
      <c r="AE106" s="88"/>
      <c r="AF106" s="88"/>
      <c r="AG106" s="88"/>
      <c r="AH106" s="88"/>
      <c r="AI106" s="88"/>
      <c r="AJ106" s="88">
        <f>SUM(E106:AI106)</f>
        <v>9</v>
      </c>
    </row>
    <row r="107" spans="1:36" ht="39.75" customHeight="1">
      <c r="A107" s="322" t="s">
        <v>153</v>
      </c>
      <c r="B107" s="250" t="s">
        <v>94</v>
      </c>
      <c r="C107" s="319" t="s">
        <v>16</v>
      </c>
      <c r="D107" s="320"/>
      <c r="E107" s="89"/>
      <c r="F107" s="115" t="s">
        <v>187</v>
      </c>
      <c r="G107" s="89"/>
      <c r="H107" s="89"/>
      <c r="I107" s="89"/>
      <c r="J107" s="115"/>
      <c r="K107" s="115" t="s">
        <v>187</v>
      </c>
      <c r="L107" s="89"/>
      <c r="M107" s="115"/>
      <c r="N107" s="89"/>
      <c r="O107" s="89"/>
      <c r="P107" s="89"/>
      <c r="Q107" s="89"/>
      <c r="R107" s="115"/>
      <c r="S107" s="89"/>
      <c r="T107" s="115" t="s">
        <v>187</v>
      </c>
      <c r="U107" s="89"/>
      <c r="V107" s="115"/>
      <c r="W107" s="115"/>
      <c r="X107" s="89"/>
      <c r="Y107" s="89"/>
      <c r="Z107" s="115" t="s">
        <v>187</v>
      </c>
      <c r="AA107" s="115"/>
      <c r="AB107" s="89"/>
      <c r="AC107" s="89"/>
      <c r="AD107" s="89"/>
      <c r="AE107" s="115"/>
      <c r="AF107" s="89"/>
      <c r="AG107" s="89"/>
      <c r="AH107" s="89"/>
      <c r="AI107" s="89"/>
      <c r="AJ107" s="54"/>
    </row>
    <row r="108" spans="1:36" ht="39.75" customHeight="1">
      <c r="A108" s="323"/>
      <c r="B108" s="297"/>
      <c r="C108" s="291" t="s">
        <v>4</v>
      </c>
      <c r="D108" s="321"/>
      <c r="E108" s="59"/>
      <c r="F108" s="59">
        <v>2</v>
      </c>
      <c r="G108" s="59"/>
      <c r="H108" s="59"/>
      <c r="I108" s="59"/>
      <c r="J108" s="59"/>
      <c r="K108" s="59">
        <v>2</v>
      </c>
      <c r="L108" s="59"/>
      <c r="M108" s="116"/>
      <c r="N108" s="59"/>
      <c r="O108" s="59"/>
      <c r="P108" s="59"/>
      <c r="Q108" s="59"/>
      <c r="R108" s="116"/>
      <c r="S108" s="59"/>
      <c r="T108" s="59">
        <v>2</v>
      </c>
      <c r="U108" s="59"/>
      <c r="V108" s="59"/>
      <c r="W108" s="59"/>
      <c r="X108" s="59"/>
      <c r="Y108" s="59"/>
      <c r="Z108" s="59">
        <v>2</v>
      </c>
      <c r="AA108" s="59"/>
      <c r="AB108" s="59"/>
      <c r="AC108" s="59"/>
      <c r="AD108" s="59"/>
      <c r="AE108" s="59"/>
      <c r="AF108" s="59"/>
      <c r="AG108" s="59"/>
      <c r="AH108" s="59"/>
      <c r="AI108" s="59"/>
      <c r="AJ108" s="59">
        <f>SUM(E108:AI108)</f>
        <v>8</v>
      </c>
    </row>
    <row r="109" spans="1:36" ht="39.75" customHeight="1">
      <c r="A109" s="323"/>
      <c r="B109" s="307" t="s">
        <v>29</v>
      </c>
      <c r="C109" s="291" t="s">
        <v>16</v>
      </c>
      <c r="D109" s="321"/>
      <c r="E109" s="130"/>
      <c r="F109" s="131"/>
      <c r="G109" s="130"/>
      <c r="H109" s="130"/>
      <c r="I109" s="130"/>
      <c r="J109" s="130"/>
      <c r="K109" s="130"/>
      <c r="L109" s="130"/>
      <c r="M109" s="131"/>
      <c r="N109" s="130"/>
      <c r="O109" s="130"/>
      <c r="P109" s="130"/>
      <c r="Q109" s="130"/>
      <c r="R109" s="131"/>
      <c r="S109" s="130"/>
      <c r="T109" s="130"/>
      <c r="U109" s="130"/>
      <c r="V109" s="131"/>
      <c r="W109" s="131"/>
      <c r="X109" s="130"/>
      <c r="Y109" s="130"/>
      <c r="Z109" s="130"/>
      <c r="AA109" s="131"/>
      <c r="AB109" s="130"/>
      <c r="AC109" s="130"/>
      <c r="AD109" s="130"/>
      <c r="AE109" s="131"/>
      <c r="AF109" s="130"/>
      <c r="AG109" s="130"/>
      <c r="AH109" s="130"/>
      <c r="AI109" s="130"/>
      <c r="AJ109" s="68"/>
    </row>
    <row r="110" spans="1:36" ht="39.75" customHeight="1">
      <c r="A110" s="324"/>
      <c r="B110" s="311"/>
      <c r="C110" s="252" t="s">
        <v>4</v>
      </c>
      <c r="D110" s="261"/>
      <c r="E110" s="55"/>
      <c r="F110" s="55"/>
      <c r="G110" s="55"/>
      <c r="H110" s="55"/>
      <c r="I110" s="55"/>
      <c r="J110" s="55"/>
      <c r="K110" s="55"/>
      <c r="L110" s="55"/>
      <c r="M110" s="118"/>
      <c r="N110" s="55"/>
      <c r="O110" s="55"/>
      <c r="P110" s="55"/>
      <c r="Q110" s="55"/>
      <c r="R110" s="118"/>
      <c r="S110" s="55"/>
      <c r="T110" s="55"/>
      <c r="U110" s="55"/>
      <c r="V110" s="55"/>
      <c r="W110" s="55"/>
      <c r="X110" s="55"/>
      <c r="Y110" s="55"/>
      <c r="Z110" s="55"/>
      <c r="AA110" s="118"/>
      <c r="AB110" s="55"/>
      <c r="AC110" s="55"/>
      <c r="AD110" s="55"/>
      <c r="AE110" s="55"/>
      <c r="AF110" s="55"/>
      <c r="AG110" s="55"/>
      <c r="AH110" s="55"/>
      <c r="AI110" s="55"/>
      <c r="AJ110" s="55">
        <f>SUM(E110:AI110)</f>
        <v>0</v>
      </c>
    </row>
    <row r="111" spans="1:36" ht="39.75" customHeight="1">
      <c r="A111" s="305" t="s">
        <v>154</v>
      </c>
      <c r="B111" s="250" t="s">
        <v>94</v>
      </c>
      <c r="C111" s="259" t="s">
        <v>16</v>
      </c>
      <c r="D111" s="260"/>
      <c r="E111" s="89"/>
      <c r="F111" s="115"/>
      <c r="G111" s="89"/>
      <c r="H111" s="89"/>
      <c r="I111" s="89"/>
      <c r="J111" s="89"/>
      <c r="K111" s="89"/>
      <c r="L111" s="89"/>
      <c r="M111" s="115"/>
      <c r="N111" s="89"/>
      <c r="O111" s="89"/>
      <c r="P111" s="89"/>
      <c r="Q111" s="89"/>
      <c r="R111" s="115"/>
      <c r="S111" s="89"/>
      <c r="T111" s="89"/>
      <c r="U111" s="89"/>
      <c r="V111" s="115"/>
      <c r="W111" s="115"/>
      <c r="X111" s="89"/>
      <c r="Y111" s="89"/>
      <c r="Z111" s="89"/>
      <c r="AA111" s="115"/>
      <c r="AB111" s="89"/>
      <c r="AC111" s="89"/>
      <c r="AD111" s="89"/>
      <c r="AE111" s="115"/>
      <c r="AF111" s="89"/>
      <c r="AG111" s="115" t="s">
        <v>186</v>
      </c>
      <c r="AH111" s="89"/>
      <c r="AI111" s="89"/>
      <c r="AJ111" s="54"/>
    </row>
    <row r="112" spans="1:36" ht="39.75" customHeight="1">
      <c r="A112" s="314"/>
      <c r="B112" s="297"/>
      <c r="C112" s="252" t="s">
        <v>4</v>
      </c>
      <c r="D112" s="261"/>
      <c r="E112" s="88"/>
      <c r="F112" s="88"/>
      <c r="G112" s="88"/>
      <c r="H112" s="55"/>
      <c r="I112" s="88"/>
      <c r="J112" s="88"/>
      <c r="K112" s="88"/>
      <c r="L112" s="88"/>
      <c r="M112" s="132"/>
      <c r="N112" s="88"/>
      <c r="O112" s="88"/>
      <c r="P112" s="88"/>
      <c r="Q112" s="88"/>
      <c r="R112" s="132"/>
      <c r="S112" s="88"/>
      <c r="T112" s="88"/>
      <c r="U112" s="88"/>
      <c r="V112" s="88"/>
      <c r="W112" s="88"/>
      <c r="X112" s="88"/>
      <c r="Y112" s="88"/>
      <c r="Z112" s="88"/>
      <c r="AA112" s="132"/>
      <c r="AB112" s="88"/>
      <c r="AC112" s="88"/>
      <c r="AD112" s="88"/>
      <c r="AE112" s="88"/>
      <c r="AF112" s="88"/>
      <c r="AG112" s="55">
        <v>1.5</v>
      </c>
      <c r="AH112" s="88"/>
      <c r="AI112" s="88"/>
      <c r="AJ112" s="88">
        <f>SUM(E112:AI112)</f>
        <v>1.5</v>
      </c>
    </row>
    <row r="113" spans="1:36" ht="39.75" customHeight="1">
      <c r="A113" s="322" t="s">
        <v>40</v>
      </c>
      <c r="B113" s="250" t="s">
        <v>94</v>
      </c>
      <c r="C113" s="319" t="s">
        <v>16</v>
      </c>
      <c r="D113" s="320"/>
      <c r="E113" s="89"/>
      <c r="F113" s="115"/>
      <c r="G113" s="89"/>
      <c r="H113" s="89"/>
      <c r="I113" s="89"/>
      <c r="J113" s="115"/>
      <c r="K113" s="89"/>
      <c r="L113" s="89"/>
      <c r="M113" s="115"/>
      <c r="N113" s="89"/>
      <c r="O113" s="89"/>
      <c r="P113" s="89"/>
      <c r="Q113" s="89"/>
      <c r="R113" s="115"/>
      <c r="S113" s="89"/>
      <c r="T113" s="115"/>
      <c r="U113" s="89"/>
      <c r="V113" s="115"/>
      <c r="W113" s="115"/>
      <c r="X113" s="89"/>
      <c r="Y113" s="89"/>
      <c r="Z113" s="115"/>
      <c r="AA113" s="115"/>
      <c r="AB113" s="89"/>
      <c r="AC113" s="89"/>
      <c r="AD113" s="89"/>
      <c r="AE113" s="115"/>
      <c r="AF113" s="89"/>
      <c r="AG113" s="89"/>
      <c r="AH113" s="89"/>
      <c r="AI113" s="89"/>
      <c r="AJ113" s="54"/>
    </row>
    <row r="114" spans="1:36" ht="39.75" customHeight="1">
      <c r="A114" s="323"/>
      <c r="B114" s="297"/>
      <c r="C114" s="291" t="s">
        <v>4</v>
      </c>
      <c r="D114" s="321"/>
      <c r="E114" s="59"/>
      <c r="F114" s="59"/>
      <c r="G114" s="59"/>
      <c r="H114" s="59"/>
      <c r="I114" s="59"/>
      <c r="J114" s="59"/>
      <c r="K114" s="59"/>
      <c r="L114" s="59"/>
      <c r="M114" s="116"/>
      <c r="N114" s="59"/>
      <c r="O114" s="59"/>
      <c r="P114" s="59"/>
      <c r="Q114" s="59"/>
      <c r="R114" s="116"/>
      <c r="S114" s="59"/>
      <c r="T114" s="59"/>
      <c r="U114" s="59"/>
      <c r="V114" s="59"/>
      <c r="W114" s="59"/>
      <c r="X114" s="59"/>
      <c r="Y114" s="59"/>
      <c r="Z114" s="59"/>
      <c r="AA114" s="59"/>
      <c r="AB114" s="59"/>
      <c r="AC114" s="59"/>
      <c r="AD114" s="59"/>
      <c r="AE114" s="59"/>
      <c r="AF114" s="59"/>
      <c r="AG114" s="59"/>
      <c r="AH114" s="59"/>
      <c r="AI114" s="59"/>
      <c r="AJ114" s="59">
        <f>SUM(E114:AI114)</f>
        <v>0</v>
      </c>
    </row>
    <row r="115" spans="1:36" ht="39.75" customHeight="1">
      <c r="A115" s="323"/>
      <c r="B115" s="307" t="s">
        <v>29</v>
      </c>
      <c r="C115" s="291" t="s">
        <v>16</v>
      </c>
      <c r="D115" s="321"/>
      <c r="E115" s="103"/>
      <c r="F115" s="117"/>
      <c r="G115" s="103"/>
      <c r="H115" s="103"/>
      <c r="I115" s="103"/>
      <c r="J115" s="103"/>
      <c r="K115" s="117" t="s">
        <v>178</v>
      </c>
      <c r="L115" s="103"/>
      <c r="M115" s="117"/>
      <c r="N115" s="103"/>
      <c r="O115" s="103"/>
      <c r="P115" s="103"/>
      <c r="Q115" s="103"/>
      <c r="R115" s="117" t="s">
        <v>178</v>
      </c>
      <c r="S115" s="103"/>
      <c r="T115" s="103"/>
      <c r="U115" s="103"/>
      <c r="V115" s="117"/>
      <c r="W115" s="117"/>
      <c r="X115" s="103"/>
      <c r="Y115" s="117" t="s">
        <v>178</v>
      </c>
      <c r="Z115" s="103"/>
      <c r="AA115" s="117"/>
      <c r="AB115" s="103"/>
      <c r="AC115" s="103"/>
      <c r="AD115" s="103"/>
      <c r="AE115" s="117"/>
      <c r="AF115" s="117" t="s">
        <v>178</v>
      </c>
      <c r="AG115" s="103"/>
      <c r="AH115" s="103"/>
      <c r="AI115" s="103"/>
      <c r="AJ115" s="68"/>
    </row>
    <row r="116" spans="1:36" ht="39.75" customHeight="1">
      <c r="A116" s="323"/>
      <c r="B116" s="308"/>
      <c r="C116" s="371" t="s">
        <v>4</v>
      </c>
      <c r="D116" s="372"/>
      <c r="E116" s="88"/>
      <c r="F116" s="88"/>
      <c r="G116" s="88"/>
      <c r="H116" s="88"/>
      <c r="I116" s="88"/>
      <c r="J116" s="88"/>
      <c r="K116" s="55">
        <v>3</v>
      </c>
      <c r="L116" s="88"/>
      <c r="M116" s="132"/>
      <c r="N116" s="88"/>
      <c r="O116" s="88"/>
      <c r="P116" s="88"/>
      <c r="Q116" s="88"/>
      <c r="R116" s="55">
        <v>3</v>
      </c>
      <c r="S116" s="88"/>
      <c r="T116" s="88"/>
      <c r="U116" s="88"/>
      <c r="V116" s="88"/>
      <c r="W116" s="88"/>
      <c r="X116" s="88"/>
      <c r="Y116" s="55">
        <v>3</v>
      </c>
      <c r="Z116" s="88"/>
      <c r="AA116" s="132"/>
      <c r="AB116" s="88"/>
      <c r="AC116" s="88"/>
      <c r="AD116" s="88"/>
      <c r="AE116" s="88"/>
      <c r="AF116" s="55">
        <v>3</v>
      </c>
      <c r="AG116" s="88"/>
      <c r="AH116" s="88"/>
      <c r="AI116" s="88"/>
      <c r="AJ116" s="88">
        <f>SUM(E116:AI116)</f>
        <v>12</v>
      </c>
    </row>
    <row r="117" spans="1:36" ht="39.75" customHeight="1">
      <c r="A117" s="305" t="s">
        <v>41</v>
      </c>
      <c r="B117" s="381" t="s">
        <v>29</v>
      </c>
      <c r="C117" s="259" t="s">
        <v>16</v>
      </c>
      <c r="D117" s="260"/>
      <c r="E117" s="89"/>
      <c r="F117" s="115"/>
      <c r="G117" s="89"/>
      <c r="H117" s="89"/>
      <c r="I117" s="89"/>
      <c r="J117" s="89"/>
      <c r="K117" s="89"/>
      <c r="L117" s="89"/>
      <c r="M117" s="115"/>
      <c r="N117" s="89"/>
      <c r="O117" s="89"/>
      <c r="P117" s="89"/>
      <c r="Q117" s="89"/>
      <c r="R117" s="115"/>
      <c r="S117" s="89"/>
      <c r="T117" s="89"/>
      <c r="U117" s="89"/>
      <c r="V117" s="115"/>
      <c r="W117" s="115"/>
      <c r="X117" s="89"/>
      <c r="Y117" s="89"/>
      <c r="Z117" s="89"/>
      <c r="AA117" s="115"/>
      <c r="AB117" s="89"/>
      <c r="AC117" s="89"/>
      <c r="AD117" s="89"/>
      <c r="AE117" s="115"/>
      <c r="AF117" s="89"/>
      <c r="AG117" s="115"/>
      <c r="AH117" s="89"/>
      <c r="AI117" s="89"/>
      <c r="AJ117" s="54"/>
    </row>
    <row r="118" spans="1:36" ht="39.75" customHeight="1">
      <c r="A118" s="314"/>
      <c r="B118" s="311"/>
      <c r="C118" s="252" t="s">
        <v>4</v>
      </c>
      <c r="D118" s="261"/>
      <c r="E118" s="88"/>
      <c r="F118" s="88"/>
      <c r="G118" s="88"/>
      <c r="H118" s="55"/>
      <c r="I118" s="88"/>
      <c r="J118" s="88"/>
      <c r="K118" s="88"/>
      <c r="L118" s="88"/>
      <c r="M118" s="132"/>
      <c r="N118" s="88"/>
      <c r="O118" s="88"/>
      <c r="P118" s="88"/>
      <c r="Q118" s="88"/>
      <c r="R118" s="132"/>
      <c r="S118" s="88"/>
      <c r="T118" s="88"/>
      <c r="U118" s="88"/>
      <c r="V118" s="88"/>
      <c r="W118" s="88"/>
      <c r="X118" s="88"/>
      <c r="Y118" s="88"/>
      <c r="Z118" s="88"/>
      <c r="AA118" s="132"/>
      <c r="AB118" s="88"/>
      <c r="AC118" s="88"/>
      <c r="AD118" s="88"/>
      <c r="AE118" s="88"/>
      <c r="AF118" s="88"/>
      <c r="AG118" s="55"/>
      <c r="AH118" s="88"/>
      <c r="AI118" s="88"/>
      <c r="AJ118" s="88">
        <f>SUM(E118:AI118)</f>
        <v>0</v>
      </c>
    </row>
    <row r="119" spans="1:36" ht="39.75" customHeight="1">
      <c r="A119" s="305" t="s">
        <v>155</v>
      </c>
      <c r="B119" s="250" t="s">
        <v>94</v>
      </c>
      <c r="C119" s="259" t="s">
        <v>16</v>
      </c>
      <c r="D119" s="260"/>
      <c r="E119" s="89"/>
      <c r="F119" s="89"/>
      <c r="G119" s="89"/>
      <c r="H119" s="89"/>
      <c r="I119" s="89"/>
      <c r="J119" s="115"/>
      <c r="K119" s="89"/>
      <c r="L119" s="89"/>
      <c r="M119" s="89"/>
      <c r="N119" s="89"/>
      <c r="O119" s="115"/>
      <c r="P119" s="89"/>
      <c r="Q119" s="89"/>
      <c r="R119" s="89"/>
      <c r="S119" s="89"/>
      <c r="T119" s="115"/>
      <c r="U119" s="89"/>
      <c r="V119" s="89"/>
      <c r="W119" s="89"/>
      <c r="X119" s="89"/>
      <c r="Y119" s="115"/>
      <c r="Z119" s="89"/>
      <c r="AA119" s="89"/>
      <c r="AB119" s="89"/>
      <c r="AC119" s="89"/>
      <c r="AD119" s="115"/>
      <c r="AE119" s="89"/>
      <c r="AF119" s="89"/>
      <c r="AG119" s="89"/>
      <c r="AH119" s="89"/>
      <c r="AI119" s="89"/>
      <c r="AJ119" s="45"/>
    </row>
    <row r="120" spans="1:36" ht="39.75" customHeight="1">
      <c r="A120" s="374"/>
      <c r="B120" s="373"/>
      <c r="C120" s="371" t="s">
        <v>4</v>
      </c>
      <c r="D120" s="372"/>
      <c r="E120" s="88"/>
      <c r="F120" s="88"/>
      <c r="G120" s="88"/>
      <c r="H120" s="88"/>
      <c r="I120" s="88"/>
      <c r="J120" s="132"/>
      <c r="K120" s="88"/>
      <c r="L120" s="88"/>
      <c r="M120" s="88"/>
      <c r="N120" s="88"/>
      <c r="O120" s="132"/>
      <c r="P120" s="88"/>
      <c r="Q120" s="88"/>
      <c r="R120" s="88"/>
      <c r="S120" s="88"/>
      <c r="T120" s="132"/>
      <c r="U120" s="88"/>
      <c r="V120" s="88"/>
      <c r="W120" s="88"/>
      <c r="X120" s="88"/>
      <c r="Y120" s="132"/>
      <c r="Z120" s="88"/>
      <c r="AA120" s="88"/>
      <c r="AB120" s="88"/>
      <c r="AC120" s="88"/>
      <c r="AD120" s="132"/>
      <c r="AE120" s="88"/>
      <c r="AF120" s="88"/>
      <c r="AG120" s="88"/>
      <c r="AH120" s="88"/>
      <c r="AI120" s="88"/>
      <c r="AJ120" s="88">
        <f>SUM(E120:AI120)</f>
        <v>0</v>
      </c>
    </row>
    <row r="121" spans="1:36" ht="39.75" customHeight="1">
      <c r="A121" s="374"/>
      <c r="B121" s="307" t="s">
        <v>29</v>
      </c>
      <c r="C121" s="291" t="s">
        <v>16</v>
      </c>
      <c r="D121" s="321"/>
      <c r="E121" s="103"/>
      <c r="F121" s="117"/>
      <c r="G121" s="103"/>
      <c r="H121" s="103"/>
      <c r="I121" s="103"/>
      <c r="J121" s="103"/>
      <c r="K121" s="103"/>
      <c r="L121" s="103"/>
      <c r="M121" s="117"/>
      <c r="N121" s="103"/>
      <c r="O121" s="103"/>
      <c r="P121" s="103"/>
      <c r="Q121" s="103"/>
      <c r="R121" s="117"/>
      <c r="S121" s="103"/>
      <c r="T121" s="103"/>
      <c r="U121" s="103"/>
      <c r="V121" s="117"/>
      <c r="W121" s="117"/>
      <c r="X121" s="103"/>
      <c r="Y121" s="103"/>
      <c r="Z121" s="103"/>
      <c r="AA121" s="117"/>
      <c r="AB121" s="103"/>
      <c r="AC121" s="103"/>
      <c r="AD121" s="103"/>
      <c r="AE121" s="117"/>
      <c r="AF121" s="103"/>
      <c r="AG121" s="103"/>
      <c r="AH121" s="103"/>
      <c r="AI121" s="103"/>
      <c r="AJ121" s="68"/>
    </row>
    <row r="122" spans="1:36" ht="39.75" customHeight="1">
      <c r="A122" s="375"/>
      <c r="B122" s="311"/>
      <c r="C122" s="252" t="s">
        <v>4</v>
      </c>
      <c r="D122" s="261"/>
      <c r="E122" s="55"/>
      <c r="F122" s="55"/>
      <c r="G122" s="55"/>
      <c r="H122" s="55"/>
      <c r="I122" s="55"/>
      <c r="J122" s="55"/>
      <c r="K122" s="55"/>
      <c r="L122" s="55"/>
      <c r="M122" s="118"/>
      <c r="N122" s="55"/>
      <c r="O122" s="55"/>
      <c r="P122" s="55"/>
      <c r="Q122" s="55"/>
      <c r="R122" s="118"/>
      <c r="S122" s="55"/>
      <c r="T122" s="55"/>
      <c r="U122" s="55"/>
      <c r="V122" s="55"/>
      <c r="W122" s="55"/>
      <c r="X122" s="55"/>
      <c r="Y122" s="55"/>
      <c r="Z122" s="55"/>
      <c r="AA122" s="118"/>
      <c r="AB122" s="55"/>
      <c r="AC122" s="55"/>
      <c r="AD122" s="55"/>
      <c r="AE122" s="55"/>
      <c r="AF122" s="55"/>
      <c r="AG122" s="55"/>
      <c r="AH122" s="55"/>
      <c r="AI122" s="55"/>
      <c r="AJ122" s="55">
        <f>SUM(E122:AI122)</f>
        <v>0</v>
      </c>
    </row>
    <row r="123" spans="1:36" ht="39.75" customHeight="1">
      <c r="A123" s="278" t="s">
        <v>95</v>
      </c>
      <c r="B123" s="279"/>
      <c r="C123" s="280"/>
      <c r="D123" s="289"/>
      <c r="E123" s="112">
        <f>E90+E96+E102+E108+E112+E114+E92+E98+E104+E120</f>
        <v>0</v>
      </c>
      <c r="F123" s="112">
        <f t="shared" ref="F123:AI123" si="18">F90+F96+F102+F108+F112+F114+F92+F98+F104+F120</f>
        <v>4</v>
      </c>
      <c r="G123" s="112">
        <f t="shared" si="18"/>
        <v>0</v>
      </c>
      <c r="H123" s="112">
        <f t="shared" si="18"/>
        <v>0</v>
      </c>
      <c r="I123" s="112">
        <f t="shared" si="18"/>
        <v>0</v>
      </c>
      <c r="J123" s="112">
        <f t="shared" si="18"/>
        <v>0</v>
      </c>
      <c r="K123" s="112">
        <f t="shared" si="18"/>
        <v>3.5</v>
      </c>
      <c r="L123" s="112">
        <f t="shared" si="18"/>
        <v>0</v>
      </c>
      <c r="M123" s="112">
        <f t="shared" si="18"/>
        <v>2</v>
      </c>
      <c r="N123" s="112">
        <f t="shared" si="18"/>
        <v>0</v>
      </c>
      <c r="O123" s="112">
        <f t="shared" si="18"/>
        <v>0</v>
      </c>
      <c r="P123" s="112">
        <f t="shared" si="18"/>
        <v>0</v>
      </c>
      <c r="Q123" s="112">
        <f t="shared" si="18"/>
        <v>0</v>
      </c>
      <c r="R123" s="112">
        <f t="shared" si="18"/>
        <v>0</v>
      </c>
      <c r="S123" s="112">
        <f t="shared" si="18"/>
        <v>0</v>
      </c>
      <c r="T123" s="112">
        <f t="shared" si="18"/>
        <v>4</v>
      </c>
      <c r="U123" s="112">
        <f t="shared" si="18"/>
        <v>0</v>
      </c>
      <c r="V123" s="112">
        <f t="shared" si="18"/>
        <v>0</v>
      </c>
      <c r="W123" s="112">
        <f t="shared" si="18"/>
        <v>0</v>
      </c>
      <c r="X123" s="112">
        <f t="shared" si="18"/>
        <v>0</v>
      </c>
      <c r="Y123" s="112">
        <f t="shared" si="18"/>
        <v>0</v>
      </c>
      <c r="Z123" s="112">
        <f t="shared" si="18"/>
        <v>4.5</v>
      </c>
      <c r="AA123" s="112">
        <f t="shared" si="18"/>
        <v>2.5</v>
      </c>
      <c r="AB123" s="112">
        <f t="shared" si="18"/>
        <v>2.5</v>
      </c>
      <c r="AC123" s="112">
        <f t="shared" si="18"/>
        <v>0</v>
      </c>
      <c r="AD123" s="112">
        <f t="shared" si="18"/>
        <v>0</v>
      </c>
      <c r="AE123" s="112">
        <f t="shared" si="18"/>
        <v>0</v>
      </c>
      <c r="AF123" s="112">
        <f t="shared" si="18"/>
        <v>0</v>
      </c>
      <c r="AG123" s="112">
        <f t="shared" si="18"/>
        <v>1.5</v>
      </c>
      <c r="AH123" s="112">
        <f t="shared" si="18"/>
        <v>0</v>
      </c>
      <c r="AI123" s="112">
        <f t="shared" si="18"/>
        <v>0</v>
      </c>
      <c r="AJ123" s="56">
        <f>SUM(E123:AI123)</f>
        <v>24.5</v>
      </c>
    </row>
    <row r="124" spans="1:36" ht="39.75" customHeight="1">
      <c r="A124" s="255" t="s">
        <v>96</v>
      </c>
      <c r="B124" s="295"/>
      <c r="C124" s="295"/>
      <c r="D124" s="315"/>
      <c r="E124" s="59">
        <f>E94+E100+E106+E110+E116+E118+E122</f>
        <v>0</v>
      </c>
      <c r="F124" s="59">
        <f t="shared" ref="F124:AG124" si="19">F94+F100+F106+F110+F116+F118+F122</f>
        <v>3</v>
      </c>
      <c r="G124" s="59">
        <f t="shared" si="19"/>
        <v>0</v>
      </c>
      <c r="H124" s="59">
        <f t="shared" si="19"/>
        <v>0</v>
      </c>
      <c r="I124" s="59">
        <f t="shared" si="19"/>
        <v>0</v>
      </c>
      <c r="J124" s="59">
        <f t="shared" si="19"/>
        <v>3</v>
      </c>
      <c r="K124" s="59">
        <f t="shared" si="19"/>
        <v>3</v>
      </c>
      <c r="L124" s="59">
        <f t="shared" si="19"/>
        <v>0</v>
      </c>
      <c r="M124" s="59">
        <f t="shared" si="19"/>
        <v>3</v>
      </c>
      <c r="N124" s="59">
        <f t="shared" si="19"/>
        <v>3</v>
      </c>
      <c r="O124" s="59">
        <f t="shared" ref="O124" si="20">O94+O100+O106+O110+O116+O118+O122</f>
        <v>0</v>
      </c>
      <c r="P124" s="59">
        <f t="shared" si="19"/>
        <v>0</v>
      </c>
      <c r="Q124" s="59">
        <f t="shared" si="19"/>
        <v>0</v>
      </c>
      <c r="R124" s="59">
        <f t="shared" si="19"/>
        <v>3</v>
      </c>
      <c r="S124" s="59">
        <f t="shared" si="19"/>
        <v>0</v>
      </c>
      <c r="T124" s="59">
        <f t="shared" si="19"/>
        <v>3</v>
      </c>
      <c r="U124" s="59">
        <f t="shared" si="19"/>
        <v>0</v>
      </c>
      <c r="V124" s="59">
        <f t="shared" si="19"/>
        <v>0</v>
      </c>
      <c r="W124" s="59">
        <f t="shared" si="19"/>
        <v>0</v>
      </c>
      <c r="X124" s="59">
        <f t="shared" si="19"/>
        <v>0</v>
      </c>
      <c r="Y124" s="59">
        <f t="shared" ref="Y124:AE124" si="21">Y94+Y100+Y106+Y110+Y116+Y118+Y122</f>
        <v>3</v>
      </c>
      <c r="Z124" s="59">
        <f t="shared" si="21"/>
        <v>0</v>
      </c>
      <c r="AA124" s="59">
        <f t="shared" si="21"/>
        <v>0</v>
      </c>
      <c r="AB124" s="59">
        <f t="shared" si="21"/>
        <v>0</v>
      </c>
      <c r="AC124" s="59">
        <f t="shared" si="21"/>
        <v>0</v>
      </c>
      <c r="AD124" s="59">
        <f t="shared" si="21"/>
        <v>0</v>
      </c>
      <c r="AE124" s="59">
        <f t="shared" si="21"/>
        <v>0</v>
      </c>
      <c r="AF124" s="59">
        <f t="shared" si="19"/>
        <v>3</v>
      </c>
      <c r="AG124" s="59">
        <f t="shared" si="19"/>
        <v>0</v>
      </c>
      <c r="AH124" s="59">
        <f t="shared" ref="AH124" si="22">AH94+AH100+AH106+AH110+AH116+AH118+AH122</f>
        <v>0</v>
      </c>
      <c r="AI124" s="59">
        <f t="shared" ref="AI124" si="23">AI94+AI100+AI106+AI110+AI116+AI118+AI122</f>
        <v>0</v>
      </c>
      <c r="AJ124" s="69">
        <f>SUM(E124:AI124)</f>
        <v>27</v>
      </c>
    </row>
    <row r="125" spans="1:36" ht="39.75" customHeight="1">
      <c r="A125" s="233" t="s">
        <v>97</v>
      </c>
      <c r="B125" s="234"/>
      <c r="C125" s="235"/>
      <c r="D125" s="288"/>
      <c r="E125" s="71" t="str">
        <f>IF(COUNT(E90,E92,E96,E104,E98,E102,E108,E112,E114,E120)=0,"0","1")</f>
        <v>0</v>
      </c>
      <c r="F125" s="71" t="str">
        <f t="shared" ref="F125:AI125" si="24">IF(COUNT(F90,F92,F96,F104,F98,F102,F108,F112,F114,F120)=0,"0","1")</f>
        <v>1</v>
      </c>
      <c r="G125" s="71" t="str">
        <f t="shared" si="24"/>
        <v>0</v>
      </c>
      <c r="H125" s="71" t="str">
        <f t="shared" si="24"/>
        <v>0</v>
      </c>
      <c r="I125" s="71" t="str">
        <f t="shared" si="24"/>
        <v>0</v>
      </c>
      <c r="J125" s="71" t="str">
        <f t="shared" si="24"/>
        <v>0</v>
      </c>
      <c r="K125" s="71" t="str">
        <f t="shared" si="24"/>
        <v>1</v>
      </c>
      <c r="L125" s="71" t="str">
        <f t="shared" si="24"/>
        <v>0</v>
      </c>
      <c r="M125" s="71" t="str">
        <f t="shared" si="24"/>
        <v>1</v>
      </c>
      <c r="N125" s="71" t="str">
        <f t="shared" si="24"/>
        <v>0</v>
      </c>
      <c r="O125" s="71" t="str">
        <f>IF(COUNT(O90,O92,O96,O104,O98,O102,O108,O112,O114,O120)=0,"0","1")</f>
        <v>0</v>
      </c>
      <c r="P125" s="71" t="str">
        <f t="shared" si="24"/>
        <v>0</v>
      </c>
      <c r="Q125" s="71" t="str">
        <f t="shared" si="24"/>
        <v>0</v>
      </c>
      <c r="R125" s="71" t="str">
        <f t="shared" si="24"/>
        <v>0</v>
      </c>
      <c r="S125" s="71" t="str">
        <f t="shared" si="24"/>
        <v>0</v>
      </c>
      <c r="T125" s="71" t="str">
        <f t="shared" si="24"/>
        <v>1</v>
      </c>
      <c r="U125" s="71" t="str">
        <f t="shared" si="24"/>
        <v>0</v>
      </c>
      <c r="V125" s="71" t="str">
        <f t="shared" si="24"/>
        <v>0</v>
      </c>
      <c r="W125" s="71" t="str">
        <f t="shared" si="24"/>
        <v>0</v>
      </c>
      <c r="X125" s="71" t="str">
        <f t="shared" si="24"/>
        <v>0</v>
      </c>
      <c r="Y125" s="71" t="str">
        <f t="shared" si="24"/>
        <v>0</v>
      </c>
      <c r="Z125" s="71" t="str">
        <f t="shared" si="24"/>
        <v>1</v>
      </c>
      <c r="AA125" s="71" t="str">
        <f t="shared" si="24"/>
        <v>1</v>
      </c>
      <c r="AB125" s="71" t="str">
        <f t="shared" si="24"/>
        <v>1</v>
      </c>
      <c r="AC125" s="71" t="str">
        <f t="shared" si="24"/>
        <v>0</v>
      </c>
      <c r="AD125" s="71" t="str">
        <f t="shared" si="24"/>
        <v>0</v>
      </c>
      <c r="AE125" s="71" t="str">
        <f t="shared" si="24"/>
        <v>0</v>
      </c>
      <c r="AF125" s="71" t="str">
        <f t="shared" si="24"/>
        <v>0</v>
      </c>
      <c r="AG125" s="71" t="str">
        <f t="shared" si="24"/>
        <v>1</v>
      </c>
      <c r="AH125" s="71" t="str">
        <f t="shared" si="24"/>
        <v>0</v>
      </c>
      <c r="AI125" s="71" t="str">
        <f t="shared" si="24"/>
        <v>0</v>
      </c>
      <c r="AJ125" s="224">
        <f>COUNTIF(E125:AI125,"1")</f>
        <v>8</v>
      </c>
    </row>
    <row r="126" spans="1:36" ht="18" customHeight="1"/>
    <row r="127" spans="1:36" ht="18" customHeight="1">
      <c r="A127" s="266" t="s">
        <v>100</v>
      </c>
      <c r="B127" s="267"/>
      <c r="C127" s="268"/>
      <c r="D127" s="13" t="s">
        <v>2</v>
      </c>
      <c r="E127" s="43">
        <v>44773</v>
      </c>
      <c r="F127" s="43">
        <v>44774</v>
      </c>
      <c r="G127" s="43">
        <v>44775</v>
      </c>
      <c r="H127" s="43">
        <v>44776</v>
      </c>
      <c r="I127" s="43">
        <v>44777</v>
      </c>
      <c r="J127" s="43">
        <v>44778</v>
      </c>
      <c r="K127" s="43">
        <v>44779</v>
      </c>
      <c r="L127" s="43">
        <v>44780</v>
      </c>
      <c r="M127" s="43">
        <v>44781</v>
      </c>
      <c r="N127" s="43">
        <v>44782</v>
      </c>
      <c r="O127" s="43">
        <v>44783</v>
      </c>
      <c r="P127" s="43">
        <v>44784</v>
      </c>
      <c r="Q127" s="43">
        <v>44785</v>
      </c>
      <c r="R127" s="43">
        <v>44786</v>
      </c>
      <c r="S127" s="43">
        <v>44787</v>
      </c>
      <c r="T127" s="43">
        <v>44788</v>
      </c>
      <c r="U127" s="43">
        <v>44789</v>
      </c>
      <c r="V127" s="43">
        <v>44790</v>
      </c>
      <c r="W127" s="43">
        <v>44791</v>
      </c>
      <c r="X127" s="43">
        <v>44792</v>
      </c>
      <c r="Y127" s="43">
        <v>44793</v>
      </c>
      <c r="Z127" s="43">
        <v>44794</v>
      </c>
      <c r="AA127" s="43">
        <v>44795</v>
      </c>
      <c r="AB127" s="43">
        <v>44796</v>
      </c>
      <c r="AC127" s="43">
        <v>44797</v>
      </c>
      <c r="AD127" s="43">
        <v>44798</v>
      </c>
      <c r="AE127" s="43">
        <v>44799</v>
      </c>
      <c r="AF127" s="43">
        <v>44800</v>
      </c>
      <c r="AG127" s="43">
        <v>44801</v>
      </c>
      <c r="AH127" s="43">
        <v>44802</v>
      </c>
      <c r="AI127" s="43">
        <v>44803</v>
      </c>
      <c r="AJ127" s="229" t="s">
        <v>0</v>
      </c>
    </row>
    <row r="128" spans="1:36" ht="18" customHeight="1">
      <c r="A128" s="269"/>
      <c r="B128" s="270"/>
      <c r="C128" s="271"/>
      <c r="D128" s="14" t="s">
        <v>3</v>
      </c>
      <c r="E128" s="42">
        <f t="shared" ref="E128:AI128" si="25">E127</f>
        <v>44773</v>
      </c>
      <c r="F128" s="42">
        <f t="shared" si="25"/>
        <v>44774</v>
      </c>
      <c r="G128" s="42">
        <f t="shared" si="25"/>
        <v>44775</v>
      </c>
      <c r="H128" s="42">
        <f t="shared" si="25"/>
        <v>44776</v>
      </c>
      <c r="I128" s="42">
        <f t="shared" si="25"/>
        <v>44777</v>
      </c>
      <c r="J128" s="42">
        <f t="shared" si="25"/>
        <v>44778</v>
      </c>
      <c r="K128" s="42">
        <f t="shared" si="25"/>
        <v>44779</v>
      </c>
      <c r="L128" s="42">
        <f t="shared" si="25"/>
        <v>44780</v>
      </c>
      <c r="M128" s="42">
        <f t="shared" si="25"/>
        <v>44781</v>
      </c>
      <c r="N128" s="42">
        <f t="shared" si="25"/>
        <v>44782</v>
      </c>
      <c r="O128" s="42">
        <f t="shared" si="25"/>
        <v>44783</v>
      </c>
      <c r="P128" s="42">
        <f t="shared" si="25"/>
        <v>44784</v>
      </c>
      <c r="Q128" s="42">
        <f t="shared" si="25"/>
        <v>44785</v>
      </c>
      <c r="R128" s="42">
        <f t="shared" si="25"/>
        <v>44786</v>
      </c>
      <c r="S128" s="42">
        <f t="shared" si="25"/>
        <v>44787</v>
      </c>
      <c r="T128" s="42">
        <f t="shared" si="25"/>
        <v>44788</v>
      </c>
      <c r="U128" s="42">
        <f t="shared" si="25"/>
        <v>44789</v>
      </c>
      <c r="V128" s="42">
        <f t="shared" si="25"/>
        <v>44790</v>
      </c>
      <c r="W128" s="42">
        <f t="shared" si="25"/>
        <v>44791</v>
      </c>
      <c r="X128" s="42">
        <f t="shared" si="25"/>
        <v>44792</v>
      </c>
      <c r="Y128" s="42">
        <f t="shared" si="25"/>
        <v>44793</v>
      </c>
      <c r="Z128" s="42">
        <f t="shared" si="25"/>
        <v>44794</v>
      </c>
      <c r="AA128" s="42">
        <f t="shared" si="25"/>
        <v>44795</v>
      </c>
      <c r="AB128" s="42">
        <f t="shared" si="25"/>
        <v>44796</v>
      </c>
      <c r="AC128" s="42">
        <f t="shared" si="25"/>
        <v>44797</v>
      </c>
      <c r="AD128" s="42">
        <f t="shared" si="25"/>
        <v>44798</v>
      </c>
      <c r="AE128" s="42">
        <f t="shared" si="25"/>
        <v>44799</v>
      </c>
      <c r="AF128" s="42">
        <f t="shared" si="25"/>
        <v>44800</v>
      </c>
      <c r="AG128" s="42">
        <f t="shared" si="25"/>
        <v>44801</v>
      </c>
      <c r="AH128" s="42">
        <f t="shared" si="25"/>
        <v>44802</v>
      </c>
      <c r="AI128" s="42">
        <f t="shared" si="25"/>
        <v>44803</v>
      </c>
      <c r="AJ128" s="230"/>
    </row>
    <row r="129" spans="1:36" ht="103.5" customHeight="1">
      <c r="A129" s="269"/>
      <c r="B129" s="270"/>
      <c r="C129" s="271"/>
      <c r="D129" s="15" t="s">
        <v>1</v>
      </c>
      <c r="E129" s="114"/>
      <c r="F129" s="114"/>
      <c r="G129" s="114"/>
      <c r="H129" s="114"/>
      <c r="I129" s="120"/>
      <c r="J129" s="114"/>
      <c r="K129" s="114"/>
      <c r="L129" s="114"/>
      <c r="M129" s="114"/>
      <c r="N129" s="114"/>
      <c r="O129" s="114"/>
      <c r="P129" s="114"/>
      <c r="Q129" s="114"/>
      <c r="R129" s="114"/>
      <c r="S129" s="114"/>
      <c r="T129" s="114"/>
      <c r="U129" s="102"/>
      <c r="V129" s="114"/>
      <c r="W129" s="114"/>
      <c r="X129" s="114"/>
      <c r="Y129" s="114"/>
      <c r="Z129" s="114"/>
      <c r="AA129" s="114"/>
      <c r="AB129" s="114"/>
      <c r="AC129" s="114"/>
      <c r="AD129" s="114"/>
      <c r="AE129" s="114"/>
      <c r="AF129" s="114"/>
      <c r="AG129" s="114"/>
      <c r="AH129" s="114"/>
      <c r="AI129" s="114"/>
      <c r="AJ129" s="231"/>
    </row>
    <row r="130" spans="1:36" ht="39.75" customHeight="1">
      <c r="A130" s="305" t="s">
        <v>116</v>
      </c>
      <c r="B130" s="257" t="s">
        <v>42</v>
      </c>
      <c r="C130" s="259" t="s">
        <v>16</v>
      </c>
      <c r="D130" s="273"/>
      <c r="E130" s="89"/>
      <c r="F130" s="89"/>
      <c r="G130" s="89"/>
      <c r="H130" s="89"/>
      <c r="I130" s="89"/>
      <c r="J130" s="115"/>
      <c r="K130" s="89"/>
      <c r="L130" s="89"/>
      <c r="M130" s="89"/>
      <c r="N130" s="115"/>
      <c r="O130" s="89"/>
      <c r="P130" s="89"/>
      <c r="Q130" s="89"/>
      <c r="R130" s="115"/>
      <c r="S130" s="115"/>
      <c r="T130" s="89"/>
      <c r="U130" s="89"/>
      <c r="V130" s="89"/>
      <c r="W130" s="89"/>
      <c r="X130" s="115"/>
      <c r="Y130" s="89"/>
      <c r="Z130" s="89"/>
      <c r="AA130" s="89"/>
      <c r="AB130" s="115"/>
      <c r="AC130" s="115"/>
      <c r="AD130" s="89"/>
      <c r="AE130" s="89"/>
      <c r="AF130" s="89"/>
      <c r="AG130" s="89"/>
      <c r="AH130" s="89"/>
      <c r="AI130" s="89"/>
      <c r="AJ130" s="45"/>
    </row>
    <row r="131" spans="1:36" ht="39.75" customHeight="1">
      <c r="A131" s="306"/>
      <c r="B131" s="258"/>
      <c r="C131" s="291" t="s">
        <v>4</v>
      </c>
      <c r="D131" s="292"/>
      <c r="E131" s="88"/>
      <c r="F131" s="88"/>
      <c r="G131" s="88"/>
      <c r="H131" s="88"/>
      <c r="I131" s="88"/>
      <c r="J131" s="132"/>
      <c r="K131" s="88"/>
      <c r="L131" s="88"/>
      <c r="M131" s="88"/>
      <c r="N131" s="132"/>
      <c r="O131" s="88"/>
      <c r="P131" s="88"/>
      <c r="Q131" s="88"/>
      <c r="R131" s="88"/>
      <c r="S131" s="88"/>
      <c r="T131" s="88"/>
      <c r="U131" s="88"/>
      <c r="V131" s="88"/>
      <c r="W131" s="88"/>
      <c r="X131" s="132"/>
      <c r="Y131" s="88"/>
      <c r="Z131" s="88"/>
      <c r="AA131" s="88"/>
      <c r="AB131" s="88"/>
      <c r="AC131" s="88"/>
      <c r="AD131" s="88"/>
      <c r="AE131" s="88"/>
      <c r="AF131" s="88"/>
      <c r="AG131" s="88"/>
      <c r="AH131" s="88"/>
      <c r="AI131" s="88"/>
      <c r="AJ131" s="70">
        <f>SUM(E131:AI131)</f>
        <v>0</v>
      </c>
    </row>
    <row r="132" spans="1:36" ht="39.75" customHeight="1">
      <c r="A132" s="306"/>
      <c r="B132" s="373" t="s">
        <v>43</v>
      </c>
      <c r="C132" s="319" t="s">
        <v>16</v>
      </c>
      <c r="D132" s="350"/>
      <c r="E132" s="103"/>
      <c r="F132" s="103"/>
      <c r="G132" s="103"/>
      <c r="H132" s="103"/>
      <c r="I132" s="103"/>
      <c r="J132" s="117"/>
      <c r="K132" s="103"/>
      <c r="L132" s="103"/>
      <c r="M132" s="103"/>
      <c r="N132" s="117"/>
      <c r="O132" s="103"/>
      <c r="P132" s="103"/>
      <c r="Q132" s="103"/>
      <c r="R132" s="117"/>
      <c r="S132" s="117"/>
      <c r="T132" s="103"/>
      <c r="U132" s="103"/>
      <c r="V132" s="103"/>
      <c r="W132" s="103"/>
      <c r="X132" s="117"/>
      <c r="Y132" s="103"/>
      <c r="Z132" s="103"/>
      <c r="AA132" s="103"/>
      <c r="AB132" s="117"/>
      <c r="AC132" s="117"/>
      <c r="AD132" s="103"/>
      <c r="AE132" s="103"/>
      <c r="AF132" s="103"/>
      <c r="AG132" s="103"/>
      <c r="AH132" s="103"/>
      <c r="AI132" s="103"/>
      <c r="AJ132" s="87"/>
    </row>
    <row r="133" spans="1:36" ht="39.75" customHeight="1">
      <c r="A133" s="306"/>
      <c r="B133" s="297"/>
      <c r="C133" s="291" t="s">
        <v>4</v>
      </c>
      <c r="D133" s="292"/>
      <c r="E133" s="59"/>
      <c r="F133" s="59"/>
      <c r="G133" s="59"/>
      <c r="H133" s="59"/>
      <c r="I133" s="59"/>
      <c r="J133" s="116"/>
      <c r="K133" s="59"/>
      <c r="L133" s="59"/>
      <c r="M133" s="59"/>
      <c r="N133" s="116"/>
      <c r="O133" s="59"/>
      <c r="P133" s="59"/>
      <c r="Q133" s="59"/>
      <c r="R133" s="59"/>
      <c r="S133" s="59"/>
      <c r="T133" s="59"/>
      <c r="U133" s="59"/>
      <c r="V133" s="59"/>
      <c r="W133" s="59"/>
      <c r="X133" s="116"/>
      <c r="Y133" s="59"/>
      <c r="Z133" s="59"/>
      <c r="AA133" s="59"/>
      <c r="AB133" s="59"/>
      <c r="AC133" s="59"/>
      <c r="AD133" s="59"/>
      <c r="AE133" s="59"/>
      <c r="AF133" s="59"/>
      <c r="AG133" s="59"/>
      <c r="AH133" s="59"/>
      <c r="AI133" s="59"/>
      <c r="AJ133" s="70">
        <f>SUM(E133:AI133)</f>
        <v>0</v>
      </c>
    </row>
    <row r="134" spans="1:36" ht="39.75" customHeight="1">
      <c r="A134" s="306"/>
      <c r="B134" s="307" t="s">
        <v>29</v>
      </c>
      <c r="C134" s="291" t="s">
        <v>16</v>
      </c>
      <c r="D134" s="292"/>
      <c r="E134" s="130"/>
      <c r="F134" s="130"/>
      <c r="G134" s="130"/>
      <c r="H134" s="117"/>
      <c r="I134" s="131"/>
      <c r="J134" s="130"/>
      <c r="K134" s="130"/>
      <c r="L134" s="130"/>
      <c r="M134" s="130"/>
      <c r="N134" s="131"/>
      <c r="O134" s="130"/>
      <c r="P134" s="130"/>
      <c r="Q134" s="130"/>
      <c r="R134" s="131"/>
      <c r="S134" s="131"/>
      <c r="T134" s="130"/>
      <c r="U134" s="130"/>
      <c r="V134" s="130"/>
      <c r="W134" s="130"/>
      <c r="X134" s="131"/>
      <c r="Y134" s="130"/>
      <c r="Z134" s="130"/>
      <c r="AA134" s="130"/>
      <c r="AB134" s="131"/>
      <c r="AC134" s="117"/>
      <c r="AD134" s="130"/>
      <c r="AE134" s="130"/>
      <c r="AF134" s="130"/>
      <c r="AG134" s="130"/>
      <c r="AH134" s="130"/>
      <c r="AI134" s="130"/>
      <c r="AJ134" s="87"/>
    </row>
    <row r="135" spans="1:36" ht="39.75" customHeight="1">
      <c r="A135" s="314"/>
      <c r="B135" s="311"/>
      <c r="C135" s="252" t="s">
        <v>4</v>
      </c>
      <c r="D135" s="253"/>
      <c r="E135" s="88"/>
      <c r="F135" s="88"/>
      <c r="G135" s="88"/>
      <c r="H135" s="55"/>
      <c r="I135" s="132"/>
      <c r="J135" s="88"/>
      <c r="K135" s="88"/>
      <c r="L135" s="88"/>
      <c r="M135" s="88"/>
      <c r="N135" s="132"/>
      <c r="O135" s="88"/>
      <c r="P135" s="88"/>
      <c r="Q135" s="88"/>
      <c r="R135" s="88"/>
      <c r="S135" s="88"/>
      <c r="T135" s="88"/>
      <c r="U135" s="88"/>
      <c r="V135" s="88"/>
      <c r="W135" s="88"/>
      <c r="X135" s="132"/>
      <c r="Y135" s="88"/>
      <c r="Z135" s="88"/>
      <c r="AA135" s="88"/>
      <c r="AB135" s="88"/>
      <c r="AC135" s="55"/>
      <c r="AD135" s="88"/>
      <c r="AE135" s="88"/>
      <c r="AF135" s="88"/>
      <c r="AG135" s="88"/>
      <c r="AH135" s="88"/>
      <c r="AI135" s="88"/>
      <c r="AJ135" s="52">
        <f>SUM(E135:AI135)</f>
        <v>0</v>
      </c>
    </row>
    <row r="136" spans="1:36" ht="39.75" customHeight="1">
      <c r="A136" s="322" t="s">
        <v>38</v>
      </c>
      <c r="B136" s="257" t="s">
        <v>42</v>
      </c>
      <c r="C136" s="319" t="s">
        <v>16</v>
      </c>
      <c r="D136" s="350"/>
      <c r="E136" s="89"/>
      <c r="F136" s="89"/>
      <c r="G136" s="89"/>
      <c r="H136" s="89"/>
      <c r="I136" s="115"/>
      <c r="J136" s="89"/>
      <c r="K136" s="89"/>
      <c r="L136" s="89"/>
      <c r="M136" s="89"/>
      <c r="N136" s="115"/>
      <c r="O136" s="89"/>
      <c r="P136" s="89"/>
      <c r="Q136" s="89"/>
      <c r="R136" s="115"/>
      <c r="S136" s="115"/>
      <c r="T136" s="89"/>
      <c r="U136" s="89"/>
      <c r="V136" s="89"/>
      <c r="W136" s="89"/>
      <c r="X136" s="115"/>
      <c r="Y136" s="89"/>
      <c r="Z136" s="89"/>
      <c r="AA136" s="89"/>
      <c r="AB136" s="115"/>
      <c r="AC136" s="115"/>
      <c r="AD136" s="89"/>
      <c r="AE136" s="89"/>
      <c r="AF136" s="89"/>
      <c r="AG136" s="89"/>
      <c r="AH136" s="89"/>
      <c r="AI136" s="89"/>
      <c r="AJ136" s="45"/>
    </row>
    <row r="137" spans="1:36" ht="39.75" customHeight="1">
      <c r="A137" s="323"/>
      <c r="B137" s="258"/>
      <c r="C137" s="371" t="s">
        <v>4</v>
      </c>
      <c r="D137" s="309"/>
      <c r="E137" s="59"/>
      <c r="F137" s="59"/>
      <c r="G137" s="59"/>
      <c r="H137" s="59"/>
      <c r="I137" s="116"/>
      <c r="J137" s="59"/>
      <c r="K137" s="59"/>
      <c r="L137" s="59"/>
      <c r="M137" s="59"/>
      <c r="N137" s="116"/>
      <c r="O137" s="59"/>
      <c r="P137" s="59"/>
      <c r="Q137" s="59"/>
      <c r="R137" s="59"/>
      <c r="S137" s="59"/>
      <c r="T137" s="59"/>
      <c r="U137" s="59"/>
      <c r="V137" s="59"/>
      <c r="W137" s="59"/>
      <c r="X137" s="116"/>
      <c r="Y137" s="59"/>
      <c r="Z137" s="59"/>
      <c r="AA137" s="59"/>
      <c r="AB137" s="59"/>
      <c r="AC137" s="59"/>
      <c r="AD137" s="59"/>
      <c r="AE137" s="59"/>
      <c r="AF137" s="59"/>
      <c r="AG137" s="59"/>
      <c r="AH137" s="59"/>
      <c r="AI137" s="59"/>
      <c r="AJ137" s="70">
        <f>SUM(E137:AI137)</f>
        <v>0</v>
      </c>
    </row>
    <row r="138" spans="1:36" ht="39.75" customHeight="1">
      <c r="A138" s="323"/>
      <c r="B138" s="373" t="s">
        <v>43</v>
      </c>
      <c r="C138" s="291" t="s">
        <v>16</v>
      </c>
      <c r="D138" s="292"/>
      <c r="E138" s="130"/>
      <c r="F138" s="130"/>
      <c r="G138" s="130"/>
      <c r="H138" s="130"/>
      <c r="I138" s="131"/>
      <c r="J138" s="130"/>
      <c r="K138" s="130"/>
      <c r="L138" s="130"/>
      <c r="M138" s="130"/>
      <c r="N138" s="131"/>
      <c r="O138" s="130"/>
      <c r="P138" s="130"/>
      <c r="Q138" s="130"/>
      <c r="R138" s="131"/>
      <c r="S138" s="131"/>
      <c r="T138" s="130"/>
      <c r="U138" s="130"/>
      <c r="V138" s="130"/>
      <c r="W138" s="130"/>
      <c r="X138" s="131"/>
      <c r="Y138" s="130"/>
      <c r="Z138" s="130"/>
      <c r="AA138" s="130"/>
      <c r="AB138" s="131"/>
      <c r="AC138" s="131"/>
      <c r="AD138" s="130"/>
      <c r="AE138" s="130"/>
      <c r="AF138" s="130"/>
      <c r="AG138" s="130"/>
      <c r="AH138" s="130"/>
      <c r="AI138" s="130"/>
      <c r="AJ138" s="87"/>
    </row>
    <row r="139" spans="1:36" ht="39.75" customHeight="1">
      <c r="A139" s="323"/>
      <c r="B139" s="297"/>
      <c r="C139" s="291" t="s">
        <v>4</v>
      </c>
      <c r="D139" s="292"/>
      <c r="E139" s="59"/>
      <c r="F139" s="59"/>
      <c r="G139" s="59"/>
      <c r="H139" s="59"/>
      <c r="I139" s="116"/>
      <c r="J139" s="59"/>
      <c r="K139" s="59"/>
      <c r="L139" s="59"/>
      <c r="M139" s="59"/>
      <c r="N139" s="116"/>
      <c r="O139" s="59"/>
      <c r="P139" s="59"/>
      <c r="Q139" s="59"/>
      <c r="R139" s="59"/>
      <c r="S139" s="59"/>
      <c r="T139" s="59"/>
      <c r="U139" s="59"/>
      <c r="V139" s="59"/>
      <c r="W139" s="59"/>
      <c r="X139" s="116"/>
      <c r="Y139" s="59"/>
      <c r="Z139" s="59"/>
      <c r="AA139" s="59"/>
      <c r="AB139" s="59"/>
      <c r="AC139" s="59"/>
      <c r="AD139" s="59"/>
      <c r="AE139" s="59"/>
      <c r="AF139" s="59"/>
      <c r="AG139" s="59"/>
      <c r="AH139" s="59"/>
      <c r="AI139" s="59"/>
      <c r="AJ139" s="70">
        <f>SUM(E139:AI139)</f>
        <v>0</v>
      </c>
    </row>
    <row r="140" spans="1:36" ht="39.75" customHeight="1">
      <c r="A140" s="323"/>
      <c r="B140" s="308" t="s">
        <v>29</v>
      </c>
      <c r="C140" s="319" t="s">
        <v>16</v>
      </c>
      <c r="D140" s="350"/>
      <c r="E140" s="130"/>
      <c r="F140" s="130"/>
      <c r="G140" s="130"/>
      <c r="H140" s="130"/>
      <c r="I140" s="131"/>
      <c r="J140" s="130"/>
      <c r="K140" s="130"/>
      <c r="L140" s="130"/>
      <c r="M140" s="130"/>
      <c r="N140" s="131"/>
      <c r="O140" s="130"/>
      <c r="P140" s="130"/>
      <c r="Q140" s="130"/>
      <c r="R140" s="131"/>
      <c r="S140" s="131"/>
      <c r="T140" s="130"/>
      <c r="U140" s="130"/>
      <c r="V140" s="130"/>
      <c r="W140" s="130"/>
      <c r="X140" s="131"/>
      <c r="Y140" s="130"/>
      <c r="Z140" s="130"/>
      <c r="AA140" s="130"/>
      <c r="AB140" s="131"/>
      <c r="AC140" s="131"/>
      <c r="AD140" s="130"/>
      <c r="AE140" s="130"/>
      <c r="AF140" s="130"/>
      <c r="AG140" s="130"/>
      <c r="AH140" s="130"/>
      <c r="AI140" s="130"/>
      <c r="AJ140" s="87"/>
    </row>
    <row r="141" spans="1:36" ht="39.75" customHeight="1">
      <c r="A141" s="324"/>
      <c r="B141" s="311"/>
      <c r="C141" s="252" t="s">
        <v>4</v>
      </c>
      <c r="D141" s="253"/>
      <c r="E141" s="55"/>
      <c r="F141" s="55"/>
      <c r="G141" s="55"/>
      <c r="H141" s="55"/>
      <c r="I141" s="118"/>
      <c r="J141" s="55"/>
      <c r="K141" s="55"/>
      <c r="L141" s="55"/>
      <c r="M141" s="55"/>
      <c r="N141" s="118"/>
      <c r="O141" s="55"/>
      <c r="P141" s="55"/>
      <c r="Q141" s="55"/>
      <c r="R141" s="55"/>
      <c r="S141" s="55"/>
      <c r="T141" s="55"/>
      <c r="U141" s="55"/>
      <c r="V141" s="55"/>
      <c r="W141" s="55"/>
      <c r="X141" s="118"/>
      <c r="Y141" s="55"/>
      <c r="Z141" s="55"/>
      <c r="AA141" s="55"/>
      <c r="AB141" s="55"/>
      <c r="AC141" s="55"/>
      <c r="AD141" s="55"/>
      <c r="AE141" s="55"/>
      <c r="AF141" s="55"/>
      <c r="AG141" s="55"/>
      <c r="AH141" s="55"/>
      <c r="AI141" s="55"/>
      <c r="AJ141" s="52">
        <f>SUM(E141:AI141)</f>
        <v>0</v>
      </c>
    </row>
    <row r="142" spans="1:36" ht="39.75" customHeight="1">
      <c r="A142" s="322" t="s">
        <v>39</v>
      </c>
      <c r="B142" s="257" t="s">
        <v>42</v>
      </c>
      <c r="C142" s="319" t="s">
        <v>16</v>
      </c>
      <c r="D142" s="350"/>
      <c r="E142" s="89"/>
      <c r="F142" s="89"/>
      <c r="G142" s="89"/>
      <c r="H142" s="89"/>
      <c r="I142" s="115"/>
      <c r="J142" s="89"/>
      <c r="K142" s="89"/>
      <c r="L142" s="89"/>
      <c r="M142" s="89"/>
      <c r="N142" s="115"/>
      <c r="O142" s="89"/>
      <c r="P142" s="89"/>
      <c r="Q142" s="89"/>
      <c r="R142" s="115"/>
      <c r="S142" s="115"/>
      <c r="T142" s="89"/>
      <c r="U142" s="89"/>
      <c r="V142" s="89"/>
      <c r="W142" s="89"/>
      <c r="X142" s="115"/>
      <c r="Y142" s="89"/>
      <c r="Z142" s="89"/>
      <c r="AA142" s="89"/>
      <c r="AB142" s="115"/>
      <c r="AC142" s="115"/>
      <c r="AD142" s="89"/>
      <c r="AE142" s="89"/>
      <c r="AF142" s="89"/>
      <c r="AG142" s="89"/>
      <c r="AH142" s="89"/>
      <c r="AI142" s="89"/>
      <c r="AJ142" s="45"/>
    </row>
    <row r="143" spans="1:36" ht="39.75" customHeight="1">
      <c r="A143" s="323"/>
      <c r="B143" s="258"/>
      <c r="C143" s="371" t="s">
        <v>4</v>
      </c>
      <c r="D143" s="309"/>
      <c r="E143" s="59"/>
      <c r="F143" s="59"/>
      <c r="G143" s="59"/>
      <c r="H143" s="59"/>
      <c r="I143" s="116"/>
      <c r="J143" s="59"/>
      <c r="K143" s="59"/>
      <c r="L143" s="59"/>
      <c r="M143" s="59"/>
      <c r="N143" s="116"/>
      <c r="O143" s="59"/>
      <c r="P143" s="59"/>
      <c r="Q143" s="59"/>
      <c r="R143" s="59"/>
      <c r="S143" s="59"/>
      <c r="T143" s="59"/>
      <c r="U143" s="59"/>
      <c r="V143" s="59"/>
      <c r="W143" s="59"/>
      <c r="X143" s="116"/>
      <c r="Y143" s="59"/>
      <c r="Z143" s="59"/>
      <c r="AA143" s="59"/>
      <c r="AB143" s="59"/>
      <c r="AC143" s="59"/>
      <c r="AD143" s="59"/>
      <c r="AE143" s="59"/>
      <c r="AF143" s="59"/>
      <c r="AG143" s="59"/>
      <c r="AH143" s="59"/>
      <c r="AI143" s="59"/>
      <c r="AJ143" s="70">
        <f>SUM(E143:AI143)</f>
        <v>0</v>
      </c>
    </row>
    <row r="144" spans="1:36" ht="39.75" customHeight="1">
      <c r="A144" s="323"/>
      <c r="B144" s="373" t="s">
        <v>43</v>
      </c>
      <c r="C144" s="291" t="s">
        <v>16</v>
      </c>
      <c r="D144" s="292"/>
      <c r="E144" s="130"/>
      <c r="F144" s="130"/>
      <c r="G144" s="130"/>
      <c r="H144" s="130"/>
      <c r="I144" s="131"/>
      <c r="J144" s="130"/>
      <c r="K144" s="130"/>
      <c r="L144" s="130"/>
      <c r="M144" s="130"/>
      <c r="N144" s="131"/>
      <c r="O144" s="130"/>
      <c r="P144" s="130"/>
      <c r="Q144" s="130"/>
      <c r="R144" s="131"/>
      <c r="S144" s="131"/>
      <c r="T144" s="130"/>
      <c r="U144" s="130"/>
      <c r="V144" s="130"/>
      <c r="W144" s="130"/>
      <c r="X144" s="131"/>
      <c r="Y144" s="130"/>
      <c r="Z144" s="130"/>
      <c r="AA144" s="130"/>
      <c r="AB144" s="131"/>
      <c r="AC144" s="131"/>
      <c r="AD144" s="130"/>
      <c r="AE144" s="130"/>
      <c r="AF144" s="130"/>
      <c r="AG144" s="130"/>
      <c r="AH144" s="130"/>
      <c r="AI144" s="130"/>
      <c r="AJ144" s="87"/>
    </row>
    <row r="145" spans="1:36" ht="39.75" customHeight="1">
      <c r="A145" s="323"/>
      <c r="B145" s="297"/>
      <c r="C145" s="291" t="s">
        <v>4</v>
      </c>
      <c r="D145" s="292"/>
      <c r="E145" s="88"/>
      <c r="F145" s="88"/>
      <c r="G145" s="88"/>
      <c r="H145" s="88"/>
      <c r="I145" s="132"/>
      <c r="J145" s="88"/>
      <c r="K145" s="88"/>
      <c r="L145" s="88"/>
      <c r="M145" s="88"/>
      <c r="N145" s="132"/>
      <c r="O145" s="88"/>
      <c r="P145" s="88"/>
      <c r="Q145" s="88"/>
      <c r="R145" s="88"/>
      <c r="S145" s="88"/>
      <c r="T145" s="88"/>
      <c r="U145" s="88"/>
      <c r="V145" s="88"/>
      <c r="W145" s="88"/>
      <c r="X145" s="132"/>
      <c r="Y145" s="88"/>
      <c r="Z145" s="88"/>
      <c r="AA145" s="88"/>
      <c r="AB145" s="88"/>
      <c r="AC145" s="88"/>
      <c r="AD145" s="88"/>
      <c r="AE145" s="88"/>
      <c r="AF145" s="88"/>
      <c r="AG145" s="88"/>
      <c r="AH145" s="88"/>
      <c r="AI145" s="88"/>
      <c r="AJ145" s="70">
        <f>SUM(E145:AI145)</f>
        <v>0</v>
      </c>
    </row>
    <row r="146" spans="1:36" ht="39.75" customHeight="1">
      <c r="A146" s="323"/>
      <c r="B146" s="308" t="s">
        <v>29</v>
      </c>
      <c r="C146" s="319" t="s">
        <v>16</v>
      </c>
      <c r="D146" s="350"/>
      <c r="E146" s="103"/>
      <c r="F146" s="103"/>
      <c r="G146" s="103"/>
      <c r="H146" s="103"/>
      <c r="I146" s="117"/>
      <c r="J146" s="103"/>
      <c r="K146" s="103"/>
      <c r="L146" s="103"/>
      <c r="M146" s="103"/>
      <c r="N146" s="117"/>
      <c r="O146" s="103"/>
      <c r="P146" s="103"/>
      <c r="Q146" s="103"/>
      <c r="R146" s="117"/>
      <c r="S146" s="117"/>
      <c r="T146" s="103"/>
      <c r="U146" s="103"/>
      <c r="V146" s="103"/>
      <c r="W146" s="103"/>
      <c r="X146" s="117"/>
      <c r="Y146" s="103"/>
      <c r="Z146" s="103"/>
      <c r="AA146" s="103"/>
      <c r="AB146" s="117"/>
      <c r="AC146" s="117"/>
      <c r="AD146" s="103"/>
      <c r="AE146" s="103"/>
      <c r="AF146" s="103"/>
      <c r="AG146" s="103"/>
      <c r="AH146" s="103"/>
      <c r="AI146" s="103"/>
      <c r="AJ146" s="87"/>
    </row>
    <row r="147" spans="1:36" ht="39.75" customHeight="1">
      <c r="A147" s="324"/>
      <c r="B147" s="311"/>
      <c r="C147" s="252" t="s">
        <v>4</v>
      </c>
      <c r="D147" s="253"/>
      <c r="E147" s="55"/>
      <c r="F147" s="55"/>
      <c r="G147" s="55"/>
      <c r="H147" s="55"/>
      <c r="I147" s="118"/>
      <c r="J147" s="55"/>
      <c r="K147" s="55"/>
      <c r="L147" s="55"/>
      <c r="M147" s="55"/>
      <c r="N147" s="118"/>
      <c r="O147" s="55"/>
      <c r="P147" s="55"/>
      <c r="Q147" s="55"/>
      <c r="R147" s="55"/>
      <c r="S147" s="55"/>
      <c r="T147" s="55"/>
      <c r="U147" s="55"/>
      <c r="V147" s="55"/>
      <c r="W147" s="55"/>
      <c r="X147" s="118"/>
      <c r="Y147" s="55"/>
      <c r="Z147" s="55"/>
      <c r="AA147" s="55"/>
      <c r="AB147" s="55"/>
      <c r="AC147" s="55"/>
      <c r="AD147" s="55"/>
      <c r="AE147" s="55"/>
      <c r="AF147" s="55"/>
      <c r="AG147" s="55"/>
      <c r="AH147" s="55"/>
      <c r="AI147" s="55"/>
      <c r="AJ147" s="52">
        <f>SUM(E147:AI147)</f>
        <v>0</v>
      </c>
    </row>
    <row r="148" spans="1:36" ht="39.75" customHeight="1">
      <c r="A148" s="322" t="s">
        <v>153</v>
      </c>
      <c r="B148" s="250" t="s">
        <v>94</v>
      </c>
      <c r="C148" s="319" t="s">
        <v>16</v>
      </c>
      <c r="D148" s="350"/>
      <c r="E148" s="130"/>
      <c r="F148" s="130"/>
      <c r="G148" s="130"/>
      <c r="H148" s="130"/>
      <c r="I148" s="131"/>
      <c r="J148" s="130"/>
      <c r="K148" s="130"/>
      <c r="L148" s="130"/>
      <c r="M148" s="130"/>
      <c r="N148" s="131"/>
      <c r="O148" s="130"/>
      <c r="P148" s="130"/>
      <c r="Q148" s="130"/>
      <c r="R148" s="131"/>
      <c r="S148" s="131"/>
      <c r="T148" s="130"/>
      <c r="U148" s="130"/>
      <c r="V148" s="130"/>
      <c r="W148" s="130"/>
      <c r="X148" s="131"/>
      <c r="Y148" s="130"/>
      <c r="Z148" s="130"/>
      <c r="AA148" s="130"/>
      <c r="AB148" s="131"/>
      <c r="AC148" s="131"/>
      <c r="AD148" s="130"/>
      <c r="AE148" s="130"/>
      <c r="AF148" s="130"/>
      <c r="AG148" s="130"/>
      <c r="AH148" s="130"/>
      <c r="AI148" s="130"/>
      <c r="AJ148" s="45"/>
    </row>
    <row r="149" spans="1:36" ht="39.75" customHeight="1">
      <c r="A149" s="323"/>
      <c r="B149" s="297"/>
      <c r="C149" s="291" t="s">
        <v>4</v>
      </c>
      <c r="D149" s="292"/>
      <c r="E149" s="88"/>
      <c r="F149" s="88"/>
      <c r="G149" s="88"/>
      <c r="H149" s="88"/>
      <c r="I149" s="132"/>
      <c r="J149" s="88"/>
      <c r="K149" s="88"/>
      <c r="L149" s="88"/>
      <c r="M149" s="88"/>
      <c r="N149" s="132"/>
      <c r="O149" s="88"/>
      <c r="P149" s="88"/>
      <c r="Q149" s="88"/>
      <c r="R149" s="88"/>
      <c r="S149" s="88"/>
      <c r="T149" s="88"/>
      <c r="U149" s="88"/>
      <c r="V149" s="88"/>
      <c r="W149" s="88"/>
      <c r="X149" s="132"/>
      <c r="Y149" s="88"/>
      <c r="Z149" s="88"/>
      <c r="AA149" s="88"/>
      <c r="AB149" s="88"/>
      <c r="AC149" s="88"/>
      <c r="AD149" s="88"/>
      <c r="AE149" s="88"/>
      <c r="AF149" s="88"/>
      <c r="AG149" s="88"/>
      <c r="AH149" s="88"/>
      <c r="AI149" s="88"/>
      <c r="AJ149" s="70">
        <f>SUM(E149:AI149)</f>
        <v>0</v>
      </c>
    </row>
    <row r="150" spans="1:36" ht="39.75" customHeight="1">
      <c r="A150" s="323"/>
      <c r="B150" s="307" t="s">
        <v>29</v>
      </c>
      <c r="C150" s="291" t="s">
        <v>16</v>
      </c>
      <c r="D150" s="292"/>
      <c r="E150" s="103"/>
      <c r="F150" s="103"/>
      <c r="G150" s="103"/>
      <c r="H150" s="103"/>
      <c r="I150" s="117"/>
      <c r="J150" s="103"/>
      <c r="K150" s="103"/>
      <c r="L150" s="103"/>
      <c r="M150" s="103"/>
      <c r="N150" s="117"/>
      <c r="O150" s="103"/>
      <c r="P150" s="103"/>
      <c r="Q150" s="103"/>
      <c r="R150" s="117"/>
      <c r="S150" s="117"/>
      <c r="T150" s="103"/>
      <c r="U150" s="103"/>
      <c r="V150" s="103"/>
      <c r="W150" s="103"/>
      <c r="X150" s="117"/>
      <c r="Y150" s="103"/>
      <c r="Z150" s="103"/>
      <c r="AA150" s="103"/>
      <c r="AB150" s="117"/>
      <c r="AC150" s="117"/>
      <c r="AD150" s="103"/>
      <c r="AE150" s="103"/>
      <c r="AF150" s="103"/>
      <c r="AG150" s="103"/>
      <c r="AH150" s="103"/>
      <c r="AI150" s="103"/>
      <c r="AJ150" s="87"/>
    </row>
    <row r="151" spans="1:36" ht="39.75" customHeight="1">
      <c r="A151" s="324"/>
      <c r="B151" s="311"/>
      <c r="C151" s="252" t="s">
        <v>4</v>
      </c>
      <c r="D151" s="253"/>
      <c r="E151" s="55"/>
      <c r="F151" s="55"/>
      <c r="G151" s="55"/>
      <c r="H151" s="55"/>
      <c r="I151" s="118"/>
      <c r="J151" s="55"/>
      <c r="K151" s="55"/>
      <c r="L151" s="55"/>
      <c r="M151" s="55"/>
      <c r="N151" s="118"/>
      <c r="O151" s="55"/>
      <c r="P151" s="55"/>
      <c r="Q151" s="55"/>
      <c r="R151" s="55"/>
      <c r="S151" s="55"/>
      <c r="T151" s="55"/>
      <c r="U151" s="55"/>
      <c r="V151" s="55"/>
      <c r="W151" s="55"/>
      <c r="X151" s="118"/>
      <c r="Y151" s="55"/>
      <c r="Z151" s="55"/>
      <c r="AA151" s="55"/>
      <c r="AB151" s="55"/>
      <c r="AC151" s="55"/>
      <c r="AD151" s="55"/>
      <c r="AE151" s="55"/>
      <c r="AF151" s="55"/>
      <c r="AG151" s="55"/>
      <c r="AH151" s="55"/>
      <c r="AI151" s="55"/>
      <c r="AJ151" s="52">
        <f>SUM(E151:AI151)</f>
        <v>0</v>
      </c>
    </row>
    <row r="152" spans="1:36" ht="39.75" customHeight="1">
      <c r="A152" s="305" t="s">
        <v>154</v>
      </c>
      <c r="B152" s="250" t="s">
        <v>94</v>
      </c>
      <c r="C152" s="259" t="s">
        <v>16</v>
      </c>
      <c r="D152" s="273"/>
      <c r="E152" s="89"/>
      <c r="F152" s="89"/>
      <c r="G152" s="89"/>
      <c r="H152" s="89"/>
      <c r="I152" s="115"/>
      <c r="J152" s="89"/>
      <c r="K152" s="89"/>
      <c r="L152" s="89"/>
      <c r="M152" s="89"/>
      <c r="N152" s="115"/>
      <c r="O152" s="89"/>
      <c r="P152" s="89"/>
      <c r="Q152" s="89"/>
      <c r="R152" s="115"/>
      <c r="S152" s="115"/>
      <c r="T152" s="89"/>
      <c r="U152" s="89"/>
      <c r="V152" s="89"/>
      <c r="W152" s="89"/>
      <c r="X152" s="115"/>
      <c r="Y152" s="89"/>
      <c r="Z152" s="89"/>
      <c r="AA152" s="89"/>
      <c r="AB152" s="115"/>
      <c r="AC152" s="115"/>
      <c r="AD152" s="89"/>
      <c r="AE152" s="89"/>
      <c r="AF152" s="89"/>
      <c r="AG152" s="89"/>
      <c r="AH152" s="89"/>
      <c r="AI152" s="89"/>
      <c r="AJ152" s="45"/>
    </row>
    <row r="153" spans="1:36" ht="39.75" customHeight="1">
      <c r="A153" s="314"/>
      <c r="B153" s="297"/>
      <c r="C153" s="252" t="s">
        <v>4</v>
      </c>
      <c r="D153" s="253"/>
      <c r="E153" s="55"/>
      <c r="F153" s="55"/>
      <c r="G153" s="55"/>
      <c r="H153" s="55"/>
      <c r="I153" s="118"/>
      <c r="J153" s="55"/>
      <c r="K153" s="55"/>
      <c r="L153" s="55"/>
      <c r="M153" s="55"/>
      <c r="N153" s="118"/>
      <c r="O153" s="55"/>
      <c r="P153" s="55"/>
      <c r="Q153" s="55"/>
      <c r="R153" s="55"/>
      <c r="S153" s="55"/>
      <c r="T153" s="55"/>
      <c r="U153" s="55"/>
      <c r="V153" s="55"/>
      <c r="W153" s="55"/>
      <c r="X153" s="118"/>
      <c r="Y153" s="55"/>
      <c r="Z153" s="55"/>
      <c r="AA153" s="55"/>
      <c r="AB153" s="55"/>
      <c r="AC153" s="55"/>
      <c r="AD153" s="55"/>
      <c r="AE153" s="55"/>
      <c r="AF153" s="55"/>
      <c r="AG153" s="55"/>
      <c r="AH153" s="55"/>
      <c r="AI153" s="55"/>
      <c r="AJ153" s="52">
        <f>SUM(E153:AI153)</f>
        <v>0</v>
      </c>
    </row>
    <row r="154" spans="1:36" ht="39.75" customHeight="1">
      <c r="A154" s="322" t="s">
        <v>40</v>
      </c>
      <c r="B154" s="250" t="s">
        <v>94</v>
      </c>
      <c r="C154" s="319" t="s">
        <v>16</v>
      </c>
      <c r="D154" s="350"/>
      <c r="E154" s="89"/>
      <c r="F154" s="89"/>
      <c r="G154" s="89"/>
      <c r="H154" s="89"/>
      <c r="I154" s="115"/>
      <c r="J154" s="89"/>
      <c r="K154" s="89"/>
      <c r="L154" s="89"/>
      <c r="M154" s="89"/>
      <c r="N154" s="115"/>
      <c r="O154" s="89"/>
      <c r="P154" s="89"/>
      <c r="Q154" s="89"/>
      <c r="R154" s="115"/>
      <c r="S154" s="115"/>
      <c r="T154" s="89"/>
      <c r="U154" s="89"/>
      <c r="V154" s="89"/>
      <c r="W154" s="89"/>
      <c r="X154" s="115"/>
      <c r="Y154" s="89"/>
      <c r="Z154" s="89"/>
      <c r="AA154" s="89"/>
      <c r="AB154" s="115"/>
      <c r="AC154" s="115"/>
      <c r="AD154" s="89"/>
      <c r="AE154" s="115" t="s">
        <v>182</v>
      </c>
      <c r="AF154" s="115" t="s">
        <v>182</v>
      </c>
      <c r="AG154" s="89"/>
      <c r="AH154" s="89"/>
      <c r="AI154" s="89"/>
      <c r="AJ154" s="45"/>
    </row>
    <row r="155" spans="1:36" ht="39.75" customHeight="1">
      <c r="A155" s="323"/>
      <c r="B155" s="297"/>
      <c r="C155" s="291" t="s">
        <v>4</v>
      </c>
      <c r="D155" s="292"/>
      <c r="E155" s="59"/>
      <c r="F155" s="59"/>
      <c r="G155" s="59"/>
      <c r="H155" s="59"/>
      <c r="I155" s="116"/>
      <c r="J155" s="59"/>
      <c r="K155" s="59"/>
      <c r="L155" s="59"/>
      <c r="M155" s="59"/>
      <c r="N155" s="116"/>
      <c r="O155" s="59"/>
      <c r="P155" s="59"/>
      <c r="Q155" s="59"/>
      <c r="R155" s="59"/>
      <c r="S155" s="59"/>
      <c r="T155" s="59"/>
      <c r="U155" s="59"/>
      <c r="V155" s="59"/>
      <c r="W155" s="59"/>
      <c r="X155" s="116"/>
      <c r="Y155" s="59"/>
      <c r="Z155" s="59"/>
      <c r="AA155" s="59"/>
      <c r="AB155" s="59"/>
      <c r="AC155" s="59"/>
      <c r="AD155" s="59"/>
      <c r="AE155" s="59">
        <v>2.5</v>
      </c>
      <c r="AF155" s="59">
        <v>2.5</v>
      </c>
      <c r="AG155" s="59"/>
      <c r="AH155" s="59"/>
      <c r="AI155" s="59"/>
      <c r="AJ155" s="70">
        <f>SUM(E155:AI155)</f>
        <v>5</v>
      </c>
    </row>
    <row r="156" spans="1:36" ht="39.75" customHeight="1">
      <c r="A156" s="323"/>
      <c r="B156" s="307" t="s">
        <v>29</v>
      </c>
      <c r="C156" s="291" t="s">
        <v>16</v>
      </c>
      <c r="D156" s="292"/>
      <c r="E156" s="103"/>
      <c r="F156" s="103"/>
      <c r="G156" s="103"/>
      <c r="H156" s="117" t="s">
        <v>178</v>
      </c>
      <c r="I156" s="117"/>
      <c r="J156" s="103"/>
      <c r="K156" s="103"/>
      <c r="L156" s="103"/>
      <c r="M156" s="103"/>
      <c r="N156" s="117"/>
      <c r="O156" s="103"/>
      <c r="P156" s="103"/>
      <c r="Q156" s="103"/>
      <c r="R156" s="117"/>
      <c r="S156" s="117"/>
      <c r="T156" s="103"/>
      <c r="U156" s="103"/>
      <c r="V156" s="103"/>
      <c r="W156" s="103"/>
      <c r="X156" s="117"/>
      <c r="Y156" s="103"/>
      <c r="Z156" s="103"/>
      <c r="AA156" s="103"/>
      <c r="AB156" s="117"/>
      <c r="AC156" s="117" t="s">
        <v>178</v>
      </c>
      <c r="AD156" s="103"/>
      <c r="AE156" s="103"/>
      <c r="AF156" s="103"/>
      <c r="AG156" s="103"/>
      <c r="AH156" s="103"/>
      <c r="AI156" s="103"/>
      <c r="AJ156" s="87"/>
    </row>
    <row r="157" spans="1:36" ht="39.75" customHeight="1">
      <c r="A157" s="323"/>
      <c r="B157" s="308"/>
      <c r="C157" s="371" t="s">
        <v>4</v>
      </c>
      <c r="D157" s="309"/>
      <c r="E157" s="55"/>
      <c r="F157" s="55"/>
      <c r="G157" s="55"/>
      <c r="H157" s="55">
        <v>3</v>
      </c>
      <c r="I157" s="118"/>
      <c r="J157" s="55"/>
      <c r="K157" s="55"/>
      <c r="L157" s="55"/>
      <c r="M157" s="55"/>
      <c r="N157" s="118"/>
      <c r="O157" s="55"/>
      <c r="P157" s="55"/>
      <c r="Q157" s="55"/>
      <c r="R157" s="55"/>
      <c r="S157" s="55"/>
      <c r="T157" s="55"/>
      <c r="U157" s="55"/>
      <c r="V157" s="55"/>
      <c r="W157" s="55"/>
      <c r="X157" s="118"/>
      <c r="Y157" s="55"/>
      <c r="Z157" s="55"/>
      <c r="AA157" s="55"/>
      <c r="AB157" s="55"/>
      <c r="AC157" s="55">
        <v>3</v>
      </c>
      <c r="AD157" s="55"/>
      <c r="AE157" s="55"/>
      <c r="AF157" s="55"/>
      <c r="AG157" s="55"/>
      <c r="AH157" s="55"/>
      <c r="AI157" s="55"/>
      <c r="AJ157" s="52">
        <f>SUM(E157:AI157)</f>
        <v>6</v>
      </c>
    </row>
    <row r="158" spans="1:36" ht="39.75" customHeight="1">
      <c r="A158" s="305" t="s">
        <v>41</v>
      </c>
      <c r="B158" s="381" t="s">
        <v>29</v>
      </c>
      <c r="C158" s="259" t="s">
        <v>16</v>
      </c>
      <c r="D158" s="273"/>
      <c r="E158" s="89"/>
      <c r="F158" s="89"/>
      <c r="G158" s="89"/>
      <c r="H158" s="89"/>
      <c r="I158" s="115"/>
      <c r="J158" s="89"/>
      <c r="K158" s="89"/>
      <c r="L158" s="89"/>
      <c r="M158" s="89"/>
      <c r="N158" s="115"/>
      <c r="O158" s="89"/>
      <c r="P158" s="89"/>
      <c r="Q158" s="89"/>
      <c r="R158" s="115"/>
      <c r="S158" s="115"/>
      <c r="T158" s="89"/>
      <c r="U158" s="89"/>
      <c r="V158" s="89"/>
      <c r="W158" s="89"/>
      <c r="X158" s="115"/>
      <c r="Y158" s="89"/>
      <c r="Z158" s="89"/>
      <c r="AA158" s="89"/>
      <c r="AB158" s="115" t="s">
        <v>179</v>
      </c>
      <c r="AC158" s="115"/>
      <c r="AD158" s="115" t="s">
        <v>179</v>
      </c>
      <c r="AE158" s="89"/>
      <c r="AF158" s="115" t="s">
        <v>179</v>
      </c>
      <c r="AG158" s="89"/>
      <c r="AH158" s="89"/>
      <c r="AI158" s="115" t="s">
        <v>179</v>
      </c>
      <c r="AJ158" s="45"/>
    </row>
    <row r="159" spans="1:36" ht="39.75" customHeight="1">
      <c r="A159" s="314"/>
      <c r="B159" s="311"/>
      <c r="C159" s="252" t="s">
        <v>4</v>
      </c>
      <c r="D159" s="253"/>
      <c r="E159" s="55"/>
      <c r="F159" s="55"/>
      <c r="G159" s="55"/>
      <c r="H159" s="55"/>
      <c r="I159" s="118"/>
      <c r="J159" s="55"/>
      <c r="K159" s="55"/>
      <c r="L159" s="55"/>
      <c r="M159" s="55"/>
      <c r="N159" s="118"/>
      <c r="O159" s="55"/>
      <c r="P159" s="55"/>
      <c r="Q159" s="55"/>
      <c r="R159" s="55"/>
      <c r="S159" s="55"/>
      <c r="T159" s="55"/>
      <c r="U159" s="55"/>
      <c r="V159" s="55"/>
      <c r="W159" s="55"/>
      <c r="X159" s="118"/>
      <c r="Y159" s="55"/>
      <c r="Z159" s="55"/>
      <c r="AA159" s="55"/>
      <c r="AB159" s="55">
        <v>2</v>
      </c>
      <c r="AC159" s="55"/>
      <c r="AD159" s="55">
        <v>2</v>
      </c>
      <c r="AE159" s="55"/>
      <c r="AF159" s="55">
        <v>2</v>
      </c>
      <c r="AG159" s="55"/>
      <c r="AH159" s="55"/>
      <c r="AI159" s="55">
        <v>2</v>
      </c>
      <c r="AJ159" s="52">
        <f>SUM(E159:AI159)</f>
        <v>8</v>
      </c>
    </row>
    <row r="160" spans="1:36" ht="39.75" customHeight="1">
      <c r="A160" s="305" t="s">
        <v>155</v>
      </c>
      <c r="B160" s="250" t="s">
        <v>94</v>
      </c>
      <c r="C160" s="259" t="s">
        <v>16</v>
      </c>
      <c r="D160" s="260"/>
      <c r="E160" s="89"/>
      <c r="F160" s="89"/>
      <c r="G160" s="89"/>
      <c r="H160" s="89"/>
      <c r="I160" s="89"/>
      <c r="J160" s="115"/>
      <c r="K160" s="89"/>
      <c r="L160" s="89"/>
      <c r="M160" s="89"/>
      <c r="N160" s="89"/>
      <c r="O160" s="115"/>
      <c r="P160" s="89"/>
      <c r="Q160" s="89"/>
      <c r="R160" s="89"/>
      <c r="S160" s="89"/>
      <c r="T160" s="115"/>
      <c r="U160" s="89"/>
      <c r="V160" s="89"/>
      <c r="W160" s="89"/>
      <c r="X160" s="89"/>
      <c r="Y160" s="115"/>
      <c r="Z160" s="89"/>
      <c r="AA160" s="89"/>
      <c r="AB160" s="89"/>
      <c r="AC160" s="89"/>
      <c r="AD160" s="115"/>
      <c r="AE160" s="89"/>
      <c r="AF160" s="89"/>
      <c r="AG160" s="89"/>
      <c r="AH160" s="89"/>
      <c r="AI160" s="89"/>
      <c r="AJ160" s="45"/>
    </row>
    <row r="161" spans="1:36" ht="39.75" customHeight="1">
      <c r="A161" s="374"/>
      <c r="B161" s="373"/>
      <c r="C161" s="371" t="s">
        <v>4</v>
      </c>
      <c r="D161" s="372"/>
      <c r="E161" s="88"/>
      <c r="F161" s="88"/>
      <c r="G161" s="88"/>
      <c r="H161" s="88"/>
      <c r="I161" s="88"/>
      <c r="J161" s="132"/>
      <c r="K161" s="88"/>
      <c r="L161" s="88"/>
      <c r="M161" s="88"/>
      <c r="N161" s="88"/>
      <c r="O161" s="132"/>
      <c r="P161" s="88"/>
      <c r="Q161" s="88"/>
      <c r="R161" s="88"/>
      <c r="S161" s="88"/>
      <c r="T161" s="132"/>
      <c r="U161" s="88"/>
      <c r="V161" s="88"/>
      <c r="W161" s="88"/>
      <c r="X161" s="88"/>
      <c r="Y161" s="132"/>
      <c r="Z161" s="88"/>
      <c r="AA161" s="88"/>
      <c r="AB161" s="88"/>
      <c r="AC161" s="88"/>
      <c r="AD161" s="132"/>
      <c r="AE161" s="88"/>
      <c r="AF161" s="88"/>
      <c r="AG161" s="88"/>
      <c r="AH161" s="88"/>
      <c r="AI161" s="88"/>
      <c r="AJ161" s="88">
        <f>SUM(E161:AI161)</f>
        <v>0</v>
      </c>
    </row>
    <row r="162" spans="1:36" ht="39.75" customHeight="1">
      <c r="A162" s="374"/>
      <c r="B162" s="307" t="s">
        <v>29</v>
      </c>
      <c r="C162" s="291" t="s">
        <v>16</v>
      </c>
      <c r="D162" s="292"/>
      <c r="E162" s="103"/>
      <c r="F162" s="103"/>
      <c r="G162" s="103"/>
      <c r="H162" s="103"/>
      <c r="I162" s="117"/>
      <c r="J162" s="103"/>
      <c r="K162" s="103"/>
      <c r="L162" s="103"/>
      <c r="M162" s="103"/>
      <c r="N162" s="117"/>
      <c r="O162" s="103"/>
      <c r="P162" s="103"/>
      <c r="Q162" s="103"/>
      <c r="R162" s="117"/>
      <c r="S162" s="117"/>
      <c r="T162" s="103"/>
      <c r="U162" s="103"/>
      <c r="V162" s="103"/>
      <c r="W162" s="103"/>
      <c r="X162" s="117"/>
      <c r="Y162" s="103"/>
      <c r="Z162" s="103"/>
      <c r="AA162" s="103"/>
      <c r="AB162" s="117"/>
      <c r="AC162" s="117"/>
      <c r="AD162" s="103"/>
      <c r="AE162" s="103"/>
      <c r="AF162" s="103"/>
      <c r="AG162" s="103"/>
      <c r="AH162" s="103"/>
      <c r="AI162" s="103"/>
      <c r="AJ162" s="87"/>
    </row>
    <row r="163" spans="1:36" ht="39.75" customHeight="1">
      <c r="A163" s="375"/>
      <c r="B163" s="311"/>
      <c r="C163" s="252" t="s">
        <v>4</v>
      </c>
      <c r="D163" s="253"/>
      <c r="E163" s="55"/>
      <c r="F163" s="55"/>
      <c r="G163" s="55"/>
      <c r="H163" s="55"/>
      <c r="I163" s="118"/>
      <c r="J163" s="55"/>
      <c r="K163" s="55"/>
      <c r="L163" s="55"/>
      <c r="M163" s="55"/>
      <c r="N163" s="118"/>
      <c r="O163" s="55"/>
      <c r="P163" s="55"/>
      <c r="Q163" s="55"/>
      <c r="R163" s="55"/>
      <c r="S163" s="55"/>
      <c r="T163" s="55"/>
      <c r="U163" s="55"/>
      <c r="V163" s="55"/>
      <c r="W163" s="55"/>
      <c r="X163" s="118"/>
      <c r="Y163" s="55"/>
      <c r="Z163" s="55"/>
      <c r="AA163" s="55"/>
      <c r="AB163" s="55"/>
      <c r="AC163" s="55"/>
      <c r="AD163" s="55"/>
      <c r="AE163" s="55"/>
      <c r="AF163" s="55"/>
      <c r="AG163" s="55"/>
      <c r="AH163" s="55"/>
      <c r="AI163" s="55"/>
      <c r="AJ163" s="52">
        <f>SUM(E163:AI163)</f>
        <v>0</v>
      </c>
    </row>
    <row r="164" spans="1:36" ht="39.75" customHeight="1">
      <c r="A164" s="278" t="s">
        <v>108</v>
      </c>
      <c r="B164" s="279"/>
      <c r="C164" s="280"/>
      <c r="D164" s="281"/>
      <c r="E164" s="128">
        <f>E131+E137+E143+E149+E153+E155+E133+E139+E145+E161</f>
        <v>0</v>
      </c>
      <c r="F164" s="128">
        <f t="shared" ref="F164:AI164" si="26">F131+F137+F143+F149+F153+F155+F133+F139+F145+F161</f>
        <v>0</v>
      </c>
      <c r="G164" s="128">
        <f t="shared" si="26"/>
        <v>0</v>
      </c>
      <c r="H164" s="128">
        <f t="shared" si="26"/>
        <v>0</v>
      </c>
      <c r="I164" s="128">
        <f t="shared" si="26"/>
        <v>0</v>
      </c>
      <c r="J164" s="128">
        <f t="shared" si="26"/>
        <v>0</v>
      </c>
      <c r="K164" s="128">
        <f t="shared" si="26"/>
        <v>0</v>
      </c>
      <c r="L164" s="112">
        <f t="shared" si="26"/>
        <v>0</v>
      </c>
      <c r="M164" s="128">
        <f t="shared" si="26"/>
        <v>0</v>
      </c>
      <c r="N164" s="128">
        <f t="shared" si="26"/>
        <v>0</v>
      </c>
      <c r="O164" s="128">
        <f t="shared" si="26"/>
        <v>0</v>
      </c>
      <c r="P164" s="128">
        <f t="shared" si="26"/>
        <v>0</v>
      </c>
      <c r="Q164" s="128">
        <f t="shared" si="26"/>
        <v>0</v>
      </c>
      <c r="R164" s="128">
        <f t="shared" si="26"/>
        <v>0</v>
      </c>
      <c r="S164" s="128">
        <f t="shared" si="26"/>
        <v>0</v>
      </c>
      <c r="T164" s="128">
        <f t="shared" si="26"/>
        <v>0</v>
      </c>
      <c r="U164" s="128">
        <f t="shared" si="26"/>
        <v>0</v>
      </c>
      <c r="V164" s="112">
        <f t="shared" si="26"/>
        <v>0</v>
      </c>
      <c r="W164" s="128">
        <f t="shared" si="26"/>
        <v>0</v>
      </c>
      <c r="X164" s="128">
        <f t="shared" si="26"/>
        <v>0</v>
      </c>
      <c r="Y164" s="128">
        <f t="shared" si="26"/>
        <v>0</v>
      </c>
      <c r="Z164" s="128">
        <f t="shared" si="26"/>
        <v>0</v>
      </c>
      <c r="AA164" s="128">
        <f t="shared" si="26"/>
        <v>0</v>
      </c>
      <c r="AB164" s="128">
        <f t="shared" si="26"/>
        <v>0</v>
      </c>
      <c r="AC164" s="128">
        <f t="shared" si="26"/>
        <v>0</v>
      </c>
      <c r="AD164" s="128">
        <f t="shared" si="26"/>
        <v>0</v>
      </c>
      <c r="AE164" s="128">
        <f t="shared" si="26"/>
        <v>2.5</v>
      </c>
      <c r="AF164" s="128">
        <f t="shared" si="26"/>
        <v>2.5</v>
      </c>
      <c r="AG164" s="128">
        <f t="shared" si="26"/>
        <v>0</v>
      </c>
      <c r="AH164" s="128">
        <f t="shared" si="26"/>
        <v>0</v>
      </c>
      <c r="AI164" s="128">
        <f t="shared" si="26"/>
        <v>0</v>
      </c>
      <c r="AJ164" s="58">
        <f>SUM(E164:AI164)</f>
        <v>5</v>
      </c>
    </row>
    <row r="165" spans="1:36" ht="39.75" customHeight="1">
      <c r="A165" s="255" t="s">
        <v>109</v>
      </c>
      <c r="B165" s="295"/>
      <c r="C165" s="295"/>
      <c r="D165" s="295"/>
      <c r="E165" s="59">
        <f t="shared" ref="E165:AI165" si="27">E135+E141+E147+E151+E157+E159+E163</f>
        <v>0</v>
      </c>
      <c r="F165" s="59">
        <f t="shared" si="27"/>
        <v>0</v>
      </c>
      <c r="G165" s="59">
        <f t="shared" si="27"/>
        <v>0</v>
      </c>
      <c r="H165" s="59">
        <f t="shared" si="27"/>
        <v>3</v>
      </c>
      <c r="I165" s="59">
        <f t="shared" si="27"/>
        <v>0</v>
      </c>
      <c r="J165" s="59">
        <f t="shared" si="27"/>
        <v>0</v>
      </c>
      <c r="K165" s="59">
        <f t="shared" si="27"/>
        <v>0</v>
      </c>
      <c r="L165" s="59">
        <f t="shared" ref="L165" si="28">L135+L141+L147+L151+L157+L159+L163</f>
        <v>0</v>
      </c>
      <c r="M165" s="59">
        <f t="shared" si="27"/>
        <v>0</v>
      </c>
      <c r="N165" s="59">
        <f t="shared" si="27"/>
        <v>0</v>
      </c>
      <c r="O165" s="59">
        <f t="shared" si="27"/>
        <v>0</v>
      </c>
      <c r="P165" s="59">
        <f t="shared" si="27"/>
        <v>0</v>
      </c>
      <c r="Q165" s="59">
        <f t="shared" si="27"/>
        <v>0</v>
      </c>
      <c r="R165" s="59">
        <f t="shared" si="27"/>
        <v>0</v>
      </c>
      <c r="S165" s="59">
        <f t="shared" si="27"/>
        <v>0</v>
      </c>
      <c r="T165" s="59">
        <f t="shared" si="27"/>
        <v>0</v>
      </c>
      <c r="U165" s="59">
        <f t="shared" si="27"/>
        <v>0</v>
      </c>
      <c r="V165" s="59">
        <f t="shared" si="27"/>
        <v>0</v>
      </c>
      <c r="W165" s="59">
        <f t="shared" ref="W165:AD165" si="29">W135+W141+W147+W151+W157+W159+W163</f>
        <v>0</v>
      </c>
      <c r="X165" s="59">
        <f t="shared" si="29"/>
        <v>0</v>
      </c>
      <c r="Y165" s="59">
        <f t="shared" si="29"/>
        <v>0</v>
      </c>
      <c r="Z165" s="59">
        <f t="shared" si="29"/>
        <v>0</v>
      </c>
      <c r="AA165" s="59">
        <f t="shared" si="29"/>
        <v>0</v>
      </c>
      <c r="AB165" s="59">
        <f t="shared" si="29"/>
        <v>2</v>
      </c>
      <c r="AC165" s="59">
        <f t="shared" si="29"/>
        <v>3</v>
      </c>
      <c r="AD165" s="59">
        <f t="shared" si="29"/>
        <v>2</v>
      </c>
      <c r="AE165" s="59">
        <f t="shared" si="27"/>
        <v>0</v>
      </c>
      <c r="AF165" s="59">
        <f t="shared" si="27"/>
        <v>2</v>
      </c>
      <c r="AG165" s="59">
        <f t="shared" si="27"/>
        <v>0</v>
      </c>
      <c r="AH165" s="59">
        <f t="shared" si="27"/>
        <v>0</v>
      </c>
      <c r="AI165" s="59">
        <f t="shared" si="27"/>
        <v>2</v>
      </c>
      <c r="AJ165" s="70">
        <f>SUM(E165:AI165)</f>
        <v>14</v>
      </c>
    </row>
    <row r="166" spans="1:36" ht="39.75" customHeight="1">
      <c r="A166" s="233" t="s">
        <v>110</v>
      </c>
      <c r="B166" s="234"/>
      <c r="C166" s="235"/>
      <c r="D166" s="274"/>
      <c r="E166" s="118" t="str">
        <f>IF(COUNT(E131,E133,E137,E145,E139,E143,E149,E153,E155,E161)=0,"0","1")</f>
        <v>0</v>
      </c>
      <c r="F166" s="118" t="str">
        <f>IF(COUNT(F131,F133,F137,F145,F139,F143,F149,F153,F155,F161)=0,"0","1")</f>
        <v>0</v>
      </c>
      <c r="G166" s="118" t="str">
        <f t="shared" ref="G166:AI166" si="30">IF(COUNT(G131,G133,G137,G145,G139,G143,G149,G153,G155,G161)=0,"0","1")</f>
        <v>0</v>
      </c>
      <c r="H166" s="118" t="str">
        <f t="shared" si="30"/>
        <v>0</v>
      </c>
      <c r="I166" s="118" t="str">
        <f t="shared" si="30"/>
        <v>0</v>
      </c>
      <c r="J166" s="118" t="str">
        <f t="shared" si="30"/>
        <v>0</v>
      </c>
      <c r="K166" s="118" t="str">
        <f t="shared" si="30"/>
        <v>0</v>
      </c>
      <c r="L166" s="118" t="str">
        <f t="shared" si="30"/>
        <v>0</v>
      </c>
      <c r="M166" s="118" t="str">
        <f t="shared" si="30"/>
        <v>0</v>
      </c>
      <c r="N166" s="118" t="str">
        <f t="shared" si="30"/>
        <v>0</v>
      </c>
      <c r="O166" s="118" t="str">
        <f t="shared" si="30"/>
        <v>0</v>
      </c>
      <c r="P166" s="118" t="str">
        <f t="shared" si="30"/>
        <v>0</v>
      </c>
      <c r="Q166" s="118" t="str">
        <f t="shared" si="30"/>
        <v>0</v>
      </c>
      <c r="R166" s="118" t="str">
        <f t="shared" si="30"/>
        <v>0</v>
      </c>
      <c r="S166" s="118" t="str">
        <f t="shared" si="30"/>
        <v>0</v>
      </c>
      <c r="T166" s="118" t="str">
        <f t="shared" si="30"/>
        <v>0</v>
      </c>
      <c r="U166" s="118" t="str">
        <f t="shared" si="30"/>
        <v>0</v>
      </c>
      <c r="V166" s="118" t="str">
        <f t="shared" si="30"/>
        <v>0</v>
      </c>
      <c r="W166" s="118" t="str">
        <f t="shared" si="30"/>
        <v>0</v>
      </c>
      <c r="X166" s="118" t="str">
        <f t="shared" si="30"/>
        <v>0</v>
      </c>
      <c r="Y166" s="118" t="str">
        <f>IF(COUNT(Y131,Y133,Y137,Y145,Y139,Y143,Y149,Y153,Y155,Y161)=0,"0","1")</f>
        <v>0</v>
      </c>
      <c r="Z166" s="118" t="str">
        <f t="shared" si="30"/>
        <v>0</v>
      </c>
      <c r="AA166" s="118" t="str">
        <f t="shared" si="30"/>
        <v>0</v>
      </c>
      <c r="AB166" s="118" t="str">
        <f t="shared" si="30"/>
        <v>0</v>
      </c>
      <c r="AC166" s="118" t="str">
        <f t="shared" si="30"/>
        <v>0</v>
      </c>
      <c r="AD166" s="118" t="str">
        <f t="shared" si="30"/>
        <v>0</v>
      </c>
      <c r="AE166" s="118" t="str">
        <f t="shared" si="30"/>
        <v>1</v>
      </c>
      <c r="AF166" s="118" t="str">
        <f t="shared" si="30"/>
        <v>1</v>
      </c>
      <c r="AG166" s="118" t="str">
        <f t="shared" si="30"/>
        <v>0</v>
      </c>
      <c r="AH166" s="118" t="str">
        <f t="shared" si="30"/>
        <v>0</v>
      </c>
      <c r="AI166" s="118" t="str">
        <f t="shared" si="30"/>
        <v>0</v>
      </c>
      <c r="AJ166" s="52">
        <f>COUNTIF(E166:AI166,"1")</f>
        <v>2</v>
      </c>
    </row>
    <row r="167" spans="1:36" ht="18" customHeight="1"/>
    <row r="168" spans="1:36" ht="18" customHeight="1">
      <c r="A168" s="266" t="s">
        <v>101</v>
      </c>
      <c r="B168" s="267"/>
      <c r="C168" s="268"/>
      <c r="D168" s="6" t="s">
        <v>2</v>
      </c>
      <c r="E168" s="43">
        <v>44804</v>
      </c>
      <c r="F168" s="43">
        <v>44805</v>
      </c>
      <c r="G168" s="43">
        <v>44806</v>
      </c>
      <c r="H168" s="43">
        <v>44807</v>
      </c>
      <c r="I168" s="43">
        <v>44808</v>
      </c>
      <c r="J168" s="43">
        <v>44809</v>
      </c>
      <c r="K168" s="43">
        <v>44810</v>
      </c>
      <c r="L168" s="43">
        <v>44811</v>
      </c>
      <c r="M168" s="43">
        <v>44812</v>
      </c>
      <c r="N168" s="43">
        <v>44813</v>
      </c>
      <c r="O168" s="43">
        <v>44814</v>
      </c>
      <c r="P168" s="43">
        <v>44815</v>
      </c>
      <c r="Q168" s="43">
        <v>44816</v>
      </c>
      <c r="R168" s="43">
        <v>44817</v>
      </c>
      <c r="S168" s="43">
        <v>44818</v>
      </c>
      <c r="T168" s="43">
        <v>44819</v>
      </c>
      <c r="U168" s="43">
        <v>44820</v>
      </c>
      <c r="V168" s="43">
        <v>44821</v>
      </c>
      <c r="W168" s="43">
        <v>44822</v>
      </c>
      <c r="X168" s="43">
        <v>44823</v>
      </c>
      <c r="Y168" s="43">
        <v>44824</v>
      </c>
      <c r="Z168" s="43">
        <v>44825</v>
      </c>
      <c r="AA168" s="43">
        <v>44826</v>
      </c>
      <c r="AB168" s="43">
        <v>44827</v>
      </c>
      <c r="AC168" s="43">
        <v>44828</v>
      </c>
      <c r="AD168" s="43">
        <v>44829</v>
      </c>
      <c r="AE168" s="43">
        <v>44830</v>
      </c>
      <c r="AF168" s="43">
        <v>44831</v>
      </c>
      <c r="AG168" s="43">
        <v>44832</v>
      </c>
      <c r="AH168" s="43">
        <v>44833</v>
      </c>
      <c r="AI168" s="226" t="s">
        <v>0</v>
      </c>
      <c r="AJ168" s="5"/>
    </row>
    <row r="169" spans="1:36" ht="18" customHeight="1">
      <c r="A169" s="269"/>
      <c r="B169" s="270"/>
      <c r="C169" s="271"/>
      <c r="D169" s="7" t="s">
        <v>3</v>
      </c>
      <c r="E169" s="42">
        <f t="shared" ref="E169:AH169" si="31">E168</f>
        <v>44804</v>
      </c>
      <c r="F169" s="42">
        <f t="shared" si="31"/>
        <v>44805</v>
      </c>
      <c r="G169" s="42">
        <f t="shared" si="31"/>
        <v>44806</v>
      </c>
      <c r="H169" s="42">
        <f t="shared" si="31"/>
        <v>44807</v>
      </c>
      <c r="I169" s="42">
        <f t="shared" si="31"/>
        <v>44808</v>
      </c>
      <c r="J169" s="42">
        <f t="shared" si="31"/>
        <v>44809</v>
      </c>
      <c r="K169" s="42">
        <f t="shared" si="31"/>
        <v>44810</v>
      </c>
      <c r="L169" s="42">
        <f t="shared" si="31"/>
        <v>44811</v>
      </c>
      <c r="M169" s="42">
        <f t="shared" si="31"/>
        <v>44812</v>
      </c>
      <c r="N169" s="42">
        <f t="shared" si="31"/>
        <v>44813</v>
      </c>
      <c r="O169" s="42">
        <f t="shared" si="31"/>
        <v>44814</v>
      </c>
      <c r="P169" s="42">
        <f t="shared" si="31"/>
        <v>44815</v>
      </c>
      <c r="Q169" s="42">
        <f t="shared" si="31"/>
        <v>44816</v>
      </c>
      <c r="R169" s="42">
        <f t="shared" si="31"/>
        <v>44817</v>
      </c>
      <c r="S169" s="42">
        <f t="shared" si="31"/>
        <v>44818</v>
      </c>
      <c r="T169" s="42">
        <f t="shared" si="31"/>
        <v>44819</v>
      </c>
      <c r="U169" s="42">
        <f t="shared" si="31"/>
        <v>44820</v>
      </c>
      <c r="V169" s="42">
        <f t="shared" si="31"/>
        <v>44821</v>
      </c>
      <c r="W169" s="42">
        <f t="shared" si="31"/>
        <v>44822</v>
      </c>
      <c r="X169" s="122">
        <f t="shared" si="31"/>
        <v>44823</v>
      </c>
      <c r="Y169" s="42">
        <f t="shared" si="31"/>
        <v>44824</v>
      </c>
      <c r="Z169" s="42">
        <f t="shared" si="31"/>
        <v>44825</v>
      </c>
      <c r="AA169" s="42">
        <f t="shared" si="31"/>
        <v>44826</v>
      </c>
      <c r="AB169" s="42">
        <f t="shared" si="31"/>
        <v>44827</v>
      </c>
      <c r="AC169" s="42">
        <f t="shared" si="31"/>
        <v>44828</v>
      </c>
      <c r="AD169" s="42">
        <f t="shared" si="31"/>
        <v>44829</v>
      </c>
      <c r="AE169" s="42">
        <f t="shared" si="31"/>
        <v>44830</v>
      </c>
      <c r="AF169" s="42">
        <f t="shared" si="31"/>
        <v>44831</v>
      </c>
      <c r="AG169" s="42">
        <f t="shared" si="31"/>
        <v>44832</v>
      </c>
      <c r="AH169" s="42">
        <f t="shared" si="31"/>
        <v>44833</v>
      </c>
      <c r="AI169" s="227"/>
      <c r="AJ169" s="5"/>
    </row>
    <row r="170" spans="1:36" ht="103.5" customHeight="1">
      <c r="A170" s="269"/>
      <c r="B170" s="270"/>
      <c r="C170" s="271"/>
      <c r="D170" s="8" t="s">
        <v>1</v>
      </c>
      <c r="E170" s="119"/>
      <c r="F170" s="102"/>
      <c r="G170" s="102"/>
      <c r="H170" s="102"/>
      <c r="I170" s="114"/>
      <c r="J170" s="114"/>
      <c r="K170" s="114"/>
      <c r="L170" s="114"/>
      <c r="M170" s="120"/>
      <c r="N170" s="114"/>
      <c r="O170" s="114"/>
      <c r="P170" s="114"/>
      <c r="Q170" s="114"/>
      <c r="R170" s="114"/>
      <c r="S170" s="114"/>
      <c r="T170" s="114"/>
      <c r="U170" s="114"/>
      <c r="V170" s="114"/>
      <c r="W170" s="114"/>
      <c r="X170" s="114"/>
      <c r="Y170" s="114"/>
      <c r="Z170" s="114"/>
      <c r="AA170" s="114"/>
      <c r="AB170" s="114"/>
      <c r="AC170" s="114"/>
      <c r="AD170" s="114"/>
      <c r="AE170" s="114"/>
      <c r="AF170" s="114"/>
      <c r="AG170" s="114"/>
      <c r="AH170" s="114"/>
      <c r="AI170" s="228"/>
      <c r="AJ170" s="5"/>
    </row>
    <row r="171" spans="1:36" ht="39.75" customHeight="1">
      <c r="A171" s="305" t="s">
        <v>116</v>
      </c>
      <c r="B171" s="257" t="s">
        <v>42</v>
      </c>
      <c r="C171" s="259" t="s">
        <v>16</v>
      </c>
      <c r="D171" s="260"/>
      <c r="E171" s="115"/>
      <c r="F171" s="89"/>
      <c r="G171" s="115"/>
      <c r="H171" s="89"/>
      <c r="I171" s="89"/>
      <c r="J171" s="89"/>
      <c r="K171" s="89"/>
      <c r="L171" s="89"/>
      <c r="M171" s="89"/>
      <c r="N171" s="115"/>
      <c r="O171" s="89"/>
      <c r="P171" s="89"/>
      <c r="Q171" s="89"/>
      <c r="R171" s="115"/>
      <c r="S171" s="89"/>
      <c r="T171" s="89"/>
      <c r="U171" s="89"/>
      <c r="V171" s="115"/>
      <c r="W171" s="115"/>
      <c r="X171" s="89"/>
      <c r="Y171" s="89"/>
      <c r="Z171" s="89"/>
      <c r="AA171" s="89"/>
      <c r="AB171" s="115"/>
      <c r="AC171" s="89"/>
      <c r="AD171" s="89"/>
      <c r="AE171" s="89"/>
      <c r="AF171" s="115"/>
      <c r="AG171" s="115"/>
      <c r="AH171" s="115"/>
      <c r="AI171" s="54"/>
      <c r="AJ171" s="5"/>
    </row>
    <row r="172" spans="1:36" ht="39.75" customHeight="1">
      <c r="A172" s="306"/>
      <c r="B172" s="258"/>
      <c r="C172" s="291" t="s">
        <v>4</v>
      </c>
      <c r="D172" s="321"/>
      <c r="E172" s="132"/>
      <c r="F172" s="88"/>
      <c r="G172" s="88"/>
      <c r="H172" s="88"/>
      <c r="I172" s="88"/>
      <c r="J172" s="88"/>
      <c r="K172" s="88"/>
      <c r="L172" s="88"/>
      <c r="M172" s="88"/>
      <c r="N172" s="132"/>
      <c r="O172" s="88"/>
      <c r="P172" s="88"/>
      <c r="Q172" s="88"/>
      <c r="R172" s="132"/>
      <c r="S172" s="88"/>
      <c r="T172" s="88"/>
      <c r="U172" s="88"/>
      <c r="V172" s="88"/>
      <c r="W172" s="88"/>
      <c r="X172" s="88"/>
      <c r="Y172" s="88"/>
      <c r="Z172" s="88"/>
      <c r="AA172" s="88"/>
      <c r="AB172" s="132"/>
      <c r="AC172" s="88"/>
      <c r="AD172" s="88"/>
      <c r="AE172" s="88"/>
      <c r="AF172" s="88"/>
      <c r="AG172" s="88"/>
      <c r="AH172" s="88"/>
      <c r="AI172" s="59">
        <f>SUM(E172:AH172)</f>
        <v>0</v>
      </c>
      <c r="AJ172" s="5"/>
    </row>
    <row r="173" spans="1:36" ht="39.75" customHeight="1">
      <c r="A173" s="306"/>
      <c r="B173" s="373" t="s">
        <v>43</v>
      </c>
      <c r="C173" s="319" t="s">
        <v>16</v>
      </c>
      <c r="D173" s="320"/>
      <c r="E173" s="117"/>
      <c r="F173" s="103"/>
      <c r="G173" s="117"/>
      <c r="H173" s="103"/>
      <c r="I173" s="103"/>
      <c r="J173" s="103"/>
      <c r="K173" s="103"/>
      <c r="L173" s="103"/>
      <c r="M173" s="103"/>
      <c r="N173" s="117"/>
      <c r="O173" s="103"/>
      <c r="P173" s="103"/>
      <c r="Q173" s="103"/>
      <c r="R173" s="117"/>
      <c r="S173" s="103"/>
      <c r="T173" s="103"/>
      <c r="U173" s="103"/>
      <c r="V173" s="117"/>
      <c r="W173" s="117"/>
      <c r="X173" s="103"/>
      <c r="Y173" s="103"/>
      <c r="Z173" s="103"/>
      <c r="AA173" s="103"/>
      <c r="AB173" s="117"/>
      <c r="AC173" s="103"/>
      <c r="AD173" s="103"/>
      <c r="AE173" s="103"/>
      <c r="AF173" s="117"/>
      <c r="AG173" s="117"/>
      <c r="AH173" s="117"/>
      <c r="AI173" s="68"/>
      <c r="AJ173" s="5"/>
    </row>
    <row r="174" spans="1:36" ht="39.75" customHeight="1">
      <c r="A174" s="306"/>
      <c r="B174" s="297"/>
      <c r="C174" s="291" t="s">
        <v>4</v>
      </c>
      <c r="D174" s="321"/>
      <c r="E174" s="116"/>
      <c r="F174" s="59"/>
      <c r="G174" s="59"/>
      <c r="H174" s="59"/>
      <c r="I174" s="59"/>
      <c r="J174" s="59"/>
      <c r="K174" s="59"/>
      <c r="L174" s="59"/>
      <c r="M174" s="59"/>
      <c r="N174" s="116"/>
      <c r="O174" s="59"/>
      <c r="P174" s="59"/>
      <c r="Q174" s="59"/>
      <c r="R174" s="116"/>
      <c r="S174" s="59"/>
      <c r="T174" s="59"/>
      <c r="U174" s="59"/>
      <c r="V174" s="59"/>
      <c r="W174" s="59"/>
      <c r="X174" s="59"/>
      <c r="Y174" s="59"/>
      <c r="Z174" s="59"/>
      <c r="AA174" s="59"/>
      <c r="AB174" s="116"/>
      <c r="AC174" s="59"/>
      <c r="AD174" s="59"/>
      <c r="AE174" s="59"/>
      <c r="AF174" s="59"/>
      <c r="AG174" s="59"/>
      <c r="AH174" s="59"/>
      <c r="AI174" s="59">
        <f>SUM(E174:AH174)</f>
        <v>0</v>
      </c>
      <c r="AJ174" s="5"/>
    </row>
    <row r="175" spans="1:36" ht="39.75" customHeight="1">
      <c r="A175" s="306"/>
      <c r="B175" s="307" t="s">
        <v>29</v>
      </c>
      <c r="C175" s="291" t="s">
        <v>16</v>
      </c>
      <c r="D175" s="321"/>
      <c r="E175" s="131"/>
      <c r="F175" s="130"/>
      <c r="G175" s="131"/>
      <c r="H175" s="130"/>
      <c r="I175" s="130"/>
      <c r="J175" s="130"/>
      <c r="K175" s="130"/>
      <c r="L175" s="130"/>
      <c r="M175" s="130"/>
      <c r="N175" s="130"/>
      <c r="O175" s="130"/>
      <c r="P175" s="130"/>
      <c r="Q175" s="130"/>
      <c r="R175" s="130"/>
      <c r="S175" s="130"/>
      <c r="T175" s="131"/>
      <c r="U175" s="130"/>
      <c r="V175" s="130"/>
      <c r="W175" s="131"/>
      <c r="X175" s="130"/>
      <c r="Y175" s="130"/>
      <c r="Z175" s="130"/>
      <c r="AA175" s="130"/>
      <c r="AB175" s="130"/>
      <c r="AC175" s="130"/>
      <c r="AD175" s="130"/>
      <c r="AE175" s="130"/>
      <c r="AF175" s="131"/>
      <c r="AG175" s="131"/>
      <c r="AH175" s="131"/>
      <c r="AI175" s="68"/>
      <c r="AJ175" s="5"/>
    </row>
    <row r="176" spans="1:36" ht="39.75" customHeight="1">
      <c r="A176" s="314"/>
      <c r="B176" s="311"/>
      <c r="C176" s="252" t="s">
        <v>4</v>
      </c>
      <c r="D176" s="261"/>
      <c r="E176" s="132"/>
      <c r="F176" s="88"/>
      <c r="G176" s="88"/>
      <c r="H176" s="88"/>
      <c r="I176" s="88"/>
      <c r="J176" s="88"/>
      <c r="K176" s="88"/>
      <c r="L176" s="88"/>
      <c r="M176" s="88"/>
      <c r="N176" s="88"/>
      <c r="O176" s="88"/>
      <c r="P176" s="88"/>
      <c r="Q176" s="88"/>
      <c r="R176" s="88"/>
      <c r="S176" s="88"/>
      <c r="T176" s="88"/>
      <c r="U176" s="88"/>
      <c r="V176" s="88"/>
      <c r="W176" s="132"/>
      <c r="X176" s="88"/>
      <c r="Y176" s="88"/>
      <c r="Z176" s="88"/>
      <c r="AA176" s="88"/>
      <c r="AB176" s="88"/>
      <c r="AC176" s="88"/>
      <c r="AD176" s="88"/>
      <c r="AE176" s="88"/>
      <c r="AF176" s="88"/>
      <c r="AG176" s="88"/>
      <c r="AH176" s="88"/>
      <c r="AI176" s="55">
        <f>SUM(E176:AH176)</f>
        <v>0</v>
      </c>
      <c r="AJ176" s="5"/>
    </row>
    <row r="177" spans="1:36" ht="39.75" customHeight="1">
      <c r="A177" s="322" t="s">
        <v>38</v>
      </c>
      <c r="B177" s="257" t="s">
        <v>42</v>
      </c>
      <c r="C177" s="319" t="s">
        <v>16</v>
      </c>
      <c r="D177" s="320"/>
      <c r="E177" s="115"/>
      <c r="F177" s="89"/>
      <c r="G177" s="115"/>
      <c r="H177" s="89"/>
      <c r="I177" s="89"/>
      <c r="J177" s="89"/>
      <c r="K177" s="89"/>
      <c r="L177" s="89"/>
      <c r="M177" s="89"/>
      <c r="N177" s="89"/>
      <c r="O177" s="89"/>
      <c r="P177" s="89"/>
      <c r="Q177" s="89"/>
      <c r="R177" s="89"/>
      <c r="S177" s="89"/>
      <c r="T177" s="115"/>
      <c r="U177" s="89"/>
      <c r="V177" s="89"/>
      <c r="W177" s="115"/>
      <c r="X177" s="89"/>
      <c r="Y177" s="89"/>
      <c r="Z177" s="89"/>
      <c r="AA177" s="89"/>
      <c r="AB177" s="89"/>
      <c r="AC177" s="89"/>
      <c r="AD177" s="89"/>
      <c r="AE177" s="89"/>
      <c r="AF177" s="115"/>
      <c r="AG177" s="115"/>
      <c r="AH177" s="115"/>
      <c r="AI177" s="54"/>
      <c r="AJ177" s="5"/>
    </row>
    <row r="178" spans="1:36" ht="39.75" customHeight="1">
      <c r="A178" s="323"/>
      <c r="B178" s="258"/>
      <c r="C178" s="371" t="s">
        <v>4</v>
      </c>
      <c r="D178" s="372"/>
      <c r="E178" s="116"/>
      <c r="F178" s="59"/>
      <c r="G178" s="59"/>
      <c r="H178" s="59"/>
      <c r="I178" s="59"/>
      <c r="J178" s="59"/>
      <c r="K178" s="59"/>
      <c r="L178" s="59"/>
      <c r="M178" s="59"/>
      <c r="N178" s="59"/>
      <c r="O178" s="59"/>
      <c r="P178" s="59"/>
      <c r="Q178" s="59"/>
      <c r="R178" s="59"/>
      <c r="S178" s="59"/>
      <c r="T178" s="59"/>
      <c r="U178" s="59"/>
      <c r="V178" s="59"/>
      <c r="W178" s="116"/>
      <c r="X178" s="59"/>
      <c r="Y178" s="59"/>
      <c r="Z178" s="59"/>
      <c r="AA178" s="59"/>
      <c r="AB178" s="59"/>
      <c r="AC178" s="59"/>
      <c r="AD178" s="59"/>
      <c r="AE178" s="59"/>
      <c r="AF178" s="59"/>
      <c r="AG178" s="59"/>
      <c r="AH178" s="59"/>
      <c r="AI178" s="59">
        <f>SUM(E178:AH178)</f>
        <v>0</v>
      </c>
      <c r="AJ178" s="5"/>
    </row>
    <row r="179" spans="1:36" ht="39.75" customHeight="1">
      <c r="A179" s="323"/>
      <c r="B179" s="373" t="s">
        <v>43</v>
      </c>
      <c r="C179" s="291" t="s">
        <v>16</v>
      </c>
      <c r="D179" s="321"/>
      <c r="E179" s="131"/>
      <c r="F179" s="130"/>
      <c r="G179" s="131"/>
      <c r="H179" s="130"/>
      <c r="I179" s="130"/>
      <c r="J179" s="130"/>
      <c r="K179" s="130"/>
      <c r="L179" s="130"/>
      <c r="M179" s="130"/>
      <c r="N179" s="131"/>
      <c r="O179" s="130"/>
      <c r="P179" s="130"/>
      <c r="Q179" s="130"/>
      <c r="R179" s="130"/>
      <c r="S179" s="131"/>
      <c r="T179" s="130"/>
      <c r="U179" s="130"/>
      <c r="V179" s="130"/>
      <c r="W179" s="130"/>
      <c r="X179" s="131"/>
      <c r="Y179" s="130"/>
      <c r="Z179" s="130"/>
      <c r="AA179" s="130"/>
      <c r="AB179" s="130"/>
      <c r="AC179" s="130"/>
      <c r="AD179" s="130"/>
      <c r="AE179" s="130"/>
      <c r="AF179" s="131"/>
      <c r="AG179" s="131"/>
      <c r="AH179" s="131"/>
      <c r="AI179" s="68"/>
      <c r="AJ179" s="5"/>
    </row>
    <row r="180" spans="1:36" ht="39.75" customHeight="1">
      <c r="A180" s="323"/>
      <c r="B180" s="297"/>
      <c r="C180" s="291" t="s">
        <v>4</v>
      </c>
      <c r="D180" s="321"/>
      <c r="E180" s="116"/>
      <c r="F180" s="59"/>
      <c r="G180" s="59"/>
      <c r="H180" s="59"/>
      <c r="I180" s="59"/>
      <c r="J180" s="59"/>
      <c r="K180" s="59"/>
      <c r="L180" s="59"/>
      <c r="M180" s="59"/>
      <c r="N180" s="116"/>
      <c r="O180" s="59"/>
      <c r="P180" s="59"/>
      <c r="Q180" s="59"/>
      <c r="R180" s="59"/>
      <c r="S180" s="116"/>
      <c r="T180" s="59"/>
      <c r="U180" s="59"/>
      <c r="V180" s="59"/>
      <c r="W180" s="59"/>
      <c r="X180" s="116"/>
      <c r="Y180" s="59"/>
      <c r="Z180" s="59"/>
      <c r="AA180" s="59"/>
      <c r="AB180" s="59"/>
      <c r="AC180" s="59"/>
      <c r="AD180" s="59"/>
      <c r="AE180" s="59"/>
      <c r="AF180" s="59"/>
      <c r="AG180" s="59"/>
      <c r="AH180" s="59"/>
      <c r="AI180" s="59">
        <f>SUM(E180:AH180)</f>
        <v>0</v>
      </c>
      <c r="AJ180" s="5"/>
    </row>
    <row r="181" spans="1:36" ht="39.75" customHeight="1">
      <c r="A181" s="323"/>
      <c r="B181" s="308" t="s">
        <v>29</v>
      </c>
      <c r="C181" s="319" t="s">
        <v>16</v>
      </c>
      <c r="D181" s="320"/>
      <c r="E181" s="117"/>
      <c r="F181" s="103"/>
      <c r="G181" s="117"/>
      <c r="H181" s="103"/>
      <c r="I181" s="103"/>
      <c r="J181" s="103"/>
      <c r="K181" s="103"/>
      <c r="L181" s="103"/>
      <c r="M181" s="103"/>
      <c r="N181" s="117"/>
      <c r="O181" s="103"/>
      <c r="P181" s="103"/>
      <c r="Q181" s="103"/>
      <c r="R181" s="103"/>
      <c r="S181" s="117"/>
      <c r="T181" s="103"/>
      <c r="U181" s="103"/>
      <c r="V181" s="103"/>
      <c r="W181" s="103"/>
      <c r="X181" s="117"/>
      <c r="Y181" s="103"/>
      <c r="Z181" s="103"/>
      <c r="AA181" s="103"/>
      <c r="AB181" s="103"/>
      <c r="AC181" s="103"/>
      <c r="AD181" s="103"/>
      <c r="AE181" s="103"/>
      <c r="AF181" s="117"/>
      <c r="AG181" s="117"/>
      <c r="AH181" s="117"/>
      <c r="AI181" s="68"/>
      <c r="AJ181" s="5"/>
    </row>
    <row r="182" spans="1:36" ht="39.75" customHeight="1">
      <c r="A182" s="324"/>
      <c r="B182" s="311"/>
      <c r="C182" s="252" t="s">
        <v>4</v>
      </c>
      <c r="D182" s="261"/>
      <c r="E182" s="118"/>
      <c r="F182" s="55"/>
      <c r="G182" s="55"/>
      <c r="H182" s="55"/>
      <c r="I182" s="55"/>
      <c r="J182" s="55"/>
      <c r="K182" s="55"/>
      <c r="L182" s="55"/>
      <c r="M182" s="55"/>
      <c r="N182" s="118"/>
      <c r="O182" s="55"/>
      <c r="P182" s="55"/>
      <c r="Q182" s="55"/>
      <c r="R182" s="55"/>
      <c r="S182" s="118"/>
      <c r="T182" s="55"/>
      <c r="U182" s="55"/>
      <c r="V182" s="55"/>
      <c r="W182" s="55"/>
      <c r="X182" s="118"/>
      <c r="Y182" s="55"/>
      <c r="Z182" s="55"/>
      <c r="AA182" s="55"/>
      <c r="AB182" s="55"/>
      <c r="AC182" s="55"/>
      <c r="AD182" s="55"/>
      <c r="AE182" s="55"/>
      <c r="AF182" s="55"/>
      <c r="AG182" s="55"/>
      <c r="AH182" s="55"/>
      <c r="AI182" s="55">
        <f>SUM(E182:AH182)</f>
        <v>0</v>
      </c>
      <c r="AJ182" s="5"/>
    </row>
    <row r="183" spans="1:36" ht="39.75" customHeight="1">
      <c r="A183" s="322" t="s">
        <v>39</v>
      </c>
      <c r="B183" s="257" t="s">
        <v>42</v>
      </c>
      <c r="C183" s="319" t="s">
        <v>16</v>
      </c>
      <c r="D183" s="320"/>
      <c r="E183" s="115"/>
      <c r="F183" s="89"/>
      <c r="G183" s="115"/>
      <c r="H183" s="89"/>
      <c r="I183" s="89"/>
      <c r="J183" s="89"/>
      <c r="K183" s="89"/>
      <c r="L183" s="89"/>
      <c r="M183" s="89"/>
      <c r="N183" s="115"/>
      <c r="O183" s="89"/>
      <c r="P183" s="89"/>
      <c r="Q183" s="89"/>
      <c r="R183" s="89"/>
      <c r="S183" s="115"/>
      <c r="T183" s="89"/>
      <c r="U183" s="89"/>
      <c r="V183" s="89"/>
      <c r="W183" s="89"/>
      <c r="X183" s="115"/>
      <c r="Y183" s="89"/>
      <c r="Z183" s="89"/>
      <c r="AA183" s="89"/>
      <c r="AB183" s="89"/>
      <c r="AC183" s="89"/>
      <c r="AD183" s="89"/>
      <c r="AE183" s="89"/>
      <c r="AF183" s="115"/>
      <c r="AG183" s="115"/>
      <c r="AH183" s="115"/>
      <c r="AI183" s="54"/>
      <c r="AJ183" s="5"/>
    </row>
    <row r="184" spans="1:36" ht="39.75" customHeight="1">
      <c r="A184" s="323"/>
      <c r="B184" s="258"/>
      <c r="C184" s="371" t="s">
        <v>4</v>
      </c>
      <c r="D184" s="372"/>
      <c r="E184" s="116"/>
      <c r="F184" s="59"/>
      <c r="G184" s="59"/>
      <c r="H184" s="59"/>
      <c r="I184" s="59"/>
      <c r="J184" s="59"/>
      <c r="K184" s="59"/>
      <c r="L184" s="59"/>
      <c r="M184" s="59"/>
      <c r="N184" s="116"/>
      <c r="O184" s="59"/>
      <c r="P184" s="59"/>
      <c r="Q184" s="59"/>
      <c r="R184" s="59"/>
      <c r="S184" s="116"/>
      <c r="T184" s="59"/>
      <c r="U184" s="59"/>
      <c r="V184" s="59"/>
      <c r="W184" s="59"/>
      <c r="X184" s="116"/>
      <c r="Y184" s="59"/>
      <c r="Z184" s="59"/>
      <c r="AA184" s="59"/>
      <c r="AB184" s="59"/>
      <c r="AC184" s="59"/>
      <c r="AD184" s="59"/>
      <c r="AE184" s="59"/>
      <c r="AF184" s="59"/>
      <c r="AG184" s="59"/>
      <c r="AH184" s="59"/>
      <c r="AI184" s="59">
        <f>SUM(E184:AH184)</f>
        <v>0</v>
      </c>
      <c r="AJ184" s="5"/>
    </row>
    <row r="185" spans="1:36" ht="39.75" customHeight="1">
      <c r="A185" s="323"/>
      <c r="B185" s="373" t="s">
        <v>43</v>
      </c>
      <c r="C185" s="291" t="s">
        <v>16</v>
      </c>
      <c r="D185" s="321"/>
      <c r="E185" s="117"/>
      <c r="F185" s="103"/>
      <c r="G185" s="117"/>
      <c r="H185" s="103"/>
      <c r="I185" s="103"/>
      <c r="J185" s="103"/>
      <c r="K185" s="103"/>
      <c r="L185" s="103"/>
      <c r="M185" s="103"/>
      <c r="N185" s="117"/>
      <c r="O185" s="103"/>
      <c r="P185" s="103"/>
      <c r="Q185" s="103"/>
      <c r="R185" s="103"/>
      <c r="S185" s="117"/>
      <c r="T185" s="103"/>
      <c r="U185" s="103"/>
      <c r="V185" s="103"/>
      <c r="W185" s="103"/>
      <c r="X185" s="117"/>
      <c r="Y185" s="103"/>
      <c r="Z185" s="103"/>
      <c r="AA185" s="103"/>
      <c r="AB185" s="103"/>
      <c r="AC185" s="103"/>
      <c r="AD185" s="103"/>
      <c r="AE185" s="103"/>
      <c r="AF185" s="117"/>
      <c r="AG185" s="117"/>
      <c r="AH185" s="117"/>
      <c r="AI185" s="68"/>
      <c r="AJ185" s="5"/>
    </row>
    <row r="186" spans="1:36" ht="39.75" customHeight="1">
      <c r="A186" s="323"/>
      <c r="B186" s="297"/>
      <c r="C186" s="291" t="s">
        <v>4</v>
      </c>
      <c r="D186" s="321"/>
      <c r="E186" s="132"/>
      <c r="F186" s="88"/>
      <c r="G186" s="88"/>
      <c r="H186" s="88"/>
      <c r="I186" s="88"/>
      <c r="J186" s="88"/>
      <c r="K186" s="88"/>
      <c r="L186" s="88"/>
      <c r="M186" s="88"/>
      <c r="N186" s="132"/>
      <c r="O186" s="88"/>
      <c r="P186" s="88"/>
      <c r="Q186" s="88"/>
      <c r="R186" s="88"/>
      <c r="S186" s="132"/>
      <c r="T186" s="88"/>
      <c r="U186" s="88"/>
      <c r="V186" s="88"/>
      <c r="W186" s="88"/>
      <c r="X186" s="132"/>
      <c r="Y186" s="88"/>
      <c r="Z186" s="88"/>
      <c r="AA186" s="88"/>
      <c r="AB186" s="88"/>
      <c r="AC186" s="88"/>
      <c r="AD186" s="88"/>
      <c r="AE186" s="88"/>
      <c r="AF186" s="88"/>
      <c r="AG186" s="88"/>
      <c r="AH186" s="88"/>
      <c r="AI186" s="59">
        <f>SUM(E186:AH186)</f>
        <v>0</v>
      </c>
      <c r="AJ186" s="5"/>
    </row>
    <row r="187" spans="1:36" ht="39.75" customHeight="1">
      <c r="A187" s="323"/>
      <c r="B187" s="308" t="s">
        <v>29</v>
      </c>
      <c r="C187" s="319" t="s">
        <v>16</v>
      </c>
      <c r="D187" s="320"/>
      <c r="E187" s="117"/>
      <c r="F187" s="103"/>
      <c r="G187" s="117"/>
      <c r="H187" s="103"/>
      <c r="I187" s="103"/>
      <c r="J187" s="103"/>
      <c r="K187" s="103"/>
      <c r="L187" s="103"/>
      <c r="M187" s="103"/>
      <c r="N187" s="117"/>
      <c r="O187" s="103"/>
      <c r="P187" s="103"/>
      <c r="Q187" s="103"/>
      <c r="R187" s="103"/>
      <c r="S187" s="117"/>
      <c r="T187" s="103"/>
      <c r="U187" s="103"/>
      <c r="V187" s="103"/>
      <c r="W187" s="103"/>
      <c r="X187" s="117"/>
      <c r="Y187" s="103"/>
      <c r="Z187" s="103"/>
      <c r="AA187" s="103"/>
      <c r="AB187" s="103"/>
      <c r="AC187" s="103"/>
      <c r="AD187" s="103"/>
      <c r="AE187" s="103"/>
      <c r="AF187" s="117"/>
      <c r="AG187" s="117"/>
      <c r="AH187" s="117"/>
      <c r="AI187" s="68"/>
      <c r="AJ187" s="5"/>
    </row>
    <row r="188" spans="1:36" ht="39.75" customHeight="1">
      <c r="A188" s="324"/>
      <c r="B188" s="311"/>
      <c r="C188" s="252" t="s">
        <v>4</v>
      </c>
      <c r="D188" s="261"/>
      <c r="E188" s="118"/>
      <c r="F188" s="55"/>
      <c r="G188" s="55"/>
      <c r="H188" s="55"/>
      <c r="I188" s="55"/>
      <c r="J188" s="55"/>
      <c r="K188" s="55"/>
      <c r="L188" s="55"/>
      <c r="M188" s="55"/>
      <c r="N188" s="118"/>
      <c r="O188" s="55"/>
      <c r="P188" s="55"/>
      <c r="Q188" s="55"/>
      <c r="R188" s="55"/>
      <c r="S188" s="118"/>
      <c r="T188" s="55"/>
      <c r="U188" s="55"/>
      <c r="V188" s="55"/>
      <c r="W188" s="55"/>
      <c r="X188" s="118"/>
      <c r="Y188" s="55"/>
      <c r="Z188" s="55"/>
      <c r="AA188" s="55"/>
      <c r="AB188" s="55"/>
      <c r="AC188" s="55"/>
      <c r="AD188" s="55"/>
      <c r="AE188" s="55"/>
      <c r="AF188" s="55"/>
      <c r="AG188" s="55"/>
      <c r="AH188" s="55"/>
      <c r="AI188" s="55">
        <f>SUM(E188:AH188)</f>
        <v>0</v>
      </c>
      <c r="AJ188" s="5"/>
    </row>
    <row r="189" spans="1:36" ht="39.75" customHeight="1">
      <c r="A189" s="322" t="s">
        <v>153</v>
      </c>
      <c r="B189" s="250" t="s">
        <v>94</v>
      </c>
      <c r="C189" s="319" t="s">
        <v>16</v>
      </c>
      <c r="D189" s="320"/>
      <c r="E189" s="131"/>
      <c r="F189" s="130"/>
      <c r="G189" s="131"/>
      <c r="H189" s="130"/>
      <c r="I189" s="130"/>
      <c r="J189" s="130"/>
      <c r="K189" s="130"/>
      <c r="L189" s="130"/>
      <c r="M189" s="130"/>
      <c r="N189" s="131"/>
      <c r="O189" s="130"/>
      <c r="P189" s="130"/>
      <c r="Q189" s="130"/>
      <c r="R189" s="130"/>
      <c r="S189" s="131"/>
      <c r="T189" s="130"/>
      <c r="U189" s="130"/>
      <c r="V189" s="130"/>
      <c r="W189" s="130"/>
      <c r="X189" s="131"/>
      <c r="Y189" s="130"/>
      <c r="Z189" s="130"/>
      <c r="AA189" s="130"/>
      <c r="AB189" s="130"/>
      <c r="AC189" s="130"/>
      <c r="AD189" s="130"/>
      <c r="AE189" s="130"/>
      <c r="AF189" s="131"/>
      <c r="AG189" s="131"/>
      <c r="AH189" s="131"/>
      <c r="AI189" s="54"/>
      <c r="AJ189" s="5"/>
    </row>
    <row r="190" spans="1:36" ht="39.75" customHeight="1">
      <c r="A190" s="323"/>
      <c r="B190" s="297"/>
      <c r="C190" s="291" t="s">
        <v>4</v>
      </c>
      <c r="D190" s="321"/>
      <c r="E190" s="132"/>
      <c r="F190" s="88"/>
      <c r="G190" s="88"/>
      <c r="H190" s="88"/>
      <c r="I190" s="88"/>
      <c r="J190" s="88"/>
      <c r="K190" s="88"/>
      <c r="L190" s="88"/>
      <c r="M190" s="88"/>
      <c r="N190" s="132"/>
      <c r="O190" s="88"/>
      <c r="P190" s="88"/>
      <c r="Q190" s="88"/>
      <c r="R190" s="88"/>
      <c r="S190" s="132"/>
      <c r="T190" s="88"/>
      <c r="U190" s="88"/>
      <c r="V190" s="88"/>
      <c r="W190" s="88"/>
      <c r="X190" s="132"/>
      <c r="Y190" s="88"/>
      <c r="Z190" s="88"/>
      <c r="AA190" s="88"/>
      <c r="AB190" s="88"/>
      <c r="AC190" s="88"/>
      <c r="AD190" s="88"/>
      <c r="AE190" s="88"/>
      <c r="AF190" s="88"/>
      <c r="AG190" s="88"/>
      <c r="AH190" s="88"/>
      <c r="AI190" s="59">
        <f>SUM(E190:AH190)</f>
        <v>0</v>
      </c>
      <c r="AJ190" s="5"/>
    </row>
    <row r="191" spans="1:36" ht="39.75" customHeight="1">
      <c r="A191" s="323"/>
      <c r="B191" s="307" t="s">
        <v>29</v>
      </c>
      <c r="C191" s="291" t="s">
        <v>16</v>
      </c>
      <c r="D191" s="321"/>
      <c r="E191" s="117"/>
      <c r="F191" s="103"/>
      <c r="G191" s="117"/>
      <c r="H191" s="103"/>
      <c r="I191" s="103"/>
      <c r="J191" s="103"/>
      <c r="K191" s="103"/>
      <c r="L191" s="103"/>
      <c r="M191" s="103"/>
      <c r="N191" s="117"/>
      <c r="O191" s="103"/>
      <c r="P191" s="103"/>
      <c r="Q191" s="103"/>
      <c r="R191" s="103"/>
      <c r="S191" s="117"/>
      <c r="T191" s="103"/>
      <c r="U191" s="103"/>
      <c r="V191" s="103"/>
      <c r="W191" s="103"/>
      <c r="X191" s="103"/>
      <c r="Y191" s="117"/>
      <c r="Z191" s="103"/>
      <c r="AA191" s="103"/>
      <c r="AB191" s="103"/>
      <c r="AC191" s="103"/>
      <c r="AD191" s="103"/>
      <c r="AE191" s="103"/>
      <c r="AF191" s="117"/>
      <c r="AG191" s="117"/>
      <c r="AH191" s="117"/>
      <c r="AI191" s="68"/>
      <c r="AJ191" s="5"/>
    </row>
    <row r="192" spans="1:36" ht="39.75" customHeight="1">
      <c r="A192" s="324"/>
      <c r="B192" s="311"/>
      <c r="C192" s="252" t="s">
        <v>4</v>
      </c>
      <c r="D192" s="261"/>
      <c r="E192" s="118"/>
      <c r="F192" s="55"/>
      <c r="G192" s="55"/>
      <c r="H192" s="55"/>
      <c r="I192" s="55"/>
      <c r="J192" s="55"/>
      <c r="K192" s="55"/>
      <c r="L192" s="55"/>
      <c r="M192" s="55"/>
      <c r="N192" s="118"/>
      <c r="O192" s="55"/>
      <c r="P192" s="55"/>
      <c r="Q192" s="55"/>
      <c r="R192" s="55"/>
      <c r="S192" s="118"/>
      <c r="T192" s="55"/>
      <c r="U192" s="55"/>
      <c r="V192" s="55"/>
      <c r="W192" s="55"/>
      <c r="X192" s="55"/>
      <c r="Y192" s="118"/>
      <c r="Z192" s="55"/>
      <c r="AA192" s="55"/>
      <c r="AB192" s="55"/>
      <c r="AC192" s="55"/>
      <c r="AD192" s="55"/>
      <c r="AE192" s="55"/>
      <c r="AF192" s="55"/>
      <c r="AG192" s="55"/>
      <c r="AH192" s="55"/>
      <c r="AI192" s="55">
        <f>SUM(E192:AH192)</f>
        <v>0</v>
      </c>
      <c r="AJ192" s="5"/>
    </row>
    <row r="193" spans="1:36" ht="39.75" customHeight="1">
      <c r="A193" s="305" t="s">
        <v>154</v>
      </c>
      <c r="B193" s="250" t="s">
        <v>94</v>
      </c>
      <c r="C193" s="259" t="s">
        <v>16</v>
      </c>
      <c r="D193" s="260"/>
      <c r="E193" s="115"/>
      <c r="F193" s="89"/>
      <c r="G193" s="115"/>
      <c r="H193" s="89"/>
      <c r="I193" s="89"/>
      <c r="J193" s="89"/>
      <c r="K193" s="89"/>
      <c r="L193" s="89"/>
      <c r="M193" s="89"/>
      <c r="N193" s="115"/>
      <c r="O193" s="89"/>
      <c r="P193" s="89"/>
      <c r="Q193" s="89"/>
      <c r="R193" s="89"/>
      <c r="S193" s="115"/>
      <c r="T193" s="89"/>
      <c r="U193" s="89"/>
      <c r="V193" s="89"/>
      <c r="W193" s="89"/>
      <c r="X193" s="89"/>
      <c r="Y193" s="115"/>
      <c r="Z193" s="89"/>
      <c r="AA193" s="89"/>
      <c r="AB193" s="89"/>
      <c r="AC193" s="89"/>
      <c r="AD193" s="89"/>
      <c r="AE193" s="89"/>
      <c r="AF193" s="115"/>
      <c r="AG193" s="115"/>
      <c r="AH193" s="115"/>
      <c r="AI193" s="54"/>
      <c r="AJ193" s="5"/>
    </row>
    <row r="194" spans="1:36" ht="39.75" customHeight="1">
      <c r="A194" s="314"/>
      <c r="B194" s="297"/>
      <c r="C194" s="252" t="s">
        <v>4</v>
      </c>
      <c r="D194" s="261"/>
      <c r="E194" s="118"/>
      <c r="F194" s="55"/>
      <c r="G194" s="55"/>
      <c r="H194" s="55"/>
      <c r="I194" s="55"/>
      <c r="J194" s="55"/>
      <c r="K194" s="55"/>
      <c r="L194" s="55"/>
      <c r="M194" s="55"/>
      <c r="N194" s="118"/>
      <c r="O194" s="55"/>
      <c r="P194" s="55"/>
      <c r="Q194" s="55"/>
      <c r="R194" s="55"/>
      <c r="S194" s="118"/>
      <c r="T194" s="55"/>
      <c r="U194" s="55"/>
      <c r="V194" s="55"/>
      <c r="W194" s="55"/>
      <c r="X194" s="55"/>
      <c r="Y194" s="118"/>
      <c r="Z194" s="55"/>
      <c r="AA194" s="55"/>
      <c r="AB194" s="55"/>
      <c r="AC194" s="55"/>
      <c r="AD194" s="55"/>
      <c r="AE194" s="55"/>
      <c r="AF194" s="55"/>
      <c r="AG194" s="55"/>
      <c r="AH194" s="55"/>
      <c r="AI194" s="55">
        <f>SUM(E194:AH194)</f>
        <v>0</v>
      </c>
      <c r="AJ194" s="5"/>
    </row>
    <row r="195" spans="1:36" ht="39.75" customHeight="1">
      <c r="A195" s="322" t="s">
        <v>40</v>
      </c>
      <c r="B195" s="250" t="s">
        <v>94</v>
      </c>
      <c r="C195" s="319" t="s">
        <v>16</v>
      </c>
      <c r="D195" s="320"/>
      <c r="E195" s="115"/>
      <c r="F195" s="89"/>
      <c r="G195" s="115" t="s">
        <v>182</v>
      </c>
      <c r="H195" s="115" t="s">
        <v>182</v>
      </c>
      <c r="I195" s="89"/>
      <c r="J195" s="89"/>
      <c r="K195" s="89"/>
      <c r="L195" s="89"/>
      <c r="M195" s="89"/>
      <c r="N195" s="115"/>
      <c r="O195" s="89"/>
      <c r="P195" s="89"/>
      <c r="Q195" s="89"/>
      <c r="R195" s="89"/>
      <c r="S195" s="115"/>
      <c r="T195" s="115" t="s">
        <v>182</v>
      </c>
      <c r="U195" s="115" t="s">
        <v>182</v>
      </c>
      <c r="V195" s="89"/>
      <c r="W195" s="89"/>
      <c r="X195" s="89"/>
      <c r="Y195" s="115"/>
      <c r="Z195" s="89"/>
      <c r="AA195" s="89"/>
      <c r="AB195" s="115"/>
      <c r="AC195" s="115"/>
      <c r="AD195" s="89"/>
      <c r="AE195" s="89"/>
      <c r="AF195" s="115"/>
      <c r="AG195" s="115"/>
      <c r="AH195" s="115"/>
      <c r="AI195" s="54"/>
      <c r="AJ195" s="5"/>
    </row>
    <row r="196" spans="1:36" ht="39.75" customHeight="1">
      <c r="A196" s="323"/>
      <c r="B196" s="297"/>
      <c r="C196" s="291" t="s">
        <v>4</v>
      </c>
      <c r="D196" s="321"/>
      <c r="E196" s="116"/>
      <c r="F196" s="59"/>
      <c r="G196" s="59">
        <v>2.5</v>
      </c>
      <c r="H196" s="59">
        <v>2.5</v>
      </c>
      <c r="I196" s="59"/>
      <c r="J196" s="59"/>
      <c r="K196" s="59"/>
      <c r="L196" s="59"/>
      <c r="M196" s="59"/>
      <c r="N196" s="116"/>
      <c r="O196" s="59"/>
      <c r="P196" s="59"/>
      <c r="Q196" s="59"/>
      <c r="R196" s="59"/>
      <c r="S196" s="116"/>
      <c r="T196" s="59">
        <v>2.5</v>
      </c>
      <c r="U196" s="59">
        <v>2.5</v>
      </c>
      <c r="V196" s="59"/>
      <c r="W196" s="59"/>
      <c r="X196" s="59"/>
      <c r="Y196" s="116"/>
      <c r="Z196" s="59"/>
      <c r="AA196" s="59"/>
      <c r="AB196" s="59"/>
      <c r="AC196" s="59"/>
      <c r="AD196" s="59"/>
      <c r="AE196" s="59"/>
      <c r="AF196" s="59"/>
      <c r="AG196" s="59"/>
      <c r="AH196" s="59"/>
      <c r="AI196" s="59">
        <f>SUM(E196:AH196)</f>
        <v>10</v>
      </c>
      <c r="AJ196" s="5"/>
    </row>
    <row r="197" spans="1:36" ht="39.75" customHeight="1">
      <c r="A197" s="323"/>
      <c r="B197" s="307" t="s">
        <v>29</v>
      </c>
      <c r="C197" s="291" t="s">
        <v>16</v>
      </c>
      <c r="D197" s="321"/>
      <c r="E197" s="117"/>
      <c r="F197" s="103"/>
      <c r="G197" s="117"/>
      <c r="H197" s="103"/>
      <c r="I197" s="103"/>
      <c r="J197" s="103"/>
      <c r="K197" s="103"/>
      <c r="L197" s="103"/>
      <c r="M197" s="103"/>
      <c r="N197" s="117"/>
      <c r="O197" s="103"/>
      <c r="P197" s="103"/>
      <c r="Q197" s="103"/>
      <c r="R197" s="103"/>
      <c r="S197" s="117"/>
      <c r="T197" s="103"/>
      <c r="U197" s="103"/>
      <c r="V197" s="103"/>
      <c r="W197" s="103"/>
      <c r="X197" s="103"/>
      <c r="Y197" s="117"/>
      <c r="Z197" s="103"/>
      <c r="AA197" s="103"/>
      <c r="AB197" s="103"/>
      <c r="AC197" s="103"/>
      <c r="AD197" s="103"/>
      <c r="AE197" s="103"/>
      <c r="AF197" s="117"/>
      <c r="AG197" s="117"/>
      <c r="AH197" s="117"/>
      <c r="AI197" s="68"/>
      <c r="AJ197" s="5"/>
    </row>
    <row r="198" spans="1:36" ht="39.75" customHeight="1">
      <c r="A198" s="323"/>
      <c r="B198" s="308"/>
      <c r="C198" s="371" t="s">
        <v>4</v>
      </c>
      <c r="D198" s="372"/>
      <c r="E198" s="118"/>
      <c r="F198" s="55"/>
      <c r="G198" s="55"/>
      <c r="H198" s="55"/>
      <c r="I198" s="55"/>
      <c r="J198" s="55"/>
      <c r="K198" s="55"/>
      <c r="L198" s="55"/>
      <c r="M198" s="55"/>
      <c r="N198" s="118"/>
      <c r="O198" s="55"/>
      <c r="P198" s="55"/>
      <c r="Q198" s="55"/>
      <c r="R198" s="55"/>
      <c r="S198" s="118"/>
      <c r="T198" s="55"/>
      <c r="U198" s="55"/>
      <c r="V198" s="55"/>
      <c r="W198" s="55"/>
      <c r="X198" s="55"/>
      <c r="Y198" s="118"/>
      <c r="Z198" s="55"/>
      <c r="AA198" s="55"/>
      <c r="AB198" s="55"/>
      <c r="AC198" s="55"/>
      <c r="AD198" s="55"/>
      <c r="AE198" s="55"/>
      <c r="AF198" s="55"/>
      <c r="AG198" s="55"/>
      <c r="AH198" s="55"/>
      <c r="AI198" s="55">
        <f>SUM(E198:AH198)</f>
        <v>0</v>
      </c>
      <c r="AJ198" s="5"/>
    </row>
    <row r="199" spans="1:36" ht="39.75" customHeight="1">
      <c r="A199" s="305" t="s">
        <v>41</v>
      </c>
      <c r="B199" s="381" t="s">
        <v>29</v>
      </c>
      <c r="C199" s="259" t="s">
        <v>16</v>
      </c>
      <c r="D199" s="260"/>
      <c r="E199" s="115"/>
      <c r="F199" s="115" t="s">
        <v>179</v>
      </c>
      <c r="G199" s="115"/>
      <c r="H199" s="115" t="s">
        <v>179</v>
      </c>
      <c r="I199" s="89"/>
      <c r="J199" s="89"/>
      <c r="K199" s="115" t="s">
        <v>179</v>
      </c>
      <c r="L199" s="89"/>
      <c r="M199" s="115" t="s">
        <v>179</v>
      </c>
      <c r="N199" s="115"/>
      <c r="O199" s="115" t="s">
        <v>179</v>
      </c>
      <c r="P199" s="89"/>
      <c r="Q199" s="89"/>
      <c r="R199" s="89"/>
      <c r="S199" s="115"/>
      <c r="T199" s="89"/>
      <c r="U199" s="89"/>
      <c r="V199" s="89"/>
      <c r="W199" s="89"/>
      <c r="X199" s="89"/>
      <c r="Y199" s="115"/>
      <c r="Z199" s="89"/>
      <c r="AA199" s="89"/>
      <c r="AB199" s="89"/>
      <c r="AC199" s="89"/>
      <c r="AD199" s="89"/>
      <c r="AE199" s="89"/>
      <c r="AF199" s="115"/>
      <c r="AG199" s="115"/>
      <c r="AH199" s="115"/>
      <c r="AI199" s="54"/>
      <c r="AJ199" s="5"/>
    </row>
    <row r="200" spans="1:36" ht="39.75" customHeight="1">
      <c r="A200" s="314"/>
      <c r="B200" s="311"/>
      <c r="C200" s="252" t="s">
        <v>4</v>
      </c>
      <c r="D200" s="261"/>
      <c r="E200" s="118"/>
      <c r="F200" s="55">
        <v>2</v>
      </c>
      <c r="G200" s="55"/>
      <c r="H200" s="55">
        <v>2</v>
      </c>
      <c r="I200" s="55"/>
      <c r="J200" s="55"/>
      <c r="K200" s="55">
        <v>2</v>
      </c>
      <c r="L200" s="55"/>
      <c r="M200" s="55">
        <v>2</v>
      </c>
      <c r="N200" s="118"/>
      <c r="O200" s="55">
        <v>2</v>
      </c>
      <c r="P200" s="55"/>
      <c r="Q200" s="55"/>
      <c r="R200" s="55"/>
      <c r="S200" s="118"/>
      <c r="T200" s="55"/>
      <c r="U200" s="55"/>
      <c r="V200" s="55"/>
      <c r="W200" s="55"/>
      <c r="X200" s="55"/>
      <c r="Y200" s="118"/>
      <c r="Z200" s="55"/>
      <c r="AA200" s="55"/>
      <c r="AB200" s="55"/>
      <c r="AC200" s="55"/>
      <c r="AD200" s="55"/>
      <c r="AE200" s="55"/>
      <c r="AF200" s="55"/>
      <c r="AG200" s="55"/>
      <c r="AH200" s="55"/>
      <c r="AI200" s="55">
        <f>SUM(E200:AH200)</f>
        <v>10</v>
      </c>
      <c r="AJ200" s="5"/>
    </row>
    <row r="201" spans="1:36" ht="39.75" customHeight="1">
      <c r="A201" s="305" t="s">
        <v>155</v>
      </c>
      <c r="B201" s="250" t="s">
        <v>94</v>
      </c>
      <c r="C201" s="259" t="s">
        <v>16</v>
      </c>
      <c r="D201" s="260"/>
      <c r="E201" s="89"/>
      <c r="F201" s="89"/>
      <c r="G201" s="89"/>
      <c r="H201" s="89"/>
      <c r="I201" s="89"/>
      <c r="J201" s="115"/>
      <c r="K201" s="89"/>
      <c r="L201" s="89"/>
      <c r="M201" s="89"/>
      <c r="N201" s="89"/>
      <c r="O201" s="115"/>
      <c r="P201" s="89"/>
      <c r="Q201" s="89"/>
      <c r="R201" s="89"/>
      <c r="S201" s="89"/>
      <c r="T201" s="115"/>
      <c r="U201" s="89"/>
      <c r="V201" s="89"/>
      <c r="W201" s="89"/>
      <c r="X201" s="89"/>
      <c r="Y201" s="115"/>
      <c r="Z201" s="89"/>
      <c r="AA201" s="89"/>
      <c r="AB201" s="89"/>
      <c r="AC201" s="89"/>
      <c r="AD201" s="115"/>
      <c r="AE201" s="89"/>
      <c r="AF201" s="89"/>
      <c r="AG201" s="89"/>
      <c r="AH201" s="89"/>
      <c r="AI201" s="45"/>
      <c r="AJ201" s="192"/>
    </row>
    <row r="202" spans="1:36" ht="39.75" customHeight="1">
      <c r="A202" s="374"/>
      <c r="B202" s="373"/>
      <c r="C202" s="371" t="s">
        <v>4</v>
      </c>
      <c r="D202" s="372"/>
      <c r="E202" s="88"/>
      <c r="F202" s="88"/>
      <c r="G202" s="88"/>
      <c r="H202" s="88"/>
      <c r="I202" s="88"/>
      <c r="J202" s="132"/>
      <c r="K202" s="88"/>
      <c r="L202" s="88"/>
      <c r="M202" s="88"/>
      <c r="N202" s="88"/>
      <c r="O202" s="132"/>
      <c r="P202" s="88"/>
      <c r="Q202" s="88"/>
      <c r="R202" s="88"/>
      <c r="S202" s="88"/>
      <c r="T202" s="132"/>
      <c r="U202" s="88"/>
      <c r="V202" s="88"/>
      <c r="W202" s="88"/>
      <c r="X202" s="88"/>
      <c r="Y202" s="132"/>
      <c r="Z202" s="88"/>
      <c r="AA202" s="88"/>
      <c r="AB202" s="88"/>
      <c r="AC202" s="88"/>
      <c r="AD202" s="132"/>
      <c r="AE202" s="88"/>
      <c r="AF202" s="88"/>
      <c r="AG202" s="88"/>
      <c r="AH202" s="88"/>
      <c r="AI202" s="88">
        <f>SUM(D202:AH202)</f>
        <v>0</v>
      </c>
      <c r="AJ202" s="193"/>
    </row>
    <row r="203" spans="1:36" ht="39.75" customHeight="1">
      <c r="A203" s="374"/>
      <c r="B203" s="307" t="s">
        <v>29</v>
      </c>
      <c r="C203" s="291" t="s">
        <v>16</v>
      </c>
      <c r="D203" s="321"/>
      <c r="E203" s="117"/>
      <c r="F203" s="103"/>
      <c r="G203" s="117"/>
      <c r="H203" s="103"/>
      <c r="I203" s="103"/>
      <c r="J203" s="103"/>
      <c r="K203" s="103"/>
      <c r="L203" s="103"/>
      <c r="M203" s="103"/>
      <c r="N203" s="117"/>
      <c r="O203" s="103"/>
      <c r="P203" s="103"/>
      <c r="Q203" s="103"/>
      <c r="R203" s="103"/>
      <c r="S203" s="117"/>
      <c r="T203" s="103"/>
      <c r="U203" s="103"/>
      <c r="V203" s="103"/>
      <c r="W203" s="103"/>
      <c r="X203" s="103"/>
      <c r="Y203" s="117"/>
      <c r="Z203" s="103"/>
      <c r="AA203" s="103"/>
      <c r="AB203" s="103"/>
      <c r="AC203" s="103"/>
      <c r="AD203" s="103"/>
      <c r="AE203" s="103"/>
      <c r="AF203" s="117"/>
      <c r="AG203" s="117"/>
      <c r="AH203" s="117"/>
      <c r="AI203" s="68"/>
      <c r="AJ203" s="5"/>
    </row>
    <row r="204" spans="1:36" ht="39.75" customHeight="1">
      <c r="A204" s="375"/>
      <c r="B204" s="311"/>
      <c r="C204" s="252" t="s">
        <v>4</v>
      </c>
      <c r="D204" s="261"/>
      <c r="E204" s="118"/>
      <c r="F204" s="55"/>
      <c r="G204" s="55"/>
      <c r="H204" s="55"/>
      <c r="I204" s="55"/>
      <c r="J204" s="55"/>
      <c r="K204" s="55"/>
      <c r="L204" s="55"/>
      <c r="M204" s="55"/>
      <c r="N204" s="118"/>
      <c r="O204" s="55"/>
      <c r="P204" s="55"/>
      <c r="Q204" s="55"/>
      <c r="R204" s="55"/>
      <c r="S204" s="118"/>
      <c r="T204" s="55"/>
      <c r="U204" s="55"/>
      <c r="V204" s="55"/>
      <c r="W204" s="55"/>
      <c r="X204" s="55"/>
      <c r="Y204" s="118"/>
      <c r="Z204" s="55"/>
      <c r="AA204" s="55"/>
      <c r="AB204" s="55"/>
      <c r="AC204" s="55"/>
      <c r="AD204" s="55"/>
      <c r="AE204" s="55"/>
      <c r="AF204" s="55"/>
      <c r="AG204" s="55"/>
      <c r="AH204" s="55"/>
      <c r="AI204" s="55">
        <f>SUM(E204:AH204)</f>
        <v>0</v>
      </c>
      <c r="AJ204" s="5"/>
    </row>
    <row r="205" spans="1:36" ht="39.75" customHeight="1">
      <c r="A205" s="278" t="s">
        <v>95</v>
      </c>
      <c r="B205" s="279"/>
      <c r="C205" s="280"/>
      <c r="D205" s="289"/>
      <c r="E205" s="59">
        <f>E172+E178+E184+E190+E194+E196+E174+E180+E186+E202</f>
        <v>0</v>
      </c>
      <c r="F205" s="59">
        <f t="shared" ref="F205:AH205" si="32">F172+F178+F184+F190+F194+F196+F174+F180+F186+F202</f>
        <v>0</v>
      </c>
      <c r="G205" s="59">
        <f t="shared" si="32"/>
        <v>2.5</v>
      </c>
      <c r="H205" s="59">
        <f t="shared" si="32"/>
        <v>2.5</v>
      </c>
      <c r="I205" s="59">
        <f t="shared" si="32"/>
        <v>0</v>
      </c>
      <c r="J205" s="59">
        <f t="shared" si="32"/>
        <v>0</v>
      </c>
      <c r="K205" s="59">
        <f t="shared" si="32"/>
        <v>0</v>
      </c>
      <c r="L205" s="59">
        <f t="shared" si="32"/>
        <v>0</v>
      </c>
      <c r="M205" s="59">
        <f t="shared" si="32"/>
        <v>0</v>
      </c>
      <c r="N205" s="59">
        <f t="shared" si="32"/>
        <v>0</v>
      </c>
      <c r="O205" s="59">
        <f t="shared" si="32"/>
        <v>0</v>
      </c>
      <c r="P205" s="59">
        <f t="shared" si="32"/>
        <v>0</v>
      </c>
      <c r="Q205" s="59">
        <f t="shared" si="32"/>
        <v>0</v>
      </c>
      <c r="R205" s="59">
        <f t="shared" si="32"/>
        <v>0</v>
      </c>
      <c r="S205" s="59">
        <f t="shared" si="32"/>
        <v>0</v>
      </c>
      <c r="T205" s="59">
        <f t="shared" si="32"/>
        <v>2.5</v>
      </c>
      <c r="U205" s="59">
        <f t="shared" si="32"/>
        <v>2.5</v>
      </c>
      <c r="V205" s="59">
        <f t="shared" si="32"/>
        <v>0</v>
      </c>
      <c r="W205" s="59">
        <f t="shared" si="32"/>
        <v>0</v>
      </c>
      <c r="X205" s="59">
        <f t="shared" si="32"/>
        <v>0</v>
      </c>
      <c r="Y205" s="59">
        <f t="shared" si="32"/>
        <v>0</v>
      </c>
      <c r="Z205" s="59">
        <f t="shared" si="32"/>
        <v>0</v>
      </c>
      <c r="AA205" s="59">
        <f t="shared" si="32"/>
        <v>0</v>
      </c>
      <c r="AB205" s="59">
        <f t="shared" si="32"/>
        <v>0</v>
      </c>
      <c r="AC205" s="59">
        <f t="shared" si="32"/>
        <v>0</v>
      </c>
      <c r="AD205" s="59">
        <f t="shared" si="32"/>
        <v>0</v>
      </c>
      <c r="AE205" s="59">
        <f t="shared" si="32"/>
        <v>0</v>
      </c>
      <c r="AF205" s="59">
        <f t="shared" si="32"/>
        <v>0</v>
      </c>
      <c r="AG205" s="59">
        <f t="shared" si="32"/>
        <v>0</v>
      </c>
      <c r="AH205" s="59">
        <f t="shared" si="32"/>
        <v>0</v>
      </c>
      <c r="AI205" s="56">
        <f>SUM(E205:AH205)</f>
        <v>10</v>
      </c>
      <c r="AJ205" s="5"/>
    </row>
    <row r="206" spans="1:36" ht="39.75" customHeight="1">
      <c r="A206" s="255" t="s">
        <v>96</v>
      </c>
      <c r="B206" s="295"/>
      <c r="C206" s="295"/>
      <c r="D206" s="315"/>
      <c r="E206" s="59">
        <f>E176+E182+E188+E192+E198+E200+E204</f>
        <v>0</v>
      </c>
      <c r="F206" s="59">
        <f t="shared" ref="F206:AH206" si="33">F176+F182+F188+F192+F198+F200+F204</f>
        <v>2</v>
      </c>
      <c r="G206" s="59">
        <f t="shared" si="33"/>
        <v>0</v>
      </c>
      <c r="H206" s="59">
        <f t="shared" si="33"/>
        <v>2</v>
      </c>
      <c r="I206" s="59">
        <f t="shared" si="33"/>
        <v>0</v>
      </c>
      <c r="J206" s="59">
        <f t="shared" si="33"/>
        <v>0</v>
      </c>
      <c r="K206" s="59">
        <f t="shared" si="33"/>
        <v>2</v>
      </c>
      <c r="L206" s="59">
        <f t="shared" si="33"/>
        <v>0</v>
      </c>
      <c r="M206" s="59">
        <f t="shared" si="33"/>
        <v>2</v>
      </c>
      <c r="N206" s="59">
        <f t="shared" si="33"/>
        <v>0</v>
      </c>
      <c r="O206" s="59">
        <f t="shared" ref="O206:Q206" si="34">O176+O182+O188+O192+O198+O200+O204</f>
        <v>2</v>
      </c>
      <c r="P206" s="59">
        <f t="shared" si="34"/>
        <v>0</v>
      </c>
      <c r="Q206" s="59">
        <f t="shared" si="34"/>
        <v>0</v>
      </c>
      <c r="R206" s="59">
        <f t="shared" si="33"/>
        <v>0</v>
      </c>
      <c r="S206" s="59">
        <f t="shared" si="33"/>
        <v>0</v>
      </c>
      <c r="T206" s="59">
        <f t="shared" ref="T206:AD206" si="35">T176+T182+T188+T192+T198+T200+T204</f>
        <v>0</v>
      </c>
      <c r="U206" s="59">
        <f t="shared" si="35"/>
        <v>0</v>
      </c>
      <c r="V206" s="59">
        <f t="shared" si="35"/>
        <v>0</v>
      </c>
      <c r="W206" s="59">
        <f t="shared" si="35"/>
        <v>0</v>
      </c>
      <c r="X206" s="59">
        <f t="shared" si="35"/>
        <v>0</v>
      </c>
      <c r="Y206" s="59">
        <f t="shared" si="35"/>
        <v>0</v>
      </c>
      <c r="Z206" s="59">
        <f t="shared" si="35"/>
        <v>0</v>
      </c>
      <c r="AA206" s="59">
        <f t="shared" si="35"/>
        <v>0</v>
      </c>
      <c r="AB206" s="59">
        <f t="shared" si="35"/>
        <v>0</v>
      </c>
      <c r="AC206" s="59">
        <f t="shared" si="35"/>
        <v>0</v>
      </c>
      <c r="AD206" s="59">
        <f t="shared" si="35"/>
        <v>0</v>
      </c>
      <c r="AE206" s="59">
        <f t="shared" si="33"/>
        <v>0</v>
      </c>
      <c r="AF206" s="59">
        <f t="shared" si="33"/>
        <v>0</v>
      </c>
      <c r="AG206" s="59">
        <f t="shared" ref="AG206" si="36">AG176+AG182+AG188+AG192+AG198+AG200+AG204</f>
        <v>0</v>
      </c>
      <c r="AH206" s="59">
        <f t="shared" si="33"/>
        <v>0</v>
      </c>
      <c r="AI206" s="69">
        <f>SUM(E206:AH206)</f>
        <v>10</v>
      </c>
      <c r="AJ206" s="5"/>
    </row>
    <row r="207" spans="1:36" ht="39.75" customHeight="1">
      <c r="A207" s="233" t="s">
        <v>97</v>
      </c>
      <c r="B207" s="234"/>
      <c r="C207" s="235"/>
      <c r="D207" s="288"/>
      <c r="E207" s="71" t="str">
        <f>IF(COUNT(E172,E174,E178,E186,E180,E184,E190,E194,E196,E202)=0,"0","1")</f>
        <v>0</v>
      </c>
      <c r="F207" s="71" t="str">
        <f t="shared" ref="F207:AH207" si="37">IF(COUNT(F172,F174,F178,F186,F180,F184,F190,F194,F196,F202)=0,"0","1")</f>
        <v>0</v>
      </c>
      <c r="G207" s="71" t="str">
        <f t="shared" si="37"/>
        <v>1</v>
      </c>
      <c r="H207" s="71" t="str">
        <f t="shared" si="37"/>
        <v>1</v>
      </c>
      <c r="I207" s="71" t="str">
        <f t="shared" si="37"/>
        <v>0</v>
      </c>
      <c r="J207" s="71" t="str">
        <f t="shared" si="37"/>
        <v>0</v>
      </c>
      <c r="K207" s="71" t="str">
        <f t="shared" si="37"/>
        <v>0</v>
      </c>
      <c r="L207" s="71" t="str">
        <f t="shared" si="37"/>
        <v>0</v>
      </c>
      <c r="M207" s="71" t="str">
        <f t="shared" si="37"/>
        <v>0</v>
      </c>
      <c r="N207" s="71" t="str">
        <f t="shared" si="37"/>
        <v>0</v>
      </c>
      <c r="O207" s="71" t="str">
        <f t="shared" si="37"/>
        <v>0</v>
      </c>
      <c r="P207" s="71" t="str">
        <f t="shared" si="37"/>
        <v>0</v>
      </c>
      <c r="Q207" s="71" t="str">
        <f t="shared" si="37"/>
        <v>0</v>
      </c>
      <c r="R207" s="71" t="str">
        <f t="shared" si="37"/>
        <v>0</v>
      </c>
      <c r="S207" s="71" t="str">
        <f t="shared" si="37"/>
        <v>0</v>
      </c>
      <c r="T207" s="71" t="str">
        <f t="shared" si="37"/>
        <v>1</v>
      </c>
      <c r="U207" s="71" t="str">
        <f t="shared" si="37"/>
        <v>1</v>
      </c>
      <c r="V207" s="71" t="str">
        <f t="shared" si="37"/>
        <v>0</v>
      </c>
      <c r="W207" s="71" t="str">
        <f t="shared" si="37"/>
        <v>0</v>
      </c>
      <c r="X207" s="71" t="str">
        <f t="shared" si="37"/>
        <v>0</v>
      </c>
      <c r="Y207" s="71" t="str">
        <f t="shared" si="37"/>
        <v>0</v>
      </c>
      <c r="Z207" s="71" t="str">
        <f t="shared" si="37"/>
        <v>0</v>
      </c>
      <c r="AA207" s="71" t="str">
        <f t="shared" si="37"/>
        <v>0</v>
      </c>
      <c r="AB207" s="71" t="str">
        <f t="shared" si="37"/>
        <v>0</v>
      </c>
      <c r="AC207" s="71" t="str">
        <f t="shared" si="37"/>
        <v>0</v>
      </c>
      <c r="AD207" s="71" t="str">
        <f t="shared" si="37"/>
        <v>0</v>
      </c>
      <c r="AE207" s="71" t="str">
        <f t="shared" si="37"/>
        <v>0</v>
      </c>
      <c r="AF207" s="71" t="str">
        <f t="shared" si="37"/>
        <v>0</v>
      </c>
      <c r="AG207" s="71" t="str">
        <f t="shared" si="37"/>
        <v>0</v>
      </c>
      <c r="AH207" s="71" t="str">
        <f t="shared" si="37"/>
        <v>0</v>
      </c>
      <c r="AI207" s="57">
        <f>COUNTIF(E207:AH207,"1")</f>
        <v>4</v>
      </c>
      <c r="AJ207" s="5"/>
    </row>
    <row r="208" spans="1:36" ht="18" customHeight="1">
      <c r="J208" s="105"/>
    </row>
    <row r="209" spans="1:36" ht="18" customHeight="1">
      <c r="A209" s="266" t="s">
        <v>102</v>
      </c>
      <c r="B209" s="267"/>
      <c r="C209" s="268"/>
      <c r="D209" s="13" t="s">
        <v>2</v>
      </c>
      <c r="E209" s="43">
        <v>44834</v>
      </c>
      <c r="F209" s="43">
        <v>44835</v>
      </c>
      <c r="G209" s="43">
        <v>44836</v>
      </c>
      <c r="H209" s="43">
        <v>44837</v>
      </c>
      <c r="I209" s="43">
        <v>44838</v>
      </c>
      <c r="J209" s="43">
        <v>44839</v>
      </c>
      <c r="K209" s="43">
        <v>44840</v>
      </c>
      <c r="L209" s="43">
        <v>44841</v>
      </c>
      <c r="M209" s="43">
        <v>44842</v>
      </c>
      <c r="N209" s="43">
        <v>44843</v>
      </c>
      <c r="O209" s="43">
        <v>44844</v>
      </c>
      <c r="P209" s="43">
        <v>44845</v>
      </c>
      <c r="Q209" s="43">
        <v>44846</v>
      </c>
      <c r="R209" s="43">
        <v>44847</v>
      </c>
      <c r="S209" s="43">
        <v>44848</v>
      </c>
      <c r="T209" s="43">
        <v>44849</v>
      </c>
      <c r="U209" s="43">
        <v>44850</v>
      </c>
      <c r="V209" s="43">
        <v>44851</v>
      </c>
      <c r="W209" s="43">
        <v>44852</v>
      </c>
      <c r="X209" s="43">
        <v>44853</v>
      </c>
      <c r="Y209" s="43">
        <v>44854</v>
      </c>
      <c r="Z209" s="43">
        <v>44855</v>
      </c>
      <c r="AA209" s="43">
        <v>44856</v>
      </c>
      <c r="AB209" s="43">
        <v>44857</v>
      </c>
      <c r="AC209" s="43">
        <v>44858</v>
      </c>
      <c r="AD209" s="43">
        <v>44859</v>
      </c>
      <c r="AE209" s="43">
        <v>44860</v>
      </c>
      <c r="AF209" s="43">
        <v>44861</v>
      </c>
      <c r="AG209" s="43">
        <v>44862</v>
      </c>
      <c r="AH209" s="43">
        <v>44863</v>
      </c>
      <c r="AI209" s="43">
        <v>44864</v>
      </c>
      <c r="AJ209" s="229" t="s">
        <v>0</v>
      </c>
    </row>
    <row r="210" spans="1:36" ht="18" customHeight="1">
      <c r="A210" s="269"/>
      <c r="B210" s="270"/>
      <c r="C210" s="271"/>
      <c r="D210" s="14" t="s">
        <v>3</v>
      </c>
      <c r="E210" s="42">
        <f t="shared" ref="E210:AI210" si="38">E209</f>
        <v>44834</v>
      </c>
      <c r="F210" s="42">
        <f t="shared" si="38"/>
        <v>44835</v>
      </c>
      <c r="G210" s="42">
        <f t="shared" si="38"/>
        <v>44836</v>
      </c>
      <c r="H210" s="42">
        <f t="shared" si="38"/>
        <v>44837</v>
      </c>
      <c r="I210" s="42">
        <f t="shared" si="38"/>
        <v>44838</v>
      </c>
      <c r="J210" s="42">
        <f t="shared" si="38"/>
        <v>44839</v>
      </c>
      <c r="K210" s="42">
        <f t="shared" si="38"/>
        <v>44840</v>
      </c>
      <c r="L210" s="42">
        <f t="shared" si="38"/>
        <v>44841</v>
      </c>
      <c r="M210" s="42">
        <f t="shared" si="38"/>
        <v>44842</v>
      </c>
      <c r="N210" s="42">
        <f t="shared" si="38"/>
        <v>44843</v>
      </c>
      <c r="O210" s="42">
        <f t="shared" si="38"/>
        <v>44844</v>
      </c>
      <c r="P210" s="42">
        <f t="shared" si="38"/>
        <v>44845</v>
      </c>
      <c r="Q210" s="42">
        <f t="shared" si="38"/>
        <v>44846</v>
      </c>
      <c r="R210" s="42">
        <f t="shared" si="38"/>
        <v>44847</v>
      </c>
      <c r="S210" s="42">
        <f t="shared" si="38"/>
        <v>44848</v>
      </c>
      <c r="T210" s="42">
        <f t="shared" si="38"/>
        <v>44849</v>
      </c>
      <c r="U210" s="42">
        <f t="shared" si="38"/>
        <v>44850</v>
      </c>
      <c r="V210" s="42">
        <f t="shared" si="38"/>
        <v>44851</v>
      </c>
      <c r="W210" s="42">
        <f t="shared" si="38"/>
        <v>44852</v>
      </c>
      <c r="X210" s="42">
        <f t="shared" si="38"/>
        <v>44853</v>
      </c>
      <c r="Y210" s="42">
        <f t="shared" si="38"/>
        <v>44854</v>
      </c>
      <c r="Z210" s="42">
        <f t="shared" si="38"/>
        <v>44855</v>
      </c>
      <c r="AA210" s="42">
        <f t="shared" si="38"/>
        <v>44856</v>
      </c>
      <c r="AB210" s="42">
        <f t="shared" si="38"/>
        <v>44857</v>
      </c>
      <c r="AC210" s="42">
        <f t="shared" si="38"/>
        <v>44858</v>
      </c>
      <c r="AD210" s="42">
        <f t="shared" si="38"/>
        <v>44859</v>
      </c>
      <c r="AE210" s="42">
        <f t="shared" si="38"/>
        <v>44860</v>
      </c>
      <c r="AF210" s="42">
        <f t="shared" si="38"/>
        <v>44861</v>
      </c>
      <c r="AG210" s="42">
        <f t="shared" si="38"/>
        <v>44862</v>
      </c>
      <c r="AH210" s="42">
        <f t="shared" si="38"/>
        <v>44863</v>
      </c>
      <c r="AI210" s="42">
        <f t="shared" si="38"/>
        <v>44864</v>
      </c>
      <c r="AJ210" s="230"/>
    </row>
    <row r="211" spans="1:36" ht="103.5" customHeight="1">
      <c r="A211" s="269"/>
      <c r="B211" s="270"/>
      <c r="C211" s="271"/>
      <c r="D211" s="15" t="s">
        <v>1</v>
      </c>
      <c r="E211" s="102"/>
      <c r="F211" s="102"/>
      <c r="G211" s="114"/>
      <c r="H211" s="114"/>
      <c r="I211" s="114"/>
      <c r="J211" s="114"/>
      <c r="K211" s="120"/>
      <c r="L211" s="114"/>
      <c r="M211" s="114"/>
      <c r="N211" s="102"/>
      <c r="O211" s="102"/>
      <c r="P211" s="114"/>
      <c r="Q211" s="114"/>
      <c r="R211" s="114"/>
      <c r="S211" s="114"/>
      <c r="T211" s="120"/>
      <c r="U211" s="114"/>
      <c r="V211" s="114"/>
      <c r="W211" s="114"/>
      <c r="X211" s="114"/>
      <c r="Y211" s="114"/>
      <c r="Z211" s="114"/>
      <c r="AA211" s="114"/>
      <c r="AB211" s="114"/>
      <c r="AC211" s="114"/>
      <c r="AD211" s="114"/>
      <c r="AE211" s="114"/>
      <c r="AF211" s="114"/>
      <c r="AG211" s="114"/>
      <c r="AH211" s="114"/>
      <c r="AI211" s="114"/>
      <c r="AJ211" s="231"/>
    </row>
    <row r="212" spans="1:36" ht="39.75" customHeight="1">
      <c r="A212" s="305" t="s">
        <v>116</v>
      </c>
      <c r="B212" s="257" t="s">
        <v>42</v>
      </c>
      <c r="C212" s="259" t="s">
        <v>16</v>
      </c>
      <c r="D212" s="260"/>
      <c r="E212" s="89"/>
      <c r="F212" s="89"/>
      <c r="G212" s="89"/>
      <c r="H212" s="89"/>
      <c r="I212" s="89"/>
      <c r="J212" s="89"/>
      <c r="K212" s="115"/>
      <c r="L212" s="89"/>
      <c r="M212" s="89"/>
      <c r="N212" s="89"/>
      <c r="O212" s="89"/>
      <c r="P212" s="115"/>
      <c r="Q212" s="89"/>
      <c r="R212" s="89"/>
      <c r="S212" s="89"/>
      <c r="T212" s="115"/>
      <c r="U212" s="115"/>
      <c r="V212" s="89"/>
      <c r="W212" s="89"/>
      <c r="X212" s="89"/>
      <c r="Y212" s="115"/>
      <c r="Z212" s="89"/>
      <c r="AA212" s="89"/>
      <c r="AB212" s="89"/>
      <c r="AC212" s="115"/>
      <c r="AD212" s="115"/>
      <c r="AE212" s="89"/>
      <c r="AF212" s="89"/>
      <c r="AG212" s="89"/>
      <c r="AH212" s="89"/>
      <c r="AI212" s="89"/>
      <c r="AJ212" s="60"/>
    </row>
    <row r="213" spans="1:36" ht="39.75" customHeight="1">
      <c r="A213" s="306"/>
      <c r="B213" s="258"/>
      <c r="C213" s="291" t="s">
        <v>4</v>
      </c>
      <c r="D213" s="321"/>
      <c r="E213" s="59"/>
      <c r="F213" s="59"/>
      <c r="G213" s="59"/>
      <c r="H213" s="59"/>
      <c r="I213" s="59"/>
      <c r="J213" s="59"/>
      <c r="K213" s="116"/>
      <c r="L213" s="59"/>
      <c r="M213" s="59"/>
      <c r="N213" s="59"/>
      <c r="O213" s="59"/>
      <c r="P213" s="116"/>
      <c r="Q213" s="59"/>
      <c r="R213" s="59"/>
      <c r="S213" s="59"/>
      <c r="T213" s="59"/>
      <c r="U213" s="59"/>
      <c r="V213" s="59"/>
      <c r="W213" s="59"/>
      <c r="X213" s="59"/>
      <c r="Y213" s="116"/>
      <c r="Z213" s="59"/>
      <c r="AA213" s="59"/>
      <c r="AB213" s="59"/>
      <c r="AC213" s="59"/>
      <c r="AD213" s="59"/>
      <c r="AE213" s="59"/>
      <c r="AF213" s="59"/>
      <c r="AG213" s="59"/>
      <c r="AH213" s="59"/>
      <c r="AI213" s="59"/>
      <c r="AJ213" s="47">
        <f>SUM(E213:AI213)</f>
        <v>0</v>
      </c>
    </row>
    <row r="214" spans="1:36" ht="39.75" customHeight="1">
      <c r="A214" s="306"/>
      <c r="B214" s="373" t="s">
        <v>43</v>
      </c>
      <c r="C214" s="319" t="s">
        <v>16</v>
      </c>
      <c r="D214" s="320"/>
      <c r="E214" s="130"/>
      <c r="F214" s="130"/>
      <c r="G214" s="130"/>
      <c r="H214" s="130"/>
      <c r="I214" s="130"/>
      <c r="J214" s="130"/>
      <c r="K214" s="131"/>
      <c r="L214" s="130"/>
      <c r="M214" s="130"/>
      <c r="N214" s="130"/>
      <c r="O214" s="130"/>
      <c r="P214" s="131"/>
      <c r="Q214" s="130"/>
      <c r="R214" s="130"/>
      <c r="S214" s="130"/>
      <c r="T214" s="131"/>
      <c r="U214" s="131"/>
      <c r="V214" s="130"/>
      <c r="W214" s="130"/>
      <c r="X214" s="130"/>
      <c r="Y214" s="131"/>
      <c r="Z214" s="130"/>
      <c r="AA214" s="130"/>
      <c r="AB214" s="130"/>
      <c r="AC214" s="131"/>
      <c r="AD214" s="131"/>
      <c r="AE214" s="130"/>
      <c r="AF214" s="130"/>
      <c r="AG214" s="130"/>
      <c r="AH214" s="130"/>
      <c r="AI214" s="130"/>
      <c r="AJ214" s="79"/>
    </row>
    <row r="215" spans="1:36" ht="39.75" customHeight="1">
      <c r="A215" s="306"/>
      <c r="B215" s="297"/>
      <c r="C215" s="291" t="s">
        <v>4</v>
      </c>
      <c r="D215" s="321"/>
      <c r="E215" s="88"/>
      <c r="F215" s="88"/>
      <c r="G215" s="88"/>
      <c r="H215" s="88"/>
      <c r="I215" s="88"/>
      <c r="J215" s="88"/>
      <c r="K215" s="132"/>
      <c r="L215" s="88"/>
      <c r="M215" s="88"/>
      <c r="N215" s="88"/>
      <c r="O215" s="88"/>
      <c r="P215" s="132"/>
      <c r="Q215" s="88"/>
      <c r="R215" s="88"/>
      <c r="S215" s="88"/>
      <c r="T215" s="88"/>
      <c r="U215" s="88"/>
      <c r="V215" s="88"/>
      <c r="W215" s="88"/>
      <c r="X215" s="88"/>
      <c r="Y215" s="132"/>
      <c r="Z215" s="88"/>
      <c r="AA215" s="88"/>
      <c r="AB215" s="88"/>
      <c r="AC215" s="88"/>
      <c r="AD215" s="88"/>
      <c r="AE215" s="88"/>
      <c r="AF215" s="88"/>
      <c r="AG215" s="88"/>
      <c r="AH215" s="88"/>
      <c r="AI215" s="88"/>
      <c r="AJ215" s="47">
        <f>SUM(E215:AI215)</f>
        <v>0</v>
      </c>
    </row>
    <row r="216" spans="1:36" ht="39.75" customHeight="1">
      <c r="A216" s="306"/>
      <c r="B216" s="307" t="s">
        <v>29</v>
      </c>
      <c r="C216" s="291" t="s">
        <v>16</v>
      </c>
      <c r="D216" s="321"/>
      <c r="E216" s="103"/>
      <c r="F216" s="103"/>
      <c r="G216" s="103"/>
      <c r="H216" s="103"/>
      <c r="I216" s="103"/>
      <c r="J216" s="103"/>
      <c r="K216" s="117"/>
      <c r="L216" s="103"/>
      <c r="M216" s="103"/>
      <c r="N216" s="103"/>
      <c r="O216" s="103"/>
      <c r="P216" s="117"/>
      <c r="Q216" s="103"/>
      <c r="R216" s="103"/>
      <c r="S216" s="103"/>
      <c r="T216" s="117"/>
      <c r="U216" s="117"/>
      <c r="V216" s="103"/>
      <c r="W216" s="103"/>
      <c r="X216" s="103"/>
      <c r="Y216" s="117"/>
      <c r="Z216" s="103"/>
      <c r="AA216" s="103"/>
      <c r="AB216" s="103"/>
      <c r="AC216" s="117"/>
      <c r="AD216" s="117"/>
      <c r="AE216" s="103"/>
      <c r="AF216" s="103"/>
      <c r="AG216" s="103"/>
      <c r="AH216" s="103"/>
      <c r="AI216" s="103"/>
      <c r="AJ216" s="79"/>
    </row>
    <row r="217" spans="1:36" ht="39.75" customHeight="1">
      <c r="A217" s="314"/>
      <c r="B217" s="311"/>
      <c r="C217" s="252" t="s">
        <v>4</v>
      </c>
      <c r="D217" s="261"/>
      <c r="E217" s="55"/>
      <c r="F217" s="55"/>
      <c r="G217" s="55"/>
      <c r="H217" s="55"/>
      <c r="I217" s="55"/>
      <c r="J217" s="55"/>
      <c r="K217" s="118"/>
      <c r="L217" s="55"/>
      <c r="M217" s="55"/>
      <c r="N217" s="55"/>
      <c r="O217" s="55"/>
      <c r="P217" s="118"/>
      <c r="Q217" s="55"/>
      <c r="R217" s="55"/>
      <c r="S217" s="55"/>
      <c r="T217" s="55"/>
      <c r="U217" s="55"/>
      <c r="V217" s="55"/>
      <c r="W217" s="55"/>
      <c r="X217" s="55"/>
      <c r="Y217" s="118"/>
      <c r="Z217" s="55"/>
      <c r="AA217" s="55"/>
      <c r="AB217" s="55"/>
      <c r="AC217" s="55"/>
      <c r="AD217" s="55"/>
      <c r="AE217" s="55"/>
      <c r="AF217" s="55"/>
      <c r="AG217" s="55"/>
      <c r="AH217" s="55"/>
      <c r="AI217" s="55"/>
      <c r="AJ217" s="50">
        <f>SUM(E217:AI217)</f>
        <v>0</v>
      </c>
    </row>
    <row r="218" spans="1:36" ht="39.75" customHeight="1">
      <c r="A218" s="322" t="s">
        <v>38</v>
      </c>
      <c r="B218" s="257" t="s">
        <v>42</v>
      </c>
      <c r="C218" s="319" t="s">
        <v>16</v>
      </c>
      <c r="D218" s="320"/>
      <c r="E218" s="115" t="s">
        <v>188</v>
      </c>
      <c r="F218" s="130"/>
      <c r="G218" s="130"/>
      <c r="H218" s="130"/>
      <c r="I218" s="130"/>
      <c r="J218" s="130"/>
      <c r="K218" s="131"/>
      <c r="L218" s="115" t="s">
        <v>188</v>
      </c>
      <c r="M218" s="130"/>
      <c r="N218" s="130"/>
      <c r="O218" s="130"/>
      <c r="P218" s="131"/>
      <c r="Q218" s="130"/>
      <c r="R218" s="130"/>
      <c r="S218" s="115" t="s">
        <v>188</v>
      </c>
      <c r="T218" s="131"/>
      <c r="U218" s="131"/>
      <c r="V218" s="130"/>
      <c r="W218" s="130"/>
      <c r="X218" s="130"/>
      <c r="Y218" s="131"/>
      <c r="Z218" s="115" t="s">
        <v>188</v>
      </c>
      <c r="AA218" s="130"/>
      <c r="AB218" s="130"/>
      <c r="AC218" s="131"/>
      <c r="AD218" s="131"/>
      <c r="AE218" s="130"/>
      <c r="AF218" s="130"/>
      <c r="AG218" s="115" t="s">
        <v>188</v>
      </c>
      <c r="AH218" s="130"/>
      <c r="AI218" s="130"/>
      <c r="AJ218" s="60"/>
    </row>
    <row r="219" spans="1:36" ht="39.75" customHeight="1">
      <c r="A219" s="323"/>
      <c r="B219" s="258"/>
      <c r="C219" s="371" t="s">
        <v>4</v>
      </c>
      <c r="D219" s="372"/>
      <c r="E219" s="59">
        <v>2</v>
      </c>
      <c r="F219" s="88"/>
      <c r="G219" s="88"/>
      <c r="H219" s="88"/>
      <c r="I219" s="88"/>
      <c r="J219" s="88"/>
      <c r="K219" s="132"/>
      <c r="L219" s="59">
        <v>2</v>
      </c>
      <c r="M219" s="88"/>
      <c r="N219" s="88"/>
      <c r="O219" s="88"/>
      <c r="P219" s="132"/>
      <c r="Q219" s="88"/>
      <c r="R219" s="88"/>
      <c r="S219" s="59">
        <v>2</v>
      </c>
      <c r="T219" s="88"/>
      <c r="U219" s="88"/>
      <c r="V219" s="88"/>
      <c r="W219" s="88"/>
      <c r="X219" s="88"/>
      <c r="Y219" s="132"/>
      <c r="Z219" s="59">
        <v>2</v>
      </c>
      <c r="AA219" s="88"/>
      <c r="AB219" s="88"/>
      <c r="AC219" s="88"/>
      <c r="AD219" s="88"/>
      <c r="AE219" s="88"/>
      <c r="AF219" s="88"/>
      <c r="AG219" s="59">
        <v>2</v>
      </c>
      <c r="AH219" s="88"/>
      <c r="AI219" s="88"/>
      <c r="AJ219" s="47">
        <f>SUM(E219:AI219)</f>
        <v>10</v>
      </c>
    </row>
    <row r="220" spans="1:36" ht="39.75" customHeight="1">
      <c r="A220" s="323"/>
      <c r="B220" s="373" t="s">
        <v>43</v>
      </c>
      <c r="C220" s="291" t="s">
        <v>16</v>
      </c>
      <c r="D220" s="321"/>
      <c r="E220" s="103"/>
      <c r="F220" s="103"/>
      <c r="G220" s="103"/>
      <c r="H220" s="103"/>
      <c r="I220" s="103"/>
      <c r="J220" s="103"/>
      <c r="K220" s="117"/>
      <c r="L220" s="103"/>
      <c r="M220" s="103"/>
      <c r="N220" s="103"/>
      <c r="O220" s="103"/>
      <c r="P220" s="117"/>
      <c r="Q220" s="103"/>
      <c r="R220" s="103"/>
      <c r="S220" s="103"/>
      <c r="T220" s="117"/>
      <c r="U220" s="103"/>
      <c r="V220" s="103"/>
      <c r="W220" s="103"/>
      <c r="X220" s="103"/>
      <c r="Y220" s="117"/>
      <c r="Z220" s="103"/>
      <c r="AA220" s="103"/>
      <c r="AB220" s="117"/>
      <c r="AC220" s="117"/>
      <c r="AD220" s="103"/>
      <c r="AE220" s="103"/>
      <c r="AF220" s="103"/>
      <c r="AG220" s="103"/>
      <c r="AH220" s="103"/>
      <c r="AI220" s="103"/>
      <c r="AJ220" s="79"/>
    </row>
    <row r="221" spans="1:36" ht="39.75" customHeight="1">
      <c r="A221" s="323"/>
      <c r="B221" s="297"/>
      <c r="C221" s="291" t="s">
        <v>4</v>
      </c>
      <c r="D221" s="321"/>
      <c r="E221" s="59"/>
      <c r="F221" s="59"/>
      <c r="G221" s="59"/>
      <c r="H221" s="59"/>
      <c r="I221" s="59"/>
      <c r="J221" s="59"/>
      <c r="K221" s="116"/>
      <c r="L221" s="59"/>
      <c r="M221" s="59"/>
      <c r="N221" s="59"/>
      <c r="O221" s="59"/>
      <c r="P221" s="116"/>
      <c r="Q221" s="59"/>
      <c r="R221" s="59"/>
      <c r="S221" s="59"/>
      <c r="T221" s="116"/>
      <c r="U221" s="59"/>
      <c r="V221" s="59"/>
      <c r="W221" s="59"/>
      <c r="X221" s="59"/>
      <c r="Y221" s="116"/>
      <c r="Z221" s="59"/>
      <c r="AA221" s="59"/>
      <c r="AB221" s="59"/>
      <c r="AC221" s="59"/>
      <c r="AD221" s="59"/>
      <c r="AE221" s="59"/>
      <c r="AF221" s="59"/>
      <c r="AG221" s="59"/>
      <c r="AH221" s="59"/>
      <c r="AI221" s="59"/>
      <c r="AJ221" s="47">
        <f>SUM(E221:AI221)</f>
        <v>0</v>
      </c>
    </row>
    <row r="222" spans="1:36" ht="39.75" customHeight="1">
      <c r="A222" s="323"/>
      <c r="B222" s="308" t="s">
        <v>29</v>
      </c>
      <c r="C222" s="319" t="s">
        <v>16</v>
      </c>
      <c r="D222" s="320"/>
      <c r="E222" s="103"/>
      <c r="F222" s="103"/>
      <c r="G222" s="103"/>
      <c r="H222" s="103"/>
      <c r="I222" s="103"/>
      <c r="J222" s="103"/>
      <c r="K222" s="117"/>
      <c r="L222" s="103"/>
      <c r="M222" s="103"/>
      <c r="N222" s="103"/>
      <c r="O222" s="103"/>
      <c r="P222" s="117"/>
      <c r="Q222" s="103"/>
      <c r="R222" s="103"/>
      <c r="S222" s="103"/>
      <c r="T222" s="117"/>
      <c r="U222" s="103"/>
      <c r="V222" s="103"/>
      <c r="W222" s="103"/>
      <c r="X222" s="103"/>
      <c r="Y222" s="117"/>
      <c r="Z222" s="103"/>
      <c r="AA222" s="103"/>
      <c r="AB222" s="117"/>
      <c r="AC222" s="117"/>
      <c r="AD222" s="103"/>
      <c r="AE222" s="103"/>
      <c r="AF222" s="103"/>
      <c r="AG222" s="103"/>
      <c r="AH222" s="103"/>
      <c r="AI222" s="103"/>
      <c r="AJ222" s="79"/>
    </row>
    <row r="223" spans="1:36" ht="39.75" customHeight="1">
      <c r="A223" s="324"/>
      <c r="B223" s="311"/>
      <c r="C223" s="252" t="s">
        <v>4</v>
      </c>
      <c r="D223" s="261"/>
      <c r="E223" s="55"/>
      <c r="F223" s="55"/>
      <c r="G223" s="55"/>
      <c r="H223" s="55"/>
      <c r="I223" s="55"/>
      <c r="J223" s="55"/>
      <c r="K223" s="118"/>
      <c r="L223" s="55"/>
      <c r="M223" s="55"/>
      <c r="N223" s="55"/>
      <c r="O223" s="55"/>
      <c r="P223" s="118"/>
      <c r="Q223" s="55"/>
      <c r="R223" s="55"/>
      <c r="S223" s="55"/>
      <c r="T223" s="118"/>
      <c r="U223" s="55"/>
      <c r="V223" s="55"/>
      <c r="W223" s="55"/>
      <c r="X223" s="55"/>
      <c r="Y223" s="118"/>
      <c r="Z223" s="55"/>
      <c r="AA223" s="55"/>
      <c r="AB223" s="55"/>
      <c r="AC223" s="55"/>
      <c r="AD223" s="55"/>
      <c r="AE223" s="55"/>
      <c r="AF223" s="55"/>
      <c r="AG223" s="55"/>
      <c r="AH223" s="55"/>
      <c r="AI223" s="55"/>
      <c r="AJ223" s="50">
        <f>SUM(E223:AI223)</f>
        <v>0</v>
      </c>
    </row>
    <row r="224" spans="1:36" ht="39.75" customHeight="1">
      <c r="A224" s="322" t="s">
        <v>39</v>
      </c>
      <c r="B224" s="257" t="s">
        <v>42</v>
      </c>
      <c r="C224" s="319" t="s">
        <v>16</v>
      </c>
      <c r="D224" s="320"/>
      <c r="E224" s="89"/>
      <c r="F224" s="89"/>
      <c r="G224" s="89"/>
      <c r="H224" s="89"/>
      <c r="I224" s="89"/>
      <c r="J224" s="89"/>
      <c r="K224" s="115"/>
      <c r="L224" s="89"/>
      <c r="M224" s="89"/>
      <c r="N224" s="89"/>
      <c r="O224" s="89"/>
      <c r="P224" s="115"/>
      <c r="Q224" s="89"/>
      <c r="R224" s="89"/>
      <c r="S224" s="89"/>
      <c r="T224" s="115"/>
      <c r="U224" s="89"/>
      <c r="V224" s="89"/>
      <c r="W224" s="89"/>
      <c r="X224" s="89"/>
      <c r="Y224" s="115"/>
      <c r="Z224" s="89"/>
      <c r="AA224" s="89"/>
      <c r="AB224" s="115"/>
      <c r="AC224" s="115"/>
      <c r="AD224" s="89"/>
      <c r="AE224" s="89"/>
      <c r="AF224" s="89"/>
      <c r="AG224" s="89"/>
      <c r="AH224" s="89"/>
      <c r="AI224" s="89"/>
      <c r="AJ224" s="60"/>
    </row>
    <row r="225" spans="1:36" ht="39.75" customHeight="1">
      <c r="A225" s="323"/>
      <c r="B225" s="258"/>
      <c r="C225" s="371" t="s">
        <v>4</v>
      </c>
      <c r="D225" s="372"/>
      <c r="E225" s="59"/>
      <c r="F225" s="59"/>
      <c r="G225" s="59"/>
      <c r="H225" s="59"/>
      <c r="I225" s="59"/>
      <c r="J225" s="59"/>
      <c r="K225" s="116"/>
      <c r="L225" s="59"/>
      <c r="M225" s="59"/>
      <c r="N225" s="59"/>
      <c r="O225" s="59"/>
      <c r="P225" s="116"/>
      <c r="Q225" s="59"/>
      <c r="R225" s="59"/>
      <c r="S225" s="59"/>
      <c r="T225" s="116"/>
      <c r="U225" s="59"/>
      <c r="V225" s="59"/>
      <c r="W225" s="59"/>
      <c r="X225" s="59"/>
      <c r="Y225" s="116"/>
      <c r="Z225" s="59"/>
      <c r="AA225" s="59"/>
      <c r="AB225" s="59"/>
      <c r="AC225" s="59"/>
      <c r="AD225" s="59"/>
      <c r="AE225" s="59"/>
      <c r="AF225" s="59"/>
      <c r="AG225" s="59"/>
      <c r="AH225" s="59"/>
      <c r="AI225" s="59"/>
      <c r="AJ225" s="47">
        <f>SUM(E225:AI225)</f>
        <v>0</v>
      </c>
    </row>
    <row r="226" spans="1:36" ht="39.75" customHeight="1">
      <c r="A226" s="323"/>
      <c r="B226" s="373" t="s">
        <v>43</v>
      </c>
      <c r="C226" s="291" t="s">
        <v>16</v>
      </c>
      <c r="D226" s="321"/>
      <c r="E226" s="103"/>
      <c r="F226" s="103"/>
      <c r="G226" s="103"/>
      <c r="H226" s="103"/>
      <c r="I226" s="103"/>
      <c r="J226" s="103"/>
      <c r="K226" s="117"/>
      <c r="L226" s="103"/>
      <c r="M226" s="103"/>
      <c r="N226" s="103"/>
      <c r="O226" s="103"/>
      <c r="P226" s="117"/>
      <c r="Q226" s="103"/>
      <c r="R226" s="103"/>
      <c r="S226" s="103"/>
      <c r="T226" s="117"/>
      <c r="U226" s="103"/>
      <c r="V226" s="103"/>
      <c r="W226" s="103"/>
      <c r="X226" s="103"/>
      <c r="Y226" s="117"/>
      <c r="Z226" s="103"/>
      <c r="AA226" s="103"/>
      <c r="AB226" s="117"/>
      <c r="AC226" s="117"/>
      <c r="AD226" s="103"/>
      <c r="AE226" s="103"/>
      <c r="AF226" s="103"/>
      <c r="AG226" s="103"/>
      <c r="AH226" s="103"/>
      <c r="AI226" s="103"/>
      <c r="AJ226" s="79"/>
    </row>
    <row r="227" spans="1:36" ht="39.75" customHeight="1">
      <c r="A227" s="323"/>
      <c r="B227" s="297"/>
      <c r="C227" s="291" t="s">
        <v>4</v>
      </c>
      <c r="D227" s="321"/>
      <c r="E227" s="88"/>
      <c r="F227" s="88"/>
      <c r="G227" s="88"/>
      <c r="H227" s="88"/>
      <c r="I227" s="88"/>
      <c r="J227" s="88"/>
      <c r="K227" s="132"/>
      <c r="L227" s="88"/>
      <c r="M227" s="88"/>
      <c r="N227" s="88"/>
      <c r="O227" s="88"/>
      <c r="P227" s="132"/>
      <c r="Q227" s="88"/>
      <c r="R227" s="88"/>
      <c r="S227" s="88"/>
      <c r="T227" s="132"/>
      <c r="U227" s="88"/>
      <c r="V227" s="88"/>
      <c r="W227" s="88"/>
      <c r="X227" s="88"/>
      <c r="Y227" s="132"/>
      <c r="Z227" s="88"/>
      <c r="AA227" s="88"/>
      <c r="AB227" s="88"/>
      <c r="AC227" s="88"/>
      <c r="AD227" s="88"/>
      <c r="AE227" s="88"/>
      <c r="AF227" s="88"/>
      <c r="AG227" s="88"/>
      <c r="AH227" s="88"/>
      <c r="AI227" s="88"/>
      <c r="AJ227" s="47">
        <f>SUM(E227:AI227)</f>
        <v>0</v>
      </c>
    </row>
    <row r="228" spans="1:36" ht="39.75" customHeight="1">
      <c r="A228" s="323"/>
      <c r="B228" s="308" t="s">
        <v>29</v>
      </c>
      <c r="C228" s="319" t="s">
        <v>16</v>
      </c>
      <c r="D228" s="320"/>
      <c r="E228" s="103"/>
      <c r="F228" s="103"/>
      <c r="G228" s="103"/>
      <c r="H228" s="103"/>
      <c r="I228" s="103"/>
      <c r="J228" s="103"/>
      <c r="K228" s="117"/>
      <c r="L228" s="103"/>
      <c r="M228" s="103"/>
      <c r="N228" s="103"/>
      <c r="O228" s="103"/>
      <c r="P228" s="117"/>
      <c r="Q228" s="103"/>
      <c r="R228" s="103"/>
      <c r="S228" s="103"/>
      <c r="T228" s="117"/>
      <c r="U228" s="103"/>
      <c r="V228" s="103"/>
      <c r="W228" s="103"/>
      <c r="X228" s="103"/>
      <c r="Y228" s="117"/>
      <c r="Z228" s="103"/>
      <c r="AA228" s="103"/>
      <c r="AB228" s="117"/>
      <c r="AC228" s="117"/>
      <c r="AD228" s="103"/>
      <c r="AE228" s="103"/>
      <c r="AF228" s="103"/>
      <c r="AG228" s="103"/>
      <c r="AH228" s="103"/>
      <c r="AI228" s="103"/>
      <c r="AJ228" s="79"/>
    </row>
    <row r="229" spans="1:36" ht="39.75" customHeight="1">
      <c r="A229" s="324"/>
      <c r="B229" s="311"/>
      <c r="C229" s="252" t="s">
        <v>4</v>
      </c>
      <c r="D229" s="261"/>
      <c r="E229" s="55"/>
      <c r="F229" s="55"/>
      <c r="G229" s="55"/>
      <c r="H229" s="55"/>
      <c r="I229" s="55"/>
      <c r="J229" s="55"/>
      <c r="K229" s="118"/>
      <c r="L229" s="55"/>
      <c r="M229" s="55"/>
      <c r="N229" s="55"/>
      <c r="O229" s="55"/>
      <c r="P229" s="118"/>
      <c r="Q229" s="55"/>
      <c r="R229" s="55"/>
      <c r="S229" s="55"/>
      <c r="T229" s="118"/>
      <c r="U229" s="55"/>
      <c r="V229" s="55"/>
      <c r="W229" s="55"/>
      <c r="X229" s="55"/>
      <c r="Y229" s="118"/>
      <c r="Z229" s="55"/>
      <c r="AA229" s="55"/>
      <c r="AB229" s="55"/>
      <c r="AC229" s="55"/>
      <c r="AD229" s="55"/>
      <c r="AE229" s="55"/>
      <c r="AF229" s="55"/>
      <c r="AG229" s="55"/>
      <c r="AH229" s="55"/>
      <c r="AI229" s="55"/>
      <c r="AJ229" s="50">
        <f>SUM(E229:AI229)</f>
        <v>0</v>
      </c>
    </row>
    <row r="230" spans="1:36" ht="39.75" customHeight="1">
      <c r="A230" s="322" t="s">
        <v>153</v>
      </c>
      <c r="B230" s="250" t="s">
        <v>94</v>
      </c>
      <c r="C230" s="319" t="s">
        <v>16</v>
      </c>
      <c r="D230" s="320"/>
      <c r="E230" s="130"/>
      <c r="F230" s="130"/>
      <c r="G230" s="130"/>
      <c r="H230" s="130"/>
      <c r="I230" s="130"/>
      <c r="J230" s="130"/>
      <c r="K230" s="131"/>
      <c r="L230" s="130"/>
      <c r="M230" s="130"/>
      <c r="N230" s="130"/>
      <c r="O230" s="130"/>
      <c r="P230" s="131"/>
      <c r="Q230" s="130"/>
      <c r="R230" s="130"/>
      <c r="S230" s="130"/>
      <c r="T230" s="131"/>
      <c r="U230" s="130"/>
      <c r="V230" s="130"/>
      <c r="W230" s="130"/>
      <c r="X230" s="130"/>
      <c r="Y230" s="131"/>
      <c r="Z230" s="130"/>
      <c r="AA230" s="130"/>
      <c r="AB230" s="131"/>
      <c r="AC230" s="131"/>
      <c r="AD230" s="130"/>
      <c r="AE230" s="130"/>
      <c r="AF230" s="130"/>
      <c r="AG230" s="130"/>
      <c r="AH230" s="130"/>
      <c r="AI230" s="130"/>
      <c r="AJ230" s="60"/>
    </row>
    <row r="231" spans="1:36" ht="39.75" customHeight="1">
      <c r="A231" s="323"/>
      <c r="B231" s="297"/>
      <c r="C231" s="291" t="s">
        <v>4</v>
      </c>
      <c r="D231" s="321"/>
      <c r="E231" s="88"/>
      <c r="F231" s="88"/>
      <c r="G231" s="88"/>
      <c r="H231" s="88"/>
      <c r="I231" s="88"/>
      <c r="J231" s="88"/>
      <c r="K231" s="132"/>
      <c r="L231" s="88"/>
      <c r="M231" s="88"/>
      <c r="N231" s="88"/>
      <c r="O231" s="88"/>
      <c r="P231" s="132"/>
      <c r="Q231" s="88"/>
      <c r="R231" s="88"/>
      <c r="S231" s="88"/>
      <c r="T231" s="132"/>
      <c r="U231" s="88"/>
      <c r="V231" s="88"/>
      <c r="W231" s="88"/>
      <c r="X231" s="88"/>
      <c r="Y231" s="132"/>
      <c r="Z231" s="88"/>
      <c r="AA231" s="88"/>
      <c r="AB231" s="88"/>
      <c r="AC231" s="88"/>
      <c r="AD231" s="88"/>
      <c r="AE231" s="88"/>
      <c r="AF231" s="88"/>
      <c r="AG231" s="88"/>
      <c r="AH231" s="88"/>
      <c r="AI231" s="88"/>
      <c r="AJ231" s="47">
        <f>SUM(E231:AI231)</f>
        <v>0</v>
      </c>
    </row>
    <row r="232" spans="1:36" ht="39.75" customHeight="1">
      <c r="A232" s="323"/>
      <c r="B232" s="307" t="s">
        <v>29</v>
      </c>
      <c r="C232" s="291" t="s">
        <v>16</v>
      </c>
      <c r="D232" s="321"/>
      <c r="E232" s="103"/>
      <c r="F232" s="103"/>
      <c r="G232" s="103"/>
      <c r="H232" s="103"/>
      <c r="I232" s="103"/>
      <c r="J232" s="103"/>
      <c r="K232" s="117"/>
      <c r="L232" s="103"/>
      <c r="M232" s="103"/>
      <c r="N232" s="103"/>
      <c r="O232" s="103"/>
      <c r="P232" s="117"/>
      <c r="Q232" s="103"/>
      <c r="R232" s="103"/>
      <c r="S232" s="103"/>
      <c r="T232" s="117"/>
      <c r="U232" s="117"/>
      <c r="V232" s="103"/>
      <c r="W232" s="103"/>
      <c r="X232" s="103"/>
      <c r="Y232" s="117"/>
      <c r="Z232" s="103"/>
      <c r="AA232" s="103"/>
      <c r="AB232" s="103"/>
      <c r="AC232" s="117"/>
      <c r="AD232" s="117"/>
      <c r="AE232" s="103"/>
      <c r="AF232" s="103"/>
      <c r="AG232" s="103"/>
      <c r="AH232" s="103"/>
      <c r="AI232" s="103"/>
      <c r="AJ232" s="79"/>
    </row>
    <row r="233" spans="1:36" ht="39.75" customHeight="1">
      <c r="A233" s="324"/>
      <c r="B233" s="311"/>
      <c r="C233" s="252" t="s">
        <v>4</v>
      </c>
      <c r="D233" s="261"/>
      <c r="E233" s="55"/>
      <c r="F233" s="55"/>
      <c r="G233" s="55"/>
      <c r="H233" s="55"/>
      <c r="I233" s="55"/>
      <c r="J233" s="55"/>
      <c r="K233" s="118"/>
      <c r="L233" s="55"/>
      <c r="M233" s="55"/>
      <c r="N233" s="55"/>
      <c r="O233" s="55"/>
      <c r="P233" s="118"/>
      <c r="Q233" s="55"/>
      <c r="R233" s="55"/>
      <c r="S233" s="55"/>
      <c r="T233" s="55"/>
      <c r="U233" s="55"/>
      <c r="V233" s="55"/>
      <c r="W233" s="55"/>
      <c r="X233" s="55"/>
      <c r="Y233" s="118"/>
      <c r="Z233" s="55"/>
      <c r="AA233" s="55"/>
      <c r="AB233" s="55"/>
      <c r="AC233" s="55"/>
      <c r="AD233" s="55"/>
      <c r="AE233" s="55"/>
      <c r="AF233" s="55"/>
      <c r="AG233" s="55"/>
      <c r="AH233" s="55"/>
      <c r="AI233" s="55"/>
      <c r="AJ233" s="50">
        <f>SUM(E233:AI233)</f>
        <v>0</v>
      </c>
    </row>
    <row r="234" spans="1:36" ht="39.75" customHeight="1">
      <c r="A234" s="305" t="s">
        <v>154</v>
      </c>
      <c r="B234" s="250" t="s">
        <v>94</v>
      </c>
      <c r="C234" s="259" t="s">
        <v>16</v>
      </c>
      <c r="D234" s="260"/>
      <c r="E234" s="89"/>
      <c r="F234" s="89"/>
      <c r="G234" s="89"/>
      <c r="H234" s="89"/>
      <c r="I234" s="89"/>
      <c r="J234" s="89"/>
      <c r="K234" s="115"/>
      <c r="L234" s="89"/>
      <c r="M234" s="89"/>
      <c r="N234" s="89"/>
      <c r="O234" s="89"/>
      <c r="P234" s="115"/>
      <c r="Q234" s="89"/>
      <c r="R234" s="89"/>
      <c r="S234" s="89"/>
      <c r="T234" s="115"/>
      <c r="U234" s="115"/>
      <c r="V234" s="89"/>
      <c r="W234" s="89"/>
      <c r="X234" s="89"/>
      <c r="Y234" s="115"/>
      <c r="Z234" s="89"/>
      <c r="AA234" s="89"/>
      <c r="AB234" s="89"/>
      <c r="AC234" s="115"/>
      <c r="AD234" s="115"/>
      <c r="AE234" s="89"/>
      <c r="AF234" s="89"/>
      <c r="AG234" s="89"/>
      <c r="AH234" s="89"/>
      <c r="AI234" s="89"/>
      <c r="AJ234" s="60"/>
    </row>
    <row r="235" spans="1:36" ht="39.75" customHeight="1">
      <c r="A235" s="314"/>
      <c r="B235" s="297"/>
      <c r="C235" s="252" t="s">
        <v>4</v>
      </c>
      <c r="D235" s="261"/>
      <c r="E235" s="55"/>
      <c r="F235" s="55"/>
      <c r="G235" s="55"/>
      <c r="H235" s="55"/>
      <c r="I235" s="55"/>
      <c r="J235" s="55"/>
      <c r="K235" s="118"/>
      <c r="L235" s="55"/>
      <c r="M235" s="55"/>
      <c r="N235" s="55"/>
      <c r="O235" s="55"/>
      <c r="P235" s="118"/>
      <c r="Q235" s="55"/>
      <c r="R235" s="55"/>
      <c r="S235" s="55"/>
      <c r="T235" s="55"/>
      <c r="U235" s="55"/>
      <c r="V235" s="55"/>
      <c r="W235" s="55"/>
      <c r="X235" s="55"/>
      <c r="Y235" s="118"/>
      <c r="Z235" s="55"/>
      <c r="AA235" s="55"/>
      <c r="AB235" s="55"/>
      <c r="AC235" s="55"/>
      <c r="AD235" s="55"/>
      <c r="AE235" s="55"/>
      <c r="AF235" s="55"/>
      <c r="AG235" s="55"/>
      <c r="AH235" s="55"/>
      <c r="AI235" s="55"/>
      <c r="AJ235" s="50">
        <f>SUM(E235:AI235)</f>
        <v>0</v>
      </c>
    </row>
    <row r="236" spans="1:36" ht="39.75" customHeight="1">
      <c r="A236" s="322" t="s">
        <v>40</v>
      </c>
      <c r="B236" s="250" t="s">
        <v>94</v>
      </c>
      <c r="C236" s="319" t="s">
        <v>16</v>
      </c>
      <c r="D236" s="320"/>
      <c r="E236" s="89"/>
      <c r="F236" s="89"/>
      <c r="G236" s="89"/>
      <c r="H236" s="89"/>
      <c r="I236" s="89"/>
      <c r="J236" s="89"/>
      <c r="K236" s="115"/>
      <c r="L236" s="89"/>
      <c r="M236" s="89"/>
      <c r="N236" s="89"/>
      <c r="O236" s="89"/>
      <c r="P236" s="115"/>
      <c r="Q236" s="89"/>
      <c r="R236" s="89"/>
      <c r="S236" s="89"/>
      <c r="T236" s="115"/>
      <c r="U236" s="115"/>
      <c r="V236" s="89"/>
      <c r="W236" s="89"/>
      <c r="X236" s="89"/>
      <c r="Y236" s="115"/>
      <c r="Z236" s="89"/>
      <c r="AA236" s="89"/>
      <c r="AB236" s="89"/>
      <c r="AC236" s="115"/>
      <c r="AD236" s="115"/>
      <c r="AE236" s="89"/>
      <c r="AF236" s="89"/>
      <c r="AG236" s="89"/>
      <c r="AH236" s="89"/>
      <c r="AI236" s="89"/>
      <c r="AJ236" s="60"/>
    </row>
    <row r="237" spans="1:36" ht="39.75" customHeight="1">
      <c r="A237" s="323"/>
      <c r="B237" s="297"/>
      <c r="C237" s="291" t="s">
        <v>4</v>
      </c>
      <c r="D237" s="321"/>
      <c r="E237" s="59"/>
      <c r="F237" s="59"/>
      <c r="G237" s="59"/>
      <c r="H237" s="59"/>
      <c r="I237" s="59"/>
      <c r="J237" s="59"/>
      <c r="K237" s="116"/>
      <c r="L237" s="59"/>
      <c r="M237" s="59"/>
      <c r="N237" s="59"/>
      <c r="O237" s="59"/>
      <c r="P237" s="116"/>
      <c r="Q237" s="59"/>
      <c r="R237" s="59"/>
      <c r="S237" s="59"/>
      <c r="T237" s="59"/>
      <c r="U237" s="59"/>
      <c r="V237" s="59"/>
      <c r="W237" s="59"/>
      <c r="X237" s="59"/>
      <c r="Y237" s="116"/>
      <c r="Z237" s="59"/>
      <c r="AA237" s="59"/>
      <c r="AB237" s="59"/>
      <c r="AC237" s="59"/>
      <c r="AD237" s="59"/>
      <c r="AE237" s="59"/>
      <c r="AF237" s="59"/>
      <c r="AG237" s="59"/>
      <c r="AH237" s="59"/>
      <c r="AI237" s="59"/>
      <c r="AJ237" s="47">
        <f>SUM(E237:AI237)</f>
        <v>0</v>
      </c>
    </row>
    <row r="238" spans="1:36" ht="39.75" customHeight="1">
      <c r="A238" s="323"/>
      <c r="B238" s="307" t="s">
        <v>29</v>
      </c>
      <c r="C238" s="291" t="s">
        <v>16</v>
      </c>
      <c r="D238" s="321"/>
      <c r="E238" s="103"/>
      <c r="F238" s="103"/>
      <c r="G238" s="103"/>
      <c r="H238" s="103"/>
      <c r="I238" s="103"/>
      <c r="J238" s="103"/>
      <c r="K238" s="117"/>
      <c r="L238" s="103"/>
      <c r="M238" s="103"/>
      <c r="N238" s="103"/>
      <c r="O238" s="103"/>
      <c r="P238" s="117"/>
      <c r="Q238" s="103"/>
      <c r="R238" s="103"/>
      <c r="S238" s="103"/>
      <c r="T238" s="117"/>
      <c r="U238" s="117"/>
      <c r="V238" s="103"/>
      <c r="W238" s="103"/>
      <c r="X238" s="103"/>
      <c r="Y238" s="117"/>
      <c r="Z238" s="103"/>
      <c r="AA238" s="103"/>
      <c r="AB238" s="103"/>
      <c r="AC238" s="117"/>
      <c r="AD238" s="117"/>
      <c r="AE238" s="103"/>
      <c r="AF238" s="103"/>
      <c r="AG238" s="103"/>
      <c r="AH238" s="103"/>
      <c r="AI238" s="103"/>
      <c r="AJ238" s="79"/>
    </row>
    <row r="239" spans="1:36" ht="39.75" customHeight="1">
      <c r="A239" s="323"/>
      <c r="B239" s="308"/>
      <c r="C239" s="371" t="s">
        <v>4</v>
      </c>
      <c r="D239" s="372"/>
      <c r="E239" s="55"/>
      <c r="F239" s="55"/>
      <c r="G239" s="55"/>
      <c r="H239" s="55"/>
      <c r="I239" s="55"/>
      <c r="J239" s="55"/>
      <c r="K239" s="118"/>
      <c r="L239" s="55"/>
      <c r="M239" s="55"/>
      <c r="N239" s="55"/>
      <c r="O239" s="55"/>
      <c r="P239" s="118"/>
      <c r="Q239" s="55"/>
      <c r="R239" s="55"/>
      <c r="S239" s="55"/>
      <c r="T239" s="55"/>
      <c r="U239" s="55"/>
      <c r="V239" s="55"/>
      <c r="W239" s="55"/>
      <c r="X239" s="55"/>
      <c r="Y239" s="118"/>
      <c r="Z239" s="55"/>
      <c r="AA239" s="55"/>
      <c r="AB239" s="55"/>
      <c r="AC239" s="55"/>
      <c r="AD239" s="55"/>
      <c r="AE239" s="55"/>
      <c r="AF239" s="55"/>
      <c r="AG239" s="55"/>
      <c r="AH239" s="55"/>
      <c r="AI239" s="55"/>
      <c r="AJ239" s="50">
        <f>SUM(E239:AI239)</f>
        <v>0</v>
      </c>
    </row>
    <row r="240" spans="1:36" ht="39.75" customHeight="1">
      <c r="A240" s="305" t="s">
        <v>41</v>
      </c>
      <c r="B240" s="381" t="s">
        <v>29</v>
      </c>
      <c r="C240" s="259" t="s">
        <v>16</v>
      </c>
      <c r="D240" s="260"/>
      <c r="E240" s="89"/>
      <c r="F240" s="89"/>
      <c r="G240" s="89"/>
      <c r="H240" s="89"/>
      <c r="I240" s="89"/>
      <c r="J240" s="89"/>
      <c r="K240" s="115"/>
      <c r="L240" s="89"/>
      <c r="M240" s="89"/>
      <c r="N240" s="89"/>
      <c r="O240" s="89"/>
      <c r="P240" s="115"/>
      <c r="Q240" s="89"/>
      <c r="R240" s="89"/>
      <c r="S240" s="89"/>
      <c r="T240" s="115"/>
      <c r="U240" s="115"/>
      <c r="V240" s="89"/>
      <c r="W240" s="89"/>
      <c r="X240" s="89"/>
      <c r="Y240" s="115"/>
      <c r="Z240" s="89"/>
      <c r="AA240" s="89"/>
      <c r="AB240" s="89"/>
      <c r="AC240" s="115"/>
      <c r="AD240" s="115"/>
      <c r="AE240" s="89"/>
      <c r="AF240" s="89"/>
      <c r="AG240" s="89"/>
      <c r="AH240" s="89"/>
      <c r="AI240" s="89"/>
      <c r="AJ240" s="60"/>
    </row>
    <row r="241" spans="1:36" ht="39.75" customHeight="1">
      <c r="A241" s="314"/>
      <c r="B241" s="311"/>
      <c r="C241" s="252" t="s">
        <v>4</v>
      </c>
      <c r="D241" s="261"/>
      <c r="E241" s="55"/>
      <c r="F241" s="55"/>
      <c r="G241" s="55"/>
      <c r="H241" s="55"/>
      <c r="I241" s="55"/>
      <c r="J241" s="55"/>
      <c r="K241" s="118"/>
      <c r="L241" s="55"/>
      <c r="M241" s="55"/>
      <c r="N241" s="55"/>
      <c r="O241" s="55"/>
      <c r="P241" s="118"/>
      <c r="Q241" s="55"/>
      <c r="R241" s="55"/>
      <c r="S241" s="55"/>
      <c r="T241" s="55"/>
      <c r="U241" s="55"/>
      <c r="V241" s="55"/>
      <c r="W241" s="55"/>
      <c r="X241" s="55"/>
      <c r="Y241" s="118"/>
      <c r="Z241" s="55"/>
      <c r="AA241" s="55"/>
      <c r="AB241" s="55"/>
      <c r="AC241" s="55"/>
      <c r="AD241" s="55"/>
      <c r="AE241" s="55"/>
      <c r="AF241" s="55"/>
      <c r="AG241" s="55"/>
      <c r="AH241" s="55"/>
      <c r="AI241" s="55"/>
      <c r="AJ241" s="50">
        <f>SUM(E241:AI241)</f>
        <v>0</v>
      </c>
    </row>
    <row r="242" spans="1:36" ht="39.75" customHeight="1">
      <c r="A242" s="305" t="s">
        <v>155</v>
      </c>
      <c r="B242" s="250" t="s">
        <v>94</v>
      </c>
      <c r="C242" s="259" t="s">
        <v>16</v>
      </c>
      <c r="D242" s="260"/>
      <c r="E242" s="89"/>
      <c r="F242" s="89"/>
      <c r="G242" s="89"/>
      <c r="H242" s="89"/>
      <c r="I242" s="89"/>
      <c r="J242" s="115"/>
      <c r="K242" s="89"/>
      <c r="L242" s="89"/>
      <c r="M242" s="89"/>
      <c r="N242" s="89"/>
      <c r="O242" s="115"/>
      <c r="P242" s="89"/>
      <c r="Q242" s="89"/>
      <c r="R242" s="89"/>
      <c r="S242" s="89"/>
      <c r="T242" s="115"/>
      <c r="U242" s="89"/>
      <c r="V242" s="89"/>
      <c r="W242" s="89"/>
      <c r="X242" s="89"/>
      <c r="Y242" s="115"/>
      <c r="Z242" s="89"/>
      <c r="AA242" s="89"/>
      <c r="AB242" s="89"/>
      <c r="AC242" s="89"/>
      <c r="AD242" s="115"/>
      <c r="AE242" s="89"/>
      <c r="AF242" s="89"/>
      <c r="AG242" s="89"/>
      <c r="AH242" s="89"/>
      <c r="AI242" s="89"/>
      <c r="AJ242" s="45"/>
    </row>
    <row r="243" spans="1:36" ht="39.75" customHeight="1">
      <c r="A243" s="374"/>
      <c r="B243" s="373"/>
      <c r="C243" s="371" t="s">
        <v>4</v>
      </c>
      <c r="D243" s="372"/>
      <c r="E243" s="88"/>
      <c r="F243" s="88"/>
      <c r="G243" s="88"/>
      <c r="H243" s="88"/>
      <c r="I243" s="88"/>
      <c r="J243" s="132"/>
      <c r="K243" s="88"/>
      <c r="L243" s="88"/>
      <c r="M243" s="88"/>
      <c r="N243" s="88"/>
      <c r="O243" s="132"/>
      <c r="P243" s="88"/>
      <c r="Q243" s="88"/>
      <c r="R243" s="88"/>
      <c r="S243" s="88"/>
      <c r="T243" s="132"/>
      <c r="U243" s="88"/>
      <c r="V243" s="88"/>
      <c r="W243" s="88"/>
      <c r="X243" s="88"/>
      <c r="Y243" s="132"/>
      <c r="Z243" s="88"/>
      <c r="AA243" s="88"/>
      <c r="AB243" s="88"/>
      <c r="AC243" s="88"/>
      <c r="AD243" s="132"/>
      <c r="AE243" s="88"/>
      <c r="AF243" s="88"/>
      <c r="AG243" s="88"/>
      <c r="AH243" s="88"/>
      <c r="AI243" s="88"/>
      <c r="AJ243" s="88">
        <f>SUM(E243:AI243)</f>
        <v>0</v>
      </c>
    </row>
    <row r="244" spans="1:36" ht="39.75" customHeight="1">
      <c r="A244" s="374"/>
      <c r="B244" s="307" t="s">
        <v>29</v>
      </c>
      <c r="C244" s="291" t="s">
        <v>16</v>
      </c>
      <c r="D244" s="321"/>
      <c r="E244" s="103"/>
      <c r="F244" s="103"/>
      <c r="G244" s="103"/>
      <c r="H244" s="103"/>
      <c r="I244" s="103"/>
      <c r="J244" s="103"/>
      <c r="K244" s="117"/>
      <c r="L244" s="103"/>
      <c r="M244" s="103"/>
      <c r="N244" s="103"/>
      <c r="O244" s="103"/>
      <c r="P244" s="117"/>
      <c r="Q244" s="103"/>
      <c r="R244" s="103"/>
      <c r="S244" s="103"/>
      <c r="T244" s="117"/>
      <c r="U244" s="117"/>
      <c r="V244" s="103"/>
      <c r="W244" s="103"/>
      <c r="X244" s="103"/>
      <c r="Y244" s="117"/>
      <c r="Z244" s="103"/>
      <c r="AA244" s="103"/>
      <c r="AB244" s="103"/>
      <c r="AC244" s="117"/>
      <c r="AD244" s="117"/>
      <c r="AE244" s="103"/>
      <c r="AF244" s="103"/>
      <c r="AG244" s="103"/>
      <c r="AH244" s="103"/>
      <c r="AI244" s="103"/>
      <c r="AJ244" s="79"/>
    </row>
    <row r="245" spans="1:36" ht="39.75" customHeight="1">
      <c r="A245" s="375"/>
      <c r="B245" s="311"/>
      <c r="C245" s="252" t="s">
        <v>4</v>
      </c>
      <c r="D245" s="261"/>
      <c r="E245" s="55"/>
      <c r="F245" s="55"/>
      <c r="G245" s="55"/>
      <c r="H245" s="55"/>
      <c r="I245" s="55"/>
      <c r="J245" s="55"/>
      <c r="K245" s="118"/>
      <c r="L245" s="55"/>
      <c r="M245" s="55"/>
      <c r="N245" s="55"/>
      <c r="O245" s="55"/>
      <c r="P245" s="118"/>
      <c r="Q245" s="55"/>
      <c r="R245" s="55"/>
      <c r="S245" s="55"/>
      <c r="T245" s="55"/>
      <c r="U245" s="55"/>
      <c r="V245" s="55"/>
      <c r="W245" s="55"/>
      <c r="X245" s="55"/>
      <c r="Y245" s="118"/>
      <c r="Z245" s="55"/>
      <c r="AA245" s="55"/>
      <c r="AB245" s="55"/>
      <c r="AC245" s="55"/>
      <c r="AD245" s="55"/>
      <c r="AE245" s="55"/>
      <c r="AF245" s="55"/>
      <c r="AG245" s="55"/>
      <c r="AH245" s="55"/>
      <c r="AI245" s="55"/>
      <c r="AJ245" s="50">
        <f>SUM(E245:AI245)</f>
        <v>0</v>
      </c>
    </row>
    <row r="246" spans="1:36" ht="39.75" customHeight="1">
      <c r="A246" s="278" t="s">
        <v>95</v>
      </c>
      <c r="B246" s="279"/>
      <c r="C246" s="280"/>
      <c r="D246" s="289"/>
      <c r="E246" s="112">
        <f>E213+E219+E225+E231+E235+E237+E215+E221+E227+E243</f>
        <v>2</v>
      </c>
      <c r="F246" s="112">
        <f t="shared" ref="F246:AI246" si="39">F213+F219+F225+F231+F235+F237+F215+F221+F227+F243</f>
        <v>0</v>
      </c>
      <c r="G246" s="112">
        <f t="shared" si="39"/>
        <v>0</v>
      </c>
      <c r="H246" s="112">
        <f t="shared" si="39"/>
        <v>0</v>
      </c>
      <c r="I246" s="112">
        <f t="shared" si="39"/>
        <v>0</v>
      </c>
      <c r="J246" s="112">
        <f t="shared" si="39"/>
        <v>0</v>
      </c>
      <c r="K246" s="112">
        <f t="shared" si="39"/>
        <v>0</v>
      </c>
      <c r="L246" s="112">
        <f t="shared" si="39"/>
        <v>2</v>
      </c>
      <c r="M246" s="112">
        <f t="shared" si="39"/>
        <v>0</v>
      </c>
      <c r="N246" s="112">
        <f t="shared" si="39"/>
        <v>0</v>
      </c>
      <c r="O246" s="112">
        <f t="shared" si="39"/>
        <v>0</v>
      </c>
      <c r="P246" s="112">
        <f t="shared" si="39"/>
        <v>0</v>
      </c>
      <c r="Q246" s="112">
        <f t="shared" si="39"/>
        <v>0</v>
      </c>
      <c r="R246" s="112">
        <f t="shared" si="39"/>
        <v>0</v>
      </c>
      <c r="S246" s="112">
        <f t="shared" si="39"/>
        <v>2</v>
      </c>
      <c r="T246" s="112">
        <f t="shared" si="39"/>
        <v>0</v>
      </c>
      <c r="U246" s="112">
        <f t="shared" si="39"/>
        <v>0</v>
      </c>
      <c r="V246" s="112">
        <f t="shared" si="39"/>
        <v>0</v>
      </c>
      <c r="W246" s="112">
        <f t="shared" si="39"/>
        <v>0</v>
      </c>
      <c r="X246" s="112">
        <f t="shared" si="39"/>
        <v>0</v>
      </c>
      <c r="Y246" s="112">
        <f t="shared" si="39"/>
        <v>0</v>
      </c>
      <c r="Z246" s="112">
        <f t="shared" si="39"/>
        <v>2</v>
      </c>
      <c r="AA246" s="112">
        <f t="shared" si="39"/>
        <v>0</v>
      </c>
      <c r="AB246" s="112">
        <f t="shared" si="39"/>
        <v>0</v>
      </c>
      <c r="AC246" s="112">
        <f t="shared" si="39"/>
        <v>0</v>
      </c>
      <c r="AD246" s="112">
        <f t="shared" si="39"/>
        <v>0</v>
      </c>
      <c r="AE246" s="112">
        <f t="shared" si="39"/>
        <v>0</v>
      </c>
      <c r="AF246" s="112">
        <f t="shared" si="39"/>
        <v>0</v>
      </c>
      <c r="AG246" s="112">
        <f t="shared" si="39"/>
        <v>2</v>
      </c>
      <c r="AH246" s="112">
        <f t="shared" si="39"/>
        <v>0</v>
      </c>
      <c r="AI246" s="112">
        <f t="shared" si="39"/>
        <v>0</v>
      </c>
      <c r="AJ246" s="58">
        <f>SUM(E246:AI246)</f>
        <v>10</v>
      </c>
    </row>
    <row r="247" spans="1:36" ht="39.75" customHeight="1">
      <c r="A247" s="255" t="s">
        <v>96</v>
      </c>
      <c r="B247" s="295"/>
      <c r="C247" s="295"/>
      <c r="D247" s="315"/>
      <c r="E247" s="59">
        <f t="shared" ref="E247:AI247" si="40">E217+E223+E229+E233+E239+E241+E245</f>
        <v>0</v>
      </c>
      <c r="F247" s="59">
        <f t="shared" si="40"/>
        <v>0</v>
      </c>
      <c r="G247" s="59">
        <f t="shared" si="40"/>
        <v>0</v>
      </c>
      <c r="H247" s="59">
        <f t="shared" si="40"/>
        <v>0</v>
      </c>
      <c r="I247" s="59">
        <f t="shared" ref="I247" si="41">I217+I223+I229+I233+I239+I241+I245</f>
        <v>0</v>
      </c>
      <c r="J247" s="59">
        <f t="shared" si="40"/>
        <v>0</v>
      </c>
      <c r="K247" s="59">
        <f t="shared" si="40"/>
        <v>0</v>
      </c>
      <c r="L247" s="59">
        <f t="shared" si="40"/>
        <v>0</v>
      </c>
      <c r="M247" s="59">
        <f t="shared" si="40"/>
        <v>0</v>
      </c>
      <c r="N247" s="59">
        <f t="shared" si="40"/>
        <v>0</v>
      </c>
      <c r="O247" s="59">
        <f t="shared" si="40"/>
        <v>0</v>
      </c>
      <c r="P247" s="59">
        <f t="shared" si="40"/>
        <v>0</v>
      </c>
      <c r="Q247" s="59">
        <f t="shared" si="40"/>
        <v>0</v>
      </c>
      <c r="R247" s="59">
        <f t="shared" si="40"/>
        <v>0</v>
      </c>
      <c r="S247" s="59">
        <f t="shared" si="40"/>
        <v>0</v>
      </c>
      <c r="T247" s="59">
        <f t="shared" si="40"/>
        <v>0</v>
      </c>
      <c r="U247" s="59">
        <f t="shared" si="40"/>
        <v>0</v>
      </c>
      <c r="V247" s="59">
        <f t="shared" si="40"/>
        <v>0</v>
      </c>
      <c r="W247" s="59">
        <f t="shared" ref="W247:AD247" si="42">W217+W223+W229+W233+W239+W241+W245</f>
        <v>0</v>
      </c>
      <c r="X247" s="59">
        <f t="shared" si="42"/>
        <v>0</v>
      </c>
      <c r="Y247" s="59">
        <f t="shared" si="42"/>
        <v>0</v>
      </c>
      <c r="Z247" s="59">
        <f t="shared" si="42"/>
        <v>0</v>
      </c>
      <c r="AA247" s="59">
        <f t="shared" si="42"/>
        <v>0</v>
      </c>
      <c r="AB247" s="59">
        <f t="shared" si="42"/>
        <v>0</v>
      </c>
      <c r="AC247" s="59">
        <f t="shared" si="42"/>
        <v>0</v>
      </c>
      <c r="AD247" s="59">
        <f t="shared" si="42"/>
        <v>0</v>
      </c>
      <c r="AE247" s="59">
        <f t="shared" si="40"/>
        <v>0</v>
      </c>
      <c r="AF247" s="59">
        <f t="shared" si="40"/>
        <v>0</v>
      </c>
      <c r="AG247" s="59">
        <f t="shared" ref="AG247:AH247" si="43">AG217+AG223+AG229+AG233+AG239+AG241+AG245</f>
        <v>0</v>
      </c>
      <c r="AH247" s="59">
        <f t="shared" si="43"/>
        <v>0</v>
      </c>
      <c r="AI247" s="59">
        <f t="shared" si="40"/>
        <v>0</v>
      </c>
      <c r="AJ247" s="70">
        <f>SUM(E247:AI247)</f>
        <v>0</v>
      </c>
    </row>
    <row r="248" spans="1:36" ht="39.75" customHeight="1">
      <c r="A248" s="233" t="s">
        <v>97</v>
      </c>
      <c r="B248" s="234"/>
      <c r="C248" s="235"/>
      <c r="D248" s="288"/>
      <c r="E248" s="71" t="str">
        <f>IF(COUNT(E213,E215,E219,E227,E221,E225,E231,E235,E237,E243)=0,"0","1")</f>
        <v>1</v>
      </c>
      <c r="F248" s="71" t="str">
        <f t="shared" ref="F248:AI248" si="44">IF(COUNT(F213,F215,F219,F227,F221,F225,F231,F235,F237,F243)=0,"0","1")</f>
        <v>0</v>
      </c>
      <c r="G248" s="71" t="str">
        <f t="shared" si="44"/>
        <v>0</v>
      </c>
      <c r="H248" s="71" t="str">
        <f t="shared" si="44"/>
        <v>0</v>
      </c>
      <c r="I248" s="71" t="str">
        <f t="shared" si="44"/>
        <v>0</v>
      </c>
      <c r="J248" s="71" t="str">
        <f t="shared" si="44"/>
        <v>0</v>
      </c>
      <c r="K248" s="71" t="str">
        <f t="shared" si="44"/>
        <v>0</v>
      </c>
      <c r="L248" s="71" t="str">
        <f t="shared" si="44"/>
        <v>1</v>
      </c>
      <c r="M248" s="71" t="str">
        <f t="shared" si="44"/>
        <v>0</v>
      </c>
      <c r="N248" s="71" t="str">
        <f t="shared" si="44"/>
        <v>0</v>
      </c>
      <c r="O248" s="71" t="str">
        <f t="shared" si="44"/>
        <v>0</v>
      </c>
      <c r="P248" s="71" t="str">
        <f t="shared" si="44"/>
        <v>0</v>
      </c>
      <c r="Q248" s="71" t="str">
        <f t="shared" si="44"/>
        <v>0</v>
      </c>
      <c r="R248" s="71" t="str">
        <f t="shared" si="44"/>
        <v>0</v>
      </c>
      <c r="S248" s="71" t="str">
        <f t="shared" si="44"/>
        <v>1</v>
      </c>
      <c r="T248" s="71" t="str">
        <f t="shared" si="44"/>
        <v>0</v>
      </c>
      <c r="U248" s="71" t="str">
        <f t="shared" si="44"/>
        <v>0</v>
      </c>
      <c r="V248" s="71" t="str">
        <f t="shared" si="44"/>
        <v>0</v>
      </c>
      <c r="W248" s="71" t="str">
        <f t="shared" si="44"/>
        <v>0</v>
      </c>
      <c r="X248" s="71" t="str">
        <f t="shared" si="44"/>
        <v>0</v>
      </c>
      <c r="Y248" s="71" t="str">
        <f t="shared" si="44"/>
        <v>0</v>
      </c>
      <c r="Z248" s="71" t="str">
        <f t="shared" si="44"/>
        <v>1</v>
      </c>
      <c r="AA248" s="71" t="str">
        <f t="shared" si="44"/>
        <v>0</v>
      </c>
      <c r="AB248" s="71" t="str">
        <f t="shared" si="44"/>
        <v>0</v>
      </c>
      <c r="AC248" s="71" t="str">
        <f t="shared" si="44"/>
        <v>0</v>
      </c>
      <c r="AD248" s="71" t="str">
        <f t="shared" si="44"/>
        <v>0</v>
      </c>
      <c r="AE248" s="71" t="str">
        <f t="shared" si="44"/>
        <v>0</v>
      </c>
      <c r="AF248" s="71" t="str">
        <f t="shared" si="44"/>
        <v>0</v>
      </c>
      <c r="AG248" s="71" t="str">
        <f t="shared" si="44"/>
        <v>1</v>
      </c>
      <c r="AH248" s="71" t="str">
        <f t="shared" si="44"/>
        <v>0</v>
      </c>
      <c r="AI248" s="71" t="str">
        <f t="shared" si="44"/>
        <v>0</v>
      </c>
      <c r="AJ248" s="52">
        <f>COUNTIF(E248:AI248,"1")</f>
        <v>5</v>
      </c>
    </row>
    <row r="249" spans="1:36" ht="18" customHeight="1"/>
    <row r="250" spans="1:36" ht="18" customHeight="1">
      <c r="A250" s="266" t="s">
        <v>103</v>
      </c>
      <c r="B250" s="267"/>
      <c r="C250" s="268"/>
      <c r="D250" s="6" t="s">
        <v>2</v>
      </c>
      <c r="E250" s="43">
        <v>44865</v>
      </c>
      <c r="F250" s="43">
        <v>44866</v>
      </c>
      <c r="G250" s="43">
        <v>44867</v>
      </c>
      <c r="H250" s="43">
        <v>44868</v>
      </c>
      <c r="I250" s="43">
        <v>44869</v>
      </c>
      <c r="J250" s="43">
        <v>44870</v>
      </c>
      <c r="K250" s="43">
        <v>44871</v>
      </c>
      <c r="L250" s="43">
        <v>44872</v>
      </c>
      <c r="M250" s="43">
        <v>44873</v>
      </c>
      <c r="N250" s="43">
        <v>44874</v>
      </c>
      <c r="O250" s="43">
        <v>44875</v>
      </c>
      <c r="P250" s="43">
        <v>44876</v>
      </c>
      <c r="Q250" s="43">
        <v>44877</v>
      </c>
      <c r="R250" s="43">
        <v>44878</v>
      </c>
      <c r="S250" s="43">
        <v>44879</v>
      </c>
      <c r="T250" s="43">
        <v>44880</v>
      </c>
      <c r="U250" s="43">
        <v>44881</v>
      </c>
      <c r="V250" s="43">
        <v>44882</v>
      </c>
      <c r="W250" s="43">
        <v>44883</v>
      </c>
      <c r="X250" s="43">
        <v>44884</v>
      </c>
      <c r="Y250" s="43">
        <v>44885</v>
      </c>
      <c r="Z250" s="43">
        <v>44886</v>
      </c>
      <c r="AA250" s="43">
        <v>44887</v>
      </c>
      <c r="AB250" s="43">
        <v>44888</v>
      </c>
      <c r="AC250" s="43">
        <v>44889</v>
      </c>
      <c r="AD250" s="43">
        <v>44890</v>
      </c>
      <c r="AE250" s="43">
        <v>44891</v>
      </c>
      <c r="AF250" s="43">
        <v>44892</v>
      </c>
      <c r="AG250" s="43">
        <v>44893</v>
      </c>
      <c r="AH250" s="43">
        <v>44894</v>
      </c>
      <c r="AI250" s="229" t="s">
        <v>0</v>
      </c>
    </row>
    <row r="251" spans="1:36" ht="18" customHeight="1">
      <c r="A251" s="269"/>
      <c r="B251" s="270"/>
      <c r="C251" s="271"/>
      <c r="D251" s="7" t="s">
        <v>3</v>
      </c>
      <c r="E251" s="42">
        <f t="shared" ref="E251:AH251" si="45">E250</f>
        <v>44865</v>
      </c>
      <c r="F251" s="42">
        <f t="shared" si="45"/>
        <v>44866</v>
      </c>
      <c r="G251" s="42">
        <f t="shared" si="45"/>
        <v>44867</v>
      </c>
      <c r="H251" s="42">
        <f t="shared" si="45"/>
        <v>44868</v>
      </c>
      <c r="I251" s="42">
        <f t="shared" si="45"/>
        <v>44869</v>
      </c>
      <c r="J251" s="122">
        <f t="shared" si="45"/>
        <v>44870</v>
      </c>
      <c r="K251" s="122">
        <f t="shared" si="45"/>
        <v>44871</v>
      </c>
      <c r="L251" s="42">
        <f t="shared" si="45"/>
        <v>44872</v>
      </c>
      <c r="M251" s="42">
        <f t="shared" si="45"/>
        <v>44873</v>
      </c>
      <c r="N251" s="42">
        <f t="shared" si="45"/>
        <v>44874</v>
      </c>
      <c r="O251" s="42">
        <f t="shared" si="45"/>
        <v>44875</v>
      </c>
      <c r="P251" s="42">
        <f t="shared" si="45"/>
        <v>44876</v>
      </c>
      <c r="Q251" s="42">
        <f t="shared" si="45"/>
        <v>44877</v>
      </c>
      <c r="R251" s="42">
        <f t="shared" si="45"/>
        <v>44878</v>
      </c>
      <c r="S251" s="42">
        <f t="shared" si="45"/>
        <v>44879</v>
      </c>
      <c r="T251" s="42">
        <f t="shared" si="45"/>
        <v>44880</v>
      </c>
      <c r="U251" s="42">
        <f t="shared" si="45"/>
        <v>44881</v>
      </c>
      <c r="V251" s="42">
        <f t="shared" si="45"/>
        <v>44882</v>
      </c>
      <c r="W251" s="42">
        <f t="shared" si="45"/>
        <v>44883</v>
      </c>
      <c r="X251" s="42">
        <f t="shared" si="45"/>
        <v>44884</v>
      </c>
      <c r="Y251" s="42">
        <f t="shared" si="45"/>
        <v>44885</v>
      </c>
      <c r="Z251" s="42">
        <f t="shared" si="45"/>
        <v>44886</v>
      </c>
      <c r="AA251" s="42">
        <f t="shared" si="45"/>
        <v>44887</v>
      </c>
      <c r="AB251" s="42">
        <f t="shared" si="45"/>
        <v>44888</v>
      </c>
      <c r="AC251" s="42">
        <f t="shared" si="45"/>
        <v>44889</v>
      </c>
      <c r="AD251" s="42">
        <f t="shared" si="45"/>
        <v>44890</v>
      </c>
      <c r="AE251" s="42">
        <f t="shared" si="45"/>
        <v>44891</v>
      </c>
      <c r="AF251" s="42">
        <f t="shared" si="45"/>
        <v>44892</v>
      </c>
      <c r="AG251" s="42">
        <f t="shared" si="45"/>
        <v>44893</v>
      </c>
      <c r="AH251" s="42">
        <f t="shared" si="45"/>
        <v>44894</v>
      </c>
      <c r="AI251" s="230"/>
    </row>
    <row r="252" spans="1:36" ht="103.5" customHeight="1">
      <c r="A252" s="269"/>
      <c r="B252" s="270"/>
      <c r="C252" s="271"/>
      <c r="D252" s="8" t="s">
        <v>1</v>
      </c>
      <c r="E252" s="102"/>
      <c r="F252" s="102"/>
      <c r="G252" s="102"/>
      <c r="H252" s="114"/>
      <c r="I252" s="114"/>
      <c r="J252" s="114"/>
      <c r="K252" s="114"/>
      <c r="L252" s="114"/>
      <c r="M252" s="114"/>
      <c r="N252" s="102"/>
      <c r="O252" s="114"/>
      <c r="P252" s="114"/>
      <c r="Q252" s="114"/>
      <c r="R252" s="114"/>
      <c r="S252" s="114"/>
      <c r="T252" s="114"/>
      <c r="U252" s="120"/>
      <c r="V252" s="114"/>
      <c r="W252" s="114"/>
      <c r="X252" s="102"/>
      <c r="Y252" s="114"/>
      <c r="Z252" s="114"/>
      <c r="AA252" s="114"/>
      <c r="AB252" s="114"/>
      <c r="AC252" s="114"/>
      <c r="AD252" s="114"/>
      <c r="AE252" s="114"/>
      <c r="AF252" s="114"/>
      <c r="AG252" s="114"/>
      <c r="AH252" s="114"/>
      <c r="AI252" s="231"/>
    </row>
    <row r="253" spans="1:36" ht="39.75" customHeight="1">
      <c r="A253" s="305" t="s">
        <v>116</v>
      </c>
      <c r="B253" s="257" t="s">
        <v>42</v>
      </c>
      <c r="C253" s="259" t="s">
        <v>16</v>
      </c>
      <c r="D253" s="260"/>
      <c r="E253" s="89"/>
      <c r="F253" s="135"/>
      <c r="G253" s="89"/>
      <c r="H253" s="89"/>
      <c r="I253" s="89"/>
      <c r="J253" s="89"/>
      <c r="K253" s="89"/>
      <c r="L253" s="89"/>
      <c r="M253" s="115"/>
      <c r="N253" s="89"/>
      <c r="O253" s="89"/>
      <c r="P253" s="89"/>
      <c r="Q253" s="89"/>
      <c r="R253" s="115"/>
      <c r="S253" s="89"/>
      <c r="T253" s="89"/>
      <c r="U253" s="89"/>
      <c r="V253" s="89"/>
      <c r="W253" s="115"/>
      <c r="X253" s="89"/>
      <c r="Y253" s="89"/>
      <c r="Z253" s="89"/>
      <c r="AA253" s="89"/>
      <c r="AB253" s="115"/>
      <c r="AC253" s="89"/>
      <c r="AD253" s="89"/>
      <c r="AE253" s="115"/>
      <c r="AF253" s="115"/>
      <c r="AG253" s="115"/>
      <c r="AH253" s="115" t="s">
        <v>181</v>
      </c>
      <c r="AI253" s="60"/>
    </row>
    <row r="254" spans="1:36" ht="39.75" customHeight="1">
      <c r="A254" s="306"/>
      <c r="B254" s="258"/>
      <c r="C254" s="291" t="s">
        <v>4</v>
      </c>
      <c r="D254" s="321"/>
      <c r="E254" s="59"/>
      <c r="F254" s="136"/>
      <c r="G254" s="59"/>
      <c r="H254" s="59"/>
      <c r="I254" s="59"/>
      <c r="J254" s="59"/>
      <c r="K254" s="59"/>
      <c r="L254" s="59"/>
      <c r="M254" s="116"/>
      <c r="N254" s="59"/>
      <c r="O254" s="59"/>
      <c r="P254" s="59"/>
      <c r="Q254" s="59"/>
      <c r="R254" s="116"/>
      <c r="S254" s="59"/>
      <c r="T254" s="59"/>
      <c r="U254" s="59"/>
      <c r="V254" s="59"/>
      <c r="W254" s="116"/>
      <c r="X254" s="59"/>
      <c r="Y254" s="59"/>
      <c r="Z254" s="59"/>
      <c r="AA254" s="59"/>
      <c r="AB254" s="116"/>
      <c r="AC254" s="59"/>
      <c r="AD254" s="59"/>
      <c r="AE254" s="59"/>
      <c r="AF254" s="59"/>
      <c r="AG254" s="59"/>
      <c r="AH254" s="59">
        <v>2.5</v>
      </c>
      <c r="AI254" s="47">
        <f>SUM(E254:AH254)</f>
        <v>2.5</v>
      </c>
    </row>
    <row r="255" spans="1:36" ht="39.75" customHeight="1">
      <c r="A255" s="306"/>
      <c r="B255" s="373" t="s">
        <v>43</v>
      </c>
      <c r="C255" s="319" t="s">
        <v>16</v>
      </c>
      <c r="D255" s="320"/>
      <c r="E255" s="130"/>
      <c r="F255" s="137"/>
      <c r="G255" s="130"/>
      <c r="H255" s="130"/>
      <c r="I255" s="130"/>
      <c r="J255" s="130"/>
      <c r="K255" s="130"/>
      <c r="L255" s="130"/>
      <c r="M255" s="131"/>
      <c r="N255" s="130"/>
      <c r="O255" s="130"/>
      <c r="P255" s="130"/>
      <c r="Q255" s="130"/>
      <c r="R255" s="131"/>
      <c r="S255" s="130"/>
      <c r="T255" s="130"/>
      <c r="U255" s="130"/>
      <c r="V255" s="130"/>
      <c r="W255" s="131"/>
      <c r="X255" s="130"/>
      <c r="Y255" s="130"/>
      <c r="Z255" s="130"/>
      <c r="AA255" s="130"/>
      <c r="AB255" s="131"/>
      <c r="AC255" s="130"/>
      <c r="AD255" s="130"/>
      <c r="AE255" s="131"/>
      <c r="AF255" s="131"/>
      <c r="AG255" s="131"/>
      <c r="AH255" s="131"/>
      <c r="AI255" s="79"/>
    </row>
    <row r="256" spans="1:36" ht="39.75" customHeight="1">
      <c r="A256" s="306"/>
      <c r="B256" s="297"/>
      <c r="C256" s="291" t="s">
        <v>4</v>
      </c>
      <c r="D256" s="321"/>
      <c r="E256" s="88"/>
      <c r="F256" s="146"/>
      <c r="G256" s="88"/>
      <c r="H256" s="88"/>
      <c r="I256" s="88"/>
      <c r="J256" s="88"/>
      <c r="K256" s="88"/>
      <c r="L256" s="88"/>
      <c r="M256" s="132"/>
      <c r="N256" s="88"/>
      <c r="O256" s="88"/>
      <c r="P256" s="88"/>
      <c r="Q256" s="88"/>
      <c r="R256" s="132"/>
      <c r="S256" s="88"/>
      <c r="T256" s="88"/>
      <c r="U256" s="88"/>
      <c r="V256" s="88"/>
      <c r="W256" s="132"/>
      <c r="X256" s="88"/>
      <c r="Y256" s="88"/>
      <c r="Z256" s="88"/>
      <c r="AA256" s="88"/>
      <c r="AB256" s="132"/>
      <c r="AC256" s="88"/>
      <c r="AD256" s="88"/>
      <c r="AE256" s="88"/>
      <c r="AF256" s="88"/>
      <c r="AG256" s="88"/>
      <c r="AH256" s="88"/>
      <c r="AI256" s="47">
        <f>SUM(E256:AH256)</f>
        <v>0</v>
      </c>
    </row>
    <row r="257" spans="1:35" ht="39.75" customHeight="1">
      <c r="A257" s="306"/>
      <c r="B257" s="307" t="s">
        <v>29</v>
      </c>
      <c r="C257" s="291" t="s">
        <v>16</v>
      </c>
      <c r="D257" s="321"/>
      <c r="E257" s="103"/>
      <c r="F257" s="147"/>
      <c r="G257" s="103"/>
      <c r="H257" s="103"/>
      <c r="I257" s="103"/>
      <c r="J257" s="103"/>
      <c r="K257" s="103"/>
      <c r="L257" s="103"/>
      <c r="M257" s="117"/>
      <c r="N257" s="103"/>
      <c r="O257" s="103"/>
      <c r="P257" s="103"/>
      <c r="Q257" s="103"/>
      <c r="R257" s="117"/>
      <c r="S257" s="103"/>
      <c r="T257" s="103"/>
      <c r="U257" s="103"/>
      <c r="V257" s="103"/>
      <c r="W257" s="117"/>
      <c r="X257" s="103"/>
      <c r="Y257" s="103"/>
      <c r="Z257" s="103"/>
      <c r="AA257" s="103"/>
      <c r="AB257" s="117"/>
      <c r="AC257" s="103"/>
      <c r="AD257" s="103"/>
      <c r="AE257" s="117"/>
      <c r="AF257" s="117"/>
      <c r="AG257" s="117"/>
      <c r="AH257" s="117"/>
      <c r="AI257" s="79"/>
    </row>
    <row r="258" spans="1:35" ht="39.75" customHeight="1">
      <c r="A258" s="314"/>
      <c r="B258" s="311"/>
      <c r="C258" s="252" t="s">
        <v>4</v>
      </c>
      <c r="D258" s="261"/>
      <c r="E258" s="55"/>
      <c r="F258" s="138"/>
      <c r="G258" s="55"/>
      <c r="H258" s="55"/>
      <c r="I258" s="55"/>
      <c r="J258" s="55"/>
      <c r="K258" s="55"/>
      <c r="L258" s="55"/>
      <c r="M258" s="118"/>
      <c r="N258" s="55"/>
      <c r="O258" s="55"/>
      <c r="P258" s="55"/>
      <c r="Q258" s="55"/>
      <c r="R258" s="118"/>
      <c r="S258" s="55"/>
      <c r="T258" s="55"/>
      <c r="U258" s="55"/>
      <c r="V258" s="55"/>
      <c r="W258" s="118"/>
      <c r="X258" s="55"/>
      <c r="Y258" s="55"/>
      <c r="Z258" s="55"/>
      <c r="AA258" s="55"/>
      <c r="AB258" s="118"/>
      <c r="AC258" s="55"/>
      <c r="AD258" s="55"/>
      <c r="AE258" s="55"/>
      <c r="AF258" s="55"/>
      <c r="AG258" s="55"/>
      <c r="AH258" s="55"/>
      <c r="AI258" s="50">
        <f>SUM(E258:AH258)</f>
        <v>0</v>
      </c>
    </row>
    <row r="259" spans="1:35" ht="39.75" customHeight="1">
      <c r="A259" s="322" t="s">
        <v>38</v>
      </c>
      <c r="B259" s="257" t="s">
        <v>42</v>
      </c>
      <c r="C259" s="319" t="s">
        <v>16</v>
      </c>
      <c r="D259" s="320"/>
      <c r="E259" s="130"/>
      <c r="F259" s="137"/>
      <c r="G259" s="130"/>
      <c r="H259" s="130"/>
      <c r="I259" s="115" t="s">
        <v>188</v>
      </c>
      <c r="J259" s="130"/>
      <c r="K259" s="130"/>
      <c r="L259" s="130"/>
      <c r="M259" s="131"/>
      <c r="N259" s="130"/>
      <c r="O259" s="130"/>
      <c r="P259" s="115" t="s">
        <v>188</v>
      </c>
      <c r="Q259" s="130"/>
      <c r="R259" s="131"/>
      <c r="S259" s="130"/>
      <c r="T259" s="130"/>
      <c r="U259" s="130"/>
      <c r="V259" s="130"/>
      <c r="W259" s="131"/>
      <c r="X259" s="130"/>
      <c r="Y259" s="130"/>
      <c r="Z259" s="130"/>
      <c r="AA259" s="130"/>
      <c r="AB259" s="131"/>
      <c r="AC259" s="130"/>
      <c r="AD259" s="115" t="s">
        <v>189</v>
      </c>
      <c r="AE259" s="131"/>
      <c r="AF259" s="131"/>
      <c r="AG259" s="131"/>
      <c r="AH259" s="131"/>
      <c r="AI259" s="60"/>
    </row>
    <row r="260" spans="1:35" ht="39.75" customHeight="1">
      <c r="A260" s="323"/>
      <c r="B260" s="258"/>
      <c r="C260" s="371" t="s">
        <v>4</v>
      </c>
      <c r="D260" s="372"/>
      <c r="E260" s="88"/>
      <c r="F260" s="146"/>
      <c r="G260" s="88"/>
      <c r="H260" s="88"/>
      <c r="I260" s="59">
        <v>2</v>
      </c>
      <c r="J260" s="88"/>
      <c r="K260" s="88"/>
      <c r="L260" s="88"/>
      <c r="M260" s="132"/>
      <c r="N260" s="88"/>
      <c r="O260" s="88"/>
      <c r="P260" s="59">
        <v>2</v>
      </c>
      <c r="Q260" s="88"/>
      <c r="R260" s="132"/>
      <c r="S260" s="88"/>
      <c r="T260" s="88"/>
      <c r="U260" s="88"/>
      <c r="V260" s="88"/>
      <c r="W260" s="132"/>
      <c r="X260" s="88"/>
      <c r="Y260" s="88"/>
      <c r="Z260" s="88"/>
      <c r="AA260" s="88"/>
      <c r="AB260" s="132"/>
      <c r="AC260" s="88"/>
      <c r="AD260" s="59">
        <v>1</v>
      </c>
      <c r="AE260" s="88"/>
      <c r="AF260" s="88"/>
      <c r="AG260" s="88"/>
      <c r="AH260" s="88"/>
      <c r="AI260" s="47">
        <f>SUM(E260:AH260)</f>
        <v>5</v>
      </c>
    </row>
    <row r="261" spans="1:35" ht="39.75" customHeight="1">
      <c r="A261" s="323"/>
      <c r="B261" s="373" t="s">
        <v>43</v>
      </c>
      <c r="C261" s="291" t="s">
        <v>16</v>
      </c>
      <c r="D261" s="321"/>
      <c r="E261" s="103"/>
      <c r="F261" s="117"/>
      <c r="G261" s="103"/>
      <c r="H261" s="103"/>
      <c r="I261" s="103"/>
      <c r="J261" s="103"/>
      <c r="K261" s="103"/>
      <c r="L261" s="103"/>
      <c r="M261" s="117"/>
      <c r="N261" s="103"/>
      <c r="O261" s="103"/>
      <c r="P261" s="103"/>
      <c r="Q261" s="103"/>
      <c r="R261" s="117"/>
      <c r="S261" s="103"/>
      <c r="T261" s="103"/>
      <c r="U261" s="103"/>
      <c r="V261" s="103"/>
      <c r="W261" s="117"/>
      <c r="X261" s="103"/>
      <c r="Y261" s="103"/>
      <c r="Z261" s="103"/>
      <c r="AA261" s="103"/>
      <c r="AB261" s="117"/>
      <c r="AC261" s="103"/>
      <c r="AD261" s="103"/>
      <c r="AE261" s="117"/>
      <c r="AF261" s="117"/>
      <c r="AG261" s="117"/>
      <c r="AH261" s="117"/>
      <c r="AI261" s="79"/>
    </row>
    <row r="262" spans="1:35" ht="39.75" customHeight="1">
      <c r="A262" s="323"/>
      <c r="B262" s="297"/>
      <c r="C262" s="291" t="s">
        <v>4</v>
      </c>
      <c r="D262" s="321"/>
      <c r="E262" s="59"/>
      <c r="F262" s="59"/>
      <c r="G262" s="59"/>
      <c r="H262" s="59"/>
      <c r="I262" s="59"/>
      <c r="J262" s="59"/>
      <c r="K262" s="59"/>
      <c r="L262" s="59"/>
      <c r="M262" s="116"/>
      <c r="N262" s="59"/>
      <c r="O262" s="59"/>
      <c r="P262" s="59"/>
      <c r="Q262" s="59"/>
      <c r="R262" s="116"/>
      <c r="S262" s="59"/>
      <c r="T262" s="59"/>
      <c r="U262" s="59"/>
      <c r="V262" s="59"/>
      <c r="W262" s="116"/>
      <c r="X262" s="59"/>
      <c r="Y262" s="59"/>
      <c r="Z262" s="59"/>
      <c r="AA262" s="59"/>
      <c r="AB262" s="116"/>
      <c r="AC262" s="59"/>
      <c r="AD262" s="59"/>
      <c r="AE262" s="59"/>
      <c r="AF262" s="59"/>
      <c r="AG262" s="59"/>
      <c r="AH262" s="59"/>
      <c r="AI262" s="47">
        <f>SUM(E262:AH262)</f>
        <v>0</v>
      </c>
    </row>
    <row r="263" spans="1:35" ht="39.75" customHeight="1">
      <c r="A263" s="323"/>
      <c r="B263" s="308" t="s">
        <v>29</v>
      </c>
      <c r="C263" s="319" t="s">
        <v>16</v>
      </c>
      <c r="D263" s="320"/>
      <c r="E263" s="103"/>
      <c r="F263" s="117"/>
      <c r="G263" s="103"/>
      <c r="H263" s="103"/>
      <c r="I263" s="103"/>
      <c r="J263" s="103"/>
      <c r="K263" s="103"/>
      <c r="L263" s="103"/>
      <c r="M263" s="117"/>
      <c r="N263" s="103"/>
      <c r="O263" s="103"/>
      <c r="P263" s="103"/>
      <c r="Q263" s="103"/>
      <c r="R263" s="117"/>
      <c r="S263" s="103"/>
      <c r="T263" s="103"/>
      <c r="U263" s="103"/>
      <c r="V263" s="103"/>
      <c r="W263" s="117"/>
      <c r="X263" s="103"/>
      <c r="Y263" s="103"/>
      <c r="Z263" s="103"/>
      <c r="AA263" s="103"/>
      <c r="AB263" s="117"/>
      <c r="AC263" s="103"/>
      <c r="AD263" s="103"/>
      <c r="AE263" s="117"/>
      <c r="AF263" s="117"/>
      <c r="AG263" s="117"/>
      <c r="AH263" s="117"/>
      <c r="AI263" s="79"/>
    </row>
    <row r="264" spans="1:35" ht="39.75" customHeight="1">
      <c r="A264" s="324"/>
      <c r="B264" s="311"/>
      <c r="C264" s="252" t="s">
        <v>4</v>
      </c>
      <c r="D264" s="261"/>
      <c r="E264" s="55"/>
      <c r="F264" s="55"/>
      <c r="G264" s="55"/>
      <c r="H264" s="55"/>
      <c r="I264" s="55"/>
      <c r="J264" s="55"/>
      <c r="K264" s="55"/>
      <c r="L264" s="55"/>
      <c r="M264" s="118"/>
      <c r="N264" s="55"/>
      <c r="O264" s="55"/>
      <c r="P264" s="55"/>
      <c r="Q264" s="55"/>
      <c r="R264" s="118"/>
      <c r="S264" s="55"/>
      <c r="T264" s="55"/>
      <c r="U264" s="55"/>
      <c r="V264" s="55"/>
      <c r="W264" s="118"/>
      <c r="X264" s="55"/>
      <c r="Y264" s="55"/>
      <c r="Z264" s="55"/>
      <c r="AA264" s="55"/>
      <c r="AB264" s="118"/>
      <c r="AC264" s="55"/>
      <c r="AD264" s="55"/>
      <c r="AE264" s="55"/>
      <c r="AF264" s="55"/>
      <c r="AG264" s="55"/>
      <c r="AH264" s="55"/>
      <c r="AI264" s="50">
        <f>SUM(E264:AH264)</f>
        <v>0</v>
      </c>
    </row>
    <row r="265" spans="1:35" ht="39.75" customHeight="1">
      <c r="A265" s="322" t="s">
        <v>39</v>
      </c>
      <c r="B265" s="257" t="s">
        <v>42</v>
      </c>
      <c r="C265" s="319" t="s">
        <v>16</v>
      </c>
      <c r="D265" s="320"/>
      <c r="E265" s="89"/>
      <c r="F265" s="115"/>
      <c r="G265" s="89"/>
      <c r="H265" s="89"/>
      <c r="I265" s="89"/>
      <c r="J265" s="89"/>
      <c r="K265" s="89"/>
      <c r="L265" s="89"/>
      <c r="M265" s="115"/>
      <c r="N265" s="89"/>
      <c r="O265" s="89"/>
      <c r="P265" s="89"/>
      <c r="Q265" s="89"/>
      <c r="R265" s="115"/>
      <c r="S265" s="89"/>
      <c r="T265" s="89"/>
      <c r="U265" s="89"/>
      <c r="V265" s="89"/>
      <c r="W265" s="115"/>
      <c r="X265" s="89"/>
      <c r="Y265" s="89"/>
      <c r="Z265" s="89"/>
      <c r="AA265" s="89"/>
      <c r="AB265" s="115"/>
      <c r="AC265" s="89"/>
      <c r="AD265" s="89"/>
      <c r="AE265" s="115"/>
      <c r="AF265" s="115"/>
      <c r="AG265" s="115"/>
      <c r="AH265" s="115"/>
      <c r="AI265" s="60"/>
    </row>
    <row r="266" spans="1:35" ht="39.75" customHeight="1">
      <c r="A266" s="323"/>
      <c r="B266" s="258"/>
      <c r="C266" s="371" t="s">
        <v>4</v>
      </c>
      <c r="D266" s="372"/>
      <c r="E266" s="59"/>
      <c r="F266" s="59"/>
      <c r="G266" s="59"/>
      <c r="H266" s="59"/>
      <c r="I266" s="59"/>
      <c r="J266" s="59"/>
      <c r="K266" s="59"/>
      <c r="L266" s="59"/>
      <c r="M266" s="116"/>
      <c r="N266" s="59"/>
      <c r="O266" s="59"/>
      <c r="P266" s="59"/>
      <c r="Q266" s="59"/>
      <c r="R266" s="116"/>
      <c r="S266" s="59"/>
      <c r="T266" s="59"/>
      <c r="U266" s="59"/>
      <c r="V266" s="59"/>
      <c r="W266" s="116"/>
      <c r="X266" s="59"/>
      <c r="Y266" s="59"/>
      <c r="Z266" s="59"/>
      <c r="AA266" s="59"/>
      <c r="AB266" s="116"/>
      <c r="AC266" s="59"/>
      <c r="AD266" s="59"/>
      <c r="AE266" s="59"/>
      <c r="AF266" s="59"/>
      <c r="AG266" s="59"/>
      <c r="AH266" s="59"/>
      <c r="AI266" s="47">
        <f>SUM(E266:AH266)</f>
        <v>0</v>
      </c>
    </row>
    <row r="267" spans="1:35" ht="39.75" customHeight="1">
      <c r="A267" s="323"/>
      <c r="B267" s="373" t="s">
        <v>43</v>
      </c>
      <c r="C267" s="291" t="s">
        <v>16</v>
      </c>
      <c r="D267" s="321"/>
      <c r="E267" s="103"/>
      <c r="F267" s="117"/>
      <c r="G267" s="103"/>
      <c r="H267" s="103"/>
      <c r="I267" s="103"/>
      <c r="J267" s="103"/>
      <c r="K267" s="103"/>
      <c r="L267" s="103"/>
      <c r="M267" s="117"/>
      <c r="N267" s="103"/>
      <c r="O267" s="103"/>
      <c r="P267" s="103"/>
      <c r="Q267" s="103"/>
      <c r="R267" s="117"/>
      <c r="S267" s="103"/>
      <c r="T267" s="103"/>
      <c r="U267" s="103"/>
      <c r="V267" s="103"/>
      <c r="W267" s="117"/>
      <c r="X267" s="103"/>
      <c r="Y267" s="103"/>
      <c r="Z267" s="103"/>
      <c r="AA267" s="103"/>
      <c r="AB267" s="117"/>
      <c r="AC267" s="103"/>
      <c r="AD267" s="103"/>
      <c r="AE267" s="117"/>
      <c r="AF267" s="117"/>
      <c r="AG267" s="117"/>
      <c r="AH267" s="117"/>
      <c r="AI267" s="79"/>
    </row>
    <row r="268" spans="1:35" ht="39.75" customHeight="1">
      <c r="A268" s="323"/>
      <c r="B268" s="297"/>
      <c r="C268" s="371" t="s">
        <v>4</v>
      </c>
      <c r="D268" s="372"/>
      <c r="E268" s="88"/>
      <c r="F268" s="88"/>
      <c r="G268" s="88"/>
      <c r="H268" s="88"/>
      <c r="I268" s="88"/>
      <c r="J268" s="88"/>
      <c r="K268" s="88"/>
      <c r="L268" s="88"/>
      <c r="M268" s="132"/>
      <c r="N268" s="88"/>
      <c r="O268" s="88"/>
      <c r="P268" s="88"/>
      <c r="Q268" s="88"/>
      <c r="R268" s="132"/>
      <c r="S268" s="88"/>
      <c r="T268" s="88"/>
      <c r="U268" s="88"/>
      <c r="V268" s="88"/>
      <c r="W268" s="132"/>
      <c r="X268" s="88"/>
      <c r="Y268" s="88"/>
      <c r="Z268" s="88"/>
      <c r="AA268" s="88"/>
      <c r="AB268" s="132"/>
      <c r="AC268" s="88"/>
      <c r="AD268" s="88"/>
      <c r="AE268" s="88"/>
      <c r="AF268" s="88"/>
      <c r="AG268" s="88"/>
      <c r="AH268" s="88"/>
      <c r="AI268" s="47">
        <f>SUM(E268:AH268)</f>
        <v>0</v>
      </c>
    </row>
    <row r="269" spans="1:35" ht="39.75" customHeight="1">
      <c r="A269" s="323"/>
      <c r="B269" s="308" t="s">
        <v>29</v>
      </c>
      <c r="C269" s="291" t="s">
        <v>16</v>
      </c>
      <c r="D269" s="321"/>
      <c r="E269" s="103"/>
      <c r="F269" s="117"/>
      <c r="G269" s="103"/>
      <c r="H269" s="103"/>
      <c r="I269" s="103"/>
      <c r="J269" s="103"/>
      <c r="K269" s="103"/>
      <c r="L269" s="103"/>
      <c r="M269" s="117"/>
      <c r="N269" s="103"/>
      <c r="O269" s="103"/>
      <c r="P269" s="103"/>
      <c r="Q269" s="103"/>
      <c r="R269" s="117"/>
      <c r="S269" s="103"/>
      <c r="T269" s="103"/>
      <c r="U269" s="103"/>
      <c r="V269" s="103"/>
      <c r="W269" s="117"/>
      <c r="X269" s="103"/>
      <c r="Y269" s="103"/>
      <c r="Z269" s="103"/>
      <c r="AA269" s="103"/>
      <c r="AB269" s="117"/>
      <c r="AC269" s="103"/>
      <c r="AD269" s="103"/>
      <c r="AE269" s="117"/>
      <c r="AF269" s="117"/>
      <c r="AG269" s="117"/>
      <c r="AH269" s="117"/>
      <c r="AI269" s="79"/>
    </row>
    <row r="270" spans="1:35" ht="39.75" customHeight="1">
      <c r="A270" s="324"/>
      <c r="B270" s="311"/>
      <c r="C270" s="252" t="s">
        <v>4</v>
      </c>
      <c r="D270" s="261"/>
      <c r="E270" s="88"/>
      <c r="F270" s="88"/>
      <c r="G270" s="88"/>
      <c r="H270" s="88"/>
      <c r="I270" s="88"/>
      <c r="J270" s="88"/>
      <c r="K270" s="88"/>
      <c r="L270" s="88"/>
      <c r="M270" s="132"/>
      <c r="N270" s="88"/>
      <c r="O270" s="88"/>
      <c r="P270" s="88"/>
      <c r="Q270" s="88"/>
      <c r="R270" s="132"/>
      <c r="S270" s="88"/>
      <c r="T270" s="88"/>
      <c r="U270" s="88"/>
      <c r="V270" s="88"/>
      <c r="W270" s="132"/>
      <c r="X270" s="88"/>
      <c r="Y270" s="88"/>
      <c r="Z270" s="88"/>
      <c r="AA270" s="88"/>
      <c r="AB270" s="132"/>
      <c r="AC270" s="88"/>
      <c r="AD270" s="88"/>
      <c r="AE270" s="88"/>
      <c r="AF270" s="88"/>
      <c r="AG270" s="88"/>
      <c r="AH270" s="88"/>
      <c r="AI270" s="50">
        <f>SUM(E270:AH270)</f>
        <v>0</v>
      </c>
    </row>
    <row r="271" spans="1:35" ht="39.75" customHeight="1">
      <c r="A271" s="322" t="s">
        <v>153</v>
      </c>
      <c r="B271" s="250" t="s">
        <v>94</v>
      </c>
      <c r="C271" s="319" t="s">
        <v>16</v>
      </c>
      <c r="D271" s="320"/>
      <c r="E271" s="89"/>
      <c r="F271" s="115"/>
      <c r="G271" s="89"/>
      <c r="H271" s="89"/>
      <c r="I271" s="89"/>
      <c r="J271" s="89"/>
      <c r="K271" s="89"/>
      <c r="L271" s="89"/>
      <c r="M271" s="115"/>
      <c r="N271" s="89"/>
      <c r="O271" s="89"/>
      <c r="P271" s="89"/>
      <c r="Q271" s="89"/>
      <c r="R271" s="115"/>
      <c r="S271" s="89"/>
      <c r="T271" s="89"/>
      <c r="U271" s="89"/>
      <c r="V271" s="89"/>
      <c r="W271" s="115"/>
      <c r="X271" s="89"/>
      <c r="Y271" s="89"/>
      <c r="Z271" s="89"/>
      <c r="AA271" s="89"/>
      <c r="AB271" s="115"/>
      <c r="AC271" s="89"/>
      <c r="AD271" s="89"/>
      <c r="AE271" s="115"/>
      <c r="AF271" s="115"/>
      <c r="AG271" s="115"/>
      <c r="AH271" s="115"/>
      <c r="AI271" s="60"/>
    </row>
    <row r="272" spans="1:35" ht="39.75" customHeight="1">
      <c r="A272" s="323"/>
      <c r="B272" s="297"/>
      <c r="C272" s="291" t="s">
        <v>4</v>
      </c>
      <c r="D272" s="321"/>
      <c r="E272" s="88"/>
      <c r="F272" s="88"/>
      <c r="G272" s="88"/>
      <c r="H272" s="88"/>
      <c r="I272" s="88"/>
      <c r="J272" s="88"/>
      <c r="K272" s="88"/>
      <c r="L272" s="88"/>
      <c r="M272" s="132"/>
      <c r="N272" s="88"/>
      <c r="O272" s="88"/>
      <c r="P272" s="88"/>
      <c r="Q272" s="88"/>
      <c r="R272" s="132"/>
      <c r="S272" s="88"/>
      <c r="T272" s="88"/>
      <c r="U272" s="88"/>
      <c r="V272" s="88"/>
      <c r="W272" s="132"/>
      <c r="X272" s="88"/>
      <c r="Y272" s="88"/>
      <c r="Z272" s="88"/>
      <c r="AA272" s="88"/>
      <c r="AB272" s="132"/>
      <c r="AC272" s="88"/>
      <c r="AD272" s="88"/>
      <c r="AE272" s="88"/>
      <c r="AF272" s="88"/>
      <c r="AG272" s="88"/>
      <c r="AH272" s="88"/>
      <c r="AI272" s="47">
        <f>SUM(E272:AH272)</f>
        <v>0</v>
      </c>
    </row>
    <row r="273" spans="1:36" ht="39.75" customHeight="1">
      <c r="A273" s="323"/>
      <c r="B273" s="307" t="s">
        <v>29</v>
      </c>
      <c r="C273" s="291" t="s">
        <v>16</v>
      </c>
      <c r="D273" s="321"/>
      <c r="E273" s="103"/>
      <c r="F273" s="103"/>
      <c r="G273" s="103"/>
      <c r="H273" s="103"/>
      <c r="I273" s="103"/>
      <c r="J273" s="103"/>
      <c r="K273" s="103"/>
      <c r="L273" s="103"/>
      <c r="M273" s="103"/>
      <c r="N273" s="103"/>
      <c r="O273" s="103"/>
      <c r="P273" s="103"/>
      <c r="Q273" s="103"/>
      <c r="R273" s="103"/>
      <c r="S273" s="103"/>
      <c r="T273" s="103"/>
      <c r="U273" s="103"/>
      <c r="V273" s="103"/>
      <c r="W273" s="103"/>
      <c r="X273" s="103"/>
      <c r="Y273" s="103"/>
      <c r="Z273" s="103"/>
      <c r="AA273" s="103"/>
      <c r="AB273" s="103"/>
      <c r="AC273" s="103"/>
      <c r="AD273" s="103"/>
      <c r="AE273" s="117"/>
      <c r="AF273" s="117"/>
      <c r="AG273" s="117"/>
      <c r="AH273" s="117"/>
      <c r="AI273" s="79"/>
    </row>
    <row r="274" spans="1:36" ht="39.75" customHeight="1">
      <c r="A274" s="324"/>
      <c r="B274" s="311"/>
      <c r="C274" s="252" t="s">
        <v>4</v>
      </c>
      <c r="D274" s="261"/>
      <c r="E274" s="55"/>
      <c r="F274" s="55"/>
      <c r="G274" s="55"/>
      <c r="H274" s="55"/>
      <c r="I274" s="55"/>
      <c r="J274" s="55"/>
      <c r="K274" s="55"/>
      <c r="L274" s="55"/>
      <c r="M274" s="55"/>
      <c r="N274" s="55"/>
      <c r="O274" s="55"/>
      <c r="P274" s="55"/>
      <c r="Q274" s="55"/>
      <c r="R274" s="55"/>
      <c r="S274" s="55"/>
      <c r="T274" s="55"/>
      <c r="U274" s="55"/>
      <c r="V274" s="55"/>
      <c r="W274" s="55"/>
      <c r="X274" s="55"/>
      <c r="Y274" s="55"/>
      <c r="Z274" s="55"/>
      <c r="AA274" s="55"/>
      <c r="AB274" s="55"/>
      <c r="AC274" s="55"/>
      <c r="AD274" s="55"/>
      <c r="AE274" s="55"/>
      <c r="AF274" s="55"/>
      <c r="AG274" s="55"/>
      <c r="AH274" s="55"/>
      <c r="AI274" s="50">
        <f>SUM(E274:AH274)</f>
        <v>0</v>
      </c>
    </row>
    <row r="275" spans="1:36" ht="39.75" customHeight="1">
      <c r="A275" s="305" t="s">
        <v>154</v>
      </c>
      <c r="B275" s="250" t="s">
        <v>94</v>
      </c>
      <c r="C275" s="259" t="s">
        <v>16</v>
      </c>
      <c r="D275" s="260"/>
      <c r="E275" s="89"/>
      <c r="F275" s="89"/>
      <c r="G275" s="89"/>
      <c r="H275" s="89"/>
      <c r="I275" s="89"/>
      <c r="J275" s="89"/>
      <c r="K275" s="89"/>
      <c r="L275" s="89"/>
      <c r="M275" s="89"/>
      <c r="N275" s="89"/>
      <c r="O275" s="89"/>
      <c r="P275" s="89"/>
      <c r="Q275" s="89"/>
      <c r="R275" s="89"/>
      <c r="S275" s="89"/>
      <c r="T275" s="89"/>
      <c r="U275" s="89"/>
      <c r="V275" s="89"/>
      <c r="W275" s="89"/>
      <c r="X275" s="89"/>
      <c r="Y275" s="89"/>
      <c r="Z275" s="89"/>
      <c r="AA275" s="89"/>
      <c r="AB275" s="89"/>
      <c r="AC275" s="89"/>
      <c r="AD275" s="89"/>
      <c r="AE275" s="115"/>
      <c r="AF275" s="115"/>
      <c r="AG275" s="115"/>
      <c r="AH275" s="115"/>
      <c r="AI275" s="60"/>
    </row>
    <row r="276" spans="1:36" ht="39.75" customHeight="1">
      <c r="A276" s="314"/>
      <c r="B276" s="297"/>
      <c r="C276" s="252" t="s">
        <v>4</v>
      </c>
      <c r="D276" s="261"/>
      <c r="E276" s="55"/>
      <c r="F276" s="55"/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/>
      <c r="T276" s="55"/>
      <c r="U276" s="55"/>
      <c r="V276" s="55"/>
      <c r="W276" s="55"/>
      <c r="X276" s="55"/>
      <c r="Y276" s="55"/>
      <c r="Z276" s="55"/>
      <c r="AA276" s="55"/>
      <c r="AB276" s="55"/>
      <c r="AC276" s="55"/>
      <c r="AD276" s="55"/>
      <c r="AE276" s="55"/>
      <c r="AF276" s="55"/>
      <c r="AG276" s="55"/>
      <c r="AH276" s="55"/>
      <c r="AI276" s="50">
        <f>SUM(E276:AH276)</f>
        <v>0</v>
      </c>
    </row>
    <row r="277" spans="1:36" ht="39.75" customHeight="1">
      <c r="A277" s="322" t="s">
        <v>40</v>
      </c>
      <c r="B277" s="250" t="s">
        <v>94</v>
      </c>
      <c r="C277" s="319" t="s">
        <v>16</v>
      </c>
      <c r="D277" s="320"/>
      <c r="E277" s="89"/>
      <c r="F277" s="89"/>
      <c r="G277" s="89"/>
      <c r="H277" s="89"/>
      <c r="I277" s="89"/>
      <c r="J277" s="89"/>
      <c r="K277" s="89"/>
      <c r="L277" s="89"/>
      <c r="M277" s="89"/>
      <c r="N277" s="89"/>
      <c r="O277" s="89"/>
      <c r="P277" s="89"/>
      <c r="Q277" s="89"/>
      <c r="R277" s="89"/>
      <c r="S277" s="89"/>
      <c r="T277" s="89"/>
      <c r="U277" s="89"/>
      <c r="V277" s="89"/>
      <c r="W277" s="89"/>
      <c r="X277" s="89"/>
      <c r="Y277" s="89"/>
      <c r="Z277" s="89"/>
      <c r="AA277" s="89"/>
      <c r="AB277" s="89"/>
      <c r="AC277" s="89"/>
      <c r="AD277" s="89"/>
      <c r="AE277" s="115"/>
      <c r="AF277" s="115"/>
      <c r="AG277" s="115"/>
      <c r="AH277" s="115"/>
      <c r="AI277" s="60"/>
    </row>
    <row r="278" spans="1:36" ht="39.75" customHeight="1">
      <c r="A278" s="323"/>
      <c r="B278" s="297"/>
      <c r="C278" s="291" t="s">
        <v>4</v>
      </c>
      <c r="D278" s="321"/>
      <c r="E278" s="59"/>
      <c r="F278" s="59"/>
      <c r="G278" s="59"/>
      <c r="H278" s="59"/>
      <c r="I278" s="59"/>
      <c r="J278" s="59"/>
      <c r="K278" s="59"/>
      <c r="L278" s="59"/>
      <c r="M278" s="59"/>
      <c r="N278" s="59"/>
      <c r="O278" s="59"/>
      <c r="P278" s="59"/>
      <c r="Q278" s="59"/>
      <c r="R278" s="59"/>
      <c r="S278" s="59"/>
      <c r="T278" s="59"/>
      <c r="U278" s="59"/>
      <c r="V278" s="59"/>
      <c r="W278" s="59"/>
      <c r="X278" s="59"/>
      <c r="Y278" s="59"/>
      <c r="Z278" s="59"/>
      <c r="AA278" s="59"/>
      <c r="AB278" s="59"/>
      <c r="AC278" s="59"/>
      <c r="AD278" s="59"/>
      <c r="AE278" s="59"/>
      <c r="AF278" s="59"/>
      <c r="AG278" s="59"/>
      <c r="AH278" s="59"/>
      <c r="AI278" s="47">
        <f>SUM(E278:AH278)</f>
        <v>0</v>
      </c>
    </row>
    <row r="279" spans="1:36" ht="39.75" customHeight="1">
      <c r="A279" s="323"/>
      <c r="B279" s="307" t="s">
        <v>29</v>
      </c>
      <c r="C279" s="291" t="s">
        <v>16</v>
      </c>
      <c r="D279" s="321"/>
      <c r="E279" s="103"/>
      <c r="F279" s="103"/>
      <c r="G279" s="103"/>
      <c r="H279" s="103"/>
      <c r="I279" s="103"/>
      <c r="J279" s="103"/>
      <c r="K279" s="103"/>
      <c r="L279" s="103"/>
      <c r="M279" s="103"/>
      <c r="N279" s="103"/>
      <c r="O279" s="103"/>
      <c r="P279" s="103"/>
      <c r="Q279" s="103"/>
      <c r="R279" s="103"/>
      <c r="S279" s="103"/>
      <c r="T279" s="103"/>
      <c r="U279" s="103"/>
      <c r="V279" s="103"/>
      <c r="W279" s="103"/>
      <c r="X279" s="103"/>
      <c r="Y279" s="103"/>
      <c r="Z279" s="103"/>
      <c r="AA279" s="103"/>
      <c r="AB279" s="103"/>
      <c r="AC279" s="103"/>
      <c r="AD279" s="103"/>
      <c r="AE279" s="117"/>
      <c r="AF279" s="117"/>
      <c r="AG279" s="117"/>
      <c r="AH279" s="117"/>
      <c r="AI279" s="79"/>
    </row>
    <row r="280" spans="1:36" ht="39.75" customHeight="1">
      <c r="A280" s="323"/>
      <c r="B280" s="308"/>
      <c r="C280" s="371" t="s">
        <v>4</v>
      </c>
      <c r="D280" s="372"/>
      <c r="E280" s="55"/>
      <c r="F280" s="55"/>
      <c r="G280" s="55"/>
      <c r="H280" s="55"/>
      <c r="I280" s="55"/>
      <c r="J280" s="55"/>
      <c r="K280" s="55"/>
      <c r="L280" s="55"/>
      <c r="M280" s="55"/>
      <c r="N280" s="55"/>
      <c r="O280" s="55"/>
      <c r="P280" s="55"/>
      <c r="Q280" s="55"/>
      <c r="R280" s="55"/>
      <c r="S280" s="55"/>
      <c r="T280" s="55"/>
      <c r="U280" s="55"/>
      <c r="V280" s="55"/>
      <c r="W280" s="55"/>
      <c r="X280" s="55"/>
      <c r="Y280" s="55"/>
      <c r="Z280" s="55"/>
      <c r="AA280" s="55"/>
      <c r="AB280" s="55"/>
      <c r="AC280" s="55"/>
      <c r="AD280" s="55"/>
      <c r="AE280" s="55"/>
      <c r="AF280" s="55"/>
      <c r="AG280" s="55"/>
      <c r="AH280" s="55"/>
      <c r="AI280" s="50">
        <f>SUM(E280:AH280)</f>
        <v>0</v>
      </c>
    </row>
    <row r="281" spans="1:36" ht="39.75" customHeight="1">
      <c r="A281" s="305" t="s">
        <v>41</v>
      </c>
      <c r="B281" s="381" t="s">
        <v>29</v>
      </c>
      <c r="C281" s="259" t="s">
        <v>16</v>
      </c>
      <c r="D281" s="260"/>
      <c r="E281" s="89"/>
      <c r="F281" s="89"/>
      <c r="G281" s="89"/>
      <c r="H281" s="89"/>
      <c r="I281" s="89"/>
      <c r="J281" s="89"/>
      <c r="K281" s="89"/>
      <c r="L281" s="89"/>
      <c r="M281" s="89"/>
      <c r="N281" s="89"/>
      <c r="O281" s="89"/>
      <c r="P281" s="89"/>
      <c r="Q281" s="89"/>
      <c r="R281" s="89"/>
      <c r="S281" s="89"/>
      <c r="T281" s="89"/>
      <c r="U281" s="89"/>
      <c r="V281" s="89"/>
      <c r="W281" s="89"/>
      <c r="X281" s="89"/>
      <c r="Y281" s="89"/>
      <c r="Z281" s="89"/>
      <c r="AA281" s="89"/>
      <c r="AB281" s="89"/>
      <c r="AC281" s="89"/>
      <c r="AD281" s="89"/>
      <c r="AE281" s="115"/>
      <c r="AF281" s="115"/>
      <c r="AG281" s="115"/>
      <c r="AH281" s="115"/>
      <c r="AI281" s="60"/>
    </row>
    <row r="282" spans="1:36" ht="39.75" customHeight="1">
      <c r="A282" s="314"/>
      <c r="B282" s="311"/>
      <c r="C282" s="252" t="s">
        <v>4</v>
      </c>
      <c r="D282" s="261"/>
      <c r="E282" s="55"/>
      <c r="F282" s="55"/>
      <c r="G282" s="55"/>
      <c r="H282" s="55"/>
      <c r="I282" s="55"/>
      <c r="J282" s="55"/>
      <c r="K282" s="55"/>
      <c r="L282" s="55"/>
      <c r="M282" s="55"/>
      <c r="N282" s="55"/>
      <c r="O282" s="55"/>
      <c r="P282" s="55"/>
      <c r="Q282" s="55"/>
      <c r="R282" s="55"/>
      <c r="S282" s="55"/>
      <c r="T282" s="55"/>
      <c r="U282" s="55"/>
      <c r="V282" s="55"/>
      <c r="W282" s="55"/>
      <c r="X282" s="55"/>
      <c r="Y282" s="55"/>
      <c r="Z282" s="55"/>
      <c r="AA282" s="55"/>
      <c r="AB282" s="55"/>
      <c r="AC282" s="55"/>
      <c r="AD282" s="55"/>
      <c r="AE282" s="55"/>
      <c r="AF282" s="55"/>
      <c r="AG282" s="55"/>
      <c r="AH282" s="55"/>
      <c r="AI282" s="50">
        <f>SUM(E282:AH282)</f>
        <v>0</v>
      </c>
    </row>
    <row r="283" spans="1:36" ht="39.75" customHeight="1">
      <c r="A283" s="305" t="s">
        <v>155</v>
      </c>
      <c r="B283" s="257" t="s">
        <v>94</v>
      </c>
      <c r="C283" s="259" t="s">
        <v>16</v>
      </c>
      <c r="D283" s="260"/>
      <c r="E283" s="89"/>
      <c r="F283" s="89"/>
      <c r="G283" s="89"/>
      <c r="H283" s="89"/>
      <c r="I283" s="89"/>
      <c r="J283" s="115"/>
      <c r="K283" s="89"/>
      <c r="L283" s="89"/>
      <c r="M283" s="89"/>
      <c r="N283" s="89"/>
      <c r="O283" s="115"/>
      <c r="P283" s="89"/>
      <c r="Q283" s="89"/>
      <c r="R283" s="89"/>
      <c r="S283" s="89"/>
      <c r="T283" s="115"/>
      <c r="U283" s="89"/>
      <c r="V283" s="89"/>
      <c r="W283" s="89"/>
      <c r="X283" s="89"/>
      <c r="Y283" s="115"/>
      <c r="Z283" s="89"/>
      <c r="AA283" s="89"/>
      <c r="AB283" s="89"/>
      <c r="AC283" s="115" t="s">
        <v>185</v>
      </c>
      <c r="AD283" s="115" t="s">
        <v>185</v>
      </c>
      <c r="AE283" s="89"/>
      <c r="AF283" s="89"/>
      <c r="AG283" s="89"/>
      <c r="AH283" s="89"/>
      <c r="AI283" s="45"/>
      <c r="AJ283" s="192"/>
    </row>
    <row r="284" spans="1:36" ht="39.75" customHeight="1">
      <c r="A284" s="374"/>
      <c r="B284" s="258"/>
      <c r="C284" s="291" t="s">
        <v>4</v>
      </c>
      <c r="D284" s="321"/>
      <c r="E284" s="59"/>
      <c r="F284" s="59"/>
      <c r="G284" s="59"/>
      <c r="H284" s="59"/>
      <c r="I284" s="59"/>
      <c r="J284" s="116"/>
      <c r="K284" s="59"/>
      <c r="L284" s="59"/>
      <c r="M284" s="59"/>
      <c r="N284" s="59"/>
      <c r="O284" s="116"/>
      <c r="P284" s="59"/>
      <c r="Q284" s="59"/>
      <c r="R284" s="59"/>
      <c r="S284" s="59"/>
      <c r="T284" s="116"/>
      <c r="U284" s="59"/>
      <c r="V284" s="59"/>
      <c r="W284" s="59"/>
      <c r="X284" s="59"/>
      <c r="Y284" s="116"/>
      <c r="Z284" s="59"/>
      <c r="AA284" s="59"/>
      <c r="AB284" s="59"/>
      <c r="AC284" s="59">
        <v>1.5</v>
      </c>
      <c r="AD284" s="59">
        <v>1.5</v>
      </c>
      <c r="AE284" s="59"/>
      <c r="AF284" s="59"/>
      <c r="AG284" s="59"/>
      <c r="AH284" s="59"/>
      <c r="AI284" s="59">
        <f>SUM(D284:AH284)</f>
        <v>3</v>
      </c>
      <c r="AJ284" s="193"/>
    </row>
    <row r="285" spans="1:36" ht="39.75" customHeight="1">
      <c r="A285" s="374"/>
      <c r="B285" s="376" t="s">
        <v>29</v>
      </c>
      <c r="C285" s="291" t="s">
        <v>16</v>
      </c>
      <c r="D285" s="321"/>
      <c r="E285" s="103"/>
      <c r="F285" s="103"/>
      <c r="G285" s="103"/>
      <c r="H285" s="103"/>
      <c r="I285" s="103"/>
      <c r="J285" s="103"/>
      <c r="K285" s="103"/>
      <c r="L285" s="103"/>
      <c r="M285" s="103"/>
      <c r="N285" s="103"/>
      <c r="O285" s="103"/>
      <c r="P285" s="103"/>
      <c r="Q285" s="103"/>
      <c r="R285" s="103"/>
      <c r="S285" s="103"/>
      <c r="T285" s="103"/>
      <c r="U285" s="103"/>
      <c r="V285" s="103"/>
      <c r="W285" s="103"/>
      <c r="X285" s="103"/>
      <c r="Y285" s="103"/>
      <c r="Z285" s="103"/>
      <c r="AA285" s="103"/>
      <c r="AB285" s="103"/>
      <c r="AC285" s="117" t="s">
        <v>184</v>
      </c>
      <c r="AD285" s="117" t="s">
        <v>184</v>
      </c>
      <c r="AE285" s="117"/>
      <c r="AF285" s="117"/>
      <c r="AG285" s="117"/>
      <c r="AH285" s="117"/>
      <c r="AI285" s="79"/>
    </row>
    <row r="286" spans="1:36" ht="39.75" customHeight="1">
      <c r="A286" s="375"/>
      <c r="B286" s="377"/>
      <c r="C286" s="252" t="s">
        <v>4</v>
      </c>
      <c r="D286" s="261"/>
      <c r="E286" s="55"/>
      <c r="F286" s="55"/>
      <c r="G286" s="55"/>
      <c r="H286" s="55"/>
      <c r="I286" s="55"/>
      <c r="J286" s="55"/>
      <c r="K286" s="55"/>
      <c r="L286" s="55"/>
      <c r="M286" s="55"/>
      <c r="N286" s="55"/>
      <c r="O286" s="55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5"/>
      <c r="AA286" s="55"/>
      <c r="AB286" s="55"/>
      <c r="AC286" s="55">
        <v>2</v>
      </c>
      <c r="AD286" s="55">
        <v>2</v>
      </c>
      <c r="AE286" s="55"/>
      <c r="AF286" s="55"/>
      <c r="AG286" s="55"/>
      <c r="AH286" s="55"/>
      <c r="AI286" s="50">
        <f>SUM(E286:AH286)</f>
        <v>4</v>
      </c>
    </row>
    <row r="287" spans="1:36" ht="39.75" customHeight="1">
      <c r="A287" s="278" t="s">
        <v>95</v>
      </c>
      <c r="B287" s="279"/>
      <c r="C287" s="280"/>
      <c r="D287" s="289"/>
      <c r="E287" s="59">
        <f>E254+E260+E266+E272+E276+E278+E256+E262+E268+E284</f>
        <v>0</v>
      </c>
      <c r="F287" s="59">
        <f t="shared" ref="F287:AH287" si="46">F254+F260+F266+F272+F276+F278+F256+F262+F268+F284</f>
        <v>0</v>
      </c>
      <c r="G287" s="59">
        <f t="shared" si="46"/>
        <v>0</v>
      </c>
      <c r="H287" s="59">
        <f t="shared" si="46"/>
        <v>0</v>
      </c>
      <c r="I287" s="59">
        <f t="shared" si="46"/>
        <v>2</v>
      </c>
      <c r="J287" s="59">
        <f t="shared" si="46"/>
        <v>0</v>
      </c>
      <c r="K287" s="59">
        <f t="shared" si="46"/>
        <v>0</v>
      </c>
      <c r="L287" s="59">
        <f t="shared" si="46"/>
        <v>0</v>
      </c>
      <c r="M287" s="59">
        <f t="shared" si="46"/>
        <v>0</v>
      </c>
      <c r="N287" s="59">
        <f t="shared" si="46"/>
        <v>0</v>
      </c>
      <c r="O287" s="59">
        <f t="shared" si="46"/>
        <v>0</v>
      </c>
      <c r="P287" s="59">
        <f t="shared" si="46"/>
        <v>2</v>
      </c>
      <c r="Q287" s="59">
        <f t="shared" si="46"/>
        <v>0</v>
      </c>
      <c r="R287" s="59">
        <f t="shared" si="46"/>
        <v>0</v>
      </c>
      <c r="S287" s="59">
        <f t="shared" si="46"/>
        <v>0</v>
      </c>
      <c r="T287" s="59">
        <f t="shared" si="46"/>
        <v>0</v>
      </c>
      <c r="U287" s="59">
        <f t="shared" si="46"/>
        <v>0</v>
      </c>
      <c r="V287" s="59">
        <f t="shared" si="46"/>
        <v>0</v>
      </c>
      <c r="W287" s="59">
        <f t="shared" si="46"/>
        <v>0</v>
      </c>
      <c r="X287" s="59">
        <f t="shared" si="46"/>
        <v>0</v>
      </c>
      <c r="Y287" s="59">
        <f t="shared" si="46"/>
        <v>0</v>
      </c>
      <c r="Z287" s="59">
        <f t="shared" si="46"/>
        <v>0</v>
      </c>
      <c r="AA287" s="59">
        <f t="shared" si="46"/>
        <v>0</v>
      </c>
      <c r="AB287" s="59">
        <f t="shared" si="46"/>
        <v>0</v>
      </c>
      <c r="AC287" s="59">
        <f t="shared" si="46"/>
        <v>1.5</v>
      </c>
      <c r="AD287" s="59">
        <f t="shared" si="46"/>
        <v>2.5</v>
      </c>
      <c r="AE287" s="59">
        <f t="shared" si="46"/>
        <v>0</v>
      </c>
      <c r="AF287" s="59">
        <f t="shared" si="46"/>
        <v>0</v>
      </c>
      <c r="AG287" s="59">
        <f t="shared" si="46"/>
        <v>0</v>
      </c>
      <c r="AH287" s="59">
        <f t="shared" si="46"/>
        <v>2.5</v>
      </c>
      <c r="AI287" s="58">
        <f>SUM(E287:AH287)</f>
        <v>10.5</v>
      </c>
    </row>
    <row r="288" spans="1:36" ht="39.75" customHeight="1">
      <c r="A288" s="255" t="s">
        <v>96</v>
      </c>
      <c r="B288" s="295"/>
      <c r="C288" s="295"/>
      <c r="D288" s="315"/>
      <c r="E288" s="59">
        <f t="shared" ref="E288:AG288" si="47">E258+E264+E270+E274+E280+E282+E286</f>
        <v>0</v>
      </c>
      <c r="F288" s="59">
        <f t="shared" ref="F288" si="48">F258+F264+F270+F274+F280+F282+F286</f>
        <v>0</v>
      </c>
      <c r="G288" s="59">
        <f t="shared" si="47"/>
        <v>0</v>
      </c>
      <c r="H288" s="59">
        <f t="shared" si="47"/>
        <v>0</v>
      </c>
      <c r="I288" s="59">
        <f t="shared" si="47"/>
        <v>0</v>
      </c>
      <c r="J288" s="59">
        <f t="shared" si="47"/>
        <v>0</v>
      </c>
      <c r="K288" s="59">
        <f t="shared" si="47"/>
        <v>0</v>
      </c>
      <c r="L288" s="59">
        <f t="shared" ref="L288:O288" si="49">L258+L264+L270+L274+L280+L282+L286</f>
        <v>0</v>
      </c>
      <c r="M288" s="59">
        <f t="shared" si="49"/>
        <v>0</v>
      </c>
      <c r="N288" s="59">
        <f t="shared" si="49"/>
        <v>0</v>
      </c>
      <c r="O288" s="59">
        <f t="shared" si="49"/>
        <v>0</v>
      </c>
      <c r="P288" s="59">
        <f t="shared" si="47"/>
        <v>0</v>
      </c>
      <c r="Q288" s="59">
        <f t="shared" ref="Q288:Z288" si="50">Q258+Q264+Q270+Q274+Q280+Q282+Q286</f>
        <v>0</v>
      </c>
      <c r="R288" s="59">
        <f t="shared" si="50"/>
        <v>0</v>
      </c>
      <c r="S288" s="59">
        <f t="shared" si="50"/>
        <v>0</v>
      </c>
      <c r="T288" s="59">
        <f t="shared" si="50"/>
        <v>0</v>
      </c>
      <c r="U288" s="59">
        <f t="shared" si="50"/>
        <v>0</v>
      </c>
      <c r="V288" s="59">
        <f t="shared" si="50"/>
        <v>0</v>
      </c>
      <c r="W288" s="59">
        <f t="shared" si="50"/>
        <v>0</v>
      </c>
      <c r="X288" s="59">
        <f t="shared" si="50"/>
        <v>0</v>
      </c>
      <c r="Y288" s="59">
        <f t="shared" si="50"/>
        <v>0</v>
      </c>
      <c r="Z288" s="59">
        <f t="shared" si="50"/>
        <v>0</v>
      </c>
      <c r="AA288" s="59">
        <f t="shared" ref="AA288:AC288" si="51">AA258+AA264+AA270+AA274+AA280+AA282+AA286</f>
        <v>0</v>
      </c>
      <c r="AB288" s="59">
        <f t="shared" si="51"/>
        <v>0</v>
      </c>
      <c r="AC288" s="59">
        <f t="shared" si="51"/>
        <v>2</v>
      </c>
      <c r="AD288" s="59">
        <f t="shared" si="47"/>
        <v>2</v>
      </c>
      <c r="AE288" s="59">
        <f t="shared" si="47"/>
        <v>0</v>
      </c>
      <c r="AF288" s="59">
        <f t="shared" si="47"/>
        <v>0</v>
      </c>
      <c r="AG288" s="59">
        <f t="shared" si="47"/>
        <v>0</v>
      </c>
      <c r="AH288" s="59">
        <f>AH258+AH264+AH270+AH274+AH280+AH282+AH286</f>
        <v>0</v>
      </c>
      <c r="AI288" s="70">
        <f>SUM(E288:AH288)</f>
        <v>4</v>
      </c>
    </row>
    <row r="289" spans="1:37" ht="39.75" customHeight="1">
      <c r="A289" s="233" t="s">
        <v>97</v>
      </c>
      <c r="B289" s="234"/>
      <c r="C289" s="235"/>
      <c r="D289" s="288"/>
      <c r="E289" s="71" t="str">
        <f>IF(COUNT(E254,E256,E260,E268,E262,E266,E272,E276,E278,E284)=0,"0","1")</f>
        <v>0</v>
      </c>
      <c r="F289" s="71" t="str">
        <f t="shared" ref="F289:AH289" si="52">IF(COUNT(F254,F256,F260,F268,F262,F266,F272,F276,F278,F284)=0,"0","1")</f>
        <v>0</v>
      </c>
      <c r="G289" s="71" t="str">
        <f t="shared" si="52"/>
        <v>0</v>
      </c>
      <c r="H289" s="71" t="str">
        <f t="shared" si="52"/>
        <v>0</v>
      </c>
      <c r="I289" s="71" t="str">
        <f t="shared" si="52"/>
        <v>1</v>
      </c>
      <c r="J289" s="71" t="str">
        <f t="shared" si="52"/>
        <v>0</v>
      </c>
      <c r="K289" s="71" t="str">
        <f t="shared" si="52"/>
        <v>0</v>
      </c>
      <c r="L289" s="71" t="str">
        <f t="shared" si="52"/>
        <v>0</v>
      </c>
      <c r="M289" s="71" t="str">
        <f t="shared" si="52"/>
        <v>0</v>
      </c>
      <c r="N289" s="71" t="str">
        <f t="shared" si="52"/>
        <v>0</v>
      </c>
      <c r="O289" s="71" t="str">
        <f t="shared" si="52"/>
        <v>0</v>
      </c>
      <c r="P289" s="71" t="str">
        <f t="shared" si="52"/>
        <v>1</v>
      </c>
      <c r="Q289" s="71" t="str">
        <f t="shared" si="52"/>
        <v>0</v>
      </c>
      <c r="R289" s="71" t="str">
        <f t="shared" si="52"/>
        <v>0</v>
      </c>
      <c r="S289" s="71" t="str">
        <f t="shared" si="52"/>
        <v>0</v>
      </c>
      <c r="T289" s="71" t="str">
        <f t="shared" si="52"/>
        <v>0</v>
      </c>
      <c r="U289" s="71" t="str">
        <f t="shared" si="52"/>
        <v>0</v>
      </c>
      <c r="V289" s="71" t="str">
        <f t="shared" si="52"/>
        <v>0</v>
      </c>
      <c r="W289" s="71" t="str">
        <f t="shared" si="52"/>
        <v>0</v>
      </c>
      <c r="X289" s="71" t="str">
        <f t="shared" si="52"/>
        <v>0</v>
      </c>
      <c r="Y289" s="71" t="str">
        <f t="shared" si="52"/>
        <v>0</v>
      </c>
      <c r="Z289" s="71" t="str">
        <f t="shared" si="52"/>
        <v>0</v>
      </c>
      <c r="AA289" s="71" t="str">
        <f t="shared" si="52"/>
        <v>0</v>
      </c>
      <c r="AB289" s="71" t="str">
        <f t="shared" si="52"/>
        <v>0</v>
      </c>
      <c r="AC289" s="71" t="str">
        <f t="shared" si="52"/>
        <v>1</v>
      </c>
      <c r="AD289" s="71" t="str">
        <f t="shared" si="52"/>
        <v>1</v>
      </c>
      <c r="AE289" s="71" t="str">
        <f t="shared" si="52"/>
        <v>0</v>
      </c>
      <c r="AF289" s="71" t="str">
        <f t="shared" si="52"/>
        <v>0</v>
      </c>
      <c r="AG289" s="71" t="str">
        <f t="shared" si="52"/>
        <v>0</v>
      </c>
      <c r="AH289" s="71" t="str">
        <f t="shared" si="52"/>
        <v>1</v>
      </c>
      <c r="AI289" s="52">
        <f>COUNTIF(E289:AH289,"1")</f>
        <v>5</v>
      </c>
    </row>
    <row r="290" spans="1:37" ht="18" customHeight="1"/>
    <row r="291" spans="1:37" ht="18" customHeight="1">
      <c r="A291" s="266" t="s">
        <v>104</v>
      </c>
      <c r="B291" s="267"/>
      <c r="C291" s="268"/>
      <c r="D291" s="6" t="s">
        <v>2</v>
      </c>
      <c r="E291" s="43">
        <v>44895</v>
      </c>
      <c r="F291" s="43">
        <v>44896</v>
      </c>
      <c r="G291" s="43">
        <v>44897</v>
      </c>
      <c r="H291" s="43">
        <v>44898</v>
      </c>
      <c r="I291" s="43">
        <v>44899</v>
      </c>
      <c r="J291" s="43">
        <v>44900</v>
      </c>
      <c r="K291" s="43">
        <v>44901</v>
      </c>
      <c r="L291" s="43">
        <v>44902</v>
      </c>
      <c r="M291" s="43">
        <v>44903</v>
      </c>
      <c r="N291" s="43">
        <v>44904</v>
      </c>
      <c r="O291" s="43">
        <v>44905</v>
      </c>
      <c r="P291" s="43">
        <v>44906</v>
      </c>
      <c r="Q291" s="43">
        <v>44907</v>
      </c>
      <c r="R291" s="43">
        <v>44908</v>
      </c>
      <c r="S291" s="43">
        <v>44909</v>
      </c>
      <c r="T291" s="43">
        <v>44910</v>
      </c>
      <c r="U291" s="43">
        <v>44911</v>
      </c>
      <c r="V291" s="43">
        <v>44912</v>
      </c>
      <c r="W291" s="43">
        <v>44913</v>
      </c>
      <c r="X291" s="43">
        <v>44914</v>
      </c>
      <c r="Y291" s="43">
        <v>44915</v>
      </c>
      <c r="Z291" s="43">
        <v>44916</v>
      </c>
      <c r="AA291" s="43">
        <v>44917</v>
      </c>
      <c r="AB291" s="43">
        <v>44918</v>
      </c>
      <c r="AC291" s="43">
        <v>44919</v>
      </c>
      <c r="AD291" s="43">
        <v>44920</v>
      </c>
      <c r="AE291" s="43">
        <v>44921</v>
      </c>
      <c r="AF291" s="43">
        <v>44922</v>
      </c>
      <c r="AG291" s="43">
        <v>44923</v>
      </c>
      <c r="AH291" s="43">
        <v>44924</v>
      </c>
      <c r="AI291" s="43">
        <v>44925</v>
      </c>
      <c r="AJ291" s="229" t="s">
        <v>0</v>
      </c>
      <c r="AK291" s="5"/>
    </row>
    <row r="292" spans="1:37" ht="18" customHeight="1">
      <c r="A292" s="269"/>
      <c r="B292" s="270"/>
      <c r="C292" s="271"/>
      <c r="D292" s="7" t="s">
        <v>3</v>
      </c>
      <c r="E292" s="42">
        <f t="shared" ref="E292:AI292" si="53">E291</f>
        <v>44895</v>
      </c>
      <c r="F292" s="42">
        <f t="shared" si="53"/>
        <v>44896</v>
      </c>
      <c r="G292" s="42">
        <f t="shared" si="53"/>
        <v>44897</v>
      </c>
      <c r="H292" s="42">
        <f t="shared" si="53"/>
        <v>44898</v>
      </c>
      <c r="I292" s="42">
        <f t="shared" si="53"/>
        <v>44899</v>
      </c>
      <c r="J292" s="42">
        <f t="shared" si="53"/>
        <v>44900</v>
      </c>
      <c r="K292" s="42">
        <f t="shared" si="53"/>
        <v>44901</v>
      </c>
      <c r="L292" s="42">
        <f t="shared" si="53"/>
        <v>44902</v>
      </c>
      <c r="M292" s="42">
        <f t="shared" si="53"/>
        <v>44903</v>
      </c>
      <c r="N292" s="42">
        <f t="shared" si="53"/>
        <v>44904</v>
      </c>
      <c r="O292" s="42">
        <f t="shared" si="53"/>
        <v>44905</v>
      </c>
      <c r="P292" s="42">
        <f t="shared" si="53"/>
        <v>44906</v>
      </c>
      <c r="Q292" s="42">
        <f t="shared" si="53"/>
        <v>44907</v>
      </c>
      <c r="R292" s="42">
        <f t="shared" si="53"/>
        <v>44908</v>
      </c>
      <c r="S292" s="42">
        <f t="shared" si="53"/>
        <v>44909</v>
      </c>
      <c r="T292" s="42">
        <f t="shared" si="53"/>
        <v>44910</v>
      </c>
      <c r="U292" s="42">
        <f t="shared" si="53"/>
        <v>44911</v>
      </c>
      <c r="V292" s="42">
        <f t="shared" si="53"/>
        <v>44912</v>
      </c>
      <c r="W292" s="42">
        <f t="shared" si="53"/>
        <v>44913</v>
      </c>
      <c r="X292" s="42">
        <f t="shared" si="53"/>
        <v>44914</v>
      </c>
      <c r="Y292" s="42">
        <f t="shared" si="53"/>
        <v>44915</v>
      </c>
      <c r="Z292" s="42">
        <f t="shared" si="53"/>
        <v>44916</v>
      </c>
      <c r="AA292" s="42">
        <f t="shared" si="53"/>
        <v>44917</v>
      </c>
      <c r="AB292" s="42">
        <f t="shared" si="53"/>
        <v>44918</v>
      </c>
      <c r="AC292" s="42">
        <f t="shared" si="53"/>
        <v>44919</v>
      </c>
      <c r="AD292" s="42">
        <f t="shared" si="53"/>
        <v>44920</v>
      </c>
      <c r="AE292" s="42">
        <f t="shared" si="53"/>
        <v>44921</v>
      </c>
      <c r="AF292" s="42">
        <f t="shared" si="53"/>
        <v>44922</v>
      </c>
      <c r="AG292" s="42">
        <f t="shared" si="53"/>
        <v>44923</v>
      </c>
      <c r="AH292" s="42">
        <f t="shared" si="53"/>
        <v>44924</v>
      </c>
      <c r="AI292" s="42">
        <f t="shared" si="53"/>
        <v>44925</v>
      </c>
      <c r="AJ292" s="230"/>
      <c r="AK292" s="5"/>
    </row>
    <row r="293" spans="1:37" ht="103.5" customHeight="1">
      <c r="A293" s="269"/>
      <c r="B293" s="270"/>
      <c r="C293" s="271"/>
      <c r="D293" s="8" t="s">
        <v>1</v>
      </c>
      <c r="E293" s="119"/>
      <c r="F293" s="102"/>
      <c r="G293" s="102"/>
      <c r="H293" s="102"/>
      <c r="I293" s="114"/>
      <c r="J293" s="114"/>
      <c r="K293" s="114"/>
      <c r="L293" s="114"/>
      <c r="M293" s="120"/>
      <c r="N293" s="114"/>
      <c r="O293" s="114"/>
      <c r="P293" s="102"/>
      <c r="Q293" s="114"/>
      <c r="R293" s="114"/>
      <c r="S293" s="114"/>
      <c r="T293" s="114"/>
      <c r="U293" s="114"/>
      <c r="V293" s="114"/>
      <c r="W293" s="114"/>
      <c r="X293" s="114"/>
      <c r="Y293" s="120"/>
      <c r="Z293" s="114"/>
      <c r="AA293" s="114"/>
      <c r="AB293" s="102"/>
      <c r="AC293" s="114"/>
      <c r="AD293" s="114"/>
      <c r="AE293" s="114"/>
      <c r="AF293" s="114"/>
      <c r="AG293" s="114"/>
      <c r="AH293" s="114"/>
      <c r="AI293" s="114"/>
      <c r="AJ293" s="231"/>
      <c r="AK293" s="5"/>
    </row>
    <row r="294" spans="1:37" ht="39.75" customHeight="1">
      <c r="A294" s="305" t="s">
        <v>116</v>
      </c>
      <c r="B294" s="257" t="s">
        <v>42</v>
      </c>
      <c r="C294" s="259" t="s">
        <v>16</v>
      </c>
      <c r="D294" s="260"/>
      <c r="E294" s="115" t="s">
        <v>183</v>
      </c>
      <c r="F294" s="115" t="s">
        <v>183</v>
      </c>
      <c r="G294" s="115" t="s">
        <v>183</v>
      </c>
      <c r="H294" s="115" t="s">
        <v>183</v>
      </c>
      <c r="I294" s="89"/>
      <c r="J294" s="89"/>
      <c r="K294" s="115" t="s">
        <v>183</v>
      </c>
      <c r="L294" s="115" t="s">
        <v>183</v>
      </c>
      <c r="M294" s="115" t="s">
        <v>183</v>
      </c>
      <c r="N294" s="115" t="s">
        <v>183</v>
      </c>
      <c r="O294" s="115"/>
      <c r="P294" s="89"/>
      <c r="Q294" s="89"/>
      <c r="R294" s="115"/>
      <c r="S294" s="115"/>
      <c r="T294" s="115"/>
      <c r="U294" s="89"/>
      <c r="V294" s="89"/>
      <c r="W294" s="89"/>
      <c r="X294" s="89"/>
      <c r="Y294" s="89"/>
      <c r="Z294" s="115"/>
      <c r="AA294" s="89"/>
      <c r="AB294" s="89"/>
      <c r="AC294" s="89"/>
      <c r="AD294" s="89"/>
      <c r="AE294" s="115"/>
      <c r="AF294" s="89"/>
      <c r="AG294" s="89"/>
      <c r="AH294" s="115"/>
      <c r="AI294" s="115"/>
      <c r="AJ294" s="60"/>
      <c r="AK294" s="5"/>
    </row>
    <row r="295" spans="1:37" ht="39.75" customHeight="1">
      <c r="A295" s="306"/>
      <c r="B295" s="258"/>
      <c r="C295" s="291" t="s">
        <v>4</v>
      </c>
      <c r="D295" s="321"/>
      <c r="E295" s="59">
        <v>2.5</v>
      </c>
      <c r="F295" s="59">
        <v>2.5</v>
      </c>
      <c r="G295" s="59">
        <v>2.5</v>
      </c>
      <c r="H295" s="59">
        <v>2.5</v>
      </c>
      <c r="I295" s="59"/>
      <c r="J295" s="59"/>
      <c r="K295" s="59">
        <v>2.5</v>
      </c>
      <c r="L295" s="59">
        <v>2.5</v>
      </c>
      <c r="M295" s="59">
        <v>2.5</v>
      </c>
      <c r="N295" s="59">
        <v>2.5</v>
      </c>
      <c r="O295" s="59"/>
      <c r="P295" s="59"/>
      <c r="Q295" s="59"/>
      <c r="R295" s="59"/>
      <c r="S295" s="59"/>
      <c r="T295" s="59"/>
      <c r="U295" s="59"/>
      <c r="V295" s="59"/>
      <c r="W295" s="59"/>
      <c r="X295" s="59"/>
      <c r="Y295" s="59"/>
      <c r="Z295" s="116"/>
      <c r="AA295" s="59"/>
      <c r="AB295" s="59"/>
      <c r="AC295" s="59"/>
      <c r="AD295" s="59"/>
      <c r="AE295" s="116"/>
      <c r="AF295" s="59"/>
      <c r="AG295" s="59"/>
      <c r="AH295" s="59"/>
      <c r="AI295" s="59"/>
      <c r="AJ295" s="47">
        <f>SUM(E295:AI295)</f>
        <v>20</v>
      </c>
      <c r="AK295" s="5"/>
    </row>
    <row r="296" spans="1:37" ht="39.75" customHeight="1">
      <c r="A296" s="306"/>
      <c r="B296" s="373" t="s">
        <v>43</v>
      </c>
      <c r="C296" s="319" t="s">
        <v>16</v>
      </c>
      <c r="D296" s="320"/>
      <c r="E296" s="131"/>
      <c r="F296" s="130"/>
      <c r="G296" s="131"/>
      <c r="H296" s="130"/>
      <c r="I296" s="130"/>
      <c r="J296" s="130"/>
      <c r="K296" s="130"/>
      <c r="L296" s="130"/>
      <c r="M296" s="130"/>
      <c r="N296" s="131"/>
      <c r="O296" s="130"/>
      <c r="P296" s="130"/>
      <c r="Q296" s="130"/>
      <c r="R296" s="130"/>
      <c r="S296" s="131"/>
      <c r="T296" s="130"/>
      <c r="U296" s="130"/>
      <c r="V296" s="130"/>
      <c r="W296" s="130"/>
      <c r="X296" s="130"/>
      <c r="Y296" s="130"/>
      <c r="Z296" s="131"/>
      <c r="AA296" s="130"/>
      <c r="AB296" s="130"/>
      <c r="AC296" s="130"/>
      <c r="AD296" s="130"/>
      <c r="AE296" s="131"/>
      <c r="AF296" s="130"/>
      <c r="AG296" s="130"/>
      <c r="AH296" s="131"/>
      <c r="AI296" s="131"/>
      <c r="AJ296" s="79"/>
      <c r="AK296" s="5"/>
    </row>
    <row r="297" spans="1:37" ht="39.75" customHeight="1">
      <c r="A297" s="306"/>
      <c r="B297" s="297"/>
      <c r="C297" s="291" t="s">
        <v>4</v>
      </c>
      <c r="D297" s="321"/>
      <c r="E297" s="132"/>
      <c r="F297" s="88"/>
      <c r="G297" s="88"/>
      <c r="H297" s="88"/>
      <c r="I297" s="88"/>
      <c r="J297" s="88"/>
      <c r="K297" s="88"/>
      <c r="L297" s="88"/>
      <c r="M297" s="88"/>
      <c r="N297" s="132"/>
      <c r="O297" s="88"/>
      <c r="P297" s="88"/>
      <c r="Q297" s="88"/>
      <c r="R297" s="88"/>
      <c r="S297" s="132"/>
      <c r="T297" s="88"/>
      <c r="U297" s="88"/>
      <c r="V297" s="88"/>
      <c r="W297" s="88"/>
      <c r="X297" s="88"/>
      <c r="Y297" s="88"/>
      <c r="Z297" s="132"/>
      <c r="AA297" s="88"/>
      <c r="AB297" s="88"/>
      <c r="AC297" s="88"/>
      <c r="AD297" s="88"/>
      <c r="AE297" s="132"/>
      <c r="AF297" s="88"/>
      <c r="AG297" s="88"/>
      <c r="AH297" s="88"/>
      <c r="AI297" s="88"/>
      <c r="AJ297" s="47">
        <f>SUM(E297:AI297)</f>
        <v>0</v>
      </c>
      <c r="AK297" s="5"/>
    </row>
    <row r="298" spans="1:37" ht="39.75" customHeight="1">
      <c r="A298" s="306"/>
      <c r="B298" s="307" t="s">
        <v>29</v>
      </c>
      <c r="C298" s="291" t="s">
        <v>16</v>
      </c>
      <c r="D298" s="321"/>
      <c r="E298" s="117"/>
      <c r="F298" s="103"/>
      <c r="G298" s="117"/>
      <c r="H298" s="103"/>
      <c r="I298" s="103"/>
      <c r="J298" s="103"/>
      <c r="K298" s="103"/>
      <c r="L298" s="103"/>
      <c r="M298" s="103"/>
      <c r="N298" s="117"/>
      <c r="O298" s="103"/>
      <c r="P298" s="103"/>
      <c r="Q298" s="103"/>
      <c r="R298" s="103"/>
      <c r="S298" s="117"/>
      <c r="T298" s="103"/>
      <c r="U298" s="103"/>
      <c r="V298" s="103"/>
      <c r="W298" s="103"/>
      <c r="X298" s="103"/>
      <c r="Y298" s="103"/>
      <c r="Z298" s="117"/>
      <c r="AA298" s="103"/>
      <c r="AB298" s="103"/>
      <c r="AC298" s="103"/>
      <c r="AD298" s="103"/>
      <c r="AE298" s="117"/>
      <c r="AF298" s="103"/>
      <c r="AG298" s="103"/>
      <c r="AH298" s="117"/>
      <c r="AI298" s="117"/>
      <c r="AJ298" s="79"/>
      <c r="AK298" s="5"/>
    </row>
    <row r="299" spans="1:37" ht="39.75" customHeight="1">
      <c r="A299" s="314"/>
      <c r="B299" s="311"/>
      <c r="C299" s="252" t="s">
        <v>4</v>
      </c>
      <c r="D299" s="261"/>
      <c r="E299" s="118"/>
      <c r="F299" s="55"/>
      <c r="G299" s="55"/>
      <c r="H299" s="55"/>
      <c r="I299" s="55"/>
      <c r="J299" s="55"/>
      <c r="K299" s="55"/>
      <c r="L299" s="55"/>
      <c r="M299" s="55"/>
      <c r="N299" s="118"/>
      <c r="O299" s="55"/>
      <c r="P299" s="55"/>
      <c r="Q299" s="55"/>
      <c r="R299" s="55"/>
      <c r="S299" s="118"/>
      <c r="T299" s="55"/>
      <c r="U299" s="55"/>
      <c r="V299" s="55"/>
      <c r="W299" s="55"/>
      <c r="X299" s="55"/>
      <c r="Y299" s="55"/>
      <c r="Z299" s="118"/>
      <c r="AA299" s="55"/>
      <c r="AB299" s="55"/>
      <c r="AC299" s="55"/>
      <c r="AD299" s="55"/>
      <c r="AE299" s="118"/>
      <c r="AF299" s="55"/>
      <c r="AG299" s="55"/>
      <c r="AH299" s="55"/>
      <c r="AI299" s="55"/>
      <c r="AJ299" s="50">
        <f>SUM(E299:AI299)</f>
        <v>0</v>
      </c>
      <c r="AK299" s="5"/>
    </row>
    <row r="300" spans="1:37" ht="39.75" customHeight="1">
      <c r="A300" s="322" t="s">
        <v>38</v>
      </c>
      <c r="B300" s="257" t="s">
        <v>42</v>
      </c>
      <c r="C300" s="319" t="s">
        <v>16</v>
      </c>
      <c r="D300" s="320"/>
      <c r="E300" s="131"/>
      <c r="F300" s="130"/>
      <c r="G300" s="131"/>
      <c r="H300" s="130"/>
      <c r="I300" s="130"/>
      <c r="J300" s="130"/>
      <c r="K300" s="130"/>
      <c r="L300" s="130"/>
      <c r="M300" s="130"/>
      <c r="N300" s="131"/>
      <c r="O300" s="130"/>
      <c r="P300" s="130"/>
      <c r="Q300" s="130"/>
      <c r="R300" s="130"/>
      <c r="S300" s="131"/>
      <c r="T300" s="130"/>
      <c r="U300" s="130"/>
      <c r="V300" s="130"/>
      <c r="W300" s="130"/>
      <c r="X300" s="130"/>
      <c r="Y300" s="130"/>
      <c r="Z300" s="131"/>
      <c r="AA300" s="130"/>
      <c r="AB300" s="130"/>
      <c r="AC300" s="130"/>
      <c r="AD300" s="130"/>
      <c r="AE300" s="131"/>
      <c r="AF300" s="130"/>
      <c r="AG300" s="130"/>
      <c r="AH300" s="131"/>
      <c r="AI300" s="131"/>
      <c r="AJ300" s="60"/>
      <c r="AK300" s="5"/>
    </row>
    <row r="301" spans="1:37" ht="39.75" customHeight="1">
      <c r="A301" s="323"/>
      <c r="B301" s="258"/>
      <c r="C301" s="371" t="s">
        <v>4</v>
      </c>
      <c r="D301" s="372"/>
      <c r="E301" s="132"/>
      <c r="F301" s="88"/>
      <c r="G301" s="88"/>
      <c r="H301" s="88"/>
      <c r="I301" s="88"/>
      <c r="J301" s="88"/>
      <c r="K301" s="88"/>
      <c r="L301" s="88"/>
      <c r="M301" s="88"/>
      <c r="N301" s="132"/>
      <c r="O301" s="88"/>
      <c r="P301" s="88"/>
      <c r="Q301" s="88"/>
      <c r="R301" s="88"/>
      <c r="S301" s="132"/>
      <c r="T301" s="88"/>
      <c r="U301" s="88"/>
      <c r="V301" s="88"/>
      <c r="W301" s="88"/>
      <c r="X301" s="88"/>
      <c r="Y301" s="88"/>
      <c r="Z301" s="132"/>
      <c r="AA301" s="88"/>
      <c r="AB301" s="88"/>
      <c r="AC301" s="88"/>
      <c r="AD301" s="88"/>
      <c r="AE301" s="132"/>
      <c r="AF301" s="88"/>
      <c r="AG301" s="88"/>
      <c r="AH301" s="88"/>
      <c r="AI301" s="88"/>
      <c r="AJ301" s="47">
        <f>SUM(E301:AI301)</f>
        <v>0</v>
      </c>
      <c r="AK301" s="5"/>
    </row>
    <row r="302" spans="1:37" ht="39.75" customHeight="1">
      <c r="A302" s="323"/>
      <c r="B302" s="373" t="s">
        <v>43</v>
      </c>
      <c r="C302" s="291" t="s">
        <v>16</v>
      </c>
      <c r="D302" s="321"/>
      <c r="E302" s="117"/>
      <c r="F302" s="103"/>
      <c r="G302" s="117"/>
      <c r="H302" s="103"/>
      <c r="I302" s="103"/>
      <c r="J302" s="103"/>
      <c r="K302" s="103"/>
      <c r="L302" s="103"/>
      <c r="M302" s="103"/>
      <c r="N302" s="117"/>
      <c r="O302" s="103"/>
      <c r="P302" s="103"/>
      <c r="Q302" s="103"/>
      <c r="R302" s="103"/>
      <c r="S302" s="117"/>
      <c r="T302" s="103"/>
      <c r="U302" s="103"/>
      <c r="V302" s="103"/>
      <c r="W302" s="103"/>
      <c r="X302" s="103"/>
      <c r="Y302" s="103"/>
      <c r="Z302" s="117"/>
      <c r="AA302" s="103"/>
      <c r="AB302" s="103"/>
      <c r="AC302" s="103"/>
      <c r="AD302" s="103"/>
      <c r="AE302" s="117"/>
      <c r="AF302" s="103"/>
      <c r="AG302" s="103"/>
      <c r="AH302" s="117"/>
      <c r="AI302" s="117"/>
      <c r="AJ302" s="79"/>
      <c r="AK302" s="5"/>
    </row>
    <row r="303" spans="1:37" ht="39.75" customHeight="1">
      <c r="A303" s="323"/>
      <c r="B303" s="297"/>
      <c r="C303" s="291" t="s">
        <v>4</v>
      </c>
      <c r="D303" s="321"/>
      <c r="E303" s="116"/>
      <c r="F303" s="59"/>
      <c r="G303" s="59"/>
      <c r="H303" s="59"/>
      <c r="I303" s="59"/>
      <c r="J303" s="59"/>
      <c r="K303" s="59"/>
      <c r="L303" s="59"/>
      <c r="M303" s="59"/>
      <c r="N303" s="116"/>
      <c r="O303" s="59"/>
      <c r="P303" s="59"/>
      <c r="Q303" s="59"/>
      <c r="R303" s="59"/>
      <c r="S303" s="116"/>
      <c r="T303" s="59"/>
      <c r="U303" s="59"/>
      <c r="V303" s="59"/>
      <c r="W303" s="59"/>
      <c r="X303" s="59"/>
      <c r="Y303" s="59"/>
      <c r="Z303" s="116"/>
      <c r="AA303" s="59"/>
      <c r="AB303" s="59"/>
      <c r="AC303" s="59"/>
      <c r="AD303" s="59"/>
      <c r="AE303" s="117"/>
      <c r="AF303" s="103"/>
      <c r="AG303" s="59"/>
      <c r="AH303" s="59"/>
      <c r="AI303" s="59"/>
      <c r="AJ303" s="47">
        <f>SUM(E303:AI303)</f>
        <v>0</v>
      </c>
      <c r="AK303" s="5"/>
    </row>
    <row r="304" spans="1:37" ht="39.75" customHeight="1">
      <c r="A304" s="323"/>
      <c r="B304" s="308" t="s">
        <v>29</v>
      </c>
      <c r="C304" s="319" t="s">
        <v>16</v>
      </c>
      <c r="D304" s="320"/>
      <c r="E304" s="117"/>
      <c r="F304" s="103"/>
      <c r="G304" s="117"/>
      <c r="H304" s="103"/>
      <c r="I304" s="103"/>
      <c r="J304" s="103"/>
      <c r="K304" s="103"/>
      <c r="L304" s="103"/>
      <c r="M304" s="103"/>
      <c r="N304" s="117"/>
      <c r="O304" s="103"/>
      <c r="P304" s="103"/>
      <c r="Q304" s="103"/>
      <c r="R304" s="103"/>
      <c r="S304" s="117"/>
      <c r="T304" s="103"/>
      <c r="U304" s="103"/>
      <c r="V304" s="103"/>
      <c r="W304" s="103"/>
      <c r="X304" s="103"/>
      <c r="Y304" s="103"/>
      <c r="Z304" s="117"/>
      <c r="AA304" s="103"/>
      <c r="AB304" s="103"/>
      <c r="AC304" s="103"/>
      <c r="AD304" s="103"/>
      <c r="AE304" s="117"/>
      <c r="AF304" s="103"/>
      <c r="AG304" s="103"/>
      <c r="AH304" s="117"/>
      <c r="AI304" s="117"/>
      <c r="AJ304" s="79"/>
      <c r="AK304" s="5"/>
    </row>
    <row r="305" spans="1:37" ht="39.75" customHeight="1">
      <c r="A305" s="324"/>
      <c r="B305" s="311"/>
      <c r="C305" s="252" t="s">
        <v>4</v>
      </c>
      <c r="D305" s="261"/>
      <c r="E305" s="118"/>
      <c r="F305" s="55"/>
      <c r="G305" s="55"/>
      <c r="H305" s="55"/>
      <c r="I305" s="55"/>
      <c r="J305" s="55"/>
      <c r="K305" s="55"/>
      <c r="L305" s="55"/>
      <c r="M305" s="55"/>
      <c r="N305" s="118"/>
      <c r="O305" s="55"/>
      <c r="P305" s="55"/>
      <c r="Q305" s="55"/>
      <c r="R305" s="55"/>
      <c r="S305" s="118"/>
      <c r="T305" s="55"/>
      <c r="U305" s="55"/>
      <c r="V305" s="55"/>
      <c r="W305" s="55"/>
      <c r="X305" s="55"/>
      <c r="Y305" s="55"/>
      <c r="Z305" s="118"/>
      <c r="AA305" s="55"/>
      <c r="AB305" s="55"/>
      <c r="AC305" s="55"/>
      <c r="AD305" s="55"/>
      <c r="AE305" s="118"/>
      <c r="AF305" s="55"/>
      <c r="AG305" s="55"/>
      <c r="AH305" s="55"/>
      <c r="AI305" s="55"/>
      <c r="AJ305" s="50">
        <f>SUM(E305:AI305)</f>
        <v>0</v>
      </c>
      <c r="AK305" s="5"/>
    </row>
    <row r="306" spans="1:37" ht="39.75" customHeight="1">
      <c r="A306" s="322" t="s">
        <v>39</v>
      </c>
      <c r="B306" s="257" t="s">
        <v>42</v>
      </c>
      <c r="C306" s="319" t="s">
        <v>16</v>
      </c>
      <c r="D306" s="320"/>
      <c r="E306" s="115" t="s">
        <v>187</v>
      </c>
      <c r="F306" s="115" t="s">
        <v>187</v>
      </c>
      <c r="G306" s="115" t="s">
        <v>190</v>
      </c>
      <c r="H306" s="89"/>
      <c r="I306" s="89"/>
      <c r="J306" s="89"/>
      <c r="K306" s="89"/>
      <c r="L306" s="89"/>
      <c r="M306" s="89"/>
      <c r="N306" s="115"/>
      <c r="O306" s="89"/>
      <c r="P306" s="89"/>
      <c r="Q306" s="89"/>
      <c r="R306" s="89"/>
      <c r="S306" s="115"/>
      <c r="T306" s="89"/>
      <c r="U306" s="89"/>
      <c r="V306" s="89"/>
      <c r="W306" s="89"/>
      <c r="X306" s="89"/>
      <c r="Y306" s="89"/>
      <c r="Z306" s="115"/>
      <c r="AA306" s="89"/>
      <c r="AB306" s="89"/>
      <c r="AC306" s="89"/>
      <c r="AD306" s="89"/>
      <c r="AE306" s="115"/>
      <c r="AF306" s="89"/>
      <c r="AG306" s="89"/>
      <c r="AH306" s="115"/>
      <c r="AI306" s="115"/>
      <c r="AJ306" s="60"/>
      <c r="AK306" s="5"/>
    </row>
    <row r="307" spans="1:37" ht="39.75" customHeight="1">
      <c r="A307" s="323"/>
      <c r="B307" s="258"/>
      <c r="C307" s="371" t="s">
        <v>4</v>
      </c>
      <c r="D307" s="372"/>
      <c r="E307" s="116">
        <v>2</v>
      </c>
      <c r="F307" s="116">
        <v>2</v>
      </c>
      <c r="G307" s="116">
        <v>1</v>
      </c>
      <c r="H307" s="59"/>
      <c r="I307" s="59"/>
      <c r="J307" s="59"/>
      <c r="K307" s="59"/>
      <c r="L307" s="59"/>
      <c r="M307" s="59"/>
      <c r="N307" s="116"/>
      <c r="O307" s="59"/>
      <c r="P307" s="59"/>
      <c r="Q307" s="59"/>
      <c r="R307" s="59"/>
      <c r="S307" s="116"/>
      <c r="T307" s="59"/>
      <c r="U307" s="59"/>
      <c r="V307" s="59"/>
      <c r="W307" s="59"/>
      <c r="X307" s="59"/>
      <c r="Y307" s="59"/>
      <c r="Z307" s="116"/>
      <c r="AA307" s="59"/>
      <c r="AB307" s="59"/>
      <c r="AC307" s="59"/>
      <c r="AD307" s="59"/>
      <c r="AE307" s="116"/>
      <c r="AF307" s="59"/>
      <c r="AG307" s="59"/>
      <c r="AH307" s="59"/>
      <c r="AI307" s="59"/>
      <c r="AJ307" s="47">
        <f>SUM(E307:AI307)</f>
        <v>5</v>
      </c>
      <c r="AK307" s="5"/>
    </row>
    <row r="308" spans="1:37" ht="39.75" customHeight="1">
      <c r="A308" s="323"/>
      <c r="B308" s="373" t="s">
        <v>43</v>
      </c>
      <c r="C308" s="291" t="s">
        <v>16</v>
      </c>
      <c r="D308" s="321"/>
      <c r="E308" s="117"/>
      <c r="F308" s="103"/>
      <c r="G308" s="117"/>
      <c r="H308" s="103"/>
      <c r="I308" s="103"/>
      <c r="J308" s="103"/>
      <c r="K308" s="103"/>
      <c r="L308" s="103"/>
      <c r="M308" s="103"/>
      <c r="N308" s="117"/>
      <c r="O308" s="103"/>
      <c r="P308" s="103"/>
      <c r="Q308" s="103"/>
      <c r="R308" s="103"/>
      <c r="S308" s="117"/>
      <c r="T308" s="103"/>
      <c r="U308" s="103"/>
      <c r="V308" s="103"/>
      <c r="W308" s="103"/>
      <c r="X308" s="103"/>
      <c r="Y308" s="103"/>
      <c r="Z308" s="117"/>
      <c r="AA308" s="103"/>
      <c r="AB308" s="103"/>
      <c r="AC308" s="103"/>
      <c r="AD308" s="103"/>
      <c r="AE308" s="117"/>
      <c r="AF308" s="103"/>
      <c r="AG308" s="103"/>
      <c r="AH308" s="117"/>
      <c r="AI308" s="117"/>
      <c r="AJ308" s="79"/>
      <c r="AK308" s="5"/>
    </row>
    <row r="309" spans="1:37" ht="39.75" customHeight="1">
      <c r="A309" s="323"/>
      <c r="B309" s="297"/>
      <c r="C309" s="291" t="s">
        <v>4</v>
      </c>
      <c r="D309" s="321"/>
      <c r="E309" s="132"/>
      <c r="F309" s="88"/>
      <c r="G309" s="88"/>
      <c r="H309" s="88"/>
      <c r="I309" s="88"/>
      <c r="J309" s="88"/>
      <c r="K309" s="88"/>
      <c r="L309" s="88"/>
      <c r="M309" s="88"/>
      <c r="N309" s="132"/>
      <c r="O309" s="88"/>
      <c r="P309" s="88"/>
      <c r="Q309" s="88"/>
      <c r="R309" s="88"/>
      <c r="S309" s="132"/>
      <c r="T309" s="88"/>
      <c r="U309" s="88"/>
      <c r="V309" s="88"/>
      <c r="W309" s="88"/>
      <c r="X309" s="88"/>
      <c r="Y309" s="88"/>
      <c r="Z309" s="132"/>
      <c r="AA309" s="88"/>
      <c r="AB309" s="88"/>
      <c r="AC309" s="88"/>
      <c r="AD309" s="88"/>
      <c r="AE309" s="132"/>
      <c r="AF309" s="88"/>
      <c r="AG309" s="88"/>
      <c r="AH309" s="88"/>
      <c r="AI309" s="88"/>
      <c r="AJ309" s="47">
        <f>SUM(E309:AI309)</f>
        <v>0</v>
      </c>
      <c r="AK309" s="5"/>
    </row>
    <row r="310" spans="1:37" ht="39.75" customHeight="1">
      <c r="A310" s="323"/>
      <c r="B310" s="308" t="s">
        <v>29</v>
      </c>
      <c r="C310" s="319" t="s">
        <v>16</v>
      </c>
      <c r="D310" s="320"/>
      <c r="E310" s="117"/>
      <c r="F310" s="103"/>
      <c r="G310" s="117"/>
      <c r="H310" s="103"/>
      <c r="I310" s="103"/>
      <c r="J310" s="103"/>
      <c r="K310" s="103"/>
      <c r="L310" s="103"/>
      <c r="M310" s="103"/>
      <c r="N310" s="117"/>
      <c r="O310" s="103"/>
      <c r="P310" s="103"/>
      <c r="Q310" s="103"/>
      <c r="R310" s="103"/>
      <c r="S310" s="117"/>
      <c r="T310" s="103"/>
      <c r="U310" s="103"/>
      <c r="V310" s="103"/>
      <c r="W310" s="103"/>
      <c r="X310" s="103"/>
      <c r="Y310" s="103"/>
      <c r="Z310" s="117"/>
      <c r="AA310" s="103"/>
      <c r="AB310" s="103"/>
      <c r="AC310" s="103"/>
      <c r="AD310" s="103"/>
      <c r="AE310" s="117"/>
      <c r="AF310" s="103"/>
      <c r="AG310" s="103"/>
      <c r="AH310" s="117"/>
      <c r="AI310" s="117"/>
      <c r="AJ310" s="79"/>
      <c r="AK310" s="5"/>
    </row>
    <row r="311" spans="1:37" ht="39.75" customHeight="1">
      <c r="A311" s="324"/>
      <c r="B311" s="311"/>
      <c r="C311" s="252" t="s">
        <v>4</v>
      </c>
      <c r="D311" s="261"/>
      <c r="E311" s="118"/>
      <c r="F311" s="55"/>
      <c r="G311" s="55"/>
      <c r="H311" s="55"/>
      <c r="I311" s="55"/>
      <c r="J311" s="55"/>
      <c r="K311" s="55"/>
      <c r="L311" s="55"/>
      <c r="M311" s="55"/>
      <c r="N311" s="118"/>
      <c r="O311" s="55"/>
      <c r="P311" s="55"/>
      <c r="Q311" s="55"/>
      <c r="R311" s="55"/>
      <c r="S311" s="118"/>
      <c r="T311" s="55"/>
      <c r="U311" s="55"/>
      <c r="V311" s="55"/>
      <c r="W311" s="55"/>
      <c r="X311" s="55"/>
      <c r="Y311" s="55"/>
      <c r="Z311" s="118"/>
      <c r="AA311" s="55"/>
      <c r="AB311" s="55"/>
      <c r="AC311" s="55"/>
      <c r="AD311" s="55"/>
      <c r="AE311" s="118"/>
      <c r="AF311" s="55"/>
      <c r="AG311" s="55"/>
      <c r="AH311" s="55"/>
      <c r="AI311" s="55"/>
      <c r="AJ311" s="50">
        <f>SUM(E311:AI311)</f>
        <v>0</v>
      </c>
      <c r="AK311" s="5"/>
    </row>
    <row r="312" spans="1:37" ht="39.75" customHeight="1">
      <c r="A312" s="322" t="s">
        <v>153</v>
      </c>
      <c r="B312" s="250" t="s">
        <v>94</v>
      </c>
      <c r="C312" s="319" t="s">
        <v>16</v>
      </c>
      <c r="D312" s="320"/>
      <c r="E312" s="131"/>
      <c r="F312" s="130"/>
      <c r="G312" s="131"/>
      <c r="H312" s="130"/>
      <c r="I312" s="130"/>
      <c r="J312" s="130"/>
      <c r="K312" s="130"/>
      <c r="L312" s="130"/>
      <c r="M312" s="130"/>
      <c r="N312" s="131"/>
      <c r="O312" s="130"/>
      <c r="P312" s="130"/>
      <c r="Q312" s="130"/>
      <c r="R312" s="130"/>
      <c r="S312" s="131"/>
      <c r="T312" s="130"/>
      <c r="U312" s="130"/>
      <c r="V312" s="130"/>
      <c r="W312" s="130"/>
      <c r="X312" s="130"/>
      <c r="Y312" s="130"/>
      <c r="Z312" s="131"/>
      <c r="AA312" s="130"/>
      <c r="AB312" s="130"/>
      <c r="AC312" s="130"/>
      <c r="AD312" s="130"/>
      <c r="AE312" s="131"/>
      <c r="AF312" s="130"/>
      <c r="AG312" s="130"/>
      <c r="AH312" s="131"/>
      <c r="AI312" s="131"/>
      <c r="AJ312" s="60"/>
      <c r="AK312" s="5"/>
    </row>
    <row r="313" spans="1:37" ht="39.75" customHeight="1">
      <c r="A313" s="323"/>
      <c r="B313" s="297"/>
      <c r="C313" s="291" t="s">
        <v>4</v>
      </c>
      <c r="D313" s="321"/>
      <c r="E313" s="132"/>
      <c r="F313" s="88"/>
      <c r="G313" s="88"/>
      <c r="H313" s="88"/>
      <c r="I313" s="88"/>
      <c r="J313" s="88"/>
      <c r="K313" s="88"/>
      <c r="L313" s="88"/>
      <c r="M313" s="88"/>
      <c r="N313" s="132"/>
      <c r="O313" s="88"/>
      <c r="P313" s="88"/>
      <c r="Q313" s="88"/>
      <c r="R313" s="88"/>
      <c r="S313" s="132"/>
      <c r="T313" s="88"/>
      <c r="U313" s="88"/>
      <c r="V313" s="88"/>
      <c r="W313" s="88"/>
      <c r="X313" s="88"/>
      <c r="Y313" s="88"/>
      <c r="Z313" s="132"/>
      <c r="AA313" s="88"/>
      <c r="AB313" s="88"/>
      <c r="AC313" s="88"/>
      <c r="AD313" s="88"/>
      <c r="AE313" s="132"/>
      <c r="AF313" s="88"/>
      <c r="AG313" s="88"/>
      <c r="AH313" s="88"/>
      <c r="AI313" s="88"/>
      <c r="AJ313" s="47">
        <f>SUM(E313:AI313)</f>
        <v>0</v>
      </c>
      <c r="AK313" s="5"/>
    </row>
    <row r="314" spans="1:37" ht="39.75" customHeight="1">
      <c r="A314" s="323"/>
      <c r="B314" s="307" t="s">
        <v>29</v>
      </c>
      <c r="C314" s="291" t="s">
        <v>16</v>
      </c>
      <c r="D314" s="321"/>
      <c r="E314" s="117"/>
      <c r="F314" s="103"/>
      <c r="G314" s="117"/>
      <c r="H314" s="103"/>
      <c r="I314" s="103"/>
      <c r="J314" s="103"/>
      <c r="K314" s="103"/>
      <c r="L314" s="103"/>
      <c r="M314" s="103"/>
      <c r="N314" s="117"/>
      <c r="O314" s="103"/>
      <c r="P314" s="103"/>
      <c r="Q314" s="103"/>
      <c r="R314" s="103"/>
      <c r="S314" s="117"/>
      <c r="T314" s="103"/>
      <c r="U314" s="103"/>
      <c r="V314" s="103"/>
      <c r="W314" s="103"/>
      <c r="X314" s="103"/>
      <c r="Y314" s="103"/>
      <c r="Z314" s="117"/>
      <c r="AA314" s="103"/>
      <c r="AB314" s="103"/>
      <c r="AC314" s="103"/>
      <c r="AD314" s="103"/>
      <c r="AE314" s="117"/>
      <c r="AF314" s="103"/>
      <c r="AG314" s="103"/>
      <c r="AH314" s="117"/>
      <c r="AI314" s="117"/>
      <c r="AJ314" s="79"/>
      <c r="AK314" s="5"/>
    </row>
    <row r="315" spans="1:37" ht="39.75" customHeight="1">
      <c r="A315" s="324"/>
      <c r="B315" s="311"/>
      <c r="C315" s="252" t="s">
        <v>4</v>
      </c>
      <c r="D315" s="261"/>
      <c r="E315" s="118"/>
      <c r="F315" s="55"/>
      <c r="G315" s="55"/>
      <c r="H315" s="55"/>
      <c r="I315" s="55"/>
      <c r="J315" s="55"/>
      <c r="K315" s="55"/>
      <c r="L315" s="55"/>
      <c r="M315" s="55"/>
      <c r="N315" s="118"/>
      <c r="O315" s="55"/>
      <c r="P315" s="55"/>
      <c r="Q315" s="55"/>
      <c r="R315" s="55"/>
      <c r="S315" s="118"/>
      <c r="T315" s="55"/>
      <c r="U315" s="55"/>
      <c r="V315" s="55"/>
      <c r="W315" s="55"/>
      <c r="X315" s="55"/>
      <c r="Y315" s="55"/>
      <c r="Z315" s="118"/>
      <c r="AA315" s="55"/>
      <c r="AB315" s="55"/>
      <c r="AC315" s="55"/>
      <c r="AD315" s="55"/>
      <c r="AE315" s="118"/>
      <c r="AF315" s="55"/>
      <c r="AG315" s="55"/>
      <c r="AH315" s="55"/>
      <c r="AI315" s="55"/>
      <c r="AJ315" s="50">
        <f>SUM(E315:AI315)</f>
        <v>0</v>
      </c>
      <c r="AK315" s="5"/>
    </row>
    <row r="316" spans="1:37" ht="39.75" customHeight="1">
      <c r="A316" s="305" t="s">
        <v>154</v>
      </c>
      <c r="B316" s="250" t="s">
        <v>94</v>
      </c>
      <c r="C316" s="259" t="s">
        <v>16</v>
      </c>
      <c r="D316" s="260"/>
      <c r="E316" s="115"/>
      <c r="F316" s="89"/>
      <c r="G316" s="115"/>
      <c r="H316" s="89"/>
      <c r="I316" s="89"/>
      <c r="J316" s="89"/>
      <c r="K316" s="89"/>
      <c r="L316" s="89"/>
      <c r="M316" s="89"/>
      <c r="N316" s="115"/>
      <c r="O316" s="89"/>
      <c r="P316" s="89"/>
      <c r="Q316" s="89"/>
      <c r="R316" s="89"/>
      <c r="S316" s="115"/>
      <c r="T316" s="89"/>
      <c r="U316" s="89"/>
      <c r="V316" s="89"/>
      <c r="W316" s="89"/>
      <c r="X316" s="89"/>
      <c r="Y316" s="89"/>
      <c r="Z316" s="115"/>
      <c r="AA316" s="89"/>
      <c r="AB316" s="89"/>
      <c r="AC316" s="89"/>
      <c r="AD316" s="89"/>
      <c r="AE316" s="115"/>
      <c r="AF316" s="89"/>
      <c r="AG316" s="89"/>
      <c r="AH316" s="115"/>
      <c r="AI316" s="115"/>
      <c r="AJ316" s="60"/>
      <c r="AK316" s="5"/>
    </row>
    <row r="317" spans="1:37" ht="39.75" customHeight="1">
      <c r="A317" s="314"/>
      <c r="B317" s="297"/>
      <c r="C317" s="252" t="s">
        <v>4</v>
      </c>
      <c r="D317" s="261"/>
      <c r="E317" s="118"/>
      <c r="F317" s="55"/>
      <c r="G317" s="55"/>
      <c r="H317" s="55"/>
      <c r="I317" s="55"/>
      <c r="J317" s="55"/>
      <c r="K317" s="55"/>
      <c r="L317" s="55"/>
      <c r="M317" s="55"/>
      <c r="N317" s="118"/>
      <c r="O317" s="55"/>
      <c r="P317" s="55"/>
      <c r="Q317" s="55"/>
      <c r="R317" s="55"/>
      <c r="S317" s="118"/>
      <c r="T317" s="55"/>
      <c r="U317" s="55"/>
      <c r="V317" s="55"/>
      <c r="W317" s="55"/>
      <c r="X317" s="55"/>
      <c r="Y317" s="55"/>
      <c r="Z317" s="118"/>
      <c r="AA317" s="55"/>
      <c r="AB317" s="55"/>
      <c r="AC317" s="55"/>
      <c r="AD317" s="55"/>
      <c r="AE317" s="118"/>
      <c r="AF317" s="55"/>
      <c r="AG317" s="55"/>
      <c r="AH317" s="55"/>
      <c r="AI317" s="55"/>
      <c r="AJ317" s="50">
        <f>SUM(E317:AI317)</f>
        <v>0</v>
      </c>
      <c r="AK317" s="5"/>
    </row>
    <row r="318" spans="1:37" ht="39.75" customHeight="1">
      <c r="A318" s="322" t="s">
        <v>40</v>
      </c>
      <c r="B318" s="250" t="s">
        <v>94</v>
      </c>
      <c r="C318" s="319" t="s">
        <v>16</v>
      </c>
      <c r="D318" s="320"/>
      <c r="E318" s="115"/>
      <c r="F318" s="89"/>
      <c r="G318" s="115"/>
      <c r="H318" s="89"/>
      <c r="I318" s="89"/>
      <c r="J318" s="89"/>
      <c r="K318" s="89"/>
      <c r="L318" s="89"/>
      <c r="M318" s="89"/>
      <c r="N318" s="115"/>
      <c r="O318" s="89"/>
      <c r="P318" s="89"/>
      <c r="Q318" s="89"/>
      <c r="R318" s="89"/>
      <c r="S318" s="115"/>
      <c r="T318" s="89"/>
      <c r="U318" s="89"/>
      <c r="V318" s="89"/>
      <c r="W318" s="89"/>
      <c r="X318" s="89"/>
      <c r="Y318" s="89"/>
      <c r="Z318" s="115"/>
      <c r="AA318" s="89"/>
      <c r="AB318" s="89"/>
      <c r="AC318" s="89"/>
      <c r="AD318" s="89"/>
      <c r="AE318" s="115"/>
      <c r="AF318" s="89"/>
      <c r="AG318" s="89"/>
      <c r="AH318" s="115"/>
      <c r="AI318" s="115"/>
      <c r="AJ318" s="60"/>
      <c r="AK318" s="5"/>
    </row>
    <row r="319" spans="1:37" ht="39.75" customHeight="1">
      <c r="A319" s="323"/>
      <c r="B319" s="297"/>
      <c r="C319" s="291" t="s">
        <v>4</v>
      </c>
      <c r="D319" s="321"/>
      <c r="E319" s="116"/>
      <c r="F319" s="59"/>
      <c r="G319" s="59"/>
      <c r="H319" s="59"/>
      <c r="I319" s="59"/>
      <c r="J319" s="59"/>
      <c r="K319" s="59"/>
      <c r="L319" s="59"/>
      <c r="M319" s="59"/>
      <c r="N319" s="116"/>
      <c r="O319" s="59"/>
      <c r="P319" s="59"/>
      <c r="Q319" s="59"/>
      <c r="R319" s="59"/>
      <c r="S319" s="116"/>
      <c r="T319" s="59"/>
      <c r="U319" s="59"/>
      <c r="V319" s="59"/>
      <c r="W319" s="59"/>
      <c r="X319" s="59"/>
      <c r="Y319" s="59"/>
      <c r="Z319" s="116"/>
      <c r="AA319" s="59"/>
      <c r="AB319" s="59"/>
      <c r="AC319" s="59"/>
      <c r="AD319" s="59"/>
      <c r="AE319" s="116"/>
      <c r="AF319" s="59"/>
      <c r="AG319" s="59"/>
      <c r="AH319" s="59"/>
      <c r="AI319" s="59"/>
      <c r="AJ319" s="47">
        <f>SUM(E319:AI319)</f>
        <v>0</v>
      </c>
      <c r="AK319" s="5"/>
    </row>
    <row r="320" spans="1:37" ht="39.75" customHeight="1">
      <c r="A320" s="323"/>
      <c r="B320" s="307" t="s">
        <v>29</v>
      </c>
      <c r="C320" s="291" t="s">
        <v>16</v>
      </c>
      <c r="D320" s="321"/>
      <c r="E320" s="117"/>
      <c r="F320" s="103"/>
      <c r="G320" s="117"/>
      <c r="H320" s="103"/>
      <c r="I320" s="103"/>
      <c r="J320" s="103"/>
      <c r="K320" s="103"/>
      <c r="L320" s="103"/>
      <c r="M320" s="103"/>
      <c r="N320" s="117"/>
      <c r="O320" s="103"/>
      <c r="P320" s="103"/>
      <c r="Q320" s="103"/>
      <c r="R320" s="103"/>
      <c r="S320" s="117"/>
      <c r="T320" s="103"/>
      <c r="U320" s="103"/>
      <c r="V320" s="103"/>
      <c r="W320" s="103"/>
      <c r="X320" s="103"/>
      <c r="Y320" s="103"/>
      <c r="Z320" s="117"/>
      <c r="AA320" s="103"/>
      <c r="AB320" s="103"/>
      <c r="AC320" s="103"/>
      <c r="AD320" s="103"/>
      <c r="AE320" s="117"/>
      <c r="AF320" s="103"/>
      <c r="AG320" s="103"/>
      <c r="AH320" s="117"/>
      <c r="AI320" s="117"/>
      <c r="AJ320" s="79"/>
      <c r="AK320" s="5"/>
    </row>
    <row r="321" spans="1:37" ht="39.75" customHeight="1">
      <c r="A321" s="323"/>
      <c r="B321" s="308"/>
      <c r="C321" s="371" t="s">
        <v>4</v>
      </c>
      <c r="D321" s="372"/>
      <c r="E321" s="118"/>
      <c r="F321" s="55"/>
      <c r="G321" s="55"/>
      <c r="H321" s="55"/>
      <c r="I321" s="55"/>
      <c r="J321" s="55"/>
      <c r="K321" s="55"/>
      <c r="L321" s="55"/>
      <c r="M321" s="55"/>
      <c r="N321" s="118"/>
      <c r="O321" s="55"/>
      <c r="P321" s="55"/>
      <c r="Q321" s="55"/>
      <c r="R321" s="55"/>
      <c r="S321" s="118"/>
      <c r="T321" s="55"/>
      <c r="U321" s="55"/>
      <c r="V321" s="55"/>
      <c r="W321" s="55"/>
      <c r="X321" s="55"/>
      <c r="Y321" s="55"/>
      <c r="Z321" s="118"/>
      <c r="AA321" s="55"/>
      <c r="AB321" s="55"/>
      <c r="AC321" s="55"/>
      <c r="AD321" s="55"/>
      <c r="AE321" s="118"/>
      <c r="AF321" s="55"/>
      <c r="AG321" s="55"/>
      <c r="AH321" s="55"/>
      <c r="AI321" s="55"/>
      <c r="AJ321" s="50">
        <f>SUM(E321:AI321)</f>
        <v>0</v>
      </c>
      <c r="AK321" s="5"/>
    </row>
    <row r="322" spans="1:37" ht="39.75" customHeight="1">
      <c r="A322" s="305" t="s">
        <v>41</v>
      </c>
      <c r="B322" s="381" t="s">
        <v>29</v>
      </c>
      <c r="C322" s="259" t="s">
        <v>16</v>
      </c>
      <c r="D322" s="260"/>
      <c r="E322" s="115"/>
      <c r="F322" s="89"/>
      <c r="G322" s="115"/>
      <c r="H322" s="89"/>
      <c r="I322" s="89"/>
      <c r="J322" s="89"/>
      <c r="K322" s="89"/>
      <c r="L322" s="89"/>
      <c r="M322" s="89"/>
      <c r="N322" s="115"/>
      <c r="O322" s="89"/>
      <c r="P322" s="89"/>
      <c r="Q322" s="89"/>
      <c r="R322" s="89"/>
      <c r="S322" s="115"/>
      <c r="T322" s="89"/>
      <c r="U322" s="89"/>
      <c r="V322" s="89"/>
      <c r="W322" s="89"/>
      <c r="X322" s="89"/>
      <c r="Y322" s="89"/>
      <c r="Z322" s="115"/>
      <c r="AA322" s="89"/>
      <c r="AB322" s="89"/>
      <c r="AC322" s="89"/>
      <c r="AD322" s="89"/>
      <c r="AE322" s="115"/>
      <c r="AF322" s="89"/>
      <c r="AG322" s="89"/>
      <c r="AH322" s="115"/>
      <c r="AI322" s="115"/>
      <c r="AJ322" s="60"/>
      <c r="AK322" s="5"/>
    </row>
    <row r="323" spans="1:37" ht="39.75" customHeight="1">
      <c r="A323" s="314"/>
      <c r="B323" s="311"/>
      <c r="C323" s="252" t="s">
        <v>4</v>
      </c>
      <c r="D323" s="261"/>
      <c r="E323" s="118"/>
      <c r="F323" s="55"/>
      <c r="G323" s="55"/>
      <c r="H323" s="55"/>
      <c r="I323" s="55"/>
      <c r="J323" s="55"/>
      <c r="K323" s="55"/>
      <c r="L323" s="55"/>
      <c r="M323" s="55"/>
      <c r="N323" s="118"/>
      <c r="O323" s="55"/>
      <c r="P323" s="55"/>
      <c r="Q323" s="55"/>
      <c r="R323" s="55"/>
      <c r="S323" s="118"/>
      <c r="T323" s="55"/>
      <c r="U323" s="55"/>
      <c r="V323" s="55"/>
      <c r="W323" s="55"/>
      <c r="X323" s="55"/>
      <c r="Y323" s="55"/>
      <c r="Z323" s="118"/>
      <c r="AA323" s="55"/>
      <c r="AB323" s="55"/>
      <c r="AC323" s="55"/>
      <c r="AD323" s="55"/>
      <c r="AE323" s="118"/>
      <c r="AF323" s="55"/>
      <c r="AG323" s="55"/>
      <c r="AH323" s="55"/>
      <c r="AI323" s="55"/>
      <c r="AJ323" s="50">
        <f>SUM(E323:AI323)</f>
        <v>0</v>
      </c>
      <c r="AK323" s="5"/>
    </row>
    <row r="324" spans="1:37" ht="39.75" customHeight="1">
      <c r="A324" s="305" t="s">
        <v>155</v>
      </c>
      <c r="B324" s="250" t="s">
        <v>94</v>
      </c>
      <c r="C324" s="259" t="s">
        <v>16</v>
      </c>
      <c r="D324" s="260"/>
      <c r="E324" s="115" t="s">
        <v>185</v>
      </c>
      <c r="F324" s="115" t="s">
        <v>185</v>
      </c>
      <c r="G324" s="115" t="s">
        <v>185</v>
      </c>
      <c r="H324" s="89"/>
      <c r="I324" s="89"/>
      <c r="J324" s="115"/>
      <c r="K324" s="89"/>
      <c r="L324" s="115"/>
      <c r="M324" s="115"/>
      <c r="N324" s="115"/>
      <c r="O324" s="115"/>
      <c r="P324" s="89"/>
      <c r="Q324" s="89"/>
      <c r="R324" s="89"/>
      <c r="S324" s="89"/>
      <c r="T324" s="115"/>
      <c r="U324" s="89"/>
      <c r="V324" s="89"/>
      <c r="W324" s="89"/>
      <c r="X324" s="89"/>
      <c r="Y324" s="115"/>
      <c r="Z324" s="89"/>
      <c r="AA324" s="89"/>
      <c r="AB324" s="89"/>
      <c r="AC324" s="89"/>
      <c r="AD324" s="115"/>
      <c r="AE324" s="89"/>
      <c r="AF324" s="89"/>
      <c r="AG324" s="89"/>
      <c r="AH324" s="89"/>
      <c r="AI324" s="89"/>
      <c r="AJ324" s="45"/>
    </row>
    <row r="325" spans="1:37" ht="39.75" customHeight="1">
      <c r="A325" s="374"/>
      <c r="B325" s="373"/>
      <c r="C325" s="291" t="s">
        <v>4</v>
      </c>
      <c r="D325" s="321"/>
      <c r="E325" s="59">
        <v>1.5</v>
      </c>
      <c r="F325" s="59">
        <v>1.5</v>
      </c>
      <c r="G325" s="59">
        <v>1.5</v>
      </c>
      <c r="H325" s="59"/>
      <c r="I325" s="59"/>
      <c r="J325" s="116"/>
      <c r="K325" s="59"/>
      <c r="L325" s="59"/>
      <c r="M325" s="59"/>
      <c r="N325" s="59"/>
      <c r="O325" s="116"/>
      <c r="P325" s="59"/>
      <c r="Q325" s="59"/>
      <c r="R325" s="88"/>
      <c r="S325" s="88"/>
      <c r="T325" s="132"/>
      <c r="U325" s="88"/>
      <c r="V325" s="88"/>
      <c r="W325" s="88"/>
      <c r="X325" s="88"/>
      <c r="Y325" s="132"/>
      <c r="Z325" s="88"/>
      <c r="AA325" s="88"/>
      <c r="AB325" s="88"/>
      <c r="AC325" s="88"/>
      <c r="AD325" s="132"/>
      <c r="AE325" s="88"/>
      <c r="AF325" s="88"/>
      <c r="AG325" s="88"/>
      <c r="AH325" s="88"/>
      <c r="AI325" s="88"/>
      <c r="AJ325" s="88">
        <f>SUM(E325:AI325)</f>
        <v>4.5</v>
      </c>
    </row>
    <row r="326" spans="1:37" ht="39.75" customHeight="1">
      <c r="A326" s="374"/>
      <c r="B326" s="307" t="s">
        <v>29</v>
      </c>
      <c r="C326" s="291" t="s">
        <v>16</v>
      </c>
      <c r="D326" s="321"/>
      <c r="E326" s="117" t="s">
        <v>184</v>
      </c>
      <c r="F326" s="117" t="s">
        <v>184</v>
      </c>
      <c r="G326" s="117" t="s">
        <v>184</v>
      </c>
      <c r="H326" s="103"/>
      <c r="I326" s="103"/>
      <c r="J326" s="103"/>
      <c r="K326" s="103"/>
      <c r="L326" s="117" t="s">
        <v>184</v>
      </c>
      <c r="M326" s="117" t="s">
        <v>184</v>
      </c>
      <c r="N326" s="117" t="s">
        <v>184</v>
      </c>
      <c r="O326" s="117" t="s">
        <v>184</v>
      </c>
      <c r="P326" s="103"/>
      <c r="Q326" s="103"/>
      <c r="R326" s="103"/>
      <c r="S326" s="117"/>
      <c r="T326" s="103"/>
      <c r="U326" s="103"/>
      <c r="V326" s="103"/>
      <c r="W326" s="103"/>
      <c r="X326" s="103"/>
      <c r="Y326" s="103"/>
      <c r="Z326" s="117"/>
      <c r="AA326" s="103"/>
      <c r="AB326" s="103"/>
      <c r="AC326" s="103"/>
      <c r="AD326" s="103"/>
      <c r="AE326" s="117"/>
      <c r="AF326" s="103"/>
      <c r="AG326" s="103"/>
      <c r="AH326" s="117"/>
      <c r="AI326" s="117"/>
      <c r="AJ326" s="79"/>
      <c r="AK326" s="5"/>
    </row>
    <row r="327" spans="1:37" ht="39.75" customHeight="1">
      <c r="A327" s="375"/>
      <c r="B327" s="311"/>
      <c r="C327" s="252" t="s">
        <v>4</v>
      </c>
      <c r="D327" s="261"/>
      <c r="E327" s="55">
        <v>2</v>
      </c>
      <c r="F327" s="55">
        <v>2</v>
      </c>
      <c r="G327" s="55">
        <v>2</v>
      </c>
      <c r="H327" s="55"/>
      <c r="I327" s="55"/>
      <c r="J327" s="55"/>
      <c r="K327" s="55"/>
      <c r="L327" s="55">
        <v>2</v>
      </c>
      <c r="M327" s="55">
        <v>2</v>
      </c>
      <c r="N327" s="55">
        <v>2</v>
      </c>
      <c r="O327" s="55">
        <v>2</v>
      </c>
      <c r="P327" s="55"/>
      <c r="Q327" s="55"/>
      <c r="R327" s="55"/>
      <c r="S327" s="118"/>
      <c r="T327" s="55"/>
      <c r="U327" s="55"/>
      <c r="V327" s="55"/>
      <c r="W327" s="55"/>
      <c r="X327" s="55"/>
      <c r="Y327" s="55"/>
      <c r="Z327" s="118"/>
      <c r="AA327" s="55"/>
      <c r="AB327" s="55"/>
      <c r="AC327" s="55"/>
      <c r="AD327" s="55"/>
      <c r="AE327" s="118"/>
      <c r="AF327" s="55"/>
      <c r="AG327" s="55"/>
      <c r="AH327" s="55"/>
      <c r="AI327" s="55"/>
      <c r="AJ327" s="50">
        <f>SUM(E327:AI327)</f>
        <v>14</v>
      </c>
      <c r="AK327" s="5"/>
    </row>
    <row r="328" spans="1:37" ht="39.75" customHeight="1">
      <c r="A328" s="278" t="s">
        <v>95</v>
      </c>
      <c r="B328" s="279"/>
      <c r="C328" s="280"/>
      <c r="D328" s="289"/>
      <c r="E328" s="59">
        <f>E295+E301+E307+E313+E317+E319+E297+E303+E309+E325</f>
        <v>6</v>
      </c>
      <c r="F328" s="59">
        <f t="shared" ref="F328:AI328" si="54">F295+F301+F307+F313+F317+F319+F297+F303+F309+F325</f>
        <v>6</v>
      </c>
      <c r="G328" s="59">
        <f t="shared" si="54"/>
        <v>5</v>
      </c>
      <c r="H328" s="59">
        <f t="shared" si="54"/>
        <v>2.5</v>
      </c>
      <c r="I328" s="59">
        <f t="shared" si="54"/>
        <v>0</v>
      </c>
      <c r="J328" s="59">
        <f t="shared" si="54"/>
        <v>0</v>
      </c>
      <c r="K328" s="59">
        <f t="shared" si="54"/>
        <v>2.5</v>
      </c>
      <c r="L328" s="59">
        <f t="shared" si="54"/>
        <v>2.5</v>
      </c>
      <c r="M328" s="59">
        <f t="shared" si="54"/>
        <v>2.5</v>
      </c>
      <c r="N328" s="59">
        <f t="shared" si="54"/>
        <v>2.5</v>
      </c>
      <c r="O328" s="59">
        <f t="shared" si="54"/>
        <v>0</v>
      </c>
      <c r="P328" s="59">
        <f t="shared" si="54"/>
        <v>0</v>
      </c>
      <c r="Q328" s="59">
        <f t="shared" si="54"/>
        <v>0</v>
      </c>
      <c r="R328" s="59">
        <f t="shared" si="54"/>
        <v>0</v>
      </c>
      <c r="S328" s="59">
        <f t="shared" si="54"/>
        <v>0</v>
      </c>
      <c r="T328" s="59">
        <f t="shared" si="54"/>
        <v>0</v>
      </c>
      <c r="U328" s="59">
        <f t="shared" si="54"/>
        <v>0</v>
      </c>
      <c r="V328" s="59">
        <f t="shared" si="54"/>
        <v>0</v>
      </c>
      <c r="W328" s="59">
        <f t="shared" si="54"/>
        <v>0</v>
      </c>
      <c r="X328" s="59">
        <f t="shared" si="54"/>
        <v>0</v>
      </c>
      <c r="Y328" s="59">
        <f t="shared" si="54"/>
        <v>0</v>
      </c>
      <c r="Z328" s="59">
        <f t="shared" si="54"/>
        <v>0</v>
      </c>
      <c r="AA328" s="59">
        <f t="shared" si="54"/>
        <v>0</v>
      </c>
      <c r="AB328" s="59">
        <f t="shared" si="54"/>
        <v>0</v>
      </c>
      <c r="AC328" s="59">
        <f t="shared" si="54"/>
        <v>0</v>
      </c>
      <c r="AD328" s="59">
        <f t="shared" si="54"/>
        <v>0</v>
      </c>
      <c r="AE328" s="59">
        <f t="shared" si="54"/>
        <v>0</v>
      </c>
      <c r="AF328" s="59">
        <f t="shared" si="54"/>
        <v>0</v>
      </c>
      <c r="AG328" s="59">
        <f t="shared" si="54"/>
        <v>0</v>
      </c>
      <c r="AH328" s="59">
        <f t="shared" si="54"/>
        <v>0</v>
      </c>
      <c r="AI328" s="59">
        <f t="shared" si="54"/>
        <v>0</v>
      </c>
      <c r="AJ328" s="58">
        <f>SUM(E328:AI328)</f>
        <v>29.5</v>
      </c>
      <c r="AK328" s="5"/>
    </row>
    <row r="329" spans="1:37" ht="39.75" customHeight="1">
      <c r="A329" s="255" t="s">
        <v>96</v>
      </c>
      <c r="B329" s="295"/>
      <c r="C329" s="295"/>
      <c r="D329" s="315"/>
      <c r="E329" s="128">
        <f t="shared" ref="E329:AI329" si="55">E299+E305+E311+E315+E321+E323+E327</f>
        <v>2</v>
      </c>
      <c r="F329" s="128">
        <f t="shared" si="55"/>
        <v>2</v>
      </c>
      <c r="G329" s="128">
        <f t="shared" si="55"/>
        <v>2</v>
      </c>
      <c r="H329" s="128">
        <f t="shared" si="55"/>
        <v>0</v>
      </c>
      <c r="I329" s="128">
        <f t="shared" si="55"/>
        <v>0</v>
      </c>
      <c r="J329" s="128">
        <f t="shared" si="55"/>
        <v>0</v>
      </c>
      <c r="K329" s="128">
        <f t="shared" si="55"/>
        <v>0</v>
      </c>
      <c r="L329" s="128">
        <f t="shared" si="55"/>
        <v>2</v>
      </c>
      <c r="M329" s="128">
        <f t="shared" si="55"/>
        <v>2</v>
      </c>
      <c r="N329" s="128">
        <f t="shared" si="55"/>
        <v>2</v>
      </c>
      <c r="O329" s="128">
        <f t="shared" si="55"/>
        <v>2</v>
      </c>
      <c r="P329" s="128">
        <f t="shared" si="55"/>
        <v>0</v>
      </c>
      <c r="Q329" s="128">
        <f t="shared" si="55"/>
        <v>0</v>
      </c>
      <c r="R329" s="128">
        <f t="shared" si="55"/>
        <v>0</v>
      </c>
      <c r="S329" s="128">
        <f t="shared" si="55"/>
        <v>0</v>
      </c>
      <c r="T329" s="128">
        <f t="shared" si="55"/>
        <v>0</v>
      </c>
      <c r="U329" s="128">
        <f t="shared" si="55"/>
        <v>0</v>
      </c>
      <c r="V329" s="128">
        <f t="shared" si="55"/>
        <v>0</v>
      </c>
      <c r="W329" s="128">
        <f t="shared" si="55"/>
        <v>0</v>
      </c>
      <c r="X329" s="128">
        <f t="shared" si="55"/>
        <v>0</v>
      </c>
      <c r="Y329" s="128">
        <f t="shared" si="55"/>
        <v>0</v>
      </c>
      <c r="Z329" s="128">
        <f t="shared" si="55"/>
        <v>0</v>
      </c>
      <c r="AA329" s="128">
        <f t="shared" si="55"/>
        <v>0</v>
      </c>
      <c r="AB329" s="128">
        <f t="shared" si="55"/>
        <v>0</v>
      </c>
      <c r="AC329" s="128">
        <f t="shared" si="55"/>
        <v>0</v>
      </c>
      <c r="AD329" s="128">
        <f t="shared" si="55"/>
        <v>0</v>
      </c>
      <c r="AE329" s="128">
        <f t="shared" si="55"/>
        <v>0</v>
      </c>
      <c r="AF329" s="128">
        <f t="shared" si="55"/>
        <v>0</v>
      </c>
      <c r="AG329" s="128">
        <f t="shared" si="55"/>
        <v>0</v>
      </c>
      <c r="AH329" s="128">
        <f t="shared" si="55"/>
        <v>0</v>
      </c>
      <c r="AI329" s="128">
        <f t="shared" si="55"/>
        <v>0</v>
      </c>
      <c r="AJ329" s="75">
        <f>SUM(E329:AI329)</f>
        <v>14</v>
      </c>
      <c r="AK329" s="5"/>
    </row>
    <row r="330" spans="1:37" ht="39.75" customHeight="1">
      <c r="A330" s="233" t="s">
        <v>97</v>
      </c>
      <c r="B330" s="234"/>
      <c r="C330" s="235"/>
      <c r="D330" s="288"/>
      <c r="E330" s="71" t="str">
        <f>IF(COUNT(E295,E297,E301,E309,E303,E307,E313,E317,E319,E325)=0,"0","1")</f>
        <v>1</v>
      </c>
      <c r="F330" s="71" t="str">
        <f t="shared" ref="F330:AI330" si="56">IF(COUNT(F295,F297,F301,F309,F303,F307,F313,F317,F319,F325)=0,"0","1")</f>
        <v>1</v>
      </c>
      <c r="G330" s="71" t="str">
        <f t="shared" si="56"/>
        <v>1</v>
      </c>
      <c r="H330" s="71" t="str">
        <f t="shared" si="56"/>
        <v>1</v>
      </c>
      <c r="I330" s="71" t="str">
        <f t="shared" si="56"/>
        <v>0</v>
      </c>
      <c r="J330" s="71" t="str">
        <f t="shared" si="56"/>
        <v>0</v>
      </c>
      <c r="K330" s="71" t="str">
        <f t="shared" si="56"/>
        <v>1</v>
      </c>
      <c r="L330" s="71" t="str">
        <f t="shared" si="56"/>
        <v>1</v>
      </c>
      <c r="M330" s="71" t="str">
        <f t="shared" si="56"/>
        <v>1</v>
      </c>
      <c r="N330" s="71" t="str">
        <f t="shared" si="56"/>
        <v>1</v>
      </c>
      <c r="O330" s="71" t="str">
        <f t="shared" si="56"/>
        <v>0</v>
      </c>
      <c r="P330" s="71" t="str">
        <f t="shared" si="56"/>
        <v>0</v>
      </c>
      <c r="Q330" s="71" t="str">
        <f t="shared" si="56"/>
        <v>0</v>
      </c>
      <c r="R330" s="71" t="str">
        <f t="shared" si="56"/>
        <v>0</v>
      </c>
      <c r="S330" s="71" t="str">
        <f t="shared" si="56"/>
        <v>0</v>
      </c>
      <c r="T330" s="71" t="str">
        <f t="shared" si="56"/>
        <v>0</v>
      </c>
      <c r="U330" s="71" t="str">
        <f t="shared" si="56"/>
        <v>0</v>
      </c>
      <c r="V330" s="71" t="str">
        <f t="shared" si="56"/>
        <v>0</v>
      </c>
      <c r="W330" s="71" t="str">
        <f t="shared" si="56"/>
        <v>0</v>
      </c>
      <c r="X330" s="71" t="str">
        <f t="shared" si="56"/>
        <v>0</v>
      </c>
      <c r="Y330" s="71" t="str">
        <f t="shared" si="56"/>
        <v>0</v>
      </c>
      <c r="Z330" s="71" t="str">
        <f t="shared" si="56"/>
        <v>0</v>
      </c>
      <c r="AA330" s="71" t="str">
        <f t="shared" si="56"/>
        <v>0</v>
      </c>
      <c r="AB330" s="71" t="str">
        <f t="shared" si="56"/>
        <v>0</v>
      </c>
      <c r="AC330" s="71" t="str">
        <f t="shared" si="56"/>
        <v>0</v>
      </c>
      <c r="AD330" s="71" t="str">
        <f t="shared" si="56"/>
        <v>0</v>
      </c>
      <c r="AE330" s="71" t="str">
        <f t="shared" si="56"/>
        <v>0</v>
      </c>
      <c r="AF330" s="71" t="str">
        <f t="shared" si="56"/>
        <v>0</v>
      </c>
      <c r="AG330" s="71" t="str">
        <f t="shared" si="56"/>
        <v>0</v>
      </c>
      <c r="AH330" s="71" t="str">
        <f t="shared" si="56"/>
        <v>0</v>
      </c>
      <c r="AI330" s="71" t="str">
        <f t="shared" si="56"/>
        <v>0</v>
      </c>
      <c r="AJ330" s="52">
        <f>COUNTIF(E330:AI330,"1")</f>
        <v>8</v>
      </c>
      <c r="AK330" s="5"/>
    </row>
    <row r="331" spans="1:37" ht="18" customHeight="1"/>
    <row r="332" spans="1:37" ht="18" customHeight="1">
      <c r="A332" s="266" t="s">
        <v>105</v>
      </c>
      <c r="B332" s="267"/>
      <c r="C332" s="268"/>
      <c r="D332" s="6" t="s">
        <v>2</v>
      </c>
      <c r="E332" s="43">
        <v>44926</v>
      </c>
      <c r="F332" s="43">
        <v>44927</v>
      </c>
      <c r="G332" s="43">
        <v>44928</v>
      </c>
      <c r="H332" s="43">
        <v>44929</v>
      </c>
      <c r="I332" s="43">
        <v>44930</v>
      </c>
      <c r="J332" s="43">
        <v>44931</v>
      </c>
      <c r="K332" s="43">
        <v>44932</v>
      </c>
      <c r="L332" s="43">
        <v>44933</v>
      </c>
      <c r="M332" s="43">
        <v>44934</v>
      </c>
      <c r="N332" s="43">
        <v>44935</v>
      </c>
      <c r="O332" s="43">
        <v>44936</v>
      </c>
      <c r="P332" s="43">
        <v>44937</v>
      </c>
      <c r="Q332" s="43">
        <v>44938</v>
      </c>
      <c r="R332" s="43">
        <v>44939</v>
      </c>
      <c r="S332" s="43">
        <v>44940</v>
      </c>
      <c r="T332" s="43">
        <v>44941</v>
      </c>
      <c r="U332" s="43">
        <v>44942</v>
      </c>
      <c r="V332" s="43">
        <v>44943</v>
      </c>
      <c r="W332" s="43">
        <v>44944</v>
      </c>
      <c r="X332" s="43">
        <v>44945</v>
      </c>
      <c r="Y332" s="43">
        <v>44946</v>
      </c>
      <c r="Z332" s="43">
        <v>44947</v>
      </c>
      <c r="AA332" s="43">
        <v>44948</v>
      </c>
      <c r="AB332" s="43">
        <v>44949</v>
      </c>
      <c r="AC332" s="43">
        <v>44950</v>
      </c>
      <c r="AD332" s="43">
        <v>44951</v>
      </c>
      <c r="AE332" s="43">
        <v>44952</v>
      </c>
      <c r="AF332" s="43">
        <v>44953</v>
      </c>
      <c r="AG332" s="43">
        <v>44954</v>
      </c>
      <c r="AH332" s="43">
        <v>44955</v>
      </c>
      <c r="AI332" s="43">
        <v>44956</v>
      </c>
      <c r="AJ332" s="229" t="s">
        <v>0</v>
      </c>
      <c r="AK332" s="5"/>
    </row>
    <row r="333" spans="1:37" ht="18" customHeight="1">
      <c r="A333" s="269"/>
      <c r="B333" s="270"/>
      <c r="C333" s="271"/>
      <c r="D333" s="7" t="s">
        <v>3</v>
      </c>
      <c r="E333" s="42">
        <f t="shared" ref="E333:AI333" si="57">E332</f>
        <v>44926</v>
      </c>
      <c r="F333" s="42">
        <f t="shared" si="57"/>
        <v>44927</v>
      </c>
      <c r="G333" s="42">
        <f t="shared" si="57"/>
        <v>44928</v>
      </c>
      <c r="H333" s="42">
        <f t="shared" si="57"/>
        <v>44929</v>
      </c>
      <c r="I333" s="42">
        <f t="shared" si="57"/>
        <v>44930</v>
      </c>
      <c r="J333" s="42">
        <f t="shared" si="57"/>
        <v>44931</v>
      </c>
      <c r="K333" s="42">
        <f t="shared" si="57"/>
        <v>44932</v>
      </c>
      <c r="L333" s="42">
        <f t="shared" si="57"/>
        <v>44933</v>
      </c>
      <c r="M333" s="42">
        <f t="shared" si="57"/>
        <v>44934</v>
      </c>
      <c r="N333" s="42">
        <f t="shared" si="57"/>
        <v>44935</v>
      </c>
      <c r="O333" s="42">
        <f t="shared" si="57"/>
        <v>44936</v>
      </c>
      <c r="P333" s="42">
        <f t="shared" si="57"/>
        <v>44937</v>
      </c>
      <c r="Q333" s="42">
        <f t="shared" si="57"/>
        <v>44938</v>
      </c>
      <c r="R333" s="42">
        <f t="shared" si="57"/>
        <v>44939</v>
      </c>
      <c r="S333" s="42">
        <f t="shared" si="57"/>
        <v>44940</v>
      </c>
      <c r="T333" s="42">
        <f t="shared" si="57"/>
        <v>44941</v>
      </c>
      <c r="U333" s="42">
        <f t="shared" si="57"/>
        <v>44942</v>
      </c>
      <c r="V333" s="42">
        <f t="shared" si="57"/>
        <v>44943</v>
      </c>
      <c r="W333" s="42">
        <f t="shared" si="57"/>
        <v>44944</v>
      </c>
      <c r="X333" s="42">
        <f t="shared" si="57"/>
        <v>44945</v>
      </c>
      <c r="Y333" s="42">
        <f t="shared" si="57"/>
        <v>44946</v>
      </c>
      <c r="Z333" s="42">
        <f t="shared" si="57"/>
        <v>44947</v>
      </c>
      <c r="AA333" s="42">
        <f t="shared" si="57"/>
        <v>44948</v>
      </c>
      <c r="AB333" s="42">
        <f t="shared" si="57"/>
        <v>44949</v>
      </c>
      <c r="AC333" s="42">
        <f t="shared" si="57"/>
        <v>44950</v>
      </c>
      <c r="AD333" s="42">
        <f t="shared" si="57"/>
        <v>44951</v>
      </c>
      <c r="AE333" s="42">
        <f t="shared" si="57"/>
        <v>44952</v>
      </c>
      <c r="AF333" s="42">
        <f t="shared" si="57"/>
        <v>44953</v>
      </c>
      <c r="AG333" s="42">
        <f t="shared" si="57"/>
        <v>44954</v>
      </c>
      <c r="AH333" s="42">
        <f t="shared" si="57"/>
        <v>44955</v>
      </c>
      <c r="AI333" s="42">
        <f t="shared" si="57"/>
        <v>44956</v>
      </c>
      <c r="AJ333" s="230"/>
      <c r="AK333" s="5"/>
    </row>
    <row r="334" spans="1:37" ht="103.5" customHeight="1">
      <c r="A334" s="269"/>
      <c r="B334" s="270"/>
      <c r="C334" s="271"/>
      <c r="D334" s="8" t="s">
        <v>1</v>
      </c>
      <c r="E334" s="102"/>
      <c r="F334" s="102"/>
      <c r="G334" s="102"/>
      <c r="H334" s="114"/>
      <c r="I334" s="114"/>
      <c r="J334" s="114"/>
      <c r="K334" s="114"/>
      <c r="L334" s="120"/>
      <c r="M334" s="114"/>
      <c r="N334" s="114"/>
      <c r="O334" s="102"/>
      <c r="P334" s="114"/>
      <c r="Q334" s="114"/>
      <c r="R334" s="114"/>
      <c r="S334" s="114"/>
      <c r="T334" s="114"/>
      <c r="U334" s="114"/>
      <c r="V334" s="114"/>
      <c r="W334" s="114"/>
      <c r="X334" s="120"/>
      <c r="Y334" s="114"/>
      <c r="Z334" s="114"/>
      <c r="AA334" s="102"/>
      <c r="AB334" s="114"/>
      <c r="AC334" s="114"/>
      <c r="AD334" s="114"/>
      <c r="AE334" s="114"/>
      <c r="AF334" s="114"/>
      <c r="AG334" s="114"/>
      <c r="AH334" s="114"/>
      <c r="AI334" s="114"/>
      <c r="AJ334" s="231"/>
      <c r="AK334" s="5"/>
    </row>
    <row r="335" spans="1:37" ht="39.75" customHeight="1">
      <c r="A335" s="305" t="s">
        <v>116</v>
      </c>
      <c r="B335" s="257" t="s">
        <v>42</v>
      </c>
      <c r="C335" s="259" t="s">
        <v>16</v>
      </c>
      <c r="D335" s="260"/>
      <c r="E335" s="89"/>
      <c r="F335" s="115"/>
      <c r="G335" s="89"/>
      <c r="H335" s="89"/>
      <c r="I335" s="89"/>
      <c r="J335" s="89"/>
      <c r="K335" s="89"/>
      <c r="L335" s="89"/>
      <c r="M335" s="115"/>
      <c r="N335" s="89"/>
      <c r="O335" s="89"/>
      <c r="P335" s="89"/>
      <c r="Q335" s="89"/>
      <c r="R335" s="115"/>
      <c r="S335" s="89"/>
      <c r="T335" s="89"/>
      <c r="U335" s="89"/>
      <c r="V335" s="89"/>
      <c r="W335" s="89"/>
      <c r="X335" s="89"/>
      <c r="Y335" s="115"/>
      <c r="Z335" s="89"/>
      <c r="AA335" s="89"/>
      <c r="AB335" s="89"/>
      <c r="AC335" s="89"/>
      <c r="AD335" s="115"/>
      <c r="AE335" s="89"/>
      <c r="AF335" s="89"/>
      <c r="AG335" s="115"/>
      <c r="AH335" s="115"/>
      <c r="AI335" s="115"/>
      <c r="AJ335" s="60"/>
      <c r="AK335" s="5"/>
    </row>
    <row r="336" spans="1:37" ht="39.75" customHeight="1">
      <c r="A336" s="306"/>
      <c r="B336" s="258"/>
      <c r="C336" s="291" t="s">
        <v>4</v>
      </c>
      <c r="D336" s="321"/>
      <c r="E336" s="88"/>
      <c r="F336" s="88"/>
      <c r="G336" s="88"/>
      <c r="H336" s="88"/>
      <c r="I336" s="88"/>
      <c r="J336" s="88"/>
      <c r="K336" s="88"/>
      <c r="L336" s="88"/>
      <c r="M336" s="132"/>
      <c r="N336" s="88"/>
      <c r="O336" s="88"/>
      <c r="P336" s="88"/>
      <c r="Q336" s="88"/>
      <c r="R336" s="132"/>
      <c r="S336" s="88"/>
      <c r="T336" s="88"/>
      <c r="U336" s="88"/>
      <c r="V336" s="88"/>
      <c r="W336" s="88"/>
      <c r="X336" s="88"/>
      <c r="Y336" s="132"/>
      <c r="Z336" s="88"/>
      <c r="AA336" s="88"/>
      <c r="AB336" s="88"/>
      <c r="AC336" s="88"/>
      <c r="AD336" s="132"/>
      <c r="AE336" s="88"/>
      <c r="AF336" s="88"/>
      <c r="AG336" s="88"/>
      <c r="AH336" s="88"/>
      <c r="AI336" s="88"/>
      <c r="AJ336" s="47">
        <f>SUM(E336:AI336)</f>
        <v>0</v>
      </c>
      <c r="AK336" s="5"/>
    </row>
    <row r="337" spans="1:37" ht="39.75" customHeight="1">
      <c r="A337" s="306"/>
      <c r="B337" s="373" t="s">
        <v>43</v>
      </c>
      <c r="C337" s="319" t="s">
        <v>16</v>
      </c>
      <c r="D337" s="320"/>
      <c r="E337" s="103"/>
      <c r="F337" s="117"/>
      <c r="G337" s="103"/>
      <c r="H337" s="103"/>
      <c r="I337" s="103"/>
      <c r="J337" s="103"/>
      <c r="K337" s="103"/>
      <c r="L337" s="103"/>
      <c r="M337" s="117"/>
      <c r="N337" s="103"/>
      <c r="O337" s="103"/>
      <c r="P337" s="103"/>
      <c r="Q337" s="103"/>
      <c r="R337" s="117"/>
      <c r="S337" s="103"/>
      <c r="T337" s="103"/>
      <c r="U337" s="103"/>
      <c r="V337" s="103"/>
      <c r="W337" s="103"/>
      <c r="X337" s="103"/>
      <c r="Y337" s="117"/>
      <c r="Z337" s="103"/>
      <c r="AA337" s="103"/>
      <c r="AB337" s="103"/>
      <c r="AC337" s="103"/>
      <c r="AD337" s="117"/>
      <c r="AE337" s="103"/>
      <c r="AF337" s="103"/>
      <c r="AG337" s="117"/>
      <c r="AH337" s="117"/>
      <c r="AI337" s="117"/>
      <c r="AJ337" s="79"/>
      <c r="AK337" s="5"/>
    </row>
    <row r="338" spans="1:37" ht="39.75" customHeight="1">
      <c r="A338" s="306"/>
      <c r="B338" s="297"/>
      <c r="C338" s="291" t="s">
        <v>4</v>
      </c>
      <c r="D338" s="321"/>
      <c r="E338" s="59"/>
      <c r="F338" s="59"/>
      <c r="G338" s="59"/>
      <c r="H338" s="59"/>
      <c r="I338" s="59"/>
      <c r="J338" s="59"/>
      <c r="K338" s="59"/>
      <c r="L338" s="59"/>
      <c r="M338" s="116"/>
      <c r="N338" s="59"/>
      <c r="O338" s="59"/>
      <c r="P338" s="59"/>
      <c r="Q338" s="59"/>
      <c r="R338" s="116"/>
      <c r="S338" s="59"/>
      <c r="T338" s="59"/>
      <c r="U338" s="59"/>
      <c r="V338" s="59"/>
      <c r="W338" s="59"/>
      <c r="X338" s="59"/>
      <c r="Y338" s="116"/>
      <c r="Z338" s="59"/>
      <c r="AA338" s="59"/>
      <c r="AB338" s="59"/>
      <c r="AC338" s="59"/>
      <c r="AD338" s="116"/>
      <c r="AE338" s="59"/>
      <c r="AF338" s="59"/>
      <c r="AG338" s="59"/>
      <c r="AH338" s="59"/>
      <c r="AI338" s="59"/>
      <c r="AJ338" s="47">
        <f>SUM(E338:AI338)</f>
        <v>0</v>
      </c>
      <c r="AK338" s="5"/>
    </row>
    <row r="339" spans="1:37" ht="39.75" customHeight="1">
      <c r="A339" s="306"/>
      <c r="B339" s="307" t="s">
        <v>29</v>
      </c>
      <c r="C339" s="291" t="s">
        <v>16</v>
      </c>
      <c r="D339" s="321"/>
      <c r="E339" s="130"/>
      <c r="F339" s="131"/>
      <c r="G339" s="130"/>
      <c r="H339" s="130"/>
      <c r="I339" s="130"/>
      <c r="J339" s="131"/>
      <c r="K339" s="130"/>
      <c r="L339" s="130"/>
      <c r="M339" s="131"/>
      <c r="N339" s="130"/>
      <c r="O339" s="130"/>
      <c r="P339" s="130"/>
      <c r="Q339" s="130"/>
      <c r="R339" s="131"/>
      <c r="S339" s="130"/>
      <c r="T339" s="130"/>
      <c r="U339" s="130"/>
      <c r="V339" s="131"/>
      <c r="W339" s="130"/>
      <c r="X339" s="130"/>
      <c r="Y339" s="131"/>
      <c r="Z339" s="130"/>
      <c r="AA339" s="130"/>
      <c r="AB339" s="130"/>
      <c r="AC339" s="130"/>
      <c r="AD339" s="131"/>
      <c r="AE339" s="130"/>
      <c r="AF339" s="130"/>
      <c r="AG339" s="131"/>
      <c r="AH339" s="131"/>
      <c r="AI339" s="131"/>
      <c r="AJ339" s="79"/>
      <c r="AK339" s="5"/>
    </row>
    <row r="340" spans="1:37" ht="39.75" customHeight="1">
      <c r="A340" s="314"/>
      <c r="B340" s="311"/>
      <c r="C340" s="252" t="s">
        <v>4</v>
      </c>
      <c r="D340" s="261"/>
      <c r="E340" s="55"/>
      <c r="F340" s="55"/>
      <c r="G340" s="55"/>
      <c r="H340" s="55"/>
      <c r="I340" s="55"/>
      <c r="J340" s="55"/>
      <c r="K340" s="55"/>
      <c r="L340" s="55"/>
      <c r="M340" s="118"/>
      <c r="N340" s="55"/>
      <c r="O340" s="55"/>
      <c r="P340" s="55"/>
      <c r="Q340" s="55"/>
      <c r="R340" s="118"/>
      <c r="S340" s="55"/>
      <c r="T340" s="55"/>
      <c r="U340" s="55"/>
      <c r="V340" s="55"/>
      <c r="W340" s="55"/>
      <c r="X340" s="55"/>
      <c r="Y340" s="118"/>
      <c r="Z340" s="55"/>
      <c r="AA340" s="55"/>
      <c r="AB340" s="55"/>
      <c r="AC340" s="55"/>
      <c r="AD340" s="118"/>
      <c r="AE340" s="55"/>
      <c r="AF340" s="55"/>
      <c r="AG340" s="55"/>
      <c r="AH340" s="55"/>
      <c r="AI340" s="55"/>
      <c r="AJ340" s="50">
        <f>SUM(E340:AI340)</f>
        <v>0</v>
      </c>
      <c r="AK340" s="5"/>
    </row>
    <row r="341" spans="1:37" ht="39.75" customHeight="1">
      <c r="A341" s="322" t="s">
        <v>38</v>
      </c>
      <c r="B341" s="257" t="s">
        <v>42</v>
      </c>
      <c r="C341" s="319" t="s">
        <v>16</v>
      </c>
      <c r="D341" s="320"/>
      <c r="E341" s="130"/>
      <c r="F341" s="131"/>
      <c r="G341" s="130"/>
      <c r="H341" s="130"/>
      <c r="I341" s="130"/>
      <c r="J341" s="131"/>
      <c r="K341" s="130"/>
      <c r="L341" s="130"/>
      <c r="M341" s="131"/>
      <c r="N341" s="130"/>
      <c r="O341" s="130"/>
      <c r="P341" s="130"/>
      <c r="Q341" s="130"/>
      <c r="R341" s="131"/>
      <c r="S341" s="130"/>
      <c r="T341" s="130"/>
      <c r="U341" s="130"/>
      <c r="V341" s="131"/>
      <c r="W341" s="130"/>
      <c r="X341" s="130"/>
      <c r="Y341" s="131"/>
      <c r="Z341" s="130"/>
      <c r="AA341" s="130"/>
      <c r="AB341" s="130"/>
      <c r="AC341" s="130"/>
      <c r="AD341" s="131"/>
      <c r="AE341" s="130"/>
      <c r="AF341" s="130"/>
      <c r="AG341" s="131"/>
      <c r="AH341" s="131"/>
      <c r="AI341" s="131"/>
      <c r="AJ341" s="60"/>
      <c r="AK341" s="5"/>
    </row>
    <row r="342" spans="1:37" ht="39.75" customHeight="1">
      <c r="A342" s="323"/>
      <c r="B342" s="258"/>
      <c r="C342" s="371" t="s">
        <v>4</v>
      </c>
      <c r="D342" s="372"/>
      <c r="E342" s="88"/>
      <c r="F342" s="88"/>
      <c r="G342" s="88"/>
      <c r="H342" s="88"/>
      <c r="I342" s="88"/>
      <c r="J342" s="88"/>
      <c r="K342" s="88"/>
      <c r="L342" s="88"/>
      <c r="M342" s="132"/>
      <c r="N342" s="88"/>
      <c r="O342" s="88"/>
      <c r="P342" s="88"/>
      <c r="Q342" s="88"/>
      <c r="R342" s="132"/>
      <c r="S342" s="88"/>
      <c r="T342" s="88"/>
      <c r="U342" s="88"/>
      <c r="V342" s="88"/>
      <c r="W342" s="88"/>
      <c r="X342" s="88"/>
      <c r="Y342" s="132"/>
      <c r="Z342" s="88"/>
      <c r="AA342" s="88"/>
      <c r="AB342" s="88"/>
      <c r="AC342" s="88"/>
      <c r="AD342" s="132"/>
      <c r="AE342" s="88"/>
      <c r="AF342" s="88"/>
      <c r="AG342" s="88"/>
      <c r="AH342" s="88"/>
      <c r="AI342" s="88"/>
      <c r="AJ342" s="47">
        <f>SUM(E342:AI342)</f>
        <v>0</v>
      </c>
      <c r="AK342" s="5"/>
    </row>
    <row r="343" spans="1:37" ht="39.75" customHeight="1">
      <c r="A343" s="323"/>
      <c r="B343" s="373" t="s">
        <v>43</v>
      </c>
      <c r="C343" s="291" t="s">
        <v>16</v>
      </c>
      <c r="D343" s="321"/>
      <c r="E343" s="103"/>
      <c r="F343" s="117"/>
      <c r="G343" s="103"/>
      <c r="H343" s="103"/>
      <c r="I343" s="103"/>
      <c r="J343" s="103"/>
      <c r="K343" s="103"/>
      <c r="L343" s="103"/>
      <c r="M343" s="117"/>
      <c r="N343" s="103"/>
      <c r="O343" s="103"/>
      <c r="P343" s="103"/>
      <c r="Q343" s="103"/>
      <c r="R343" s="117"/>
      <c r="S343" s="103"/>
      <c r="T343" s="103"/>
      <c r="U343" s="103"/>
      <c r="V343" s="103"/>
      <c r="W343" s="103"/>
      <c r="X343" s="103"/>
      <c r="Y343" s="117"/>
      <c r="Z343" s="103"/>
      <c r="AA343" s="103"/>
      <c r="AB343" s="103"/>
      <c r="AC343" s="103"/>
      <c r="AD343" s="117"/>
      <c r="AE343" s="103"/>
      <c r="AF343" s="103"/>
      <c r="AG343" s="103"/>
      <c r="AH343" s="117"/>
      <c r="AI343" s="117"/>
      <c r="AJ343" s="79"/>
      <c r="AK343" s="5"/>
    </row>
    <row r="344" spans="1:37" ht="39.75" customHeight="1">
      <c r="A344" s="323"/>
      <c r="B344" s="297"/>
      <c r="C344" s="291" t="s">
        <v>4</v>
      </c>
      <c r="D344" s="321"/>
      <c r="E344" s="88"/>
      <c r="F344" s="88"/>
      <c r="G344" s="88"/>
      <c r="H344" s="88"/>
      <c r="I344" s="88"/>
      <c r="J344" s="88"/>
      <c r="K344" s="88"/>
      <c r="L344" s="88"/>
      <c r="M344" s="132"/>
      <c r="N344" s="88"/>
      <c r="O344" s="88"/>
      <c r="P344" s="88"/>
      <c r="Q344" s="88"/>
      <c r="R344" s="132"/>
      <c r="S344" s="88"/>
      <c r="T344" s="88"/>
      <c r="U344" s="88"/>
      <c r="V344" s="88"/>
      <c r="W344" s="88"/>
      <c r="X344" s="88"/>
      <c r="Y344" s="132"/>
      <c r="Z344" s="88"/>
      <c r="AA344" s="88"/>
      <c r="AB344" s="88"/>
      <c r="AC344" s="88"/>
      <c r="AD344" s="132"/>
      <c r="AE344" s="88"/>
      <c r="AF344" s="88"/>
      <c r="AG344" s="88"/>
      <c r="AH344" s="88"/>
      <c r="AI344" s="88"/>
      <c r="AJ344" s="47">
        <f>SUM(E344:AI344)</f>
        <v>0</v>
      </c>
      <c r="AK344" s="5"/>
    </row>
    <row r="345" spans="1:37" ht="39.75" customHeight="1">
      <c r="A345" s="323"/>
      <c r="B345" s="308" t="s">
        <v>29</v>
      </c>
      <c r="C345" s="319" t="s">
        <v>16</v>
      </c>
      <c r="D345" s="320"/>
      <c r="E345" s="103"/>
      <c r="F345" s="117"/>
      <c r="G345" s="103"/>
      <c r="H345" s="103"/>
      <c r="I345" s="103"/>
      <c r="J345" s="103"/>
      <c r="K345" s="103"/>
      <c r="L345" s="103"/>
      <c r="M345" s="117"/>
      <c r="N345" s="103"/>
      <c r="O345" s="103"/>
      <c r="P345" s="103"/>
      <c r="Q345" s="103"/>
      <c r="R345" s="117"/>
      <c r="S345" s="103"/>
      <c r="T345" s="103"/>
      <c r="U345" s="103"/>
      <c r="V345" s="103"/>
      <c r="W345" s="103"/>
      <c r="X345" s="103"/>
      <c r="Y345" s="117"/>
      <c r="Z345" s="103"/>
      <c r="AA345" s="103"/>
      <c r="AB345" s="103"/>
      <c r="AC345" s="103"/>
      <c r="AD345" s="117"/>
      <c r="AE345" s="103"/>
      <c r="AF345" s="103"/>
      <c r="AG345" s="103"/>
      <c r="AH345" s="117"/>
      <c r="AI345" s="117"/>
      <c r="AJ345" s="79"/>
      <c r="AK345" s="5"/>
    </row>
    <row r="346" spans="1:37" ht="39.75" customHeight="1">
      <c r="A346" s="324"/>
      <c r="B346" s="311"/>
      <c r="C346" s="252" t="s">
        <v>4</v>
      </c>
      <c r="D346" s="261"/>
      <c r="E346" s="55"/>
      <c r="F346" s="55"/>
      <c r="G346" s="55"/>
      <c r="H346" s="55"/>
      <c r="I346" s="55"/>
      <c r="J346" s="55"/>
      <c r="K346" s="55"/>
      <c r="L346" s="55"/>
      <c r="M346" s="118"/>
      <c r="N346" s="55"/>
      <c r="O346" s="55"/>
      <c r="P346" s="55"/>
      <c r="Q346" s="55"/>
      <c r="R346" s="118"/>
      <c r="S346" s="55"/>
      <c r="T346" s="55"/>
      <c r="U346" s="55"/>
      <c r="V346" s="55"/>
      <c r="W346" s="55"/>
      <c r="X346" s="55"/>
      <c r="Y346" s="118"/>
      <c r="Z346" s="55"/>
      <c r="AA346" s="55"/>
      <c r="AB346" s="55"/>
      <c r="AC346" s="55"/>
      <c r="AD346" s="118"/>
      <c r="AE346" s="55"/>
      <c r="AF346" s="55"/>
      <c r="AG346" s="55"/>
      <c r="AH346" s="55"/>
      <c r="AI346" s="55"/>
      <c r="AJ346" s="50">
        <f>SUM(E346:AI346)</f>
        <v>0</v>
      </c>
      <c r="AK346" s="5"/>
    </row>
    <row r="347" spans="1:37" ht="39.75" customHeight="1">
      <c r="A347" s="322" t="s">
        <v>39</v>
      </c>
      <c r="B347" s="257" t="s">
        <v>42</v>
      </c>
      <c r="C347" s="319" t="s">
        <v>16</v>
      </c>
      <c r="D347" s="320"/>
      <c r="E347" s="89"/>
      <c r="F347" s="115"/>
      <c r="G347" s="89"/>
      <c r="H347" s="89"/>
      <c r="I347" s="89"/>
      <c r="J347" s="89"/>
      <c r="K347" s="89"/>
      <c r="L347" s="89"/>
      <c r="M347" s="115"/>
      <c r="N347" s="89"/>
      <c r="O347" s="89"/>
      <c r="P347" s="89"/>
      <c r="Q347" s="89"/>
      <c r="R347" s="115"/>
      <c r="S347" s="89"/>
      <c r="T347" s="89"/>
      <c r="U347" s="89"/>
      <c r="V347" s="89"/>
      <c r="W347" s="89"/>
      <c r="X347" s="89"/>
      <c r="Y347" s="115"/>
      <c r="Z347" s="89"/>
      <c r="AA347" s="89"/>
      <c r="AB347" s="89"/>
      <c r="AC347" s="89"/>
      <c r="AD347" s="115"/>
      <c r="AE347" s="89"/>
      <c r="AF347" s="89"/>
      <c r="AG347" s="89"/>
      <c r="AH347" s="115"/>
      <c r="AI347" s="115"/>
      <c r="AJ347" s="60"/>
      <c r="AK347" s="5"/>
    </row>
    <row r="348" spans="1:37" ht="39.75" customHeight="1">
      <c r="A348" s="323"/>
      <c r="B348" s="258"/>
      <c r="C348" s="371" t="s">
        <v>4</v>
      </c>
      <c r="D348" s="372"/>
      <c r="E348" s="88"/>
      <c r="F348" s="88"/>
      <c r="G348" s="88"/>
      <c r="H348" s="88"/>
      <c r="I348" s="88"/>
      <c r="J348" s="88"/>
      <c r="K348" s="88"/>
      <c r="L348" s="88"/>
      <c r="M348" s="132"/>
      <c r="N348" s="88"/>
      <c r="O348" s="88"/>
      <c r="P348" s="88"/>
      <c r="Q348" s="88"/>
      <c r="R348" s="132"/>
      <c r="S348" s="88"/>
      <c r="T348" s="88"/>
      <c r="U348" s="88"/>
      <c r="V348" s="88"/>
      <c r="W348" s="88"/>
      <c r="X348" s="88"/>
      <c r="Y348" s="132"/>
      <c r="Z348" s="88"/>
      <c r="AA348" s="88"/>
      <c r="AB348" s="88"/>
      <c r="AC348" s="88"/>
      <c r="AD348" s="132"/>
      <c r="AE348" s="88"/>
      <c r="AF348" s="88"/>
      <c r="AG348" s="88"/>
      <c r="AH348" s="88"/>
      <c r="AI348" s="88"/>
      <c r="AJ348" s="47">
        <f>SUM(E348:AI348)</f>
        <v>0</v>
      </c>
      <c r="AK348" s="5"/>
    </row>
    <row r="349" spans="1:37" ht="39.75" customHeight="1">
      <c r="A349" s="323"/>
      <c r="B349" s="373" t="s">
        <v>43</v>
      </c>
      <c r="C349" s="291" t="s">
        <v>16</v>
      </c>
      <c r="D349" s="321"/>
      <c r="E349" s="103"/>
      <c r="F349" s="117"/>
      <c r="G349" s="103"/>
      <c r="H349" s="103"/>
      <c r="I349" s="103"/>
      <c r="J349" s="103"/>
      <c r="K349" s="103"/>
      <c r="L349" s="103"/>
      <c r="M349" s="117"/>
      <c r="N349" s="103"/>
      <c r="O349" s="103"/>
      <c r="P349" s="103"/>
      <c r="Q349" s="103"/>
      <c r="R349" s="117"/>
      <c r="S349" s="103"/>
      <c r="T349" s="103"/>
      <c r="U349" s="103"/>
      <c r="V349" s="103"/>
      <c r="W349" s="103"/>
      <c r="X349" s="103"/>
      <c r="Y349" s="117"/>
      <c r="Z349" s="103"/>
      <c r="AA349" s="103"/>
      <c r="AB349" s="103"/>
      <c r="AC349" s="103"/>
      <c r="AD349" s="117"/>
      <c r="AE349" s="103"/>
      <c r="AF349" s="103"/>
      <c r="AG349" s="103"/>
      <c r="AH349" s="117"/>
      <c r="AI349" s="117"/>
      <c r="AJ349" s="79"/>
      <c r="AK349" s="5"/>
    </row>
    <row r="350" spans="1:37" ht="39.75" customHeight="1">
      <c r="A350" s="323"/>
      <c r="B350" s="297"/>
      <c r="C350" s="291" t="s">
        <v>4</v>
      </c>
      <c r="D350" s="321"/>
      <c r="E350" s="88"/>
      <c r="F350" s="88"/>
      <c r="G350" s="88"/>
      <c r="H350" s="88"/>
      <c r="I350" s="88"/>
      <c r="J350" s="88"/>
      <c r="K350" s="88"/>
      <c r="L350" s="88"/>
      <c r="M350" s="132"/>
      <c r="N350" s="88"/>
      <c r="O350" s="88"/>
      <c r="P350" s="88"/>
      <c r="Q350" s="88"/>
      <c r="R350" s="132"/>
      <c r="S350" s="88"/>
      <c r="T350" s="88"/>
      <c r="U350" s="88"/>
      <c r="V350" s="88"/>
      <c r="W350" s="88"/>
      <c r="X350" s="88"/>
      <c r="Y350" s="132"/>
      <c r="Z350" s="88"/>
      <c r="AA350" s="88"/>
      <c r="AB350" s="88"/>
      <c r="AC350" s="88"/>
      <c r="AD350" s="132"/>
      <c r="AE350" s="88"/>
      <c r="AF350" s="88"/>
      <c r="AG350" s="88"/>
      <c r="AH350" s="88"/>
      <c r="AI350" s="88"/>
      <c r="AJ350" s="47">
        <f>SUM(E350:AI350)</f>
        <v>0</v>
      </c>
      <c r="AK350" s="5"/>
    </row>
    <row r="351" spans="1:37" ht="39.75" customHeight="1">
      <c r="A351" s="323"/>
      <c r="B351" s="308" t="s">
        <v>29</v>
      </c>
      <c r="C351" s="319" t="s">
        <v>16</v>
      </c>
      <c r="D351" s="320"/>
      <c r="E351" s="103"/>
      <c r="F351" s="117"/>
      <c r="G351" s="103"/>
      <c r="H351" s="103"/>
      <c r="I351" s="103"/>
      <c r="J351" s="103"/>
      <c r="K351" s="103"/>
      <c r="L351" s="103"/>
      <c r="M351" s="117"/>
      <c r="N351" s="103"/>
      <c r="O351" s="103"/>
      <c r="P351" s="103"/>
      <c r="Q351" s="103"/>
      <c r="R351" s="117"/>
      <c r="S351" s="103"/>
      <c r="T351" s="103"/>
      <c r="U351" s="103"/>
      <c r="V351" s="103"/>
      <c r="W351" s="103"/>
      <c r="X351" s="103"/>
      <c r="Y351" s="117"/>
      <c r="Z351" s="103"/>
      <c r="AA351" s="103"/>
      <c r="AB351" s="103"/>
      <c r="AC351" s="103"/>
      <c r="AD351" s="117"/>
      <c r="AE351" s="103"/>
      <c r="AF351" s="103"/>
      <c r="AG351" s="103"/>
      <c r="AH351" s="117"/>
      <c r="AI351" s="117"/>
      <c r="AJ351" s="79"/>
      <c r="AK351" s="5"/>
    </row>
    <row r="352" spans="1:37" ht="39.75" customHeight="1">
      <c r="A352" s="324"/>
      <c r="B352" s="311"/>
      <c r="C352" s="252" t="s">
        <v>4</v>
      </c>
      <c r="D352" s="261"/>
      <c r="E352" s="55"/>
      <c r="F352" s="55"/>
      <c r="G352" s="55"/>
      <c r="H352" s="55"/>
      <c r="I352" s="55"/>
      <c r="J352" s="55"/>
      <c r="K352" s="55"/>
      <c r="L352" s="55"/>
      <c r="M352" s="118"/>
      <c r="N352" s="55"/>
      <c r="O352" s="55"/>
      <c r="P352" s="55"/>
      <c r="Q352" s="55"/>
      <c r="R352" s="118"/>
      <c r="S352" s="55"/>
      <c r="T352" s="55"/>
      <c r="U352" s="55"/>
      <c r="V352" s="55"/>
      <c r="W352" s="55"/>
      <c r="X352" s="55"/>
      <c r="Y352" s="118"/>
      <c r="Z352" s="55"/>
      <c r="AA352" s="55"/>
      <c r="AB352" s="55"/>
      <c r="AC352" s="55"/>
      <c r="AD352" s="118"/>
      <c r="AE352" s="55"/>
      <c r="AF352" s="55"/>
      <c r="AG352" s="55"/>
      <c r="AH352" s="55"/>
      <c r="AI352" s="55"/>
      <c r="AJ352" s="50">
        <f>SUM(E352:AI352)</f>
        <v>0</v>
      </c>
      <c r="AK352" s="5"/>
    </row>
    <row r="353" spans="1:37" ht="39.75" customHeight="1">
      <c r="A353" s="322" t="s">
        <v>153</v>
      </c>
      <c r="B353" s="250" t="s">
        <v>94</v>
      </c>
      <c r="C353" s="319" t="s">
        <v>16</v>
      </c>
      <c r="D353" s="320"/>
      <c r="E353" s="130"/>
      <c r="F353" s="131"/>
      <c r="G353" s="130"/>
      <c r="H353" s="130"/>
      <c r="I353" s="130"/>
      <c r="J353" s="130"/>
      <c r="K353" s="130"/>
      <c r="L353" s="130"/>
      <c r="M353" s="131"/>
      <c r="N353" s="130"/>
      <c r="O353" s="130"/>
      <c r="P353" s="130"/>
      <c r="Q353" s="130"/>
      <c r="R353" s="131"/>
      <c r="S353" s="130"/>
      <c r="T353" s="130"/>
      <c r="U353" s="130"/>
      <c r="V353" s="130"/>
      <c r="W353" s="130"/>
      <c r="X353" s="130"/>
      <c r="Y353" s="131"/>
      <c r="Z353" s="130"/>
      <c r="AA353" s="130"/>
      <c r="AB353" s="130"/>
      <c r="AC353" s="130"/>
      <c r="AD353" s="131"/>
      <c r="AE353" s="130"/>
      <c r="AF353" s="130"/>
      <c r="AG353" s="130"/>
      <c r="AH353" s="131"/>
      <c r="AI353" s="131"/>
      <c r="AJ353" s="60"/>
      <c r="AK353" s="5"/>
    </row>
    <row r="354" spans="1:37" ht="39.75" customHeight="1">
      <c r="A354" s="323"/>
      <c r="B354" s="297"/>
      <c r="C354" s="291" t="s">
        <v>4</v>
      </c>
      <c r="D354" s="321"/>
      <c r="E354" s="88"/>
      <c r="F354" s="88"/>
      <c r="G354" s="88"/>
      <c r="H354" s="88"/>
      <c r="I354" s="88"/>
      <c r="J354" s="88"/>
      <c r="K354" s="88"/>
      <c r="L354" s="88"/>
      <c r="M354" s="132"/>
      <c r="N354" s="88"/>
      <c r="O354" s="88"/>
      <c r="P354" s="88"/>
      <c r="Q354" s="88"/>
      <c r="R354" s="132"/>
      <c r="S354" s="88"/>
      <c r="T354" s="88"/>
      <c r="U354" s="88"/>
      <c r="V354" s="88"/>
      <c r="W354" s="88"/>
      <c r="X354" s="88"/>
      <c r="Y354" s="132"/>
      <c r="Z354" s="88"/>
      <c r="AA354" s="88"/>
      <c r="AB354" s="88"/>
      <c r="AC354" s="88"/>
      <c r="AD354" s="132"/>
      <c r="AE354" s="88"/>
      <c r="AF354" s="88"/>
      <c r="AG354" s="88"/>
      <c r="AH354" s="88"/>
      <c r="AI354" s="88"/>
      <c r="AJ354" s="47">
        <f>SUM(E354:AI354)</f>
        <v>0</v>
      </c>
      <c r="AK354" s="5"/>
    </row>
    <row r="355" spans="1:37" ht="39.75" customHeight="1">
      <c r="A355" s="323"/>
      <c r="B355" s="307" t="s">
        <v>29</v>
      </c>
      <c r="C355" s="291" t="s">
        <v>16</v>
      </c>
      <c r="D355" s="321"/>
      <c r="E355" s="103"/>
      <c r="F355" s="117"/>
      <c r="G355" s="103"/>
      <c r="H355" s="103"/>
      <c r="I355" s="103"/>
      <c r="J355" s="103"/>
      <c r="K355" s="103"/>
      <c r="L355" s="103"/>
      <c r="M355" s="117"/>
      <c r="N355" s="103"/>
      <c r="O355" s="103"/>
      <c r="P355" s="103"/>
      <c r="Q355" s="103"/>
      <c r="R355" s="117"/>
      <c r="S355" s="103"/>
      <c r="T355" s="103"/>
      <c r="U355" s="103"/>
      <c r="V355" s="103"/>
      <c r="W355" s="103"/>
      <c r="X355" s="103"/>
      <c r="Y355" s="117"/>
      <c r="Z355" s="103"/>
      <c r="AA355" s="103"/>
      <c r="AB355" s="103"/>
      <c r="AC355" s="103"/>
      <c r="AD355" s="117"/>
      <c r="AE355" s="103"/>
      <c r="AF355" s="103"/>
      <c r="AG355" s="117"/>
      <c r="AH355" s="117"/>
      <c r="AI355" s="117"/>
      <c r="AJ355" s="79"/>
      <c r="AK355" s="5"/>
    </row>
    <row r="356" spans="1:37" ht="39.75" customHeight="1">
      <c r="A356" s="324"/>
      <c r="B356" s="311"/>
      <c r="C356" s="252" t="s">
        <v>4</v>
      </c>
      <c r="D356" s="261"/>
      <c r="E356" s="55"/>
      <c r="F356" s="55"/>
      <c r="G356" s="55"/>
      <c r="H356" s="55"/>
      <c r="I356" s="55"/>
      <c r="J356" s="55"/>
      <c r="K356" s="55"/>
      <c r="L356" s="55"/>
      <c r="M356" s="118"/>
      <c r="N356" s="55"/>
      <c r="O356" s="55"/>
      <c r="P356" s="55"/>
      <c r="Q356" s="55"/>
      <c r="R356" s="118"/>
      <c r="S356" s="55"/>
      <c r="T356" s="55"/>
      <c r="U356" s="55"/>
      <c r="V356" s="55"/>
      <c r="W356" s="55"/>
      <c r="X356" s="55"/>
      <c r="Y356" s="118"/>
      <c r="Z356" s="55"/>
      <c r="AA356" s="55"/>
      <c r="AB356" s="55"/>
      <c r="AC356" s="55"/>
      <c r="AD356" s="118"/>
      <c r="AE356" s="55"/>
      <c r="AF356" s="55"/>
      <c r="AG356" s="55"/>
      <c r="AH356" s="55"/>
      <c r="AI356" s="55"/>
      <c r="AJ356" s="50">
        <f>SUM(E356:AI356)</f>
        <v>0</v>
      </c>
      <c r="AK356" s="5"/>
    </row>
    <row r="357" spans="1:37" ht="39.75" customHeight="1">
      <c r="A357" s="305" t="s">
        <v>154</v>
      </c>
      <c r="B357" s="250" t="s">
        <v>94</v>
      </c>
      <c r="C357" s="259" t="s">
        <v>16</v>
      </c>
      <c r="D357" s="260"/>
      <c r="E357" s="89"/>
      <c r="F357" s="115"/>
      <c r="G357" s="89"/>
      <c r="H357" s="89"/>
      <c r="I357" s="89"/>
      <c r="J357" s="89"/>
      <c r="K357" s="89"/>
      <c r="L357" s="89"/>
      <c r="M357" s="115"/>
      <c r="N357" s="89"/>
      <c r="O357" s="89"/>
      <c r="P357" s="89"/>
      <c r="Q357" s="89"/>
      <c r="R357" s="115"/>
      <c r="S357" s="89"/>
      <c r="T357" s="89"/>
      <c r="U357" s="89"/>
      <c r="V357" s="89"/>
      <c r="W357" s="89"/>
      <c r="X357" s="89"/>
      <c r="Y357" s="115"/>
      <c r="Z357" s="89"/>
      <c r="AA357" s="89"/>
      <c r="AB357" s="89"/>
      <c r="AC357" s="89"/>
      <c r="AD357" s="115"/>
      <c r="AE357" s="89"/>
      <c r="AF357" s="89"/>
      <c r="AG357" s="115"/>
      <c r="AH357" s="115"/>
      <c r="AI357" s="115"/>
      <c r="AJ357" s="60"/>
      <c r="AK357" s="5"/>
    </row>
    <row r="358" spans="1:37" ht="39.75" customHeight="1">
      <c r="A358" s="314"/>
      <c r="B358" s="297"/>
      <c r="C358" s="252" t="s">
        <v>4</v>
      </c>
      <c r="D358" s="261"/>
      <c r="E358" s="55"/>
      <c r="F358" s="55"/>
      <c r="G358" s="55"/>
      <c r="H358" s="55"/>
      <c r="I358" s="55"/>
      <c r="J358" s="55"/>
      <c r="K358" s="55"/>
      <c r="L358" s="55"/>
      <c r="M358" s="118"/>
      <c r="N358" s="55"/>
      <c r="O358" s="55"/>
      <c r="P358" s="55"/>
      <c r="Q358" s="55"/>
      <c r="R358" s="118"/>
      <c r="S358" s="55"/>
      <c r="T358" s="55"/>
      <c r="U358" s="55"/>
      <c r="V358" s="55"/>
      <c r="W358" s="55"/>
      <c r="X358" s="55"/>
      <c r="Y358" s="118"/>
      <c r="Z358" s="55"/>
      <c r="AA358" s="55"/>
      <c r="AB358" s="55"/>
      <c r="AC358" s="55"/>
      <c r="AD358" s="118"/>
      <c r="AE358" s="55"/>
      <c r="AF358" s="55"/>
      <c r="AG358" s="55"/>
      <c r="AH358" s="55"/>
      <c r="AI358" s="55"/>
      <c r="AJ358" s="50">
        <f>SUM(E358:AI358)</f>
        <v>0</v>
      </c>
      <c r="AK358" s="5"/>
    </row>
    <row r="359" spans="1:37" ht="39.75" customHeight="1">
      <c r="A359" s="322" t="s">
        <v>40</v>
      </c>
      <c r="B359" s="250" t="s">
        <v>94</v>
      </c>
      <c r="C359" s="319" t="s">
        <v>16</v>
      </c>
      <c r="D359" s="320"/>
      <c r="E359" s="89"/>
      <c r="F359" s="115"/>
      <c r="G359" s="89"/>
      <c r="H359" s="89"/>
      <c r="I359" s="89"/>
      <c r="J359" s="89"/>
      <c r="K359" s="89"/>
      <c r="L359" s="89"/>
      <c r="M359" s="115"/>
      <c r="N359" s="89"/>
      <c r="O359" s="89"/>
      <c r="P359" s="89"/>
      <c r="Q359" s="89"/>
      <c r="R359" s="115"/>
      <c r="S359" s="89"/>
      <c r="T359" s="89"/>
      <c r="U359" s="89"/>
      <c r="V359" s="89"/>
      <c r="W359" s="89"/>
      <c r="X359" s="89"/>
      <c r="Y359" s="115"/>
      <c r="Z359" s="89"/>
      <c r="AA359" s="89"/>
      <c r="AB359" s="89"/>
      <c r="AC359" s="89"/>
      <c r="AD359" s="115"/>
      <c r="AE359" s="89"/>
      <c r="AF359" s="89"/>
      <c r="AG359" s="115"/>
      <c r="AH359" s="115"/>
      <c r="AI359" s="115"/>
      <c r="AJ359" s="60"/>
      <c r="AK359" s="5"/>
    </row>
    <row r="360" spans="1:37" ht="39.75" customHeight="1">
      <c r="A360" s="323"/>
      <c r="B360" s="297"/>
      <c r="C360" s="291" t="s">
        <v>4</v>
      </c>
      <c r="D360" s="321"/>
      <c r="E360" s="59"/>
      <c r="F360" s="59"/>
      <c r="G360" s="59"/>
      <c r="H360" s="59"/>
      <c r="I360" s="59"/>
      <c r="J360" s="59"/>
      <c r="K360" s="59"/>
      <c r="L360" s="59"/>
      <c r="M360" s="116"/>
      <c r="N360" s="59"/>
      <c r="O360" s="59"/>
      <c r="P360" s="59"/>
      <c r="Q360" s="59"/>
      <c r="R360" s="116"/>
      <c r="S360" s="59"/>
      <c r="T360" s="59"/>
      <c r="U360" s="59"/>
      <c r="V360" s="59"/>
      <c r="W360" s="59"/>
      <c r="X360" s="59"/>
      <c r="Y360" s="116"/>
      <c r="Z360" s="59"/>
      <c r="AA360" s="59"/>
      <c r="AB360" s="59"/>
      <c r="AC360" s="59"/>
      <c r="AD360" s="116"/>
      <c r="AE360" s="59"/>
      <c r="AF360" s="59"/>
      <c r="AG360" s="59"/>
      <c r="AH360" s="59"/>
      <c r="AI360" s="59"/>
      <c r="AJ360" s="47">
        <f>SUM(E360:AI360)</f>
        <v>0</v>
      </c>
      <c r="AK360" s="5"/>
    </row>
    <row r="361" spans="1:37" ht="39.75" customHeight="1">
      <c r="A361" s="323"/>
      <c r="B361" s="307" t="s">
        <v>29</v>
      </c>
      <c r="C361" s="291" t="s">
        <v>16</v>
      </c>
      <c r="D361" s="321"/>
      <c r="E361" s="103"/>
      <c r="F361" s="117"/>
      <c r="G361" s="103"/>
      <c r="H361" s="103"/>
      <c r="I361" s="103"/>
      <c r="J361" s="103"/>
      <c r="K361" s="103"/>
      <c r="L361" s="103"/>
      <c r="M361" s="117"/>
      <c r="N361" s="103"/>
      <c r="O361" s="103"/>
      <c r="P361" s="103"/>
      <c r="Q361" s="103"/>
      <c r="R361" s="117"/>
      <c r="S361" s="103"/>
      <c r="T361" s="103"/>
      <c r="U361" s="103"/>
      <c r="V361" s="103"/>
      <c r="W361" s="103"/>
      <c r="X361" s="103"/>
      <c r="Y361" s="117"/>
      <c r="Z361" s="103"/>
      <c r="AA361" s="103"/>
      <c r="AB361" s="103"/>
      <c r="AC361" s="103"/>
      <c r="AD361" s="117"/>
      <c r="AE361" s="103"/>
      <c r="AF361" s="103"/>
      <c r="AG361" s="117"/>
      <c r="AH361" s="117"/>
      <c r="AI361" s="117"/>
      <c r="AJ361" s="79"/>
      <c r="AK361" s="5"/>
    </row>
    <row r="362" spans="1:37" ht="39.75" customHeight="1">
      <c r="A362" s="323"/>
      <c r="B362" s="308"/>
      <c r="C362" s="371" t="s">
        <v>4</v>
      </c>
      <c r="D362" s="372"/>
      <c r="E362" s="55"/>
      <c r="F362" s="55"/>
      <c r="G362" s="55"/>
      <c r="H362" s="55"/>
      <c r="I362" s="55"/>
      <c r="J362" s="55"/>
      <c r="K362" s="55"/>
      <c r="L362" s="55"/>
      <c r="M362" s="118"/>
      <c r="N362" s="55"/>
      <c r="O362" s="55"/>
      <c r="P362" s="55"/>
      <c r="Q362" s="55"/>
      <c r="R362" s="118"/>
      <c r="S362" s="55"/>
      <c r="T362" s="55"/>
      <c r="U362" s="55"/>
      <c r="V362" s="55"/>
      <c r="W362" s="55"/>
      <c r="X362" s="55"/>
      <c r="Y362" s="118"/>
      <c r="Z362" s="55"/>
      <c r="AA362" s="55"/>
      <c r="AB362" s="55"/>
      <c r="AC362" s="55"/>
      <c r="AD362" s="118"/>
      <c r="AE362" s="55"/>
      <c r="AF362" s="55"/>
      <c r="AG362" s="55"/>
      <c r="AH362" s="55"/>
      <c r="AI362" s="55"/>
      <c r="AJ362" s="50">
        <f>SUM(E362:AI362)</f>
        <v>0</v>
      </c>
      <c r="AK362" s="5"/>
    </row>
    <row r="363" spans="1:37" ht="39.75" customHeight="1">
      <c r="A363" s="305" t="s">
        <v>41</v>
      </c>
      <c r="B363" s="381" t="s">
        <v>29</v>
      </c>
      <c r="C363" s="259" t="s">
        <v>16</v>
      </c>
      <c r="D363" s="260"/>
      <c r="E363" s="89"/>
      <c r="F363" s="115"/>
      <c r="G363" s="89"/>
      <c r="H363" s="89"/>
      <c r="I363" s="89"/>
      <c r="J363" s="89"/>
      <c r="K363" s="89"/>
      <c r="L363" s="89"/>
      <c r="M363" s="115"/>
      <c r="N363" s="89"/>
      <c r="O363" s="89"/>
      <c r="P363" s="89"/>
      <c r="Q363" s="89"/>
      <c r="R363" s="115"/>
      <c r="S363" s="89"/>
      <c r="T363" s="89"/>
      <c r="U363" s="89"/>
      <c r="V363" s="89"/>
      <c r="W363" s="89"/>
      <c r="X363" s="89"/>
      <c r="Y363" s="115"/>
      <c r="Z363" s="89"/>
      <c r="AA363" s="89"/>
      <c r="AB363" s="89"/>
      <c r="AC363" s="89"/>
      <c r="AD363" s="115"/>
      <c r="AE363" s="89"/>
      <c r="AF363" s="89"/>
      <c r="AG363" s="115"/>
      <c r="AH363" s="115"/>
      <c r="AI363" s="115"/>
      <c r="AJ363" s="60"/>
      <c r="AK363" s="5"/>
    </row>
    <row r="364" spans="1:37" ht="39.75" customHeight="1">
      <c r="A364" s="314"/>
      <c r="B364" s="311"/>
      <c r="C364" s="252" t="s">
        <v>4</v>
      </c>
      <c r="D364" s="261"/>
      <c r="E364" s="55"/>
      <c r="F364" s="55"/>
      <c r="G364" s="55"/>
      <c r="H364" s="55"/>
      <c r="I364" s="55"/>
      <c r="J364" s="55"/>
      <c r="K364" s="55"/>
      <c r="L364" s="55"/>
      <c r="M364" s="118"/>
      <c r="N364" s="55"/>
      <c r="O364" s="55"/>
      <c r="P364" s="55"/>
      <c r="Q364" s="55"/>
      <c r="R364" s="118"/>
      <c r="S364" s="55"/>
      <c r="T364" s="55"/>
      <c r="U364" s="55"/>
      <c r="V364" s="55"/>
      <c r="W364" s="55"/>
      <c r="X364" s="55"/>
      <c r="Y364" s="118"/>
      <c r="Z364" s="55"/>
      <c r="AA364" s="55"/>
      <c r="AB364" s="55"/>
      <c r="AC364" s="55"/>
      <c r="AD364" s="118"/>
      <c r="AE364" s="55"/>
      <c r="AF364" s="55"/>
      <c r="AG364" s="55"/>
      <c r="AH364" s="55"/>
      <c r="AI364" s="55"/>
      <c r="AJ364" s="50">
        <f>SUM(E364:AI364)</f>
        <v>0</v>
      </c>
      <c r="AK364" s="5"/>
    </row>
    <row r="365" spans="1:37" ht="39.75" customHeight="1">
      <c r="A365" s="305" t="s">
        <v>155</v>
      </c>
      <c r="B365" s="257" t="s">
        <v>94</v>
      </c>
      <c r="C365" s="259" t="s">
        <v>16</v>
      </c>
      <c r="D365" s="260"/>
      <c r="E365" s="89"/>
      <c r="F365" s="89"/>
      <c r="G365" s="89"/>
      <c r="H365" s="89"/>
      <c r="I365" s="89"/>
      <c r="J365" s="115"/>
      <c r="K365" s="89"/>
      <c r="L365" s="89"/>
      <c r="M365" s="89"/>
      <c r="N365" s="89"/>
      <c r="O365" s="115"/>
      <c r="P365" s="89"/>
      <c r="Q365" s="89"/>
      <c r="R365" s="89"/>
      <c r="S365" s="89"/>
      <c r="T365" s="115"/>
      <c r="U365" s="89"/>
      <c r="V365" s="89"/>
      <c r="W365" s="89"/>
      <c r="X365" s="89"/>
      <c r="Y365" s="115"/>
      <c r="Z365" s="89"/>
      <c r="AA365" s="89"/>
      <c r="AB365" s="89"/>
      <c r="AC365" s="89"/>
      <c r="AD365" s="115"/>
      <c r="AE365" s="89"/>
      <c r="AF365" s="89"/>
      <c r="AG365" s="89"/>
      <c r="AH365" s="89"/>
      <c r="AI365" s="89"/>
      <c r="AJ365" s="45"/>
    </row>
    <row r="366" spans="1:37" ht="39.75" customHeight="1">
      <c r="A366" s="374"/>
      <c r="B366" s="258"/>
      <c r="C366" s="291" t="s">
        <v>4</v>
      </c>
      <c r="D366" s="321"/>
      <c r="E366" s="59"/>
      <c r="F366" s="59"/>
      <c r="G366" s="59"/>
      <c r="H366" s="59"/>
      <c r="I366" s="59"/>
      <c r="J366" s="116"/>
      <c r="K366" s="59"/>
      <c r="L366" s="59"/>
      <c r="M366" s="59"/>
      <c r="N366" s="59"/>
      <c r="O366" s="116"/>
      <c r="P366" s="59"/>
      <c r="Q366" s="59"/>
      <c r="R366" s="59"/>
      <c r="S366" s="59"/>
      <c r="T366" s="116"/>
      <c r="U366" s="59"/>
      <c r="V366" s="59"/>
      <c r="W366" s="59"/>
      <c r="X366" s="59"/>
      <c r="Y366" s="116"/>
      <c r="Z366" s="59"/>
      <c r="AA366" s="59"/>
      <c r="AB366" s="59"/>
      <c r="AC366" s="59"/>
      <c r="AD366" s="116"/>
      <c r="AE366" s="59"/>
      <c r="AF366" s="59"/>
      <c r="AG366" s="59"/>
      <c r="AH366" s="59"/>
      <c r="AI366" s="59"/>
      <c r="AJ366" s="59">
        <f>SUM(E366:AI366)</f>
        <v>0</v>
      </c>
    </row>
    <row r="367" spans="1:37" ht="39.75" customHeight="1">
      <c r="A367" s="374"/>
      <c r="B367" s="376" t="s">
        <v>29</v>
      </c>
      <c r="C367" s="291" t="s">
        <v>16</v>
      </c>
      <c r="D367" s="321"/>
      <c r="E367" s="103"/>
      <c r="F367" s="117"/>
      <c r="G367" s="103"/>
      <c r="H367" s="103"/>
      <c r="I367" s="103"/>
      <c r="J367" s="103"/>
      <c r="K367" s="103"/>
      <c r="L367" s="103"/>
      <c r="M367" s="117"/>
      <c r="N367" s="103"/>
      <c r="O367" s="103"/>
      <c r="P367" s="103"/>
      <c r="Q367" s="103"/>
      <c r="R367" s="117"/>
      <c r="S367" s="103"/>
      <c r="T367" s="103"/>
      <c r="U367" s="103"/>
      <c r="V367" s="103"/>
      <c r="W367" s="103"/>
      <c r="X367" s="103"/>
      <c r="Y367" s="117"/>
      <c r="Z367" s="103"/>
      <c r="AA367" s="103"/>
      <c r="AB367" s="103"/>
      <c r="AC367" s="103"/>
      <c r="AD367" s="117"/>
      <c r="AE367" s="103"/>
      <c r="AF367" s="103"/>
      <c r="AG367" s="117"/>
      <c r="AH367" s="117"/>
      <c r="AI367" s="117"/>
      <c r="AJ367" s="79"/>
      <c r="AK367" s="5"/>
    </row>
    <row r="368" spans="1:37" ht="39.75" customHeight="1">
      <c r="A368" s="375"/>
      <c r="B368" s="377"/>
      <c r="C368" s="252" t="s">
        <v>4</v>
      </c>
      <c r="D368" s="261"/>
      <c r="E368" s="55"/>
      <c r="F368" s="55"/>
      <c r="G368" s="55"/>
      <c r="H368" s="55"/>
      <c r="I368" s="55"/>
      <c r="J368" s="55"/>
      <c r="K368" s="55"/>
      <c r="L368" s="55"/>
      <c r="M368" s="118"/>
      <c r="N368" s="55"/>
      <c r="O368" s="55"/>
      <c r="P368" s="55"/>
      <c r="Q368" s="55"/>
      <c r="R368" s="118"/>
      <c r="S368" s="55"/>
      <c r="T368" s="55"/>
      <c r="U368" s="55"/>
      <c r="V368" s="55"/>
      <c r="W368" s="55"/>
      <c r="X368" s="55"/>
      <c r="Y368" s="118"/>
      <c r="Z368" s="55"/>
      <c r="AA368" s="55"/>
      <c r="AB368" s="55"/>
      <c r="AC368" s="55"/>
      <c r="AD368" s="118"/>
      <c r="AE368" s="55"/>
      <c r="AF368" s="55"/>
      <c r="AG368" s="55"/>
      <c r="AH368" s="55"/>
      <c r="AI368" s="55"/>
      <c r="AJ368" s="50">
        <f>SUM(E368:AI368)</f>
        <v>0</v>
      </c>
      <c r="AK368" s="5"/>
    </row>
    <row r="369" spans="1:37" ht="39.75" customHeight="1">
      <c r="A369" s="278" t="s">
        <v>95</v>
      </c>
      <c r="B369" s="279"/>
      <c r="C369" s="280"/>
      <c r="D369" s="289"/>
      <c r="E369" s="59">
        <f>E336+E342+E348+E354+E358+E360+E338+E344+E350+E366</f>
        <v>0</v>
      </c>
      <c r="F369" s="59">
        <f t="shared" ref="F369:AI369" si="58">F336+F342+F348+F354+F358+F360+F338+F344+F350+F366</f>
        <v>0</v>
      </c>
      <c r="G369" s="59">
        <f t="shared" si="58"/>
        <v>0</v>
      </c>
      <c r="H369" s="59">
        <f t="shared" si="58"/>
        <v>0</v>
      </c>
      <c r="I369" s="59">
        <f t="shared" si="58"/>
        <v>0</v>
      </c>
      <c r="J369" s="59">
        <f t="shared" si="58"/>
        <v>0</v>
      </c>
      <c r="K369" s="59">
        <f t="shared" si="58"/>
        <v>0</v>
      </c>
      <c r="L369" s="59">
        <f t="shared" si="58"/>
        <v>0</v>
      </c>
      <c r="M369" s="59">
        <f t="shared" si="58"/>
        <v>0</v>
      </c>
      <c r="N369" s="59">
        <f t="shared" si="58"/>
        <v>0</v>
      </c>
      <c r="O369" s="59">
        <f t="shared" si="58"/>
        <v>0</v>
      </c>
      <c r="P369" s="59">
        <f t="shared" si="58"/>
        <v>0</v>
      </c>
      <c r="Q369" s="59">
        <f t="shared" si="58"/>
        <v>0</v>
      </c>
      <c r="R369" s="59">
        <f t="shared" si="58"/>
        <v>0</v>
      </c>
      <c r="S369" s="59">
        <f t="shared" si="58"/>
        <v>0</v>
      </c>
      <c r="T369" s="59">
        <f t="shared" si="58"/>
        <v>0</v>
      </c>
      <c r="U369" s="59">
        <f t="shared" si="58"/>
        <v>0</v>
      </c>
      <c r="V369" s="59">
        <f t="shared" si="58"/>
        <v>0</v>
      </c>
      <c r="W369" s="59">
        <f t="shared" si="58"/>
        <v>0</v>
      </c>
      <c r="X369" s="59">
        <f t="shared" si="58"/>
        <v>0</v>
      </c>
      <c r="Y369" s="59">
        <f t="shared" si="58"/>
        <v>0</v>
      </c>
      <c r="Z369" s="59">
        <f t="shared" si="58"/>
        <v>0</v>
      </c>
      <c r="AA369" s="59">
        <f t="shared" si="58"/>
        <v>0</v>
      </c>
      <c r="AB369" s="59">
        <f t="shared" si="58"/>
        <v>0</v>
      </c>
      <c r="AC369" s="59">
        <f t="shared" si="58"/>
        <v>0</v>
      </c>
      <c r="AD369" s="59">
        <f t="shared" si="58"/>
        <v>0</v>
      </c>
      <c r="AE369" s="59">
        <f t="shared" si="58"/>
        <v>0</v>
      </c>
      <c r="AF369" s="59">
        <f t="shared" si="58"/>
        <v>0</v>
      </c>
      <c r="AG369" s="59">
        <f t="shared" si="58"/>
        <v>0</v>
      </c>
      <c r="AH369" s="59">
        <f t="shared" si="58"/>
        <v>0</v>
      </c>
      <c r="AI369" s="112">
        <f t="shared" si="58"/>
        <v>0</v>
      </c>
      <c r="AJ369" s="58">
        <f>SUM(E369:AI369)</f>
        <v>0</v>
      </c>
      <c r="AK369" s="5"/>
    </row>
    <row r="370" spans="1:37" ht="39.75" customHeight="1">
      <c r="A370" s="316" t="s">
        <v>96</v>
      </c>
      <c r="B370" s="317"/>
      <c r="C370" s="317"/>
      <c r="D370" s="318"/>
      <c r="E370" s="128">
        <f t="shared" ref="E370:AG370" si="59">E340+E346+E352+E356+E362+E364+E368</f>
        <v>0</v>
      </c>
      <c r="F370" s="128">
        <f t="shared" ref="F370" si="60">F340+F346+F352+F356+F362+F364+F368</f>
        <v>0</v>
      </c>
      <c r="G370" s="128">
        <f t="shared" si="59"/>
        <v>0</v>
      </c>
      <c r="H370" s="128">
        <f t="shared" si="59"/>
        <v>0</v>
      </c>
      <c r="I370" s="128">
        <f t="shared" si="59"/>
        <v>0</v>
      </c>
      <c r="J370" s="128">
        <f t="shared" si="59"/>
        <v>0</v>
      </c>
      <c r="K370" s="128">
        <f t="shared" si="59"/>
        <v>0</v>
      </c>
      <c r="L370" s="128">
        <f t="shared" si="59"/>
        <v>0</v>
      </c>
      <c r="M370" s="128">
        <f t="shared" si="59"/>
        <v>0</v>
      </c>
      <c r="N370" s="128">
        <f t="shared" si="59"/>
        <v>0</v>
      </c>
      <c r="O370" s="128">
        <f t="shared" si="59"/>
        <v>0</v>
      </c>
      <c r="P370" s="128">
        <f t="shared" si="59"/>
        <v>0</v>
      </c>
      <c r="Q370" s="128">
        <f t="shared" si="59"/>
        <v>0</v>
      </c>
      <c r="R370" s="128">
        <f t="shared" si="59"/>
        <v>0</v>
      </c>
      <c r="S370" s="128">
        <f t="shared" si="59"/>
        <v>0</v>
      </c>
      <c r="T370" s="128">
        <f t="shared" si="59"/>
        <v>0</v>
      </c>
      <c r="U370" s="128">
        <f t="shared" si="59"/>
        <v>0</v>
      </c>
      <c r="V370" s="128">
        <f t="shared" ref="V370:AF370" si="61">V340+V346+V352+V356+V362+V364+V368</f>
        <v>0</v>
      </c>
      <c r="W370" s="128">
        <f t="shared" si="61"/>
        <v>0</v>
      </c>
      <c r="X370" s="128">
        <f t="shared" si="61"/>
        <v>0</v>
      </c>
      <c r="Y370" s="128">
        <f t="shared" si="61"/>
        <v>0</v>
      </c>
      <c r="Z370" s="128">
        <f t="shared" si="61"/>
        <v>0</v>
      </c>
      <c r="AA370" s="128">
        <f t="shared" si="61"/>
        <v>0</v>
      </c>
      <c r="AB370" s="128">
        <f t="shared" si="61"/>
        <v>0</v>
      </c>
      <c r="AC370" s="128">
        <f t="shared" si="61"/>
        <v>0</v>
      </c>
      <c r="AD370" s="128">
        <f t="shared" si="61"/>
        <v>0</v>
      </c>
      <c r="AE370" s="128">
        <f t="shared" si="61"/>
        <v>0</v>
      </c>
      <c r="AF370" s="128">
        <f t="shared" si="61"/>
        <v>0</v>
      </c>
      <c r="AG370" s="128">
        <f t="shared" si="59"/>
        <v>0</v>
      </c>
      <c r="AH370" s="128">
        <f t="shared" ref="AH370:AI370" si="62">AH340+AH346+AH352+AH356+AH362+AH364+AH368</f>
        <v>0</v>
      </c>
      <c r="AI370" s="128">
        <f t="shared" si="62"/>
        <v>0</v>
      </c>
      <c r="AJ370" s="70">
        <f>SUM(E370:AI370)</f>
        <v>0</v>
      </c>
      <c r="AK370" s="5"/>
    </row>
    <row r="371" spans="1:37" ht="39.75" customHeight="1">
      <c r="A371" s="233" t="s">
        <v>97</v>
      </c>
      <c r="B371" s="234"/>
      <c r="C371" s="235"/>
      <c r="D371" s="288"/>
      <c r="E371" s="71" t="str">
        <f>IF(COUNT(E336,E338,E342,E350,E344,E348,E354,E358,E360,E366)=0,"0","1")</f>
        <v>0</v>
      </c>
      <c r="F371" s="71" t="str">
        <f t="shared" ref="F371:AI371" si="63">IF(COUNT(F336,F338,F342,F350,F344,F348,F354,F358,F360,F366)=0,"0","1")</f>
        <v>0</v>
      </c>
      <c r="G371" s="71" t="str">
        <f t="shared" si="63"/>
        <v>0</v>
      </c>
      <c r="H371" s="71" t="str">
        <f t="shared" si="63"/>
        <v>0</v>
      </c>
      <c r="I371" s="71" t="str">
        <f t="shared" si="63"/>
        <v>0</v>
      </c>
      <c r="J371" s="71" t="str">
        <f t="shared" si="63"/>
        <v>0</v>
      </c>
      <c r="K371" s="71" t="str">
        <f t="shared" si="63"/>
        <v>0</v>
      </c>
      <c r="L371" s="71" t="str">
        <f t="shared" si="63"/>
        <v>0</v>
      </c>
      <c r="M371" s="71" t="str">
        <f t="shared" si="63"/>
        <v>0</v>
      </c>
      <c r="N371" s="71" t="str">
        <f t="shared" si="63"/>
        <v>0</v>
      </c>
      <c r="O371" s="71" t="str">
        <f t="shared" si="63"/>
        <v>0</v>
      </c>
      <c r="P371" s="71" t="str">
        <f t="shared" si="63"/>
        <v>0</v>
      </c>
      <c r="Q371" s="71" t="str">
        <f t="shared" si="63"/>
        <v>0</v>
      </c>
      <c r="R371" s="71" t="str">
        <f t="shared" si="63"/>
        <v>0</v>
      </c>
      <c r="S371" s="71" t="str">
        <f t="shared" si="63"/>
        <v>0</v>
      </c>
      <c r="T371" s="71" t="str">
        <f t="shared" si="63"/>
        <v>0</v>
      </c>
      <c r="U371" s="71" t="str">
        <f t="shared" si="63"/>
        <v>0</v>
      </c>
      <c r="V371" s="71" t="str">
        <f t="shared" si="63"/>
        <v>0</v>
      </c>
      <c r="W371" s="71" t="str">
        <f t="shared" si="63"/>
        <v>0</v>
      </c>
      <c r="X371" s="71" t="str">
        <f t="shared" si="63"/>
        <v>0</v>
      </c>
      <c r="Y371" s="71" t="str">
        <f t="shared" si="63"/>
        <v>0</v>
      </c>
      <c r="Z371" s="71" t="str">
        <f t="shared" si="63"/>
        <v>0</v>
      </c>
      <c r="AA371" s="71" t="str">
        <f t="shared" si="63"/>
        <v>0</v>
      </c>
      <c r="AB371" s="71" t="str">
        <f t="shared" si="63"/>
        <v>0</v>
      </c>
      <c r="AC371" s="71" t="str">
        <f t="shared" si="63"/>
        <v>0</v>
      </c>
      <c r="AD371" s="71" t="str">
        <f t="shared" si="63"/>
        <v>0</v>
      </c>
      <c r="AE371" s="71" t="str">
        <f t="shared" si="63"/>
        <v>0</v>
      </c>
      <c r="AF371" s="71" t="str">
        <f t="shared" si="63"/>
        <v>0</v>
      </c>
      <c r="AG371" s="71" t="str">
        <f t="shared" si="63"/>
        <v>0</v>
      </c>
      <c r="AH371" s="71" t="str">
        <f t="shared" si="63"/>
        <v>0</v>
      </c>
      <c r="AI371" s="71" t="str">
        <f t="shared" si="63"/>
        <v>0</v>
      </c>
      <c r="AJ371" s="52">
        <f>COUNTIF(E371:AI371,"1")</f>
        <v>0</v>
      </c>
      <c r="AK371" s="5"/>
    </row>
    <row r="372" spans="1:37" ht="18" customHeight="1">
      <c r="Y372" s="5"/>
      <c r="Z372" s="5"/>
      <c r="AC372" s="1"/>
    </row>
    <row r="373" spans="1:37" ht="18" customHeight="1">
      <c r="A373" s="266" t="s">
        <v>106</v>
      </c>
      <c r="B373" s="267"/>
      <c r="C373" s="268"/>
      <c r="D373" s="6" t="s">
        <v>2</v>
      </c>
      <c r="E373" s="43">
        <v>44957</v>
      </c>
      <c r="F373" s="43">
        <v>44958</v>
      </c>
      <c r="G373" s="43">
        <v>44959</v>
      </c>
      <c r="H373" s="43">
        <v>44960</v>
      </c>
      <c r="I373" s="43">
        <v>44961</v>
      </c>
      <c r="J373" s="43">
        <v>44962</v>
      </c>
      <c r="K373" s="43">
        <v>44963</v>
      </c>
      <c r="L373" s="43">
        <v>44964</v>
      </c>
      <c r="M373" s="43">
        <v>44965</v>
      </c>
      <c r="N373" s="43">
        <v>44966</v>
      </c>
      <c r="O373" s="43">
        <v>44967</v>
      </c>
      <c r="P373" s="43">
        <v>44968</v>
      </c>
      <c r="Q373" s="43">
        <v>44969</v>
      </c>
      <c r="R373" s="43">
        <v>44970</v>
      </c>
      <c r="S373" s="43">
        <v>44971</v>
      </c>
      <c r="T373" s="43">
        <v>44972</v>
      </c>
      <c r="U373" s="43">
        <v>44973</v>
      </c>
      <c r="V373" s="43">
        <v>44974</v>
      </c>
      <c r="W373" s="43">
        <v>44975</v>
      </c>
      <c r="X373" s="43">
        <v>44976</v>
      </c>
      <c r="Y373" s="43">
        <v>44977</v>
      </c>
      <c r="Z373" s="43">
        <v>44978</v>
      </c>
      <c r="AA373" s="43">
        <v>44979</v>
      </c>
      <c r="AB373" s="43">
        <v>44980</v>
      </c>
      <c r="AC373" s="43">
        <v>44981</v>
      </c>
      <c r="AD373" s="43">
        <v>44982</v>
      </c>
      <c r="AE373" s="43">
        <v>44983</v>
      </c>
      <c r="AF373" s="43">
        <v>44984</v>
      </c>
      <c r="AG373" s="229" t="s">
        <v>0</v>
      </c>
    </row>
    <row r="374" spans="1:37" ht="18" customHeight="1">
      <c r="A374" s="269"/>
      <c r="B374" s="270"/>
      <c r="C374" s="271"/>
      <c r="D374" s="7" t="s">
        <v>3</v>
      </c>
      <c r="E374" s="42">
        <f t="shared" ref="E374:AF374" si="64">E373</f>
        <v>44957</v>
      </c>
      <c r="F374" s="42">
        <f t="shared" si="64"/>
        <v>44958</v>
      </c>
      <c r="G374" s="42">
        <f t="shared" si="64"/>
        <v>44959</v>
      </c>
      <c r="H374" s="42">
        <f t="shared" si="64"/>
        <v>44960</v>
      </c>
      <c r="I374" s="42">
        <f t="shared" si="64"/>
        <v>44961</v>
      </c>
      <c r="J374" s="42">
        <f t="shared" si="64"/>
        <v>44962</v>
      </c>
      <c r="K374" s="42">
        <f t="shared" si="64"/>
        <v>44963</v>
      </c>
      <c r="L374" s="42">
        <f t="shared" si="64"/>
        <v>44964</v>
      </c>
      <c r="M374" s="42">
        <f t="shared" si="64"/>
        <v>44965</v>
      </c>
      <c r="N374" s="42">
        <f t="shared" si="64"/>
        <v>44966</v>
      </c>
      <c r="O374" s="42">
        <f t="shared" si="64"/>
        <v>44967</v>
      </c>
      <c r="P374" s="42">
        <f t="shared" si="64"/>
        <v>44968</v>
      </c>
      <c r="Q374" s="42">
        <f t="shared" si="64"/>
        <v>44969</v>
      </c>
      <c r="R374" s="42">
        <f t="shared" si="64"/>
        <v>44970</v>
      </c>
      <c r="S374" s="42">
        <f t="shared" si="64"/>
        <v>44971</v>
      </c>
      <c r="T374" s="42">
        <f t="shared" si="64"/>
        <v>44972</v>
      </c>
      <c r="U374" s="42">
        <f t="shared" si="64"/>
        <v>44973</v>
      </c>
      <c r="V374" s="42">
        <f t="shared" si="64"/>
        <v>44974</v>
      </c>
      <c r="W374" s="42">
        <f t="shared" si="64"/>
        <v>44975</v>
      </c>
      <c r="X374" s="42">
        <f t="shared" si="64"/>
        <v>44976</v>
      </c>
      <c r="Y374" s="42">
        <f t="shared" si="64"/>
        <v>44977</v>
      </c>
      <c r="Z374" s="42">
        <f t="shared" si="64"/>
        <v>44978</v>
      </c>
      <c r="AA374" s="42">
        <f t="shared" si="64"/>
        <v>44979</v>
      </c>
      <c r="AB374" s="42">
        <f t="shared" si="64"/>
        <v>44980</v>
      </c>
      <c r="AC374" s="42">
        <f t="shared" si="64"/>
        <v>44981</v>
      </c>
      <c r="AD374" s="42">
        <f t="shared" si="64"/>
        <v>44982</v>
      </c>
      <c r="AE374" s="42">
        <f t="shared" si="64"/>
        <v>44983</v>
      </c>
      <c r="AF374" s="42">
        <f t="shared" si="64"/>
        <v>44984</v>
      </c>
      <c r="AG374" s="230"/>
    </row>
    <row r="375" spans="1:37" ht="103.5" customHeight="1">
      <c r="A375" s="269"/>
      <c r="B375" s="270"/>
      <c r="C375" s="271"/>
      <c r="D375" s="8" t="s">
        <v>1</v>
      </c>
      <c r="E375" s="119"/>
      <c r="F375" s="102"/>
      <c r="G375" s="102"/>
      <c r="H375" s="102"/>
      <c r="I375" s="114"/>
      <c r="J375" s="114"/>
      <c r="K375" s="114"/>
      <c r="L375" s="114"/>
      <c r="M375" s="114"/>
      <c r="N375" s="114"/>
      <c r="O375" s="114"/>
      <c r="P375" s="102"/>
      <c r="Q375" s="114"/>
      <c r="R375" s="114"/>
      <c r="S375" s="114"/>
      <c r="T375" s="114"/>
      <c r="U375" s="114"/>
      <c r="V375" s="114"/>
      <c r="W375" s="114"/>
      <c r="X375" s="102"/>
      <c r="Y375" s="114"/>
      <c r="Z375" s="114"/>
      <c r="AA375" s="114"/>
      <c r="AB375" s="114"/>
      <c r="AC375" s="114"/>
      <c r="AD375" s="114"/>
      <c r="AE375" s="114"/>
      <c r="AF375" s="114"/>
      <c r="AG375" s="231"/>
    </row>
    <row r="376" spans="1:37" ht="39.75" customHeight="1">
      <c r="A376" s="305" t="s">
        <v>116</v>
      </c>
      <c r="B376" s="257" t="s">
        <v>42</v>
      </c>
      <c r="C376" s="259" t="s">
        <v>16</v>
      </c>
      <c r="D376" s="260"/>
      <c r="E376" s="123"/>
      <c r="F376" s="124"/>
      <c r="G376" s="123"/>
      <c r="H376" s="124"/>
      <c r="I376" s="124"/>
      <c r="J376" s="124"/>
      <c r="K376" s="124"/>
      <c r="L376" s="124"/>
      <c r="M376" s="124"/>
      <c r="N376" s="123"/>
      <c r="O376" s="124"/>
      <c r="P376" s="124"/>
      <c r="Q376" s="124"/>
      <c r="R376" s="124"/>
      <c r="S376" s="123"/>
      <c r="T376" s="124"/>
      <c r="U376" s="124"/>
      <c r="V376" s="123"/>
      <c r="W376" s="124"/>
      <c r="X376" s="124"/>
      <c r="Y376" s="124"/>
      <c r="Z376" s="124"/>
      <c r="AA376" s="123"/>
      <c r="AB376" s="124"/>
      <c r="AC376" s="124"/>
      <c r="AD376" s="123"/>
      <c r="AE376" s="123"/>
      <c r="AF376" s="123"/>
      <c r="AG376" s="60"/>
    </row>
    <row r="377" spans="1:37" ht="39.75" customHeight="1">
      <c r="A377" s="306"/>
      <c r="B377" s="258"/>
      <c r="C377" s="291" t="s">
        <v>4</v>
      </c>
      <c r="D377" s="321"/>
      <c r="E377" s="148"/>
      <c r="F377" s="140"/>
      <c r="G377" s="140"/>
      <c r="H377" s="140"/>
      <c r="I377" s="140"/>
      <c r="J377" s="140"/>
      <c r="K377" s="140"/>
      <c r="L377" s="140"/>
      <c r="M377" s="140"/>
      <c r="N377" s="141"/>
      <c r="O377" s="140"/>
      <c r="P377" s="140"/>
      <c r="Q377" s="140"/>
      <c r="R377" s="140"/>
      <c r="S377" s="141"/>
      <c r="T377" s="140"/>
      <c r="U377" s="140"/>
      <c r="V377" s="141"/>
      <c r="W377" s="140"/>
      <c r="X377" s="140"/>
      <c r="Y377" s="140"/>
      <c r="Z377" s="140"/>
      <c r="AA377" s="141"/>
      <c r="AB377" s="140"/>
      <c r="AC377" s="140"/>
      <c r="AD377" s="140"/>
      <c r="AE377" s="140"/>
      <c r="AF377" s="140"/>
      <c r="AG377" s="47">
        <f>SUM(E377:AF377)</f>
        <v>0</v>
      </c>
    </row>
    <row r="378" spans="1:37" ht="39.75" customHeight="1">
      <c r="A378" s="306"/>
      <c r="B378" s="373" t="s">
        <v>43</v>
      </c>
      <c r="C378" s="319" t="s">
        <v>16</v>
      </c>
      <c r="D378" s="320"/>
      <c r="E378" s="143"/>
      <c r="F378" s="142"/>
      <c r="G378" s="143"/>
      <c r="H378" s="142"/>
      <c r="I378" s="142"/>
      <c r="J378" s="142"/>
      <c r="K378" s="142"/>
      <c r="L378" s="142"/>
      <c r="M378" s="142"/>
      <c r="N378" s="143"/>
      <c r="O378" s="142"/>
      <c r="P378" s="142"/>
      <c r="Q378" s="142"/>
      <c r="R378" s="142"/>
      <c r="S378" s="143"/>
      <c r="T378" s="142"/>
      <c r="U378" s="142"/>
      <c r="V378" s="143"/>
      <c r="W378" s="142"/>
      <c r="X378" s="142"/>
      <c r="Y378" s="142"/>
      <c r="Z378" s="142"/>
      <c r="AA378" s="143"/>
      <c r="AB378" s="142"/>
      <c r="AC378" s="142"/>
      <c r="AD378" s="143"/>
      <c r="AE378" s="143"/>
      <c r="AF378" s="143"/>
      <c r="AG378" s="79"/>
    </row>
    <row r="379" spans="1:37" ht="39.75" customHeight="1">
      <c r="A379" s="306"/>
      <c r="B379" s="297"/>
      <c r="C379" s="291" t="s">
        <v>4</v>
      </c>
      <c r="D379" s="321"/>
      <c r="E379" s="149"/>
      <c r="F379" s="150"/>
      <c r="G379" s="150"/>
      <c r="H379" s="150"/>
      <c r="I379" s="150"/>
      <c r="J379" s="150"/>
      <c r="K379" s="150"/>
      <c r="L379" s="150"/>
      <c r="M379" s="150"/>
      <c r="N379" s="151"/>
      <c r="O379" s="150"/>
      <c r="P379" s="150"/>
      <c r="Q379" s="150"/>
      <c r="R379" s="150"/>
      <c r="S379" s="151"/>
      <c r="T379" s="150"/>
      <c r="U379" s="150"/>
      <c r="V379" s="151"/>
      <c r="W379" s="150"/>
      <c r="X379" s="150"/>
      <c r="Y379" s="150"/>
      <c r="Z379" s="150"/>
      <c r="AA379" s="151"/>
      <c r="AB379" s="150"/>
      <c r="AC379" s="150"/>
      <c r="AD379" s="150"/>
      <c r="AE379" s="150"/>
      <c r="AF379" s="150"/>
      <c r="AG379" s="47">
        <f>SUM(E379:AF379)</f>
        <v>0</v>
      </c>
    </row>
    <row r="380" spans="1:37" ht="39.75" customHeight="1">
      <c r="A380" s="306"/>
      <c r="B380" s="307" t="s">
        <v>29</v>
      </c>
      <c r="C380" s="291" t="s">
        <v>16</v>
      </c>
      <c r="D380" s="321"/>
      <c r="E380" s="130"/>
      <c r="F380" s="131"/>
      <c r="G380" s="130"/>
      <c r="H380" s="130"/>
      <c r="I380" s="130"/>
      <c r="J380" s="130"/>
      <c r="K380" s="130"/>
      <c r="L380" s="130"/>
      <c r="M380" s="131"/>
      <c r="N380" s="130"/>
      <c r="O380" s="130"/>
      <c r="P380" s="130"/>
      <c r="Q380" s="130"/>
      <c r="R380" s="131"/>
      <c r="S380" s="130"/>
      <c r="T380" s="130"/>
      <c r="U380" s="130"/>
      <c r="V380" s="130"/>
      <c r="W380" s="130"/>
      <c r="X380" s="131"/>
      <c r="Y380" s="130"/>
      <c r="Z380" s="130"/>
      <c r="AA380" s="130"/>
      <c r="AB380" s="130"/>
      <c r="AC380" s="131"/>
      <c r="AD380" s="130"/>
      <c r="AE380" s="131"/>
      <c r="AF380" s="131"/>
      <c r="AG380" s="79"/>
    </row>
    <row r="381" spans="1:37" ht="39.75" customHeight="1">
      <c r="A381" s="314"/>
      <c r="B381" s="311"/>
      <c r="C381" s="252" t="s">
        <v>4</v>
      </c>
      <c r="D381" s="261"/>
      <c r="E381" s="55"/>
      <c r="F381" s="55"/>
      <c r="G381" s="55"/>
      <c r="H381" s="55"/>
      <c r="I381" s="55"/>
      <c r="J381" s="55"/>
      <c r="K381" s="55"/>
      <c r="L381" s="55"/>
      <c r="M381" s="118"/>
      <c r="N381" s="55"/>
      <c r="O381" s="55"/>
      <c r="P381" s="55"/>
      <c r="Q381" s="55"/>
      <c r="R381" s="118"/>
      <c r="S381" s="55"/>
      <c r="T381" s="55"/>
      <c r="U381" s="55"/>
      <c r="V381" s="55"/>
      <c r="W381" s="55"/>
      <c r="X381" s="118"/>
      <c r="Y381" s="55"/>
      <c r="Z381" s="55"/>
      <c r="AA381" s="55"/>
      <c r="AB381" s="55"/>
      <c r="AC381" s="118"/>
      <c r="AD381" s="55"/>
      <c r="AE381" s="55"/>
      <c r="AF381" s="55"/>
      <c r="AG381" s="50">
        <f>SUM(E381:AF381)</f>
        <v>0</v>
      </c>
    </row>
    <row r="382" spans="1:37" ht="39.75" customHeight="1">
      <c r="A382" s="322" t="s">
        <v>38</v>
      </c>
      <c r="B382" s="257" t="s">
        <v>42</v>
      </c>
      <c r="C382" s="319" t="s">
        <v>16</v>
      </c>
      <c r="D382" s="320"/>
      <c r="E382" s="130"/>
      <c r="F382" s="131"/>
      <c r="G382" s="130"/>
      <c r="H382" s="130"/>
      <c r="I382" s="130"/>
      <c r="J382" s="130"/>
      <c r="K382" s="130"/>
      <c r="L382" s="130"/>
      <c r="M382" s="131"/>
      <c r="N382" s="130"/>
      <c r="O382" s="130"/>
      <c r="P382" s="130"/>
      <c r="Q382" s="130"/>
      <c r="R382" s="131"/>
      <c r="S382" s="130"/>
      <c r="T382" s="130"/>
      <c r="U382" s="130"/>
      <c r="V382" s="130"/>
      <c r="W382" s="130"/>
      <c r="X382" s="131"/>
      <c r="Y382" s="130"/>
      <c r="Z382" s="130"/>
      <c r="AA382" s="130"/>
      <c r="AB382" s="130"/>
      <c r="AC382" s="131"/>
      <c r="AD382" s="130"/>
      <c r="AE382" s="131"/>
      <c r="AF382" s="131"/>
      <c r="AG382" s="60"/>
    </row>
    <row r="383" spans="1:37" ht="39.75" customHeight="1">
      <c r="A383" s="323"/>
      <c r="B383" s="258"/>
      <c r="C383" s="371" t="s">
        <v>4</v>
      </c>
      <c r="D383" s="372"/>
      <c r="E383" s="88"/>
      <c r="F383" s="88"/>
      <c r="G383" s="88"/>
      <c r="H383" s="88"/>
      <c r="I383" s="88"/>
      <c r="J383" s="88"/>
      <c r="K383" s="88"/>
      <c r="L383" s="88"/>
      <c r="M383" s="132"/>
      <c r="N383" s="88"/>
      <c r="O383" s="88"/>
      <c r="P383" s="88"/>
      <c r="Q383" s="88"/>
      <c r="R383" s="132"/>
      <c r="S383" s="88"/>
      <c r="T383" s="88"/>
      <c r="U383" s="88"/>
      <c r="V383" s="88"/>
      <c r="W383" s="88"/>
      <c r="X383" s="132"/>
      <c r="Y383" s="88"/>
      <c r="Z383" s="88"/>
      <c r="AA383" s="88"/>
      <c r="AB383" s="88"/>
      <c r="AC383" s="132"/>
      <c r="AD383" s="88"/>
      <c r="AE383" s="88"/>
      <c r="AF383" s="88"/>
      <c r="AG383" s="47">
        <f>SUM(E383:AF383)</f>
        <v>0</v>
      </c>
    </row>
    <row r="384" spans="1:37" ht="39.75" customHeight="1">
      <c r="A384" s="323"/>
      <c r="B384" s="373" t="s">
        <v>43</v>
      </c>
      <c r="C384" s="291" t="s">
        <v>16</v>
      </c>
      <c r="D384" s="321"/>
      <c r="E384" s="103"/>
      <c r="F384" s="117"/>
      <c r="G384" s="103"/>
      <c r="H384" s="103"/>
      <c r="I384" s="103"/>
      <c r="J384" s="103"/>
      <c r="K384" s="103"/>
      <c r="L384" s="103"/>
      <c r="M384" s="117"/>
      <c r="N384" s="103"/>
      <c r="O384" s="103"/>
      <c r="P384" s="103"/>
      <c r="Q384" s="103"/>
      <c r="R384" s="117"/>
      <c r="S384" s="103"/>
      <c r="T384" s="103"/>
      <c r="U384" s="103"/>
      <c r="V384" s="103"/>
      <c r="W384" s="103"/>
      <c r="X384" s="117"/>
      <c r="Y384" s="103"/>
      <c r="Z384" s="103"/>
      <c r="AA384" s="103"/>
      <c r="AB384" s="103"/>
      <c r="AC384" s="117"/>
      <c r="AD384" s="103"/>
      <c r="AE384" s="117"/>
      <c r="AF384" s="117"/>
      <c r="AG384" s="79"/>
    </row>
    <row r="385" spans="1:33" ht="39.75" customHeight="1">
      <c r="A385" s="323"/>
      <c r="B385" s="297"/>
      <c r="C385" s="291" t="s">
        <v>4</v>
      </c>
      <c r="D385" s="321"/>
      <c r="E385" s="59"/>
      <c r="F385" s="59"/>
      <c r="G385" s="59"/>
      <c r="H385" s="59"/>
      <c r="I385" s="59"/>
      <c r="J385" s="59"/>
      <c r="K385" s="59"/>
      <c r="L385" s="59"/>
      <c r="M385" s="116"/>
      <c r="N385" s="59"/>
      <c r="O385" s="59"/>
      <c r="P385" s="59"/>
      <c r="Q385" s="59"/>
      <c r="R385" s="116"/>
      <c r="S385" s="59"/>
      <c r="T385" s="59"/>
      <c r="U385" s="59"/>
      <c r="V385" s="59"/>
      <c r="W385" s="59"/>
      <c r="X385" s="116"/>
      <c r="Y385" s="59"/>
      <c r="Z385" s="59"/>
      <c r="AA385" s="59"/>
      <c r="AB385" s="59"/>
      <c r="AC385" s="116"/>
      <c r="AD385" s="59"/>
      <c r="AE385" s="59"/>
      <c r="AF385" s="59"/>
      <c r="AG385" s="47">
        <f>SUM(E385:AF385)</f>
        <v>0</v>
      </c>
    </row>
    <row r="386" spans="1:33" ht="39.75" customHeight="1">
      <c r="A386" s="323"/>
      <c r="B386" s="308" t="s">
        <v>29</v>
      </c>
      <c r="C386" s="319" t="s">
        <v>16</v>
      </c>
      <c r="D386" s="320"/>
      <c r="E386" s="130"/>
      <c r="F386" s="131"/>
      <c r="G386" s="130"/>
      <c r="H386" s="130"/>
      <c r="I386" s="130"/>
      <c r="J386" s="130"/>
      <c r="K386" s="130"/>
      <c r="L386" s="130"/>
      <c r="M386" s="131"/>
      <c r="N386" s="130"/>
      <c r="O386" s="130"/>
      <c r="P386" s="130"/>
      <c r="Q386" s="130"/>
      <c r="R386" s="131"/>
      <c r="S386" s="130"/>
      <c r="T386" s="130"/>
      <c r="U386" s="130"/>
      <c r="V386" s="130"/>
      <c r="W386" s="130"/>
      <c r="X386" s="131"/>
      <c r="Y386" s="130"/>
      <c r="Z386" s="130"/>
      <c r="AA386" s="130"/>
      <c r="AB386" s="130"/>
      <c r="AC386" s="131"/>
      <c r="AD386" s="130"/>
      <c r="AE386" s="131"/>
      <c r="AF386" s="131"/>
      <c r="AG386" s="79"/>
    </row>
    <row r="387" spans="1:33" ht="39.75" customHeight="1">
      <c r="A387" s="324"/>
      <c r="B387" s="311"/>
      <c r="C387" s="252" t="s">
        <v>4</v>
      </c>
      <c r="D387" s="261"/>
      <c r="E387" s="55"/>
      <c r="F387" s="55"/>
      <c r="G387" s="55"/>
      <c r="H387" s="55"/>
      <c r="I387" s="55"/>
      <c r="J387" s="55"/>
      <c r="K387" s="55"/>
      <c r="L387" s="55"/>
      <c r="M387" s="118"/>
      <c r="N387" s="55"/>
      <c r="O387" s="55"/>
      <c r="P387" s="55"/>
      <c r="Q387" s="55"/>
      <c r="R387" s="118"/>
      <c r="S387" s="55"/>
      <c r="T387" s="55"/>
      <c r="U387" s="55"/>
      <c r="V387" s="55"/>
      <c r="W387" s="55"/>
      <c r="X387" s="118"/>
      <c r="Y387" s="55"/>
      <c r="Z387" s="55"/>
      <c r="AA387" s="55"/>
      <c r="AB387" s="55"/>
      <c r="AC387" s="118"/>
      <c r="AD387" s="55"/>
      <c r="AE387" s="55"/>
      <c r="AF387" s="55"/>
      <c r="AG387" s="50">
        <f>SUM(E387:AF387)</f>
        <v>0</v>
      </c>
    </row>
    <row r="388" spans="1:33" ht="39.75" customHeight="1">
      <c r="A388" s="322" t="s">
        <v>39</v>
      </c>
      <c r="B388" s="257" t="s">
        <v>42</v>
      </c>
      <c r="C388" s="319" t="s">
        <v>16</v>
      </c>
      <c r="D388" s="320"/>
      <c r="E388" s="89"/>
      <c r="F388" s="115"/>
      <c r="G388" s="89"/>
      <c r="H388" s="89"/>
      <c r="I388" s="89"/>
      <c r="J388" s="89"/>
      <c r="K388" s="89"/>
      <c r="L388" s="89"/>
      <c r="M388" s="115"/>
      <c r="N388" s="89"/>
      <c r="O388" s="89"/>
      <c r="P388" s="89"/>
      <c r="Q388" s="89"/>
      <c r="R388" s="115"/>
      <c r="S388" s="89"/>
      <c r="T388" s="89"/>
      <c r="U388" s="89"/>
      <c r="V388" s="89"/>
      <c r="W388" s="89"/>
      <c r="X388" s="115"/>
      <c r="Y388" s="89"/>
      <c r="Z388" s="89"/>
      <c r="AA388" s="89"/>
      <c r="AB388" s="89"/>
      <c r="AC388" s="115"/>
      <c r="AD388" s="89"/>
      <c r="AE388" s="115"/>
      <c r="AF388" s="115"/>
      <c r="AG388" s="60"/>
    </row>
    <row r="389" spans="1:33" ht="39.75" customHeight="1">
      <c r="A389" s="323"/>
      <c r="B389" s="258"/>
      <c r="C389" s="371" t="s">
        <v>4</v>
      </c>
      <c r="D389" s="372"/>
      <c r="E389" s="59"/>
      <c r="F389" s="59"/>
      <c r="G389" s="59"/>
      <c r="H389" s="59"/>
      <c r="I389" s="59"/>
      <c r="J389" s="59"/>
      <c r="K389" s="59"/>
      <c r="L389" s="59"/>
      <c r="M389" s="116"/>
      <c r="N389" s="59"/>
      <c r="O389" s="59"/>
      <c r="P389" s="59"/>
      <c r="Q389" s="59"/>
      <c r="R389" s="116"/>
      <c r="S389" s="59"/>
      <c r="T389" s="59"/>
      <c r="U389" s="59"/>
      <c r="V389" s="59"/>
      <c r="W389" s="59"/>
      <c r="X389" s="116"/>
      <c r="Y389" s="59"/>
      <c r="Z389" s="59"/>
      <c r="AA389" s="59"/>
      <c r="AB389" s="59"/>
      <c r="AC389" s="116"/>
      <c r="AD389" s="59"/>
      <c r="AE389" s="59"/>
      <c r="AF389" s="59"/>
      <c r="AG389" s="47">
        <f>SUM(E389:AF389)</f>
        <v>0</v>
      </c>
    </row>
    <row r="390" spans="1:33" ht="39.75" customHeight="1">
      <c r="A390" s="323"/>
      <c r="B390" s="373" t="s">
        <v>43</v>
      </c>
      <c r="C390" s="291" t="s">
        <v>16</v>
      </c>
      <c r="D390" s="321"/>
      <c r="E390" s="130"/>
      <c r="F390" s="131"/>
      <c r="G390" s="130"/>
      <c r="H390" s="130"/>
      <c r="I390" s="130"/>
      <c r="J390" s="130"/>
      <c r="K390" s="130"/>
      <c r="L390" s="130"/>
      <c r="M390" s="131"/>
      <c r="N390" s="130"/>
      <c r="O390" s="130"/>
      <c r="P390" s="130"/>
      <c r="Q390" s="130"/>
      <c r="R390" s="131"/>
      <c r="S390" s="130"/>
      <c r="T390" s="130"/>
      <c r="U390" s="130"/>
      <c r="V390" s="130"/>
      <c r="W390" s="130"/>
      <c r="X390" s="131"/>
      <c r="Y390" s="130"/>
      <c r="Z390" s="130"/>
      <c r="AA390" s="130"/>
      <c r="AB390" s="130"/>
      <c r="AC390" s="131"/>
      <c r="AD390" s="130"/>
      <c r="AE390" s="131"/>
      <c r="AF390" s="131"/>
      <c r="AG390" s="79"/>
    </row>
    <row r="391" spans="1:33" ht="39.75" customHeight="1">
      <c r="A391" s="323"/>
      <c r="B391" s="297"/>
      <c r="C391" s="291" t="s">
        <v>4</v>
      </c>
      <c r="D391" s="321"/>
      <c r="E391" s="88"/>
      <c r="F391" s="88"/>
      <c r="G391" s="88"/>
      <c r="H391" s="88"/>
      <c r="I391" s="88"/>
      <c r="J391" s="88"/>
      <c r="K391" s="88"/>
      <c r="L391" s="88"/>
      <c r="M391" s="132"/>
      <c r="N391" s="88"/>
      <c r="O391" s="88"/>
      <c r="P391" s="88"/>
      <c r="Q391" s="88"/>
      <c r="R391" s="132"/>
      <c r="S391" s="88"/>
      <c r="T391" s="88"/>
      <c r="U391" s="88"/>
      <c r="V391" s="88"/>
      <c r="W391" s="88"/>
      <c r="X391" s="132"/>
      <c r="Y391" s="88"/>
      <c r="Z391" s="88"/>
      <c r="AA391" s="88"/>
      <c r="AB391" s="88"/>
      <c r="AC391" s="132"/>
      <c r="AD391" s="88"/>
      <c r="AE391" s="88"/>
      <c r="AF391" s="88"/>
      <c r="AG391" s="47">
        <f>SUM(E391:AF391)</f>
        <v>0</v>
      </c>
    </row>
    <row r="392" spans="1:33" ht="39.75" customHeight="1">
      <c r="A392" s="323"/>
      <c r="B392" s="308" t="s">
        <v>29</v>
      </c>
      <c r="C392" s="319" t="s">
        <v>16</v>
      </c>
      <c r="D392" s="320"/>
      <c r="E392" s="103"/>
      <c r="F392" s="117"/>
      <c r="G392" s="103"/>
      <c r="H392" s="103"/>
      <c r="I392" s="103"/>
      <c r="J392" s="103"/>
      <c r="K392" s="103"/>
      <c r="L392" s="103"/>
      <c r="M392" s="117"/>
      <c r="N392" s="103"/>
      <c r="O392" s="103"/>
      <c r="P392" s="103"/>
      <c r="Q392" s="103"/>
      <c r="R392" s="117"/>
      <c r="S392" s="103"/>
      <c r="T392" s="103"/>
      <c r="U392" s="103"/>
      <c r="V392" s="103"/>
      <c r="W392" s="103"/>
      <c r="X392" s="117"/>
      <c r="Y392" s="103"/>
      <c r="Z392" s="103"/>
      <c r="AA392" s="103"/>
      <c r="AB392" s="103"/>
      <c r="AC392" s="117"/>
      <c r="AD392" s="103"/>
      <c r="AE392" s="117"/>
      <c r="AF392" s="117"/>
      <c r="AG392" s="79"/>
    </row>
    <row r="393" spans="1:33" ht="39.75" customHeight="1">
      <c r="A393" s="324"/>
      <c r="B393" s="311"/>
      <c r="C393" s="252" t="s">
        <v>4</v>
      </c>
      <c r="D393" s="261"/>
      <c r="E393" s="55"/>
      <c r="F393" s="55"/>
      <c r="G393" s="55"/>
      <c r="H393" s="55"/>
      <c r="I393" s="55"/>
      <c r="J393" s="55"/>
      <c r="K393" s="55"/>
      <c r="L393" s="55"/>
      <c r="M393" s="118"/>
      <c r="N393" s="55"/>
      <c r="O393" s="55"/>
      <c r="P393" s="55"/>
      <c r="Q393" s="55"/>
      <c r="R393" s="118"/>
      <c r="S393" s="55"/>
      <c r="T393" s="55"/>
      <c r="U393" s="55"/>
      <c r="V393" s="55"/>
      <c r="W393" s="55"/>
      <c r="X393" s="118"/>
      <c r="Y393" s="55"/>
      <c r="Z393" s="55"/>
      <c r="AA393" s="55"/>
      <c r="AB393" s="55"/>
      <c r="AC393" s="118"/>
      <c r="AD393" s="55"/>
      <c r="AE393" s="55"/>
      <c r="AF393" s="55"/>
      <c r="AG393" s="50">
        <f>SUM(E393:AF393)</f>
        <v>0</v>
      </c>
    </row>
    <row r="394" spans="1:33" ht="39.75" customHeight="1">
      <c r="A394" s="322" t="s">
        <v>153</v>
      </c>
      <c r="B394" s="250" t="s">
        <v>94</v>
      </c>
      <c r="C394" s="319" t="s">
        <v>16</v>
      </c>
      <c r="D394" s="320"/>
      <c r="E394" s="130"/>
      <c r="F394" s="131"/>
      <c r="G394" s="130"/>
      <c r="H394" s="130"/>
      <c r="I394" s="130"/>
      <c r="J394" s="130"/>
      <c r="K394" s="130"/>
      <c r="L394" s="130"/>
      <c r="M394" s="131"/>
      <c r="N394" s="130"/>
      <c r="O394" s="130"/>
      <c r="P394" s="130"/>
      <c r="Q394" s="130"/>
      <c r="R394" s="131"/>
      <c r="S394" s="130"/>
      <c r="T394" s="130"/>
      <c r="U394" s="130"/>
      <c r="V394" s="130"/>
      <c r="W394" s="130"/>
      <c r="X394" s="131"/>
      <c r="Y394" s="130"/>
      <c r="Z394" s="130"/>
      <c r="AA394" s="130"/>
      <c r="AB394" s="130"/>
      <c r="AC394" s="131"/>
      <c r="AD394" s="130"/>
      <c r="AE394" s="131"/>
      <c r="AF394" s="131"/>
      <c r="AG394" s="60"/>
    </row>
    <row r="395" spans="1:33" ht="39.75" customHeight="1">
      <c r="A395" s="323"/>
      <c r="B395" s="297"/>
      <c r="C395" s="291" t="s">
        <v>4</v>
      </c>
      <c r="D395" s="321"/>
      <c r="E395" s="88"/>
      <c r="F395" s="88"/>
      <c r="G395" s="88"/>
      <c r="H395" s="88"/>
      <c r="I395" s="88"/>
      <c r="J395" s="88"/>
      <c r="K395" s="88"/>
      <c r="L395" s="88"/>
      <c r="M395" s="132"/>
      <c r="N395" s="88"/>
      <c r="O395" s="88"/>
      <c r="P395" s="88"/>
      <c r="Q395" s="88"/>
      <c r="R395" s="132"/>
      <c r="S395" s="88"/>
      <c r="T395" s="88"/>
      <c r="U395" s="88"/>
      <c r="V395" s="88"/>
      <c r="W395" s="88"/>
      <c r="X395" s="132"/>
      <c r="Y395" s="88"/>
      <c r="Z395" s="88"/>
      <c r="AA395" s="88"/>
      <c r="AB395" s="88"/>
      <c r="AC395" s="132"/>
      <c r="AD395" s="88"/>
      <c r="AE395" s="88"/>
      <c r="AF395" s="88"/>
      <c r="AG395" s="47">
        <f>SUM(E395:AF395)</f>
        <v>0</v>
      </c>
    </row>
    <row r="396" spans="1:33" ht="39.75" customHeight="1">
      <c r="A396" s="323"/>
      <c r="B396" s="307" t="s">
        <v>29</v>
      </c>
      <c r="C396" s="291" t="s">
        <v>16</v>
      </c>
      <c r="D396" s="321"/>
      <c r="E396" s="103"/>
      <c r="F396" s="117"/>
      <c r="G396" s="103"/>
      <c r="H396" s="103"/>
      <c r="I396" s="103"/>
      <c r="J396" s="103"/>
      <c r="K396" s="103"/>
      <c r="L396" s="103"/>
      <c r="M396" s="117"/>
      <c r="N396" s="103"/>
      <c r="O396" s="103"/>
      <c r="P396" s="103"/>
      <c r="Q396" s="103"/>
      <c r="R396" s="117"/>
      <c r="S396" s="103"/>
      <c r="T396" s="103"/>
      <c r="U396" s="103"/>
      <c r="V396" s="103"/>
      <c r="W396" s="117"/>
      <c r="X396" s="103"/>
      <c r="Y396" s="103"/>
      <c r="Z396" s="103"/>
      <c r="AA396" s="103"/>
      <c r="AB396" s="117"/>
      <c r="AC396" s="103"/>
      <c r="AD396" s="103"/>
      <c r="AE396" s="117"/>
      <c r="AF396" s="117"/>
      <c r="AG396" s="79"/>
    </row>
    <row r="397" spans="1:33" ht="39.75" customHeight="1">
      <c r="A397" s="324"/>
      <c r="B397" s="311"/>
      <c r="C397" s="252" t="s">
        <v>4</v>
      </c>
      <c r="D397" s="261"/>
      <c r="E397" s="55"/>
      <c r="F397" s="55"/>
      <c r="G397" s="55"/>
      <c r="H397" s="55"/>
      <c r="I397" s="55"/>
      <c r="J397" s="55"/>
      <c r="K397" s="55"/>
      <c r="L397" s="55"/>
      <c r="M397" s="118"/>
      <c r="N397" s="55"/>
      <c r="O397" s="55"/>
      <c r="P397" s="55"/>
      <c r="Q397" s="55"/>
      <c r="R397" s="118"/>
      <c r="S397" s="55"/>
      <c r="T397" s="55"/>
      <c r="U397" s="55"/>
      <c r="V397" s="55"/>
      <c r="W397" s="118"/>
      <c r="X397" s="55"/>
      <c r="Y397" s="55"/>
      <c r="Z397" s="55"/>
      <c r="AA397" s="55"/>
      <c r="AB397" s="118"/>
      <c r="AC397" s="55"/>
      <c r="AD397" s="55"/>
      <c r="AE397" s="55"/>
      <c r="AF397" s="55"/>
      <c r="AG397" s="50">
        <f>SUM(E397:AF397)</f>
        <v>0</v>
      </c>
    </row>
    <row r="398" spans="1:33" ht="39.75" customHeight="1">
      <c r="A398" s="305" t="s">
        <v>154</v>
      </c>
      <c r="B398" s="250" t="s">
        <v>94</v>
      </c>
      <c r="C398" s="259" t="s">
        <v>16</v>
      </c>
      <c r="D398" s="260"/>
      <c r="E398" s="89"/>
      <c r="F398" s="115"/>
      <c r="G398" s="89"/>
      <c r="H398" s="89"/>
      <c r="I398" s="89"/>
      <c r="J398" s="89"/>
      <c r="K398" s="89"/>
      <c r="L398" s="89"/>
      <c r="M398" s="115"/>
      <c r="N398" s="89"/>
      <c r="O398" s="89"/>
      <c r="P398" s="89"/>
      <c r="Q398" s="89"/>
      <c r="R398" s="115"/>
      <c r="S398" s="89"/>
      <c r="T398" s="89"/>
      <c r="U398" s="89"/>
      <c r="V398" s="89"/>
      <c r="W398" s="115"/>
      <c r="X398" s="89"/>
      <c r="Y398" s="89"/>
      <c r="Z398" s="89"/>
      <c r="AA398" s="89"/>
      <c r="AB398" s="115"/>
      <c r="AC398" s="89"/>
      <c r="AD398" s="89"/>
      <c r="AE398" s="115"/>
      <c r="AF398" s="115"/>
      <c r="AG398" s="60"/>
    </row>
    <row r="399" spans="1:33" ht="39.75" customHeight="1">
      <c r="A399" s="314"/>
      <c r="B399" s="297"/>
      <c r="C399" s="252" t="s">
        <v>4</v>
      </c>
      <c r="D399" s="261"/>
      <c r="E399" s="55"/>
      <c r="F399" s="55"/>
      <c r="G399" s="55"/>
      <c r="H399" s="55"/>
      <c r="I399" s="55"/>
      <c r="J399" s="55"/>
      <c r="K399" s="55"/>
      <c r="L399" s="55"/>
      <c r="M399" s="118"/>
      <c r="N399" s="55"/>
      <c r="O399" s="55"/>
      <c r="P399" s="55"/>
      <c r="Q399" s="55"/>
      <c r="R399" s="118"/>
      <c r="S399" s="55"/>
      <c r="T399" s="55"/>
      <c r="U399" s="55"/>
      <c r="V399" s="55"/>
      <c r="W399" s="118"/>
      <c r="X399" s="55"/>
      <c r="Y399" s="55"/>
      <c r="Z399" s="55"/>
      <c r="AA399" s="55"/>
      <c r="AB399" s="118"/>
      <c r="AC399" s="55"/>
      <c r="AD399" s="55"/>
      <c r="AE399" s="55"/>
      <c r="AF399" s="55"/>
      <c r="AG399" s="50">
        <f>SUM(E399:AF399)</f>
        <v>0</v>
      </c>
    </row>
    <row r="400" spans="1:33" ht="39.75" customHeight="1">
      <c r="A400" s="322" t="s">
        <v>40</v>
      </c>
      <c r="B400" s="250" t="s">
        <v>94</v>
      </c>
      <c r="C400" s="319" t="s">
        <v>16</v>
      </c>
      <c r="D400" s="320"/>
      <c r="E400" s="89"/>
      <c r="F400" s="115"/>
      <c r="G400" s="89"/>
      <c r="H400" s="89"/>
      <c r="I400" s="89"/>
      <c r="J400" s="89"/>
      <c r="K400" s="89"/>
      <c r="L400" s="89"/>
      <c r="M400" s="115"/>
      <c r="N400" s="89"/>
      <c r="O400" s="89"/>
      <c r="P400" s="89"/>
      <c r="Q400" s="89"/>
      <c r="R400" s="115"/>
      <c r="S400" s="89"/>
      <c r="T400" s="89"/>
      <c r="U400" s="89"/>
      <c r="V400" s="89"/>
      <c r="W400" s="115"/>
      <c r="X400" s="89"/>
      <c r="Y400" s="89"/>
      <c r="Z400" s="89"/>
      <c r="AA400" s="89"/>
      <c r="AB400" s="115"/>
      <c r="AC400" s="89"/>
      <c r="AD400" s="89"/>
      <c r="AE400" s="115"/>
      <c r="AF400" s="115"/>
      <c r="AG400" s="60"/>
    </row>
    <row r="401" spans="1:36" ht="39.75" customHeight="1">
      <c r="A401" s="323"/>
      <c r="B401" s="297"/>
      <c r="C401" s="291" t="s">
        <v>4</v>
      </c>
      <c r="D401" s="321"/>
      <c r="E401" s="59"/>
      <c r="F401" s="59"/>
      <c r="G401" s="59"/>
      <c r="H401" s="59"/>
      <c r="I401" s="59"/>
      <c r="J401" s="59"/>
      <c r="K401" s="59"/>
      <c r="L401" s="59"/>
      <c r="M401" s="116"/>
      <c r="N401" s="59"/>
      <c r="O401" s="59"/>
      <c r="P401" s="59"/>
      <c r="Q401" s="59"/>
      <c r="R401" s="116"/>
      <c r="S401" s="59"/>
      <c r="T401" s="59"/>
      <c r="U401" s="59"/>
      <c r="V401" s="59"/>
      <c r="W401" s="116"/>
      <c r="X401" s="59"/>
      <c r="Y401" s="59"/>
      <c r="Z401" s="59"/>
      <c r="AA401" s="59"/>
      <c r="AB401" s="116"/>
      <c r="AC401" s="59"/>
      <c r="AD401" s="59"/>
      <c r="AE401" s="59"/>
      <c r="AF401" s="59"/>
      <c r="AG401" s="47">
        <f>SUM(E401:AF401)</f>
        <v>0</v>
      </c>
    </row>
    <row r="402" spans="1:36" ht="39.75" customHeight="1">
      <c r="A402" s="323"/>
      <c r="B402" s="307" t="s">
        <v>29</v>
      </c>
      <c r="C402" s="291" t="s">
        <v>16</v>
      </c>
      <c r="D402" s="321"/>
      <c r="E402" s="103"/>
      <c r="F402" s="117"/>
      <c r="G402" s="103"/>
      <c r="H402" s="103"/>
      <c r="I402" s="103"/>
      <c r="J402" s="103"/>
      <c r="K402" s="103"/>
      <c r="L402" s="103"/>
      <c r="M402" s="117"/>
      <c r="N402" s="103"/>
      <c r="O402" s="103"/>
      <c r="P402" s="103"/>
      <c r="Q402" s="103"/>
      <c r="R402" s="117"/>
      <c r="S402" s="103"/>
      <c r="T402" s="103"/>
      <c r="U402" s="103"/>
      <c r="V402" s="103"/>
      <c r="W402" s="117"/>
      <c r="X402" s="103"/>
      <c r="Y402" s="103"/>
      <c r="Z402" s="103"/>
      <c r="AA402" s="103"/>
      <c r="AB402" s="117"/>
      <c r="AC402" s="103"/>
      <c r="AD402" s="103"/>
      <c r="AE402" s="117"/>
      <c r="AF402" s="117"/>
      <c r="AG402" s="79"/>
    </row>
    <row r="403" spans="1:36" ht="39.75" customHeight="1">
      <c r="A403" s="323"/>
      <c r="B403" s="308"/>
      <c r="C403" s="371" t="s">
        <v>4</v>
      </c>
      <c r="D403" s="372"/>
      <c r="E403" s="55"/>
      <c r="F403" s="55"/>
      <c r="G403" s="55"/>
      <c r="H403" s="55"/>
      <c r="I403" s="55"/>
      <c r="J403" s="55"/>
      <c r="K403" s="55"/>
      <c r="L403" s="55"/>
      <c r="M403" s="118"/>
      <c r="N403" s="55"/>
      <c r="O403" s="55"/>
      <c r="P403" s="55"/>
      <c r="Q403" s="55"/>
      <c r="R403" s="118"/>
      <c r="S403" s="55"/>
      <c r="T403" s="55"/>
      <c r="U403" s="55"/>
      <c r="V403" s="55"/>
      <c r="W403" s="118"/>
      <c r="X403" s="55"/>
      <c r="Y403" s="55"/>
      <c r="Z403" s="55"/>
      <c r="AA403" s="55"/>
      <c r="AB403" s="118"/>
      <c r="AC403" s="55"/>
      <c r="AD403" s="55"/>
      <c r="AE403" s="55"/>
      <c r="AF403" s="55"/>
      <c r="AG403" s="50">
        <f>SUM(E403:AF403)</f>
        <v>0</v>
      </c>
    </row>
    <row r="404" spans="1:36" ht="39.75" customHeight="1">
      <c r="A404" s="305" t="s">
        <v>41</v>
      </c>
      <c r="B404" s="381" t="s">
        <v>29</v>
      </c>
      <c r="C404" s="259" t="s">
        <v>16</v>
      </c>
      <c r="D404" s="260"/>
      <c r="E404" s="89"/>
      <c r="F404" s="115"/>
      <c r="G404" s="89"/>
      <c r="H404" s="89"/>
      <c r="I404" s="89"/>
      <c r="J404" s="89"/>
      <c r="K404" s="89"/>
      <c r="L404" s="89"/>
      <c r="M404" s="115"/>
      <c r="N404" s="89"/>
      <c r="O404" s="89"/>
      <c r="P404" s="89"/>
      <c r="Q404" s="89"/>
      <c r="R404" s="115"/>
      <c r="S404" s="89"/>
      <c r="T404" s="89"/>
      <c r="U404" s="89"/>
      <c r="V404" s="89"/>
      <c r="W404" s="115"/>
      <c r="X404" s="89"/>
      <c r="Y404" s="89"/>
      <c r="Z404" s="89"/>
      <c r="AA404" s="89"/>
      <c r="AB404" s="115"/>
      <c r="AC404" s="89"/>
      <c r="AD404" s="89"/>
      <c r="AE404" s="115"/>
      <c r="AF404" s="115"/>
      <c r="AG404" s="60"/>
    </row>
    <row r="405" spans="1:36" ht="39.75" customHeight="1">
      <c r="A405" s="314"/>
      <c r="B405" s="311"/>
      <c r="C405" s="252" t="s">
        <v>4</v>
      </c>
      <c r="D405" s="261"/>
      <c r="E405" s="55"/>
      <c r="F405" s="55"/>
      <c r="G405" s="55"/>
      <c r="H405" s="55"/>
      <c r="I405" s="55"/>
      <c r="J405" s="55"/>
      <c r="K405" s="55"/>
      <c r="L405" s="55"/>
      <c r="M405" s="118"/>
      <c r="N405" s="55"/>
      <c r="O405" s="55"/>
      <c r="P405" s="55"/>
      <c r="Q405" s="55"/>
      <c r="R405" s="118"/>
      <c r="S405" s="55"/>
      <c r="T405" s="55"/>
      <c r="U405" s="55"/>
      <c r="V405" s="55"/>
      <c r="W405" s="118"/>
      <c r="X405" s="55"/>
      <c r="Y405" s="55"/>
      <c r="Z405" s="55"/>
      <c r="AA405" s="55"/>
      <c r="AB405" s="118"/>
      <c r="AC405" s="55"/>
      <c r="AD405" s="55"/>
      <c r="AE405" s="55"/>
      <c r="AF405" s="55"/>
      <c r="AG405" s="50">
        <f>SUM(E405:AF405)</f>
        <v>0</v>
      </c>
    </row>
    <row r="406" spans="1:36" ht="39.75" customHeight="1">
      <c r="A406" s="305" t="s">
        <v>155</v>
      </c>
      <c r="B406" s="257" t="s">
        <v>94</v>
      </c>
      <c r="C406" s="259" t="s">
        <v>16</v>
      </c>
      <c r="D406" s="260"/>
      <c r="E406" s="89"/>
      <c r="F406" s="89"/>
      <c r="G406" s="89"/>
      <c r="H406" s="89"/>
      <c r="I406" s="89"/>
      <c r="J406" s="115"/>
      <c r="K406" s="89"/>
      <c r="L406" s="89"/>
      <c r="M406" s="89"/>
      <c r="N406" s="89"/>
      <c r="O406" s="115"/>
      <c r="P406" s="89"/>
      <c r="Q406" s="89"/>
      <c r="R406" s="89"/>
      <c r="S406" s="89"/>
      <c r="T406" s="115"/>
      <c r="U406" s="89"/>
      <c r="V406" s="89"/>
      <c r="W406" s="89"/>
      <c r="X406" s="89"/>
      <c r="Y406" s="115"/>
      <c r="Z406" s="89"/>
      <c r="AA406" s="89"/>
      <c r="AB406" s="89"/>
      <c r="AC406" s="89"/>
      <c r="AD406" s="115"/>
      <c r="AE406" s="89"/>
      <c r="AF406" s="89"/>
      <c r="AG406" s="45"/>
      <c r="AH406" s="192"/>
      <c r="AI406" s="196"/>
      <c r="AJ406" s="196"/>
    </row>
    <row r="407" spans="1:36" ht="39.75" customHeight="1">
      <c r="A407" s="374"/>
      <c r="B407" s="258"/>
      <c r="C407" s="291" t="s">
        <v>4</v>
      </c>
      <c r="D407" s="321"/>
      <c r="E407" s="59"/>
      <c r="F407" s="59"/>
      <c r="G407" s="59"/>
      <c r="H407" s="59"/>
      <c r="I407" s="59"/>
      <c r="J407" s="116"/>
      <c r="K407" s="59"/>
      <c r="L407" s="59"/>
      <c r="M407" s="59"/>
      <c r="N407" s="59"/>
      <c r="O407" s="116"/>
      <c r="P407" s="59"/>
      <c r="Q407" s="59"/>
      <c r="R407" s="59"/>
      <c r="S407" s="59"/>
      <c r="T407" s="116"/>
      <c r="U407" s="59"/>
      <c r="V407" s="59"/>
      <c r="W407" s="59"/>
      <c r="X407" s="59"/>
      <c r="Y407" s="116"/>
      <c r="Z407" s="59"/>
      <c r="AA407" s="59"/>
      <c r="AB407" s="59"/>
      <c r="AC407" s="59"/>
      <c r="AD407" s="116"/>
      <c r="AE407" s="59"/>
      <c r="AF407" s="59"/>
      <c r="AG407" s="59">
        <f>SUM(B407:AF407)</f>
        <v>0</v>
      </c>
      <c r="AH407" s="193"/>
      <c r="AI407" s="195"/>
      <c r="AJ407" s="195"/>
    </row>
    <row r="408" spans="1:36" ht="39.75" customHeight="1">
      <c r="A408" s="374"/>
      <c r="B408" s="376" t="s">
        <v>29</v>
      </c>
      <c r="C408" s="291" t="s">
        <v>16</v>
      </c>
      <c r="D408" s="321"/>
      <c r="E408" s="103"/>
      <c r="F408" s="117"/>
      <c r="G408" s="103"/>
      <c r="H408" s="103"/>
      <c r="I408" s="103"/>
      <c r="J408" s="103"/>
      <c r="K408" s="103"/>
      <c r="L408" s="103"/>
      <c r="M408" s="117"/>
      <c r="N408" s="103"/>
      <c r="O408" s="103"/>
      <c r="P408" s="103"/>
      <c r="Q408" s="103"/>
      <c r="R408" s="117"/>
      <c r="S408" s="103"/>
      <c r="T408" s="103"/>
      <c r="U408" s="103"/>
      <c r="V408" s="103"/>
      <c r="W408" s="117"/>
      <c r="X408" s="103"/>
      <c r="Y408" s="103"/>
      <c r="Z408" s="103"/>
      <c r="AA408" s="103"/>
      <c r="AB408" s="117"/>
      <c r="AC408" s="103"/>
      <c r="AD408" s="103"/>
      <c r="AE408" s="117"/>
      <c r="AF408" s="117"/>
      <c r="AG408" s="79"/>
    </row>
    <row r="409" spans="1:36" ht="39.75" customHeight="1">
      <c r="A409" s="375"/>
      <c r="B409" s="377"/>
      <c r="C409" s="252" t="s">
        <v>4</v>
      </c>
      <c r="D409" s="261"/>
      <c r="E409" s="55"/>
      <c r="F409" s="55"/>
      <c r="G409" s="55"/>
      <c r="H409" s="55"/>
      <c r="I409" s="55"/>
      <c r="J409" s="55"/>
      <c r="K409" s="55"/>
      <c r="L409" s="55"/>
      <c r="M409" s="118"/>
      <c r="N409" s="55"/>
      <c r="O409" s="55"/>
      <c r="P409" s="55"/>
      <c r="Q409" s="55"/>
      <c r="R409" s="118"/>
      <c r="S409" s="55"/>
      <c r="T409" s="55"/>
      <c r="U409" s="55"/>
      <c r="V409" s="55"/>
      <c r="W409" s="118"/>
      <c r="X409" s="55"/>
      <c r="Y409" s="55"/>
      <c r="Z409" s="55"/>
      <c r="AA409" s="55"/>
      <c r="AB409" s="118"/>
      <c r="AC409" s="55"/>
      <c r="AD409" s="55"/>
      <c r="AE409" s="55"/>
      <c r="AF409" s="55"/>
      <c r="AG409" s="50">
        <f>SUM(E409:AF409)</f>
        <v>0</v>
      </c>
    </row>
    <row r="410" spans="1:36" ht="39.75" customHeight="1">
      <c r="A410" s="278" t="s">
        <v>95</v>
      </c>
      <c r="B410" s="279"/>
      <c r="C410" s="280"/>
      <c r="D410" s="289"/>
      <c r="E410" s="150">
        <f>E377+E383+E389+E395+E399+E401+E379+E385+E391+E407</f>
        <v>0</v>
      </c>
      <c r="F410" s="150">
        <f t="shared" ref="F410:AF410" si="65">F377+F383+F389+F395+F399+F401+F379+F385+F391+F407</f>
        <v>0</v>
      </c>
      <c r="G410" s="150">
        <f t="shared" si="65"/>
        <v>0</v>
      </c>
      <c r="H410" s="150">
        <f t="shared" si="65"/>
        <v>0</v>
      </c>
      <c r="I410" s="150">
        <f t="shared" si="65"/>
        <v>0</v>
      </c>
      <c r="J410" s="150">
        <f t="shared" si="65"/>
        <v>0</v>
      </c>
      <c r="K410" s="150">
        <f t="shared" si="65"/>
        <v>0</v>
      </c>
      <c r="L410" s="150">
        <f t="shared" si="65"/>
        <v>0</v>
      </c>
      <c r="M410" s="150">
        <f t="shared" si="65"/>
        <v>0</v>
      </c>
      <c r="N410" s="150">
        <f t="shared" si="65"/>
        <v>0</v>
      </c>
      <c r="O410" s="150">
        <f t="shared" si="65"/>
        <v>0</v>
      </c>
      <c r="P410" s="150">
        <f t="shared" si="65"/>
        <v>0</v>
      </c>
      <c r="Q410" s="150">
        <f t="shared" si="65"/>
        <v>0</v>
      </c>
      <c r="R410" s="150">
        <f t="shared" si="65"/>
        <v>0</v>
      </c>
      <c r="S410" s="150">
        <f t="shared" si="65"/>
        <v>0</v>
      </c>
      <c r="T410" s="150">
        <f t="shared" si="65"/>
        <v>0</v>
      </c>
      <c r="U410" s="150">
        <f t="shared" si="65"/>
        <v>0</v>
      </c>
      <c r="V410" s="150">
        <f t="shared" si="65"/>
        <v>0</v>
      </c>
      <c r="W410" s="150">
        <f t="shared" si="65"/>
        <v>0</v>
      </c>
      <c r="X410" s="150">
        <f t="shared" si="65"/>
        <v>0</v>
      </c>
      <c r="Y410" s="150">
        <f t="shared" si="65"/>
        <v>0</v>
      </c>
      <c r="Z410" s="150">
        <f t="shared" si="65"/>
        <v>0</v>
      </c>
      <c r="AA410" s="150">
        <f t="shared" si="65"/>
        <v>0</v>
      </c>
      <c r="AB410" s="150">
        <f t="shared" si="65"/>
        <v>0</v>
      </c>
      <c r="AC410" s="150">
        <f t="shared" si="65"/>
        <v>0</v>
      </c>
      <c r="AD410" s="150">
        <f t="shared" si="65"/>
        <v>0</v>
      </c>
      <c r="AE410" s="150">
        <f t="shared" si="65"/>
        <v>0</v>
      </c>
      <c r="AF410" s="150">
        <f t="shared" si="65"/>
        <v>0</v>
      </c>
      <c r="AG410" s="58">
        <f>SUM(E410:AF410)</f>
        <v>0</v>
      </c>
    </row>
    <row r="411" spans="1:36" ht="39.75" customHeight="1">
      <c r="A411" s="316" t="s">
        <v>96</v>
      </c>
      <c r="B411" s="317"/>
      <c r="C411" s="317"/>
      <c r="D411" s="318"/>
      <c r="E411" s="128">
        <f t="shared" ref="E411:AE411" si="66">E381+E387+E393+E397+E403+E405+E409</f>
        <v>0</v>
      </c>
      <c r="F411" s="128">
        <f t="shared" si="66"/>
        <v>0</v>
      </c>
      <c r="G411" s="128">
        <f t="shared" si="66"/>
        <v>0</v>
      </c>
      <c r="H411" s="128">
        <f t="shared" si="66"/>
        <v>0</v>
      </c>
      <c r="I411" s="128">
        <f t="shared" si="66"/>
        <v>0</v>
      </c>
      <c r="J411" s="128">
        <f t="shared" ref="J411" si="67">J381+J387+J393+J397+J403+J405+J409</f>
        <v>0</v>
      </c>
      <c r="K411" s="128">
        <f t="shared" ref="K411" si="68">K381+K387+K393+K397+K403+K405+K409</f>
        <v>0</v>
      </c>
      <c r="L411" s="128">
        <f t="shared" si="66"/>
        <v>0</v>
      </c>
      <c r="M411" s="128">
        <f t="shared" si="66"/>
        <v>0</v>
      </c>
      <c r="N411" s="128">
        <f t="shared" si="66"/>
        <v>0</v>
      </c>
      <c r="O411" s="128">
        <f t="shared" si="66"/>
        <v>0</v>
      </c>
      <c r="P411" s="128">
        <f t="shared" si="66"/>
        <v>0</v>
      </c>
      <c r="Q411" s="128">
        <f t="shared" si="66"/>
        <v>0</v>
      </c>
      <c r="R411" s="128">
        <f t="shared" si="66"/>
        <v>0</v>
      </c>
      <c r="S411" s="128">
        <f t="shared" si="66"/>
        <v>0</v>
      </c>
      <c r="T411" s="128">
        <f t="shared" si="66"/>
        <v>0</v>
      </c>
      <c r="U411" s="128">
        <f t="shared" si="66"/>
        <v>0</v>
      </c>
      <c r="V411" s="128">
        <f t="shared" ref="V411:AB411" si="69">V381+V387+V393+V397+V403+V405+V409</f>
        <v>0</v>
      </c>
      <c r="W411" s="128">
        <f t="shared" si="69"/>
        <v>0</v>
      </c>
      <c r="X411" s="128">
        <f t="shared" si="69"/>
        <v>0</v>
      </c>
      <c r="Y411" s="128">
        <f t="shared" si="69"/>
        <v>0</v>
      </c>
      <c r="Z411" s="128">
        <f t="shared" si="69"/>
        <v>0</v>
      </c>
      <c r="AA411" s="128">
        <f t="shared" si="69"/>
        <v>0</v>
      </c>
      <c r="AB411" s="128">
        <f t="shared" si="69"/>
        <v>0</v>
      </c>
      <c r="AC411" s="128">
        <f t="shared" si="66"/>
        <v>0</v>
      </c>
      <c r="AD411" s="128">
        <f t="shared" si="66"/>
        <v>0</v>
      </c>
      <c r="AE411" s="128">
        <f t="shared" si="66"/>
        <v>0</v>
      </c>
      <c r="AF411" s="128">
        <f t="shared" ref="AF411" si="70">AF381+AF387+AF393+AF397+AF403+AF405+AF409</f>
        <v>0</v>
      </c>
      <c r="AG411" s="75">
        <f>SUM(E411:AF411)</f>
        <v>0</v>
      </c>
    </row>
    <row r="412" spans="1:36" ht="39.75" customHeight="1">
      <c r="A412" s="233" t="s">
        <v>97</v>
      </c>
      <c r="B412" s="234"/>
      <c r="C412" s="235"/>
      <c r="D412" s="288"/>
      <c r="E412" s="71" t="str">
        <f>IF(COUNT(E377,E379,E383,E391,E385,E389,E395,E399,E401,E407)=0,"0","1")</f>
        <v>0</v>
      </c>
      <c r="F412" s="71" t="str">
        <f t="shared" ref="F412:AF412" si="71">IF(COUNT(F377,F379,F383,F391,F385,F389,F395,F399,F401,F407)=0,"0","1")</f>
        <v>0</v>
      </c>
      <c r="G412" s="71" t="str">
        <f t="shared" si="71"/>
        <v>0</v>
      </c>
      <c r="H412" s="71" t="str">
        <f t="shared" si="71"/>
        <v>0</v>
      </c>
      <c r="I412" s="71" t="str">
        <f t="shared" si="71"/>
        <v>0</v>
      </c>
      <c r="J412" s="71" t="str">
        <f t="shared" si="71"/>
        <v>0</v>
      </c>
      <c r="K412" s="71" t="str">
        <f t="shared" si="71"/>
        <v>0</v>
      </c>
      <c r="L412" s="71" t="str">
        <f t="shared" si="71"/>
        <v>0</v>
      </c>
      <c r="M412" s="71" t="str">
        <f t="shared" si="71"/>
        <v>0</v>
      </c>
      <c r="N412" s="71" t="str">
        <f t="shared" si="71"/>
        <v>0</v>
      </c>
      <c r="O412" s="71" t="str">
        <f t="shared" si="71"/>
        <v>0</v>
      </c>
      <c r="P412" s="71" t="str">
        <f t="shared" si="71"/>
        <v>0</v>
      </c>
      <c r="Q412" s="71" t="str">
        <f t="shared" si="71"/>
        <v>0</v>
      </c>
      <c r="R412" s="71" t="str">
        <f t="shared" si="71"/>
        <v>0</v>
      </c>
      <c r="S412" s="71" t="str">
        <f t="shared" si="71"/>
        <v>0</v>
      </c>
      <c r="T412" s="71" t="str">
        <f t="shared" si="71"/>
        <v>0</v>
      </c>
      <c r="U412" s="71" t="str">
        <f t="shared" si="71"/>
        <v>0</v>
      </c>
      <c r="V412" s="71" t="str">
        <f t="shared" si="71"/>
        <v>0</v>
      </c>
      <c r="W412" s="71" t="str">
        <f t="shared" si="71"/>
        <v>0</v>
      </c>
      <c r="X412" s="71" t="str">
        <f t="shared" si="71"/>
        <v>0</v>
      </c>
      <c r="Y412" s="71" t="str">
        <f t="shared" si="71"/>
        <v>0</v>
      </c>
      <c r="Z412" s="71" t="str">
        <f t="shared" si="71"/>
        <v>0</v>
      </c>
      <c r="AA412" s="71" t="str">
        <f t="shared" si="71"/>
        <v>0</v>
      </c>
      <c r="AB412" s="71" t="str">
        <f t="shared" si="71"/>
        <v>0</v>
      </c>
      <c r="AC412" s="71" t="str">
        <f t="shared" si="71"/>
        <v>0</v>
      </c>
      <c r="AD412" s="71" t="str">
        <f t="shared" si="71"/>
        <v>0</v>
      </c>
      <c r="AE412" s="71" t="str">
        <f t="shared" si="71"/>
        <v>0</v>
      </c>
      <c r="AF412" s="71" t="str">
        <f t="shared" si="71"/>
        <v>0</v>
      </c>
      <c r="AG412" s="52">
        <f>COUNTIF(E412:AF412,"1")</f>
        <v>0</v>
      </c>
    </row>
    <row r="413" spans="1:36" ht="18" customHeight="1"/>
    <row r="414" spans="1:36" ht="18" customHeight="1">
      <c r="A414" s="266" t="s">
        <v>107</v>
      </c>
      <c r="B414" s="267"/>
      <c r="C414" s="268"/>
      <c r="D414" s="6" t="s">
        <v>2</v>
      </c>
      <c r="E414" s="43">
        <v>44985</v>
      </c>
      <c r="F414" s="43">
        <v>44986</v>
      </c>
      <c r="G414" s="43">
        <v>44987</v>
      </c>
      <c r="H414" s="43">
        <v>44988</v>
      </c>
      <c r="I414" s="43">
        <v>44989</v>
      </c>
      <c r="J414" s="43">
        <v>44990</v>
      </c>
      <c r="K414" s="43">
        <v>44991</v>
      </c>
      <c r="L414" s="43">
        <v>44992</v>
      </c>
      <c r="M414" s="43">
        <v>44993</v>
      </c>
      <c r="N414" s="43">
        <v>44994</v>
      </c>
      <c r="O414" s="43">
        <v>44995</v>
      </c>
      <c r="P414" s="43">
        <v>44996</v>
      </c>
      <c r="Q414" s="43">
        <v>44997</v>
      </c>
      <c r="R414" s="43">
        <v>44998</v>
      </c>
      <c r="S414" s="43">
        <v>44999</v>
      </c>
      <c r="T414" s="43">
        <v>45000</v>
      </c>
      <c r="U414" s="43">
        <v>45001</v>
      </c>
      <c r="V414" s="43">
        <v>45002</v>
      </c>
      <c r="W414" s="43">
        <v>45003</v>
      </c>
      <c r="X414" s="43">
        <v>45004</v>
      </c>
      <c r="Y414" s="43">
        <v>45005</v>
      </c>
      <c r="Z414" s="43">
        <v>45006</v>
      </c>
      <c r="AA414" s="43">
        <v>45007</v>
      </c>
      <c r="AB414" s="43">
        <v>45008</v>
      </c>
      <c r="AC414" s="43">
        <v>45009</v>
      </c>
      <c r="AD414" s="43">
        <v>45010</v>
      </c>
      <c r="AE414" s="43">
        <v>45011</v>
      </c>
      <c r="AF414" s="43">
        <v>45012</v>
      </c>
      <c r="AG414" s="43">
        <v>45013</v>
      </c>
      <c r="AH414" s="43">
        <v>45014</v>
      </c>
      <c r="AI414" s="43">
        <v>45015</v>
      </c>
      <c r="AJ414" s="226" t="s">
        <v>0</v>
      </c>
    </row>
    <row r="415" spans="1:36" ht="18" customHeight="1">
      <c r="A415" s="269"/>
      <c r="B415" s="270"/>
      <c r="C415" s="271"/>
      <c r="D415" s="7" t="s">
        <v>3</v>
      </c>
      <c r="E415" s="42">
        <f t="shared" ref="E415:AI415" si="72">E414</f>
        <v>44985</v>
      </c>
      <c r="F415" s="42">
        <f t="shared" si="72"/>
        <v>44986</v>
      </c>
      <c r="G415" s="42">
        <f t="shared" si="72"/>
        <v>44987</v>
      </c>
      <c r="H415" s="42">
        <f t="shared" si="72"/>
        <v>44988</v>
      </c>
      <c r="I415" s="42">
        <f t="shared" si="72"/>
        <v>44989</v>
      </c>
      <c r="J415" s="42">
        <f t="shared" si="72"/>
        <v>44990</v>
      </c>
      <c r="K415" s="42">
        <f t="shared" si="72"/>
        <v>44991</v>
      </c>
      <c r="L415" s="42">
        <f t="shared" si="72"/>
        <v>44992</v>
      </c>
      <c r="M415" s="42">
        <f t="shared" si="72"/>
        <v>44993</v>
      </c>
      <c r="N415" s="42">
        <f t="shared" si="72"/>
        <v>44994</v>
      </c>
      <c r="O415" s="42">
        <f t="shared" si="72"/>
        <v>44995</v>
      </c>
      <c r="P415" s="42">
        <f t="shared" si="72"/>
        <v>44996</v>
      </c>
      <c r="Q415" s="42">
        <f t="shared" si="72"/>
        <v>44997</v>
      </c>
      <c r="R415" s="42">
        <f t="shared" si="72"/>
        <v>44998</v>
      </c>
      <c r="S415" s="42">
        <f t="shared" si="72"/>
        <v>44999</v>
      </c>
      <c r="T415" s="42">
        <f t="shared" si="72"/>
        <v>45000</v>
      </c>
      <c r="U415" s="42">
        <f t="shared" si="72"/>
        <v>45001</v>
      </c>
      <c r="V415" s="42">
        <f t="shared" si="72"/>
        <v>45002</v>
      </c>
      <c r="W415" s="42">
        <f t="shared" si="72"/>
        <v>45003</v>
      </c>
      <c r="X415" s="42">
        <f t="shared" si="72"/>
        <v>45004</v>
      </c>
      <c r="Y415" s="42">
        <f t="shared" si="72"/>
        <v>45005</v>
      </c>
      <c r="Z415" s="42">
        <f t="shared" si="72"/>
        <v>45006</v>
      </c>
      <c r="AA415" s="42">
        <f t="shared" si="72"/>
        <v>45007</v>
      </c>
      <c r="AB415" s="42">
        <f t="shared" si="72"/>
        <v>45008</v>
      </c>
      <c r="AC415" s="42">
        <f t="shared" si="72"/>
        <v>45009</v>
      </c>
      <c r="AD415" s="42">
        <f t="shared" si="72"/>
        <v>45010</v>
      </c>
      <c r="AE415" s="42">
        <f t="shared" si="72"/>
        <v>45011</v>
      </c>
      <c r="AF415" s="42">
        <f t="shared" si="72"/>
        <v>45012</v>
      </c>
      <c r="AG415" s="42">
        <f t="shared" si="72"/>
        <v>45013</v>
      </c>
      <c r="AH415" s="42">
        <f t="shared" si="72"/>
        <v>45014</v>
      </c>
      <c r="AI415" s="42">
        <f t="shared" si="72"/>
        <v>45015</v>
      </c>
      <c r="AJ415" s="227"/>
    </row>
    <row r="416" spans="1:36" ht="103.5" customHeight="1">
      <c r="A416" s="269"/>
      <c r="B416" s="270"/>
      <c r="C416" s="271"/>
      <c r="D416" s="8" t="s">
        <v>1</v>
      </c>
      <c r="E416" s="102"/>
      <c r="F416" s="102"/>
      <c r="G416" s="102"/>
      <c r="H416" s="114"/>
      <c r="I416" s="114"/>
      <c r="J416" s="114"/>
      <c r="K416" s="114"/>
      <c r="L416" s="120"/>
      <c r="M416" s="114"/>
      <c r="N416" s="114"/>
      <c r="O416" s="102"/>
      <c r="P416" s="114"/>
      <c r="Q416" s="114"/>
      <c r="R416" s="114"/>
      <c r="S416" s="114"/>
      <c r="T416" s="114"/>
      <c r="U416" s="120"/>
      <c r="V416" s="114"/>
      <c r="W416" s="114"/>
      <c r="X416" s="102"/>
      <c r="Y416" s="114"/>
      <c r="Z416" s="114"/>
      <c r="AA416" s="114"/>
      <c r="AB416" s="114"/>
      <c r="AC416" s="114"/>
      <c r="AD416" s="114"/>
      <c r="AE416" s="114"/>
      <c r="AF416" s="114"/>
      <c r="AG416" s="114"/>
      <c r="AH416" s="114"/>
      <c r="AI416" s="114"/>
      <c r="AJ416" s="228"/>
    </row>
    <row r="417" spans="1:36" ht="39.75" customHeight="1">
      <c r="A417" s="305" t="s">
        <v>116</v>
      </c>
      <c r="B417" s="257" t="s">
        <v>42</v>
      </c>
      <c r="C417" s="259" t="s">
        <v>16</v>
      </c>
      <c r="D417" s="260"/>
      <c r="E417" s="124"/>
      <c r="F417" s="123"/>
      <c r="G417" s="124"/>
      <c r="H417" s="124"/>
      <c r="I417" s="124"/>
      <c r="J417" s="124"/>
      <c r="K417" s="124"/>
      <c r="L417" s="124"/>
      <c r="M417" s="123"/>
      <c r="N417" s="124"/>
      <c r="O417" s="124"/>
      <c r="P417" s="124"/>
      <c r="Q417" s="124"/>
      <c r="R417" s="123"/>
      <c r="S417" s="124"/>
      <c r="T417" s="124"/>
      <c r="U417" s="124"/>
      <c r="V417" s="123"/>
      <c r="W417" s="124"/>
      <c r="X417" s="124"/>
      <c r="Y417" s="124"/>
      <c r="Z417" s="124"/>
      <c r="AA417" s="123"/>
      <c r="AB417" s="124"/>
      <c r="AC417" s="124"/>
      <c r="AD417" s="124"/>
      <c r="AE417" s="123"/>
      <c r="AF417" s="123"/>
      <c r="AG417" s="123"/>
      <c r="AH417" s="123"/>
      <c r="AI417" s="124"/>
      <c r="AJ417" s="76"/>
    </row>
    <row r="418" spans="1:36" ht="39.75" customHeight="1">
      <c r="A418" s="306"/>
      <c r="B418" s="258"/>
      <c r="C418" s="291" t="s">
        <v>4</v>
      </c>
      <c r="D418" s="321"/>
      <c r="E418" s="140"/>
      <c r="F418" s="140"/>
      <c r="G418" s="140"/>
      <c r="H418" s="140"/>
      <c r="I418" s="140"/>
      <c r="J418" s="140"/>
      <c r="K418" s="140"/>
      <c r="L418" s="140"/>
      <c r="M418" s="141"/>
      <c r="N418" s="140"/>
      <c r="O418" s="140"/>
      <c r="P418" s="140"/>
      <c r="Q418" s="140"/>
      <c r="R418" s="141"/>
      <c r="S418" s="140"/>
      <c r="T418" s="140"/>
      <c r="U418" s="140"/>
      <c r="V418" s="141"/>
      <c r="W418" s="140"/>
      <c r="X418" s="140"/>
      <c r="Y418" s="140"/>
      <c r="Z418" s="140"/>
      <c r="AA418" s="141"/>
      <c r="AB418" s="140"/>
      <c r="AC418" s="140"/>
      <c r="AD418" s="140"/>
      <c r="AE418" s="140"/>
      <c r="AF418" s="140"/>
      <c r="AG418" s="140"/>
      <c r="AH418" s="140"/>
      <c r="AI418" s="140"/>
      <c r="AJ418" s="59">
        <f>SUM(E418:AI418)</f>
        <v>0</v>
      </c>
    </row>
    <row r="419" spans="1:36" ht="39.75" customHeight="1">
      <c r="A419" s="306"/>
      <c r="B419" s="373" t="s">
        <v>43</v>
      </c>
      <c r="C419" s="319" t="s">
        <v>16</v>
      </c>
      <c r="D419" s="320"/>
      <c r="E419" s="142"/>
      <c r="F419" s="143"/>
      <c r="G419" s="142"/>
      <c r="H419" s="142"/>
      <c r="I419" s="142"/>
      <c r="J419" s="142"/>
      <c r="K419" s="142"/>
      <c r="L419" s="142"/>
      <c r="M419" s="143"/>
      <c r="N419" s="142"/>
      <c r="O419" s="142"/>
      <c r="P419" s="142"/>
      <c r="Q419" s="142"/>
      <c r="R419" s="143"/>
      <c r="S419" s="142"/>
      <c r="T419" s="142"/>
      <c r="U419" s="142"/>
      <c r="V419" s="143"/>
      <c r="W419" s="142"/>
      <c r="X419" s="142"/>
      <c r="Y419" s="142"/>
      <c r="Z419" s="142"/>
      <c r="AA419" s="143"/>
      <c r="AB419" s="142"/>
      <c r="AC419" s="142"/>
      <c r="AD419" s="142"/>
      <c r="AE419" s="143"/>
      <c r="AF419" s="143"/>
      <c r="AG419" s="143"/>
      <c r="AH419" s="143"/>
      <c r="AI419" s="142"/>
      <c r="AJ419" s="82"/>
    </row>
    <row r="420" spans="1:36" ht="39.75" customHeight="1">
      <c r="A420" s="306"/>
      <c r="B420" s="297"/>
      <c r="C420" s="291" t="s">
        <v>4</v>
      </c>
      <c r="D420" s="321"/>
      <c r="E420" s="140"/>
      <c r="F420" s="140"/>
      <c r="G420" s="140"/>
      <c r="H420" s="140"/>
      <c r="I420" s="140"/>
      <c r="J420" s="140"/>
      <c r="K420" s="140"/>
      <c r="L420" s="140"/>
      <c r="M420" s="141"/>
      <c r="N420" s="140"/>
      <c r="O420" s="140"/>
      <c r="P420" s="140"/>
      <c r="Q420" s="140"/>
      <c r="R420" s="141"/>
      <c r="S420" s="140"/>
      <c r="T420" s="140"/>
      <c r="U420" s="140"/>
      <c r="V420" s="141"/>
      <c r="W420" s="140"/>
      <c r="X420" s="140"/>
      <c r="Y420" s="140"/>
      <c r="Z420" s="140"/>
      <c r="AA420" s="141"/>
      <c r="AB420" s="140"/>
      <c r="AC420" s="140"/>
      <c r="AD420" s="140"/>
      <c r="AE420" s="140"/>
      <c r="AF420" s="140"/>
      <c r="AG420" s="140"/>
      <c r="AH420" s="140"/>
      <c r="AI420" s="140"/>
      <c r="AJ420" s="59">
        <f>SUM(E420:AI420)</f>
        <v>0</v>
      </c>
    </row>
    <row r="421" spans="1:36" ht="39.75" customHeight="1">
      <c r="A421" s="306"/>
      <c r="B421" s="307" t="s">
        <v>29</v>
      </c>
      <c r="C421" s="291" t="s">
        <v>16</v>
      </c>
      <c r="D421" s="321"/>
      <c r="E421" s="103"/>
      <c r="F421" s="117"/>
      <c r="G421" s="103"/>
      <c r="H421" s="103"/>
      <c r="I421" s="103"/>
      <c r="J421" s="103"/>
      <c r="K421" s="103"/>
      <c r="L421" s="103"/>
      <c r="M421" s="117"/>
      <c r="N421" s="103"/>
      <c r="O421" s="103"/>
      <c r="P421" s="103"/>
      <c r="Q421" s="103"/>
      <c r="R421" s="117"/>
      <c r="S421" s="103"/>
      <c r="T421" s="103"/>
      <c r="U421" s="103"/>
      <c r="V421" s="117"/>
      <c r="W421" s="117"/>
      <c r="X421" s="117"/>
      <c r="Y421" s="103"/>
      <c r="Z421" s="103"/>
      <c r="AA421" s="103"/>
      <c r="AB421" s="117"/>
      <c r="AC421" s="103"/>
      <c r="AD421" s="103"/>
      <c r="AE421" s="103"/>
      <c r="AF421" s="117"/>
      <c r="AG421" s="117"/>
      <c r="AH421" s="117"/>
      <c r="AI421" s="103"/>
      <c r="AJ421" s="82"/>
    </row>
    <row r="422" spans="1:36" ht="39.75" customHeight="1">
      <c r="A422" s="314"/>
      <c r="B422" s="311"/>
      <c r="C422" s="252" t="s">
        <v>4</v>
      </c>
      <c r="D422" s="261"/>
      <c r="E422" s="55"/>
      <c r="F422" s="55"/>
      <c r="G422" s="55"/>
      <c r="H422" s="55"/>
      <c r="I422" s="55"/>
      <c r="J422" s="55"/>
      <c r="K422" s="55"/>
      <c r="L422" s="55"/>
      <c r="M422" s="118"/>
      <c r="N422" s="55"/>
      <c r="O422" s="55"/>
      <c r="P422" s="55"/>
      <c r="Q422" s="55"/>
      <c r="R422" s="118"/>
      <c r="S422" s="55"/>
      <c r="T422" s="55"/>
      <c r="U422" s="55"/>
      <c r="V422" s="55"/>
      <c r="W422" s="55"/>
      <c r="X422" s="55"/>
      <c r="Y422" s="55"/>
      <c r="Z422" s="55"/>
      <c r="AA422" s="55"/>
      <c r="AB422" s="118"/>
      <c r="AC422" s="55"/>
      <c r="AD422" s="55"/>
      <c r="AE422" s="55"/>
      <c r="AF422" s="55"/>
      <c r="AG422" s="55"/>
      <c r="AH422" s="55"/>
      <c r="AI422" s="55"/>
      <c r="AJ422" s="55">
        <f>SUM(E422:AI422)</f>
        <v>0</v>
      </c>
    </row>
    <row r="423" spans="1:36" ht="39.75" customHeight="1">
      <c r="A423" s="322" t="s">
        <v>38</v>
      </c>
      <c r="B423" s="257" t="s">
        <v>42</v>
      </c>
      <c r="C423" s="319" t="s">
        <v>16</v>
      </c>
      <c r="D423" s="320"/>
      <c r="E423" s="130"/>
      <c r="F423" s="131"/>
      <c r="G423" s="130"/>
      <c r="H423" s="130"/>
      <c r="I423" s="130"/>
      <c r="J423" s="130"/>
      <c r="K423" s="130"/>
      <c r="L423" s="130"/>
      <c r="M423" s="131"/>
      <c r="N423" s="130"/>
      <c r="O423" s="130"/>
      <c r="P423" s="130"/>
      <c r="Q423" s="130"/>
      <c r="R423" s="131"/>
      <c r="S423" s="130"/>
      <c r="T423" s="130"/>
      <c r="U423" s="130"/>
      <c r="V423" s="131"/>
      <c r="W423" s="131"/>
      <c r="X423" s="131"/>
      <c r="Y423" s="130"/>
      <c r="Z423" s="130"/>
      <c r="AA423" s="130"/>
      <c r="AB423" s="131"/>
      <c r="AC423" s="130"/>
      <c r="AD423" s="130"/>
      <c r="AE423" s="130"/>
      <c r="AF423" s="131"/>
      <c r="AG423" s="131"/>
      <c r="AH423" s="131"/>
      <c r="AI423" s="130"/>
      <c r="AJ423" s="76"/>
    </row>
    <row r="424" spans="1:36" ht="39.75" customHeight="1">
      <c r="A424" s="323"/>
      <c r="B424" s="258"/>
      <c r="C424" s="371" t="s">
        <v>4</v>
      </c>
      <c r="D424" s="372"/>
      <c r="E424" s="88"/>
      <c r="F424" s="88"/>
      <c r="G424" s="88"/>
      <c r="H424" s="88"/>
      <c r="I424" s="88"/>
      <c r="J424" s="88"/>
      <c r="K424" s="88"/>
      <c r="L424" s="88"/>
      <c r="M424" s="132"/>
      <c r="N424" s="88"/>
      <c r="O424" s="88"/>
      <c r="P424" s="88"/>
      <c r="Q424" s="88"/>
      <c r="R424" s="132"/>
      <c r="S424" s="88"/>
      <c r="T424" s="88"/>
      <c r="U424" s="88"/>
      <c r="V424" s="88"/>
      <c r="W424" s="88"/>
      <c r="X424" s="88"/>
      <c r="Y424" s="88"/>
      <c r="Z424" s="88"/>
      <c r="AA424" s="88"/>
      <c r="AB424" s="132"/>
      <c r="AC424" s="88"/>
      <c r="AD424" s="88"/>
      <c r="AE424" s="88"/>
      <c r="AF424" s="88"/>
      <c r="AG424" s="88"/>
      <c r="AH424" s="88"/>
      <c r="AI424" s="88"/>
      <c r="AJ424" s="59">
        <f>SUM(E424:AI424)</f>
        <v>0</v>
      </c>
    </row>
    <row r="425" spans="1:36" ht="39.75" customHeight="1">
      <c r="A425" s="323"/>
      <c r="B425" s="373" t="s">
        <v>43</v>
      </c>
      <c r="C425" s="291" t="s">
        <v>16</v>
      </c>
      <c r="D425" s="321"/>
      <c r="E425" s="103"/>
      <c r="F425" s="117"/>
      <c r="G425" s="103"/>
      <c r="H425" s="103"/>
      <c r="I425" s="103"/>
      <c r="J425" s="103"/>
      <c r="K425" s="103"/>
      <c r="L425" s="103"/>
      <c r="M425" s="117"/>
      <c r="N425" s="103"/>
      <c r="O425" s="103"/>
      <c r="P425" s="103"/>
      <c r="Q425" s="103"/>
      <c r="R425" s="117"/>
      <c r="S425" s="103"/>
      <c r="T425" s="103"/>
      <c r="U425" s="103"/>
      <c r="V425" s="103"/>
      <c r="W425" s="103"/>
      <c r="X425" s="117"/>
      <c r="Y425" s="103"/>
      <c r="Z425" s="103"/>
      <c r="AA425" s="103"/>
      <c r="AB425" s="103"/>
      <c r="AC425" s="117"/>
      <c r="AD425" s="103"/>
      <c r="AE425" s="117"/>
      <c r="AF425" s="117"/>
      <c r="AG425" s="117"/>
      <c r="AH425" s="117"/>
      <c r="AI425" s="103"/>
      <c r="AJ425" s="82"/>
    </row>
    <row r="426" spans="1:36" ht="39.75" customHeight="1">
      <c r="A426" s="323"/>
      <c r="B426" s="297"/>
      <c r="C426" s="291" t="s">
        <v>4</v>
      </c>
      <c r="D426" s="321"/>
      <c r="E426" s="59"/>
      <c r="F426" s="59"/>
      <c r="G426" s="59"/>
      <c r="H426" s="59"/>
      <c r="I426" s="59"/>
      <c r="J426" s="59"/>
      <c r="K426" s="59"/>
      <c r="L426" s="59"/>
      <c r="M426" s="116"/>
      <c r="N426" s="59"/>
      <c r="O426" s="59"/>
      <c r="P426" s="59"/>
      <c r="Q426" s="59"/>
      <c r="R426" s="116"/>
      <c r="S426" s="59"/>
      <c r="T426" s="59"/>
      <c r="U426" s="59"/>
      <c r="V426" s="59"/>
      <c r="W426" s="59"/>
      <c r="X426" s="116"/>
      <c r="Y426" s="59"/>
      <c r="Z426" s="59"/>
      <c r="AA426" s="59"/>
      <c r="AB426" s="59"/>
      <c r="AC426" s="116"/>
      <c r="AD426" s="59"/>
      <c r="AE426" s="59"/>
      <c r="AF426" s="59"/>
      <c r="AG426" s="59"/>
      <c r="AH426" s="59"/>
      <c r="AI426" s="59"/>
      <c r="AJ426" s="59">
        <f>SUM(E426:AI426)</f>
        <v>0</v>
      </c>
    </row>
    <row r="427" spans="1:36" ht="39.75" customHeight="1">
      <c r="A427" s="323"/>
      <c r="B427" s="308" t="s">
        <v>29</v>
      </c>
      <c r="C427" s="319" t="s">
        <v>16</v>
      </c>
      <c r="D427" s="320"/>
      <c r="E427" s="103"/>
      <c r="F427" s="117"/>
      <c r="G427" s="103"/>
      <c r="H427" s="103"/>
      <c r="I427" s="103"/>
      <c r="J427" s="103"/>
      <c r="K427" s="103"/>
      <c r="L427" s="103"/>
      <c r="M427" s="117"/>
      <c r="N427" s="103"/>
      <c r="O427" s="103"/>
      <c r="P427" s="103"/>
      <c r="Q427" s="103"/>
      <c r="R427" s="117"/>
      <c r="S427" s="103"/>
      <c r="T427" s="103"/>
      <c r="U427" s="103"/>
      <c r="V427" s="103"/>
      <c r="W427" s="103"/>
      <c r="X427" s="117"/>
      <c r="Y427" s="103"/>
      <c r="Z427" s="103"/>
      <c r="AA427" s="103"/>
      <c r="AB427" s="103"/>
      <c r="AC427" s="117"/>
      <c r="AD427" s="103"/>
      <c r="AE427" s="117"/>
      <c r="AF427" s="117"/>
      <c r="AG427" s="117"/>
      <c r="AH427" s="117"/>
      <c r="AI427" s="103"/>
      <c r="AJ427" s="82"/>
    </row>
    <row r="428" spans="1:36" ht="39.75" customHeight="1">
      <c r="A428" s="324"/>
      <c r="B428" s="311"/>
      <c r="C428" s="252" t="s">
        <v>4</v>
      </c>
      <c r="D428" s="261"/>
      <c r="E428" s="55"/>
      <c r="F428" s="55"/>
      <c r="G428" s="55"/>
      <c r="H428" s="55"/>
      <c r="I428" s="55"/>
      <c r="J428" s="55"/>
      <c r="K428" s="55"/>
      <c r="L428" s="55"/>
      <c r="M428" s="118"/>
      <c r="N428" s="55"/>
      <c r="O428" s="55"/>
      <c r="P428" s="55"/>
      <c r="Q428" s="55"/>
      <c r="R428" s="118"/>
      <c r="S428" s="55"/>
      <c r="T428" s="55"/>
      <c r="U428" s="55"/>
      <c r="V428" s="55"/>
      <c r="W428" s="55"/>
      <c r="X428" s="118"/>
      <c r="Y428" s="55"/>
      <c r="Z428" s="55"/>
      <c r="AA428" s="55"/>
      <c r="AB428" s="55"/>
      <c r="AC428" s="118"/>
      <c r="AD428" s="55"/>
      <c r="AE428" s="55"/>
      <c r="AF428" s="55"/>
      <c r="AG428" s="55"/>
      <c r="AH428" s="55"/>
      <c r="AI428" s="55"/>
      <c r="AJ428" s="55">
        <f>SUM(E428:AI428)</f>
        <v>0</v>
      </c>
    </row>
    <row r="429" spans="1:36" ht="39.75" customHeight="1">
      <c r="A429" s="322" t="s">
        <v>39</v>
      </c>
      <c r="B429" s="257" t="s">
        <v>42</v>
      </c>
      <c r="C429" s="319" t="s">
        <v>16</v>
      </c>
      <c r="D429" s="320"/>
      <c r="E429" s="89"/>
      <c r="F429" s="115"/>
      <c r="G429" s="89"/>
      <c r="H429" s="89"/>
      <c r="I429" s="89"/>
      <c r="J429" s="89"/>
      <c r="K429" s="89"/>
      <c r="L429" s="89"/>
      <c r="M429" s="115"/>
      <c r="N429" s="89"/>
      <c r="O429" s="89"/>
      <c r="P429" s="89"/>
      <c r="Q429" s="89"/>
      <c r="R429" s="115"/>
      <c r="S429" s="89"/>
      <c r="T429" s="89"/>
      <c r="U429" s="89"/>
      <c r="V429" s="89"/>
      <c r="W429" s="89"/>
      <c r="X429" s="115"/>
      <c r="Y429" s="89"/>
      <c r="Z429" s="89"/>
      <c r="AA429" s="89"/>
      <c r="AB429" s="89"/>
      <c r="AC429" s="115"/>
      <c r="AD429" s="89"/>
      <c r="AE429" s="115"/>
      <c r="AF429" s="115"/>
      <c r="AG429" s="115"/>
      <c r="AH429" s="115"/>
      <c r="AI429" s="89"/>
      <c r="AJ429" s="76"/>
    </row>
    <row r="430" spans="1:36" ht="39.75" customHeight="1">
      <c r="A430" s="323"/>
      <c r="B430" s="258"/>
      <c r="C430" s="371" t="s">
        <v>4</v>
      </c>
      <c r="D430" s="372"/>
      <c r="E430" s="59"/>
      <c r="F430" s="59"/>
      <c r="G430" s="59"/>
      <c r="H430" s="59"/>
      <c r="I430" s="59"/>
      <c r="J430" s="59"/>
      <c r="K430" s="59"/>
      <c r="L430" s="59"/>
      <c r="M430" s="116"/>
      <c r="N430" s="59"/>
      <c r="O430" s="59"/>
      <c r="P430" s="59"/>
      <c r="Q430" s="59"/>
      <c r="R430" s="116"/>
      <c r="S430" s="59"/>
      <c r="T430" s="59"/>
      <c r="U430" s="59"/>
      <c r="V430" s="59"/>
      <c r="W430" s="59"/>
      <c r="X430" s="116"/>
      <c r="Y430" s="59"/>
      <c r="Z430" s="59"/>
      <c r="AA430" s="59"/>
      <c r="AB430" s="59"/>
      <c r="AC430" s="116"/>
      <c r="AD430" s="59"/>
      <c r="AE430" s="59"/>
      <c r="AF430" s="59"/>
      <c r="AG430" s="59"/>
      <c r="AH430" s="59"/>
      <c r="AI430" s="59"/>
      <c r="AJ430" s="59">
        <f>SUM(E430:AI430)</f>
        <v>0</v>
      </c>
    </row>
    <row r="431" spans="1:36" ht="39.75" customHeight="1">
      <c r="A431" s="323"/>
      <c r="B431" s="373" t="s">
        <v>43</v>
      </c>
      <c r="C431" s="291" t="s">
        <v>16</v>
      </c>
      <c r="D431" s="321"/>
      <c r="E431" s="103"/>
      <c r="F431" s="117"/>
      <c r="G431" s="103"/>
      <c r="H431" s="103"/>
      <c r="I431" s="103"/>
      <c r="J431" s="103"/>
      <c r="K431" s="103"/>
      <c r="L431" s="103"/>
      <c r="M431" s="117"/>
      <c r="N431" s="103"/>
      <c r="O431" s="103"/>
      <c r="P431" s="103"/>
      <c r="Q431" s="103"/>
      <c r="R431" s="117"/>
      <c r="S431" s="103"/>
      <c r="T431" s="103"/>
      <c r="U431" s="103"/>
      <c r="V431" s="103"/>
      <c r="W431" s="103"/>
      <c r="X431" s="117"/>
      <c r="Y431" s="103"/>
      <c r="Z431" s="103"/>
      <c r="AA431" s="103"/>
      <c r="AB431" s="103"/>
      <c r="AC431" s="117"/>
      <c r="AD431" s="103"/>
      <c r="AE431" s="117"/>
      <c r="AF431" s="117"/>
      <c r="AG431" s="117"/>
      <c r="AH431" s="117"/>
      <c r="AI431" s="103"/>
      <c r="AJ431" s="82"/>
    </row>
    <row r="432" spans="1:36" ht="39.75" customHeight="1">
      <c r="A432" s="323"/>
      <c r="B432" s="297"/>
      <c r="C432" s="291" t="s">
        <v>4</v>
      </c>
      <c r="D432" s="321"/>
      <c r="E432" s="88"/>
      <c r="F432" s="88"/>
      <c r="G432" s="88"/>
      <c r="H432" s="88"/>
      <c r="I432" s="88"/>
      <c r="J432" s="88"/>
      <c r="K432" s="88"/>
      <c r="L432" s="88"/>
      <c r="M432" s="132"/>
      <c r="N432" s="88"/>
      <c r="O432" s="88"/>
      <c r="P432" s="88"/>
      <c r="Q432" s="88"/>
      <c r="R432" s="132"/>
      <c r="S432" s="88"/>
      <c r="T432" s="88"/>
      <c r="U432" s="88"/>
      <c r="V432" s="88"/>
      <c r="W432" s="88"/>
      <c r="X432" s="132"/>
      <c r="Y432" s="88"/>
      <c r="Z432" s="88"/>
      <c r="AA432" s="88"/>
      <c r="AB432" s="88"/>
      <c r="AC432" s="132"/>
      <c r="AD432" s="88"/>
      <c r="AE432" s="88"/>
      <c r="AF432" s="88"/>
      <c r="AG432" s="88"/>
      <c r="AH432" s="88"/>
      <c r="AI432" s="88"/>
      <c r="AJ432" s="59">
        <f>SUM(E432:AI432)</f>
        <v>0</v>
      </c>
    </row>
    <row r="433" spans="1:36" ht="39.75" customHeight="1">
      <c r="A433" s="323"/>
      <c r="B433" s="308" t="s">
        <v>29</v>
      </c>
      <c r="C433" s="319" t="s">
        <v>16</v>
      </c>
      <c r="D433" s="320"/>
      <c r="E433" s="103"/>
      <c r="F433" s="117"/>
      <c r="G433" s="103"/>
      <c r="H433" s="103"/>
      <c r="I433" s="103"/>
      <c r="J433" s="103"/>
      <c r="K433" s="103"/>
      <c r="L433" s="103"/>
      <c r="M433" s="117"/>
      <c r="N433" s="103"/>
      <c r="O433" s="103"/>
      <c r="P433" s="103"/>
      <c r="Q433" s="103"/>
      <c r="R433" s="117"/>
      <c r="S433" s="103"/>
      <c r="T433" s="103"/>
      <c r="U433" s="103"/>
      <c r="V433" s="103"/>
      <c r="W433" s="103"/>
      <c r="X433" s="117"/>
      <c r="Y433" s="103"/>
      <c r="Z433" s="103"/>
      <c r="AA433" s="103"/>
      <c r="AB433" s="103"/>
      <c r="AC433" s="117"/>
      <c r="AD433" s="103"/>
      <c r="AE433" s="117"/>
      <c r="AF433" s="117"/>
      <c r="AG433" s="117"/>
      <c r="AH433" s="117"/>
      <c r="AI433" s="103"/>
      <c r="AJ433" s="82"/>
    </row>
    <row r="434" spans="1:36" ht="39.75" customHeight="1">
      <c r="A434" s="324"/>
      <c r="B434" s="311"/>
      <c r="C434" s="252" t="s">
        <v>4</v>
      </c>
      <c r="D434" s="261"/>
      <c r="E434" s="88"/>
      <c r="F434" s="88"/>
      <c r="G434" s="88"/>
      <c r="H434" s="88"/>
      <c r="I434" s="88"/>
      <c r="J434" s="88"/>
      <c r="K434" s="88"/>
      <c r="L434" s="88"/>
      <c r="M434" s="132"/>
      <c r="N434" s="88"/>
      <c r="O434" s="88"/>
      <c r="P434" s="88"/>
      <c r="Q434" s="88"/>
      <c r="R434" s="132"/>
      <c r="S434" s="88"/>
      <c r="T434" s="88"/>
      <c r="U434" s="88"/>
      <c r="V434" s="88"/>
      <c r="W434" s="88"/>
      <c r="X434" s="132"/>
      <c r="Y434" s="88"/>
      <c r="Z434" s="88"/>
      <c r="AA434" s="88"/>
      <c r="AB434" s="88"/>
      <c r="AC434" s="132"/>
      <c r="AD434" s="88"/>
      <c r="AE434" s="88"/>
      <c r="AF434" s="88"/>
      <c r="AG434" s="88"/>
      <c r="AH434" s="88"/>
      <c r="AI434" s="88"/>
      <c r="AJ434" s="55">
        <f>SUM(E434:AI434)</f>
        <v>0</v>
      </c>
    </row>
    <row r="435" spans="1:36" ht="39.75" customHeight="1">
      <c r="A435" s="322" t="s">
        <v>153</v>
      </c>
      <c r="B435" s="250" t="s">
        <v>94</v>
      </c>
      <c r="C435" s="319" t="s">
        <v>16</v>
      </c>
      <c r="D435" s="320"/>
      <c r="E435" s="89"/>
      <c r="F435" s="115"/>
      <c r="G435" s="89"/>
      <c r="H435" s="89"/>
      <c r="I435" s="89"/>
      <c r="J435" s="89"/>
      <c r="K435" s="89"/>
      <c r="L435" s="89"/>
      <c r="M435" s="115"/>
      <c r="N435" s="89"/>
      <c r="O435" s="89"/>
      <c r="P435" s="89"/>
      <c r="Q435" s="89"/>
      <c r="R435" s="115"/>
      <c r="S435" s="89"/>
      <c r="T435" s="89"/>
      <c r="U435" s="89"/>
      <c r="V435" s="89"/>
      <c r="W435" s="89"/>
      <c r="X435" s="115"/>
      <c r="Y435" s="89"/>
      <c r="Z435" s="89"/>
      <c r="AA435" s="89"/>
      <c r="AB435" s="89"/>
      <c r="AC435" s="115"/>
      <c r="AD435" s="89"/>
      <c r="AE435" s="115"/>
      <c r="AF435" s="115"/>
      <c r="AG435" s="115"/>
      <c r="AH435" s="115"/>
      <c r="AI435" s="89"/>
      <c r="AJ435" s="76"/>
    </row>
    <row r="436" spans="1:36" ht="39.75" customHeight="1">
      <c r="A436" s="323"/>
      <c r="B436" s="297"/>
      <c r="C436" s="291" t="s">
        <v>4</v>
      </c>
      <c r="D436" s="321"/>
      <c r="E436" s="88"/>
      <c r="F436" s="88"/>
      <c r="G436" s="88"/>
      <c r="H436" s="88"/>
      <c r="I436" s="88"/>
      <c r="J436" s="88"/>
      <c r="K436" s="88"/>
      <c r="L436" s="88"/>
      <c r="M436" s="132"/>
      <c r="N436" s="88"/>
      <c r="O436" s="88"/>
      <c r="P436" s="88"/>
      <c r="Q436" s="88"/>
      <c r="R436" s="132"/>
      <c r="S436" s="88"/>
      <c r="T436" s="88"/>
      <c r="U436" s="88"/>
      <c r="V436" s="88"/>
      <c r="W436" s="88"/>
      <c r="X436" s="132"/>
      <c r="Y436" s="88"/>
      <c r="Z436" s="88"/>
      <c r="AA436" s="88"/>
      <c r="AB436" s="88"/>
      <c r="AC436" s="132"/>
      <c r="AD436" s="88"/>
      <c r="AE436" s="88"/>
      <c r="AF436" s="88"/>
      <c r="AG436" s="88"/>
      <c r="AH436" s="88"/>
      <c r="AI436" s="88"/>
      <c r="AJ436" s="59">
        <f>SUM(E436:AI436)</f>
        <v>0</v>
      </c>
    </row>
    <row r="437" spans="1:36" ht="39.75" customHeight="1">
      <c r="A437" s="323"/>
      <c r="B437" s="307" t="s">
        <v>29</v>
      </c>
      <c r="C437" s="291" t="s">
        <v>16</v>
      </c>
      <c r="D437" s="321"/>
      <c r="E437" s="103"/>
      <c r="F437" s="117"/>
      <c r="G437" s="103"/>
      <c r="H437" s="103"/>
      <c r="I437" s="103"/>
      <c r="J437" s="103"/>
      <c r="K437" s="103"/>
      <c r="L437" s="103"/>
      <c r="M437" s="117"/>
      <c r="N437" s="103"/>
      <c r="O437" s="103"/>
      <c r="P437" s="103"/>
      <c r="Q437" s="103"/>
      <c r="R437" s="117"/>
      <c r="S437" s="103"/>
      <c r="T437" s="103"/>
      <c r="U437" s="103"/>
      <c r="V437" s="103"/>
      <c r="W437" s="117"/>
      <c r="X437" s="103"/>
      <c r="Y437" s="103"/>
      <c r="Z437" s="103"/>
      <c r="AA437" s="103"/>
      <c r="AB437" s="117"/>
      <c r="AC437" s="103"/>
      <c r="AD437" s="103"/>
      <c r="AE437" s="117"/>
      <c r="AF437" s="117"/>
      <c r="AG437" s="117"/>
      <c r="AH437" s="117"/>
      <c r="AI437" s="103"/>
      <c r="AJ437" s="82"/>
    </row>
    <row r="438" spans="1:36" ht="39.75" customHeight="1">
      <c r="A438" s="324"/>
      <c r="B438" s="311"/>
      <c r="C438" s="252" t="s">
        <v>4</v>
      </c>
      <c r="D438" s="261"/>
      <c r="E438" s="55"/>
      <c r="F438" s="55"/>
      <c r="G438" s="55"/>
      <c r="H438" s="55"/>
      <c r="I438" s="55"/>
      <c r="J438" s="55"/>
      <c r="K438" s="55"/>
      <c r="L438" s="55"/>
      <c r="M438" s="118"/>
      <c r="N438" s="55"/>
      <c r="O438" s="55"/>
      <c r="P438" s="55"/>
      <c r="Q438" s="55"/>
      <c r="R438" s="118"/>
      <c r="S438" s="55"/>
      <c r="T438" s="55"/>
      <c r="U438" s="55"/>
      <c r="V438" s="55"/>
      <c r="W438" s="118"/>
      <c r="X438" s="55"/>
      <c r="Y438" s="55"/>
      <c r="Z438" s="55"/>
      <c r="AA438" s="55"/>
      <c r="AB438" s="118"/>
      <c r="AC438" s="55"/>
      <c r="AD438" s="55"/>
      <c r="AE438" s="55"/>
      <c r="AF438" s="55"/>
      <c r="AG438" s="55"/>
      <c r="AH438" s="55"/>
      <c r="AI438" s="55"/>
      <c r="AJ438" s="55">
        <f>SUM(E438:AI438)</f>
        <v>0</v>
      </c>
    </row>
    <row r="439" spans="1:36" ht="39.75" customHeight="1">
      <c r="A439" s="305" t="s">
        <v>154</v>
      </c>
      <c r="B439" s="250" t="s">
        <v>94</v>
      </c>
      <c r="C439" s="259" t="s">
        <v>16</v>
      </c>
      <c r="D439" s="260"/>
      <c r="E439" s="89"/>
      <c r="F439" s="115"/>
      <c r="G439" s="89"/>
      <c r="H439" s="89"/>
      <c r="I439" s="89"/>
      <c r="J439" s="89"/>
      <c r="K439" s="89"/>
      <c r="L439" s="89"/>
      <c r="M439" s="115"/>
      <c r="N439" s="89"/>
      <c r="O439" s="89"/>
      <c r="P439" s="89"/>
      <c r="Q439" s="89"/>
      <c r="R439" s="115"/>
      <c r="S439" s="89"/>
      <c r="T439" s="89"/>
      <c r="U439" s="89"/>
      <c r="V439" s="89"/>
      <c r="W439" s="115"/>
      <c r="X439" s="89"/>
      <c r="Y439" s="89"/>
      <c r="Z439" s="89"/>
      <c r="AA439" s="89"/>
      <c r="AB439" s="115"/>
      <c r="AC439" s="89"/>
      <c r="AD439" s="89"/>
      <c r="AE439" s="115"/>
      <c r="AF439" s="115"/>
      <c r="AG439" s="115"/>
      <c r="AH439" s="115"/>
      <c r="AI439" s="89"/>
      <c r="AJ439" s="76"/>
    </row>
    <row r="440" spans="1:36" ht="39.75" customHeight="1">
      <c r="A440" s="314"/>
      <c r="B440" s="297"/>
      <c r="C440" s="252" t="s">
        <v>4</v>
      </c>
      <c r="D440" s="261"/>
      <c r="E440" s="55"/>
      <c r="F440" s="55"/>
      <c r="G440" s="55"/>
      <c r="H440" s="55"/>
      <c r="I440" s="55"/>
      <c r="J440" s="55"/>
      <c r="K440" s="55"/>
      <c r="L440" s="55"/>
      <c r="M440" s="118"/>
      <c r="N440" s="55"/>
      <c r="O440" s="55"/>
      <c r="P440" s="55"/>
      <c r="Q440" s="55"/>
      <c r="R440" s="118"/>
      <c r="S440" s="55"/>
      <c r="T440" s="55"/>
      <c r="U440" s="55"/>
      <c r="V440" s="55"/>
      <c r="W440" s="118"/>
      <c r="X440" s="55"/>
      <c r="Y440" s="55"/>
      <c r="Z440" s="55"/>
      <c r="AA440" s="55"/>
      <c r="AB440" s="118"/>
      <c r="AC440" s="55"/>
      <c r="AD440" s="55"/>
      <c r="AE440" s="55"/>
      <c r="AF440" s="55"/>
      <c r="AG440" s="55"/>
      <c r="AH440" s="55"/>
      <c r="AI440" s="55"/>
      <c r="AJ440" s="55">
        <f>SUM(E440:AI440)</f>
        <v>0</v>
      </c>
    </row>
    <row r="441" spans="1:36" ht="39.75" customHeight="1">
      <c r="A441" s="322" t="s">
        <v>40</v>
      </c>
      <c r="B441" s="250" t="s">
        <v>94</v>
      </c>
      <c r="C441" s="319" t="s">
        <v>16</v>
      </c>
      <c r="D441" s="320"/>
      <c r="E441" s="89"/>
      <c r="F441" s="115"/>
      <c r="G441" s="89"/>
      <c r="H441" s="89"/>
      <c r="I441" s="89"/>
      <c r="J441" s="89"/>
      <c r="K441" s="89"/>
      <c r="L441" s="89"/>
      <c r="M441" s="115"/>
      <c r="N441" s="89"/>
      <c r="O441" s="89"/>
      <c r="P441" s="89"/>
      <c r="Q441" s="89"/>
      <c r="R441" s="115"/>
      <c r="S441" s="89"/>
      <c r="T441" s="89"/>
      <c r="U441" s="89"/>
      <c r="V441" s="89"/>
      <c r="W441" s="115"/>
      <c r="X441" s="89"/>
      <c r="Y441" s="89"/>
      <c r="Z441" s="89"/>
      <c r="AA441" s="89"/>
      <c r="AB441" s="115"/>
      <c r="AC441" s="89"/>
      <c r="AD441" s="89"/>
      <c r="AE441" s="115"/>
      <c r="AF441" s="115"/>
      <c r="AG441" s="115"/>
      <c r="AH441" s="115"/>
      <c r="AI441" s="89"/>
      <c r="AJ441" s="76"/>
    </row>
    <row r="442" spans="1:36" ht="39.75" customHeight="1">
      <c r="A442" s="323"/>
      <c r="B442" s="297"/>
      <c r="C442" s="291" t="s">
        <v>4</v>
      </c>
      <c r="D442" s="321"/>
      <c r="E442" s="59"/>
      <c r="F442" s="59"/>
      <c r="G442" s="59"/>
      <c r="H442" s="59"/>
      <c r="I442" s="59"/>
      <c r="J442" s="59"/>
      <c r="K442" s="59"/>
      <c r="L442" s="59"/>
      <c r="M442" s="116"/>
      <c r="N442" s="59"/>
      <c r="O442" s="59"/>
      <c r="P442" s="59"/>
      <c r="Q442" s="59"/>
      <c r="R442" s="116"/>
      <c r="S442" s="59"/>
      <c r="T442" s="59"/>
      <c r="U442" s="59"/>
      <c r="V442" s="59"/>
      <c r="W442" s="116"/>
      <c r="X442" s="59"/>
      <c r="Y442" s="59"/>
      <c r="Z442" s="59"/>
      <c r="AA442" s="59"/>
      <c r="AB442" s="116"/>
      <c r="AC442" s="59"/>
      <c r="AD442" s="59"/>
      <c r="AE442" s="59"/>
      <c r="AF442" s="59"/>
      <c r="AG442" s="59"/>
      <c r="AH442" s="59"/>
      <c r="AI442" s="59"/>
      <c r="AJ442" s="59">
        <f>SUM(E442:AI442)</f>
        <v>0</v>
      </c>
    </row>
    <row r="443" spans="1:36" ht="39.75" customHeight="1">
      <c r="A443" s="323"/>
      <c r="B443" s="307" t="s">
        <v>29</v>
      </c>
      <c r="C443" s="291" t="s">
        <v>16</v>
      </c>
      <c r="D443" s="321"/>
      <c r="E443" s="103"/>
      <c r="F443" s="117"/>
      <c r="G443" s="103"/>
      <c r="H443" s="103"/>
      <c r="I443" s="103"/>
      <c r="J443" s="103"/>
      <c r="K443" s="103"/>
      <c r="L443" s="103"/>
      <c r="M443" s="117"/>
      <c r="N443" s="103"/>
      <c r="O443" s="103"/>
      <c r="P443" s="103"/>
      <c r="Q443" s="103"/>
      <c r="R443" s="117"/>
      <c r="S443" s="103"/>
      <c r="T443" s="103"/>
      <c r="U443" s="103"/>
      <c r="V443" s="103"/>
      <c r="W443" s="117"/>
      <c r="X443" s="103"/>
      <c r="Y443" s="103"/>
      <c r="Z443" s="103"/>
      <c r="AA443" s="103"/>
      <c r="AB443" s="117"/>
      <c r="AC443" s="103"/>
      <c r="AD443" s="103"/>
      <c r="AE443" s="117"/>
      <c r="AF443" s="117"/>
      <c r="AG443" s="117"/>
      <c r="AH443" s="117"/>
      <c r="AI443" s="103"/>
      <c r="AJ443" s="82"/>
    </row>
    <row r="444" spans="1:36" ht="39.75" customHeight="1">
      <c r="A444" s="323"/>
      <c r="B444" s="308"/>
      <c r="C444" s="371" t="s">
        <v>4</v>
      </c>
      <c r="D444" s="372"/>
      <c r="E444" s="55"/>
      <c r="F444" s="55"/>
      <c r="G444" s="55"/>
      <c r="H444" s="55"/>
      <c r="I444" s="55"/>
      <c r="J444" s="55"/>
      <c r="K444" s="55"/>
      <c r="L444" s="55"/>
      <c r="M444" s="118"/>
      <c r="N444" s="55"/>
      <c r="O444" s="55"/>
      <c r="P444" s="55"/>
      <c r="Q444" s="55"/>
      <c r="R444" s="118"/>
      <c r="S444" s="55"/>
      <c r="T444" s="55"/>
      <c r="U444" s="55"/>
      <c r="V444" s="55"/>
      <c r="W444" s="118"/>
      <c r="X444" s="55"/>
      <c r="Y444" s="55"/>
      <c r="Z444" s="55"/>
      <c r="AA444" s="55"/>
      <c r="AB444" s="118"/>
      <c r="AC444" s="55"/>
      <c r="AD444" s="55"/>
      <c r="AE444" s="55"/>
      <c r="AF444" s="55"/>
      <c r="AG444" s="55"/>
      <c r="AH444" s="55"/>
      <c r="AI444" s="55"/>
      <c r="AJ444" s="55">
        <f>SUM(E444:AI444)</f>
        <v>0</v>
      </c>
    </row>
    <row r="445" spans="1:36" ht="39.75" customHeight="1">
      <c r="A445" s="305" t="s">
        <v>41</v>
      </c>
      <c r="B445" s="381" t="s">
        <v>29</v>
      </c>
      <c r="C445" s="259" t="s">
        <v>16</v>
      </c>
      <c r="D445" s="260"/>
      <c r="E445" s="89"/>
      <c r="F445" s="115"/>
      <c r="G445" s="89"/>
      <c r="H445" s="89"/>
      <c r="I445" s="89"/>
      <c r="J445" s="89"/>
      <c r="K445" s="89"/>
      <c r="L445" s="89"/>
      <c r="M445" s="115"/>
      <c r="N445" s="89"/>
      <c r="O445" s="89"/>
      <c r="P445" s="89"/>
      <c r="Q445" s="89"/>
      <c r="R445" s="115"/>
      <c r="S445" s="89"/>
      <c r="T445" s="89"/>
      <c r="U445" s="89"/>
      <c r="V445" s="89"/>
      <c r="W445" s="115"/>
      <c r="X445" s="89"/>
      <c r="Y445" s="89"/>
      <c r="Z445" s="89"/>
      <c r="AA445" s="89"/>
      <c r="AB445" s="115"/>
      <c r="AC445" s="89"/>
      <c r="AD445" s="89"/>
      <c r="AE445" s="115"/>
      <c r="AF445" s="115"/>
      <c r="AG445" s="115"/>
      <c r="AH445" s="115"/>
      <c r="AI445" s="89"/>
      <c r="AJ445" s="76"/>
    </row>
    <row r="446" spans="1:36" ht="39.75" customHeight="1">
      <c r="A446" s="314"/>
      <c r="B446" s="311"/>
      <c r="C446" s="252" t="s">
        <v>4</v>
      </c>
      <c r="D446" s="261"/>
      <c r="E446" s="55"/>
      <c r="F446" s="55"/>
      <c r="G446" s="55"/>
      <c r="H446" s="55"/>
      <c r="I446" s="55"/>
      <c r="J446" s="55"/>
      <c r="K446" s="55"/>
      <c r="L446" s="55"/>
      <c r="M446" s="118"/>
      <c r="N446" s="55"/>
      <c r="O446" s="55"/>
      <c r="P446" s="55"/>
      <c r="Q446" s="55"/>
      <c r="R446" s="118"/>
      <c r="S446" s="55"/>
      <c r="T446" s="55"/>
      <c r="U446" s="55"/>
      <c r="V446" s="55"/>
      <c r="W446" s="118"/>
      <c r="X446" s="55"/>
      <c r="Y446" s="55"/>
      <c r="Z446" s="55"/>
      <c r="AA446" s="55"/>
      <c r="AB446" s="118"/>
      <c r="AC446" s="55"/>
      <c r="AD446" s="55"/>
      <c r="AE446" s="55"/>
      <c r="AF446" s="55"/>
      <c r="AG446" s="55"/>
      <c r="AH446" s="55"/>
      <c r="AI446" s="55"/>
      <c r="AJ446" s="55">
        <f>SUM(E446:AI446)</f>
        <v>0</v>
      </c>
    </row>
    <row r="447" spans="1:36" ht="39.75" customHeight="1">
      <c r="A447" s="305" t="s">
        <v>155</v>
      </c>
      <c r="B447" s="257" t="s">
        <v>94</v>
      </c>
      <c r="C447" s="259" t="s">
        <v>16</v>
      </c>
      <c r="D447" s="260"/>
      <c r="E447" s="89"/>
      <c r="F447" s="89"/>
      <c r="G447" s="89"/>
      <c r="H447" s="89"/>
      <c r="I447" s="89"/>
      <c r="J447" s="115"/>
      <c r="K447" s="89"/>
      <c r="L447" s="89"/>
      <c r="M447" s="89"/>
      <c r="N447" s="89"/>
      <c r="O447" s="115"/>
      <c r="P447" s="89"/>
      <c r="Q447" s="89"/>
      <c r="R447" s="89"/>
      <c r="S447" s="89"/>
      <c r="T447" s="115"/>
      <c r="U447" s="89"/>
      <c r="V447" s="89"/>
      <c r="W447" s="89"/>
      <c r="X447" s="89"/>
      <c r="Y447" s="115"/>
      <c r="Z447" s="89"/>
      <c r="AA447" s="89"/>
      <c r="AB447" s="89"/>
      <c r="AC447" s="89"/>
      <c r="AD447" s="115"/>
      <c r="AE447" s="89"/>
      <c r="AF447" s="89"/>
      <c r="AG447" s="89"/>
      <c r="AH447" s="89"/>
      <c r="AI447" s="89"/>
      <c r="AJ447" s="45"/>
    </row>
    <row r="448" spans="1:36" ht="39.75" customHeight="1">
      <c r="A448" s="374"/>
      <c r="B448" s="258"/>
      <c r="C448" s="291" t="s">
        <v>4</v>
      </c>
      <c r="D448" s="321"/>
      <c r="E448" s="59"/>
      <c r="F448" s="59"/>
      <c r="G448" s="59"/>
      <c r="H448" s="59"/>
      <c r="I448" s="59"/>
      <c r="J448" s="116"/>
      <c r="K448" s="59"/>
      <c r="L448" s="59"/>
      <c r="M448" s="59"/>
      <c r="N448" s="59"/>
      <c r="O448" s="116"/>
      <c r="P448" s="59"/>
      <c r="Q448" s="59"/>
      <c r="R448" s="59"/>
      <c r="S448" s="59"/>
      <c r="T448" s="116"/>
      <c r="U448" s="59"/>
      <c r="V448" s="59"/>
      <c r="W448" s="59"/>
      <c r="X448" s="59"/>
      <c r="Y448" s="116"/>
      <c r="Z448" s="59"/>
      <c r="AA448" s="59"/>
      <c r="AB448" s="59"/>
      <c r="AC448" s="59"/>
      <c r="AD448" s="116"/>
      <c r="AE448" s="59"/>
      <c r="AF448" s="59"/>
      <c r="AG448" s="59"/>
      <c r="AH448" s="59"/>
      <c r="AI448" s="59"/>
      <c r="AJ448" s="59">
        <f>SUM(E448:AI448)</f>
        <v>0</v>
      </c>
    </row>
    <row r="449" spans="1:36" ht="39.75" customHeight="1">
      <c r="A449" s="374"/>
      <c r="B449" s="376" t="s">
        <v>29</v>
      </c>
      <c r="C449" s="291" t="s">
        <v>16</v>
      </c>
      <c r="D449" s="321"/>
      <c r="E449" s="103"/>
      <c r="F449" s="117"/>
      <c r="G449" s="103"/>
      <c r="H449" s="103"/>
      <c r="I449" s="103"/>
      <c r="J449" s="103"/>
      <c r="K449" s="103"/>
      <c r="L449" s="103"/>
      <c r="M449" s="117"/>
      <c r="N449" s="103"/>
      <c r="O449" s="103"/>
      <c r="P449" s="103"/>
      <c r="Q449" s="103"/>
      <c r="R449" s="117"/>
      <c r="S449" s="103"/>
      <c r="T449" s="103"/>
      <c r="U449" s="103"/>
      <c r="V449" s="103"/>
      <c r="W449" s="117"/>
      <c r="X449" s="103"/>
      <c r="Y449" s="103"/>
      <c r="Z449" s="103"/>
      <c r="AA449" s="103"/>
      <c r="AB449" s="117"/>
      <c r="AC449" s="103"/>
      <c r="AD449" s="103"/>
      <c r="AE449" s="117"/>
      <c r="AF449" s="117"/>
      <c r="AG449" s="117"/>
      <c r="AH449" s="117"/>
      <c r="AI449" s="103"/>
      <c r="AJ449" s="82"/>
    </row>
    <row r="450" spans="1:36" ht="39.75" customHeight="1">
      <c r="A450" s="375"/>
      <c r="B450" s="377"/>
      <c r="C450" s="252" t="s">
        <v>4</v>
      </c>
      <c r="D450" s="261"/>
      <c r="E450" s="55"/>
      <c r="F450" s="55"/>
      <c r="G450" s="55"/>
      <c r="H450" s="55"/>
      <c r="I450" s="55"/>
      <c r="J450" s="55"/>
      <c r="K450" s="55"/>
      <c r="L450" s="55"/>
      <c r="M450" s="118"/>
      <c r="N450" s="55"/>
      <c r="O450" s="55"/>
      <c r="P450" s="55"/>
      <c r="Q450" s="55"/>
      <c r="R450" s="118"/>
      <c r="S450" s="55"/>
      <c r="T450" s="55"/>
      <c r="U450" s="55"/>
      <c r="V450" s="55"/>
      <c r="W450" s="118"/>
      <c r="X450" s="55"/>
      <c r="Y450" s="55"/>
      <c r="Z450" s="55"/>
      <c r="AA450" s="55"/>
      <c r="AB450" s="118"/>
      <c r="AC450" s="55"/>
      <c r="AD450" s="55"/>
      <c r="AE450" s="55"/>
      <c r="AF450" s="55"/>
      <c r="AG450" s="55"/>
      <c r="AH450" s="55"/>
      <c r="AI450" s="55"/>
      <c r="AJ450" s="55">
        <f>SUM(E450:AI450)</f>
        <v>0</v>
      </c>
    </row>
    <row r="451" spans="1:36" ht="39.75" customHeight="1">
      <c r="A451" s="278" t="s">
        <v>95</v>
      </c>
      <c r="B451" s="279"/>
      <c r="C451" s="280"/>
      <c r="D451" s="289"/>
      <c r="E451" s="150">
        <f>E418+E424+E430+E436+E440+E442+E420+E426+E432+E448</f>
        <v>0</v>
      </c>
      <c r="F451" s="59">
        <f t="shared" ref="F451:AI451" si="73">F418+F424+F430+F436+F440+F442+F420+F426+F432+F448</f>
        <v>0</v>
      </c>
      <c r="G451" s="59">
        <f t="shared" si="73"/>
        <v>0</v>
      </c>
      <c r="H451" s="59">
        <f t="shared" si="73"/>
        <v>0</v>
      </c>
      <c r="I451" s="59">
        <f t="shared" si="73"/>
        <v>0</v>
      </c>
      <c r="J451" s="59">
        <f t="shared" si="73"/>
        <v>0</v>
      </c>
      <c r="K451" s="150">
        <f>K418+K424+K430+K436+K440+K442+K420+K426+K432+K448</f>
        <v>0</v>
      </c>
      <c r="L451" s="59">
        <f t="shared" si="73"/>
        <v>0</v>
      </c>
      <c r="M451" s="59">
        <f t="shared" si="73"/>
        <v>0</v>
      </c>
      <c r="N451" s="59">
        <f t="shared" si="73"/>
        <v>0</v>
      </c>
      <c r="O451" s="59">
        <f t="shared" si="73"/>
        <v>0</v>
      </c>
      <c r="P451" s="59">
        <f t="shared" si="73"/>
        <v>0</v>
      </c>
      <c r="Q451" s="59">
        <f t="shared" si="73"/>
        <v>0</v>
      </c>
      <c r="R451" s="59">
        <f t="shared" si="73"/>
        <v>0</v>
      </c>
      <c r="S451" s="59">
        <f t="shared" si="73"/>
        <v>0</v>
      </c>
      <c r="T451" s="59">
        <f t="shared" si="73"/>
        <v>0</v>
      </c>
      <c r="U451" s="59">
        <f t="shared" si="73"/>
        <v>0</v>
      </c>
      <c r="V451" s="59">
        <f t="shared" si="73"/>
        <v>0</v>
      </c>
      <c r="W451" s="59">
        <f t="shared" si="73"/>
        <v>0</v>
      </c>
      <c r="X451" s="59">
        <f t="shared" si="73"/>
        <v>0</v>
      </c>
      <c r="Y451" s="59">
        <f t="shared" si="73"/>
        <v>0</v>
      </c>
      <c r="Z451" s="59">
        <f t="shared" si="73"/>
        <v>0</v>
      </c>
      <c r="AA451" s="59">
        <f t="shared" si="73"/>
        <v>0</v>
      </c>
      <c r="AB451" s="59">
        <f t="shared" si="73"/>
        <v>0</v>
      </c>
      <c r="AC451" s="59">
        <f t="shared" si="73"/>
        <v>0</v>
      </c>
      <c r="AD451" s="59">
        <f t="shared" si="73"/>
        <v>0</v>
      </c>
      <c r="AE451" s="59">
        <f t="shared" si="73"/>
        <v>0</v>
      </c>
      <c r="AF451" s="59">
        <f t="shared" si="73"/>
        <v>0</v>
      </c>
      <c r="AG451" s="59">
        <f t="shared" si="73"/>
        <v>0</v>
      </c>
      <c r="AH451" s="59">
        <f t="shared" si="73"/>
        <v>0</v>
      </c>
      <c r="AI451" s="59">
        <f t="shared" si="73"/>
        <v>0</v>
      </c>
      <c r="AJ451" s="56">
        <f>SUM(E451:AI451)</f>
        <v>0</v>
      </c>
    </row>
    <row r="452" spans="1:36" ht="39.75" customHeight="1">
      <c r="A452" s="316" t="s">
        <v>96</v>
      </c>
      <c r="B452" s="317"/>
      <c r="C452" s="317"/>
      <c r="D452" s="318"/>
      <c r="E452" s="128">
        <f t="shared" ref="E452:AI452" si="74">E422+E428+E434+E438+E444+E446+E450</f>
        <v>0</v>
      </c>
      <c r="F452" s="128">
        <f t="shared" si="74"/>
        <v>0</v>
      </c>
      <c r="G452" s="128">
        <f t="shared" si="74"/>
        <v>0</v>
      </c>
      <c r="H452" s="128">
        <f t="shared" si="74"/>
        <v>0</v>
      </c>
      <c r="I452" s="128">
        <f t="shared" si="74"/>
        <v>0</v>
      </c>
      <c r="J452" s="128">
        <f t="shared" si="74"/>
        <v>0</v>
      </c>
      <c r="K452" s="128">
        <f t="shared" si="74"/>
        <v>0</v>
      </c>
      <c r="L452" s="128">
        <f t="shared" si="74"/>
        <v>0</v>
      </c>
      <c r="M452" s="128">
        <f t="shared" si="74"/>
        <v>0</v>
      </c>
      <c r="N452" s="128">
        <f t="shared" si="74"/>
        <v>0</v>
      </c>
      <c r="O452" s="128">
        <f t="shared" si="74"/>
        <v>0</v>
      </c>
      <c r="P452" s="128">
        <f t="shared" si="74"/>
        <v>0</v>
      </c>
      <c r="Q452" s="128">
        <f t="shared" si="74"/>
        <v>0</v>
      </c>
      <c r="R452" s="128">
        <f t="shared" ref="R452" si="75">R422+R428+R434+R438+R444+R446+R450</f>
        <v>0</v>
      </c>
      <c r="S452" s="128">
        <f t="shared" si="74"/>
        <v>0</v>
      </c>
      <c r="T452" s="128">
        <f t="shared" ref="T452:AB452" si="76">T422+T428+T434+T438+T444+T446+T450</f>
        <v>0</v>
      </c>
      <c r="U452" s="128">
        <f t="shared" si="76"/>
        <v>0</v>
      </c>
      <c r="V452" s="128">
        <f t="shared" si="76"/>
        <v>0</v>
      </c>
      <c r="W452" s="128">
        <f t="shared" si="76"/>
        <v>0</v>
      </c>
      <c r="X452" s="128">
        <f t="shared" si="76"/>
        <v>0</v>
      </c>
      <c r="Y452" s="128">
        <f t="shared" si="76"/>
        <v>0</v>
      </c>
      <c r="Z452" s="128">
        <f t="shared" si="76"/>
        <v>0</v>
      </c>
      <c r="AA452" s="128">
        <f t="shared" si="76"/>
        <v>0</v>
      </c>
      <c r="AB452" s="128">
        <f t="shared" si="76"/>
        <v>0</v>
      </c>
      <c r="AC452" s="128">
        <f t="shared" si="74"/>
        <v>0</v>
      </c>
      <c r="AD452" s="128">
        <f t="shared" si="74"/>
        <v>0</v>
      </c>
      <c r="AE452" s="128">
        <f t="shared" si="74"/>
        <v>0</v>
      </c>
      <c r="AF452" s="128">
        <f t="shared" si="74"/>
        <v>0</v>
      </c>
      <c r="AG452" s="128">
        <f t="shared" ref="AG452:AH452" si="77">AG422+AG428+AG434+AG438+AG444+AG446+AG450</f>
        <v>0</v>
      </c>
      <c r="AH452" s="128">
        <f t="shared" si="77"/>
        <v>0</v>
      </c>
      <c r="AI452" s="128">
        <f t="shared" si="74"/>
        <v>0</v>
      </c>
      <c r="AJ452" s="69">
        <f>SUM(E452:AI452)</f>
        <v>0</v>
      </c>
    </row>
    <row r="453" spans="1:36" ht="39.75" customHeight="1">
      <c r="A453" s="233" t="s">
        <v>97</v>
      </c>
      <c r="B453" s="234"/>
      <c r="C453" s="235"/>
      <c r="D453" s="288"/>
      <c r="E453" s="71" t="str">
        <f>IF(COUNT(E418,E420,E424,E432,E426,E430,E436,E440,E442,E448)=0,"0","1")</f>
        <v>0</v>
      </c>
      <c r="F453" s="71" t="str">
        <f t="shared" ref="F453:AI453" si="78">IF(COUNT(F418,F420,F424,F432,F426,F430,F436,F440,F442,F448)=0,"0","1")</f>
        <v>0</v>
      </c>
      <c r="G453" s="71" t="str">
        <f t="shared" si="78"/>
        <v>0</v>
      </c>
      <c r="H453" s="71" t="str">
        <f t="shared" si="78"/>
        <v>0</v>
      </c>
      <c r="I453" s="71" t="str">
        <f t="shared" si="78"/>
        <v>0</v>
      </c>
      <c r="J453" s="71" t="str">
        <f t="shared" si="78"/>
        <v>0</v>
      </c>
      <c r="K453" s="71" t="str">
        <f t="shared" si="78"/>
        <v>0</v>
      </c>
      <c r="L453" s="71" t="str">
        <f t="shared" si="78"/>
        <v>0</v>
      </c>
      <c r="M453" s="71" t="str">
        <f t="shared" si="78"/>
        <v>0</v>
      </c>
      <c r="N453" s="71" t="str">
        <f t="shared" si="78"/>
        <v>0</v>
      </c>
      <c r="O453" s="71" t="str">
        <f t="shared" si="78"/>
        <v>0</v>
      </c>
      <c r="P453" s="71" t="str">
        <f t="shared" si="78"/>
        <v>0</v>
      </c>
      <c r="Q453" s="71" t="str">
        <f t="shared" si="78"/>
        <v>0</v>
      </c>
      <c r="R453" s="71" t="str">
        <f t="shared" si="78"/>
        <v>0</v>
      </c>
      <c r="S453" s="71" t="str">
        <f t="shared" si="78"/>
        <v>0</v>
      </c>
      <c r="T453" s="71" t="str">
        <f t="shared" si="78"/>
        <v>0</v>
      </c>
      <c r="U453" s="71" t="str">
        <f t="shared" si="78"/>
        <v>0</v>
      </c>
      <c r="V453" s="71" t="str">
        <f t="shared" si="78"/>
        <v>0</v>
      </c>
      <c r="W453" s="71" t="str">
        <f t="shared" si="78"/>
        <v>0</v>
      </c>
      <c r="X453" s="71" t="str">
        <f t="shared" si="78"/>
        <v>0</v>
      </c>
      <c r="Y453" s="71" t="str">
        <f t="shared" si="78"/>
        <v>0</v>
      </c>
      <c r="Z453" s="71" t="str">
        <f t="shared" si="78"/>
        <v>0</v>
      </c>
      <c r="AA453" s="71" t="str">
        <f t="shared" si="78"/>
        <v>0</v>
      </c>
      <c r="AB453" s="71" t="str">
        <f t="shared" si="78"/>
        <v>0</v>
      </c>
      <c r="AC453" s="71" t="str">
        <f t="shared" si="78"/>
        <v>0</v>
      </c>
      <c r="AD453" s="71" t="str">
        <f t="shared" si="78"/>
        <v>0</v>
      </c>
      <c r="AE453" s="71" t="str">
        <f t="shared" si="78"/>
        <v>0</v>
      </c>
      <c r="AF453" s="71" t="str">
        <f t="shared" si="78"/>
        <v>0</v>
      </c>
      <c r="AG453" s="71" t="str">
        <f t="shared" si="78"/>
        <v>0</v>
      </c>
      <c r="AH453" s="71" t="str">
        <f t="shared" si="78"/>
        <v>0</v>
      </c>
      <c r="AI453" s="71" t="str">
        <f t="shared" si="78"/>
        <v>0</v>
      </c>
      <c r="AJ453" s="57">
        <f>COUNTIF(F453:AI453,"1")</f>
        <v>0</v>
      </c>
    </row>
    <row r="454" spans="1:36" ht="18" customHeight="1"/>
    <row r="455" spans="1:36" ht="30" customHeight="1">
      <c r="B455" s="243" t="s">
        <v>10</v>
      </c>
      <c r="C455" s="243"/>
      <c r="D455" s="243"/>
      <c r="E455" s="243"/>
      <c r="F455" s="10" t="s">
        <v>17</v>
      </c>
      <c r="G455" s="10" t="s">
        <v>18</v>
      </c>
      <c r="H455" s="10" t="s">
        <v>19</v>
      </c>
      <c r="I455" s="10" t="s">
        <v>20</v>
      </c>
      <c r="J455" s="10" t="s">
        <v>21</v>
      </c>
      <c r="K455" s="10" t="s">
        <v>13</v>
      </c>
      <c r="L455" s="10" t="s">
        <v>14</v>
      </c>
      <c r="M455" s="10" t="s">
        <v>15</v>
      </c>
      <c r="N455" s="10" t="s">
        <v>22</v>
      </c>
      <c r="O455" s="10" t="s">
        <v>23</v>
      </c>
      <c r="P455" s="10" t="s">
        <v>24</v>
      </c>
      <c r="Q455" s="10" t="s">
        <v>0</v>
      </c>
      <c r="AB455" s="5"/>
      <c r="AC455" s="1"/>
    </row>
    <row r="456" spans="1:36" ht="30" customHeight="1">
      <c r="B456" s="246" t="s">
        <v>117</v>
      </c>
      <c r="C456" s="247"/>
      <c r="D456" s="245" t="s">
        <v>47</v>
      </c>
      <c r="E456" s="245"/>
      <c r="F456" s="61">
        <f>AJ8</f>
        <v>0</v>
      </c>
      <c r="G456" s="61">
        <f>AI49</f>
        <v>0</v>
      </c>
      <c r="H456" s="61">
        <f>AJ90</f>
        <v>0</v>
      </c>
      <c r="I456" s="61">
        <f>AJ131</f>
        <v>0</v>
      </c>
      <c r="J456" s="61">
        <f>AI172</f>
        <v>0</v>
      </c>
      <c r="K456" s="61">
        <f>AJ213</f>
        <v>0</v>
      </c>
      <c r="L456" s="61">
        <f>AI254</f>
        <v>2.5</v>
      </c>
      <c r="M456" s="61">
        <f>AJ295</f>
        <v>20</v>
      </c>
      <c r="N456" s="61">
        <f>AJ336</f>
        <v>0</v>
      </c>
      <c r="O456" s="61">
        <f>AG377</f>
        <v>0</v>
      </c>
      <c r="P456" s="61">
        <f>AJ418</f>
        <v>0</v>
      </c>
      <c r="Q456" s="61">
        <f>SUM(F456:P456)</f>
        <v>22.5</v>
      </c>
      <c r="AB456" s="5"/>
      <c r="AC456" s="1"/>
    </row>
    <row r="457" spans="1:36" ht="30" customHeight="1">
      <c r="B457" s="238"/>
      <c r="C457" s="239"/>
      <c r="D457" s="245" t="s">
        <v>48</v>
      </c>
      <c r="E457" s="245"/>
      <c r="F457" s="61">
        <f>AJ10</f>
        <v>0</v>
      </c>
      <c r="G457" s="61">
        <f>AI51</f>
        <v>0</v>
      </c>
      <c r="H457" s="61">
        <f>AJ92</f>
        <v>7.5</v>
      </c>
      <c r="I457" s="61">
        <f>AJ133</f>
        <v>0</v>
      </c>
      <c r="J457" s="61">
        <f>AI174</f>
        <v>0</v>
      </c>
      <c r="K457" s="61">
        <f>AJ215</f>
        <v>0</v>
      </c>
      <c r="L457" s="61">
        <f>AI256</f>
        <v>0</v>
      </c>
      <c r="M457" s="61">
        <f>AJ297</f>
        <v>0</v>
      </c>
      <c r="N457" s="61">
        <f>AJ338</f>
        <v>0</v>
      </c>
      <c r="O457" s="61">
        <f>AG379</f>
        <v>0</v>
      </c>
      <c r="P457" s="61">
        <f>AJ420</f>
        <v>0</v>
      </c>
      <c r="Q457" s="61">
        <f t="shared" ref="Q457:Q474" si="79">SUM(F457:P457)</f>
        <v>7.5</v>
      </c>
      <c r="AB457" s="5"/>
      <c r="AC457" s="1"/>
    </row>
    <row r="458" spans="1:36" ht="30" customHeight="1">
      <c r="B458" s="238"/>
      <c r="C458" s="239"/>
      <c r="D458" s="245" t="s">
        <v>27</v>
      </c>
      <c r="E458" s="245"/>
      <c r="F458" s="61">
        <f>AJ12</f>
        <v>0</v>
      </c>
      <c r="G458" s="61">
        <f>AI53</f>
        <v>12</v>
      </c>
      <c r="H458" s="61">
        <f>AJ94</f>
        <v>6</v>
      </c>
      <c r="I458" s="61">
        <f>AJ135</f>
        <v>0</v>
      </c>
      <c r="J458" s="61">
        <f>AI176</f>
        <v>0</v>
      </c>
      <c r="K458" s="61">
        <f>AJ217</f>
        <v>0</v>
      </c>
      <c r="L458" s="61">
        <f>AI258</f>
        <v>0</v>
      </c>
      <c r="M458" s="61">
        <f>AJ299</f>
        <v>0</v>
      </c>
      <c r="N458" s="61">
        <f>AJ340</f>
        <v>0</v>
      </c>
      <c r="O458" s="61">
        <f>AG381</f>
        <v>0</v>
      </c>
      <c r="P458" s="61">
        <f>AJ422</f>
        <v>0</v>
      </c>
      <c r="Q458" s="61">
        <f t="shared" si="79"/>
        <v>18</v>
      </c>
      <c r="AB458" s="5"/>
      <c r="AC458" s="1"/>
    </row>
    <row r="459" spans="1:36" ht="30" customHeight="1">
      <c r="B459" s="246" t="s">
        <v>118</v>
      </c>
      <c r="C459" s="247"/>
      <c r="D459" s="245" t="s">
        <v>47</v>
      </c>
      <c r="E459" s="245"/>
      <c r="F459" s="61">
        <f>AJ14</f>
        <v>0</v>
      </c>
      <c r="G459" s="61">
        <f>AI55</f>
        <v>0</v>
      </c>
      <c r="H459" s="61">
        <f>AJ96</f>
        <v>0</v>
      </c>
      <c r="I459" s="61">
        <f>AJ137</f>
        <v>0</v>
      </c>
      <c r="J459" s="61">
        <f>AI178</f>
        <v>0</v>
      </c>
      <c r="K459" s="61">
        <f>AJ219</f>
        <v>10</v>
      </c>
      <c r="L459" s="61">
        <f>AI260</f>
        <v>5</v>
      </c>
      <c r="M459" s="61">
        <f>AJ301</f>
        <v>0</v>
      </c>
      <c r="N459" s="61">
        <f>AJ342</f>
        <v>0</v>
      </c>
      <c r="O459" s="61">
        <f>AG383</f>
        <v>0</v>
      </c>
      <c r="P459" s="61">
        <f>AJ424</f>
        <v>0</v>
      </c>
      <c r="Q459" s="61">
        <f t="shared" si="79"/>
        <v>15</v>
      </c>
      <c r="AB459" s="5"/>
      <c r="AC459" s="1"/>
    </row>
    <row r="460" spans="1:36" ht="30" customHeight="1">
      <c r="B460" s="238"/>
      <c r="C460" s="239"/>
      <c r="D460" s="245" t="s">
        <v>48</v>
      </c>
      <c r="E460" s="245"/>
      <c r="F460" s="61">
        <f>AJ16</f>
        <v>2</v>
      </c>
      <c r="G460" s="61">
        <f>AI57</f>
        <v>10</v>
      </c>
      <c r="H460" s="61">
        <f>AJ98</f>
        <v>1.5</v>
      </c>
      <c r="I460" s="61">
        <f>AJ139</f>
        <v>0</v>
      </c>
      <c r="J460" s="61">
        <f>AI180</f>
        <v>0</v>
      </c>
      <c r="K460" s="61">
        <f>AJ221</f>
        <v>0</v>
      </c>
      <c r="L460" s="61">
        <f>AI262</f>
        <v>0</v>
      </c>
      <c r="M460" s="61">
        <f>AJ303</f>
        <v>0</v>
      </c>
      <c r="N460" s="61">
        <f>AJ344</f>
        <v>0</v>
      </c>
      <c r="O460" s="61">
        <f>AG385</f>
        <v>0</v>
      </c>
      <c r="P460" s="61">
        <f>AJ426</f>
        <v>0</v>
      </c>
      <c r="Q460" s="61">
        <f t="shared" si="79"/>
        <v>13.5</v>
      </c>
      <c r="AB460" s="5"/>
      <c r="AC460" s="1"/>
    </row>
    <row r="461" spans="1:36" ht="30" customHeight="1">
      <c r="B461" s="238"/>
      <c r="C461" s="239"/>
      <c r="D461" s="245" t="s">
        <v>27</v>
      </c>
      <c r="E461" s="245"/>
      <c r="F461" s="92">
        <f>AJ18</f>
        <v>3</v>
      </c>
      <c r="G461" s="61">
        <f>AI59</f>
        <v>15</v>
      </c>
      <c r="H461" s="61">
        <f>AJ100</f>
        <v>0</v>
      </c>
      <c r="I461" s="61">
        <f>AJ141</f>
        <v>0</v>
      </c>
      <c r="J461" s="61">
        <f>AI182</f>
        <v>0</v>
      </c>
      <c r="K461" s="61">
        <f>AJ223</f>
        <v>0</v>
      </c>
      <c r="L461" s="61">
        <f>AI264</f>
        <v>0</v>
      </c>
      <c r="M461" s="61">
        <f>AJ305</f>
        <v>0</v>
      </c>
      <c r="N461" s="61">
        <f>AJ346</f>
        <v>0</v>
      </c>
      <c r="O461" s="61">
        <f>AG387</f>
        <v>0</v>
      </c>
      <c r="P461" s="61">
        <f>AJ428</f>
        <v>0</v>
      </c>
      <c r="Q461" s="61">
        <f t="shared" si="79"/>
        <v>18</v>
      </c>
      <c r="AB461" s="5"/>
      <c r="AC461" s="1"/>
    </row>
    <row r="462" spans="1:36" ht="30" customHeight="1">
      <c r="B462" s="344" t="s">
        <v>39</v>
      </c>
      <c r="C462" s="346"/>
      <c r="D462" s="245" t="s">
        <v>47</v>
      </c>
      <c r="E462" s="245"/>
      <c r="F462" s="61">
        <f>AJ20</f>
        <v>0</v>
      </c>
      <c r="G462" s="61">
        <f>AI61</f>
        <v>0</v>
      </c>
      <c r="H462" s="61">
        <f>AJ102</f>
        <v>0</v>
      </c>
      <c r="I462" s="61">
        <f>AJ143</f>
        <v>0</v>
      </c>
      <c r="J462" s="61">
        <f>AI184</f>
        <v>0</v>
      </c>
      <c r="K462" s="61">
        <f>AJ225</f>
        <v>0</v>
      </c>
      <c r="L462" s="61">
        <f>AI266</f>
        <v>0</v>
      </c>
      <c r="M462" s="61">
        <f>AJ307</f>
        <v>5</v>
      </c>
      <c r="N462" s="61">
        <f>AJ348</f>
        <v>0</v>
      </c>
      <c r="O462" s="61">
        <f>AG389</f>
        <v>0</v>
      </c>
      <c r="P462" s="61">
        <f>AJ430</f>
        <v>0</v>
      </c>
      <c r="Q462" s="61">
        <f t="shared" si="79"/>
        <v>5</v>
      </c>
      <c r="AB462" s="5"/>
      <c r="AC462" s="1"/>
    </row>
    <row r="463" spans="1:36" ht="30" customHeight="1">
      <c r="B463" s="344"/>
      <c r="C463" s="346"/>
      <c r="D463" s="245" t="s">
        <v>48</v>
      </c>
      <c r="E463" s="245"/>
      <c r="F463" s="61">
        <f>AJ22</f>
        <v>0</v>
      </c>
      <c r="G463" s="61">
        <f>AI63</f>
        <v>7.5</v>
      </c>
      <c r="H463" s="61">
        <f>AJ104</f>
        <v>6</v>
      </c>
      <c r="I463" s="61">
        <f>AJ145</f>
        <v>0</v>
      </c>
      <c r="J463" s="61">
        <f>AI186</f>
        <v>0</v>
      </c>
      <c r="K463" s="61">
        <f>AJ227</f>
        <v>0</v>
      </c>
      <c r="L463" s="61">
        <f>AI268</f>
        <v>0</v>
      </c>
      <c r="M463" s="61">
        <f>AJ309</f>
        <v>0</v>
      </c>
      <c r="N463" s="61">
        <f>AJ350</f>
        <v>0</v>
      </c>
      <c r="O463" s="61">
        <f>AG391</f>
        <v>0</v>
      </c>
      <c r="P463" s="61">
        <f>AJ432</f>
        <v>0</v>
      </c>
      <c r="Q463" s="61">
        <f t="shared" si="79"/>
        <v>13.5</v>
      </c>
      <c r="AB463" s="5"/>
      <c r="AC463" s="1"/>
    </row>
    <row r="464" spans="1:36" ht="30" customHeight="1">
      <c r="B464" s="344"/>
      <c r="C464" s="346"/>
      <c r="D464" s="245" t="s">
        <v>27</v>
      </c>
      <c r="E464" s="245"/>
      <c r="F464" s="61">
        <f>AJ24</f>
        <v>0</v>
      </c>
      <c r="G464" s="61">
        <f>AI65</f>
        <v>9</v>
      </c>
      <c r="H464" s="61">
        <f>AJ106</f>
        <v>9</v>
      </c>
      <c r="I464" s="61">
        <f>AJ147</f>
        <v>0</v>
      </c>
      <c r="J464" s="61">
        <f>AI188</f>
        <v>0</v>
      </c>
      <c r="K464" s="61">
        <f>AJ229</f>
        <v>0</v>
      </c>
      <c r="L464" s="61">
        <f>AI270</f>
        <v>0</v>
      </c>
      <c r="M464" s="61">
        <f>AJ311</f>
        <v>0</v>
      </c>
      <c r="N464" s="61">
        <f>AJ352</f>
        <v>0</v>
      </c>
      <c r="O464" s="61">
        <f>AG393</f>
        <v>0</v>
      </c>
      <c r="P464" s="61">
        <f>AJ434</f>
        <v>0</v>
      </c>
      <c r="Q464" s="61">
        <f t="shared" si="79"/>
        <v>18</v>
      </c>
      <c r="AB464" s="5"/>
      <c r="AC464" s="1"/>
    </row>
    <row r="465" spans="1:29" ht="30" customHeight="1">
      <c r="B465" s="344" t="s">
        <v>153</v>
      </c>
      <c r="C465" s="346"/>
      <c r="D465" s="245" t="s">
        <v>26</v>
      </c>
      <c r="E465" s="245"/>
      <c r="F465" s="61">
        <f>AJ26</f>
        <v>5</v>
      </c>
      <c r="G465" s="61">
        <f>AI67</f>
        <v>12.5</v>
      </c>
      <c r="H465" s="61">
        <f>AJ108</f>
        <v>8</v>
      </c>
      <c r="I465" s="61">
        <f>AJ149</f>
        <v>0</v>
      </c>
      <c r="J465" s="61">
        <f>AI190</f>
        <v>0</v>
      </c>
      <c r="K465" s="61">
        <f>AJ231</f>
        <v>0</v>
      </c>
      <c r="L465" s="61">
        <f>AI272</f>
        <v>0</v>
      </c>
      <c r="M465" s="61">
        <f>AJ313</f>
        <v>0</v>
      </c>
      <c r="N465" s="61">
        <f>AJ354</f>
        <v>0</v>
      </c>
      <c r="O465" s="61">
        <f>AG395</f>
        <v>0</v>
      </c>
      <c r="P465" s="61">
        <f>AJ436</f>
        <v>0</v>
      </c>
      <c r="Q465" s="61">
        <f t="shared" si="79"/>
        <v>25.5</v>
      </c>
      <c r="AB465" s="5"/>
      <c r="AC465" s="1"/>
    </row>
    <row r="466" spans="1:29" ht="30" customHeight="1">
      <c r="B466" s="344"/>
      <c r="C466" s="346"/>
      <c r="D466" s="245" t="s">
        <v>27</v>
      </c>
      <c r="E466" s="245"/>
      <c r="F466" s="61">
        <f>AJ28</f>
        <v>18</v>
      </c>
      <c r="G466" s="61">
        <f>AI69</f>
        <v>0</v>
      </c>
      <c r="H466" s="61">
        <f>AJ110</f>
        <v>0</v>
      </c>
      <c r="I466" s="61">
        <f>AJ151</f>
        <v>0</v>
      </c>
      <c r="J466" s="61">
        <f>AI192</f>
        <v>0</v>
      </c>
      <c r="K466" s="61">
        <f>AJ233</f>
        <v>0</v>
      </c>
      <c r="L466" s="61">
        <f>AI274</f>
        <v>0</v>
      </c>
      <c r="M466" s="61">
        <f>AJ315</f>
        <v>0</v>
      </c>
      <c r="N466" s="61">
        <f>AJ356</f>
        <v>0</v>
      </c>
      <c r="O466" s="61">
        <f>AG397</f>
        <v>0</v>
      </c>
      <c r="P466" s="61">
        <f>AJ438</f>
        <v>0</v>
      </c>
      <c r="Q466" s="61">
        <f t="shared" si="79"/>
        <v>18</v>
      </c>
      <c r="AB466" s="5"/>
      <c r="AC466" s="1"/>
    </row>
    <row r="467" spans="1:29" ht="30" customHeight="1">
      <c r="B467" s="344" t="s">
        <v>125</v>
      </c>
      <c r="C467" s="346"/>
      <c r="D467" s="245" t="s">
        <v>26</v>
      </c>
      <c r="E467" s="245"/>
      <c r="F467" s="61">
        <f>AJ30</f>
        <v>1.5</v>
      </c>
      <c r="G467" s="61">
        <f>AI71</f>
        <v>1.5</v>
      </c>
      <c r="H467" s="61">
        <f>AJ112</f>
        <v>1.5</v>
      </c>
      <c r="I467" s="61">
        <f>AJ153</f>
        <v>0</v>
      </c>
      <c r="J467" s="61">
        <f>AI194</f>
        <v>0</v>
      </c>
      <c r="K467" s="61">
        <f>AJ235</f>
        <v>0</v>
      </c>
      <c r="L467" s="61">
        <f>AI276</f>
        <v>0</v>
      </c>
      <c r="M467" s="61">
        <f>AJ317</f>
        <v>0</v>
      </c>
      <c r="N467" s="61">
        <f>AJ358</f>
        <v>0</v>
      </c>
      <c r="O467" s="61">
        <f>AG399</f>
        <v>0</v>
      </c>
      <c r="P467" s="61">
        <f>AJ440</f>
        <v>0</v>
      </c>
      <c r="Q467" s="61">
        <f t="shared" si="79"/>
        <v>4.5</v>
      </c>
      <c r="AB467" s="5"/>
      <c r="AC467" s="1"/>
    </row>
    <row r="468" spans="1:29" ht="30" customHeight="1">
      <c r="B468" s="344" t="s">
        <v>40</v>
      </c>
      <c r="C468" s="346"/>
      <c r="D468" s="245" t="s">
        <v>26</v>
      </c>
      <c r="E468" s="245"/>
      <c r="F468" s="61">
        <f>AJ32</f>
        <v>0</v>
      </c>
      <c r="G468" s="61">
        <f>AI73</f>
        <v>0</v>
      </c>
      <c r="H468" s="61">
        <f>AJ114</f>
        <v>0</v>
      </c>
      <c r="I468" s="61">
        <f>AJ155</f>
        <v>5</v>
      </c>
      <c r="J468" s="61">
        <f>AI196</f>
        <v>10</v>
      </c>
      <c r="K468" s="61">
        <f>AJ237</f>
        <v>0</v>
      </c>
      <c r="L468" s="61">
        <f>AI278</f>
        <v>0</v>
      </c>
      <c r="M468" s="61">
        <f>AJ319</f>
        <v>0</v>
      </c>
      <c r="N468" s="61">
        <f>AJ360</f>
        <v>0</v>
      </c>
      <c r="O468" s="61">
        <f>AG401</f>
        <v>0</v>
      </c>
      <c r="P468" s="61">
        <f>AJ442</f>
        <v>0</v>
      </c>
      <c r="Q468" s="61">
        <f t="shared" si="79"/>
        <v>15</v>
      </c>
      <c r="AB468" s="5"/>
      <c r="AC468" s="1"/>
    </row>
    <row r="469" spans="1:29" ht="30" customHeight="1">
      <c r="B469" s="344"/>
      <c r="C469" s="346"/>
      <c r="D469" s="245" t="s">
        <v>27</v>
      </c>
      <c r="E469" s="245"/>
      <c r="F469" s="61">
        <f>AJ34</f>
        <v>0</v>
      </c>
      <c r="G469" s="61">
        <f>AI75</f>
        <v>0</v>
      </c>
      <c r="H469" s="61">
        <f>AJ116</f>
        <v>12</v>
      </c>
      <c r="I469" s="61">
        <f>AJ157</f>
        <v>6</v>
      </c>
      <c r="J469" s="61">
        <f>AI198</f>
        <v>0</v>
      </c>
      <c r="K469" s="61">
        <f>AJ239</f>
        <v>0</v>
      </c>
      <c r="L469" s="61">
        <f>AI280</f>
        <v>0</v>
      </c>
      <c r="M469" s="61">
        <f>AJ321</f>
        <v>0</v>
      </c>
      <c r="N469" s="61">
        <f>AJ362</f>
        <v>0</v>
      </c>
      <c r="O469" s="61">
        <f>AG403</f>
        <v>0</v>
      </c>
      <c r="P469" s="61">
        <f>AJ444</f>
        <v>0</v>
      </c>
      <c r="Q469" s="61">
        <f t="shared" si="79"/>
        <v>18</v>
      </c>
      <c r="AB469" s="5"/>
      <c r="AC469" s="1"/>
    </row>
    <row r="470" spans="1:29" ht="30" customHeight="1">
      <c r="B470" s="246" t="s">
        <v>119</v>
      </c>
      <c r="C470" s="247"/>
      <c r="D470" s="341" t="s">
        <v>27</v>
      </c>
      <c r="E470" s="341"/>
      <c r="F470" s="92">
        <f>AJ36</f>
        <v>0</v>
      </c>
      <c r="G470" s="92">
        <f>AI77</f>
        <v>0</v>
      </c>
      <c r="H470" s="92">
        <f>AJ118</f>
        <v>0</v>
      </c>
      <c r="I470" s="92">
        <f>AJ159</f>
        <v>8</v>
      </c>
      <c r="J470" s="92">
        <f>AI200</f>
        <v>10</v>
      </c>
      <c r="K470" s="92">
        <f>AJ241</f>
        <v>0</v>
      </c>
      <c r="L470" s="92">
        <f>AI282</f>
        <v>0</v>
      </c>
      <c r="M470" s="92">
        <f>AJ323</f>
        <v>0</v>
      </c>
      <c r="N470" s="92">
        <f>AJ364</f>
        <v>0</v>
      </c>
      <c r="O470" s="92">
        <f>AG405</f>
        <v>0</v>
      </c>
      <c r="P470" s="92">
        <f>AJ446</f>
        <v>0</v>
      </c>
      <c r="Q470" s="92">
        <f t="shared" si="79"/>
        <v>18</v>
      </c>
      <c r="AB470" s="5"/>
      <c r="AC470" s="1"/>
    </row>
    <row r="471" spans="1:29" ht="30" customHeight="1">
      <c r="B471" s="246" t="s">
        <v>121</v>
      </c>
      <c r="C471" s="378"/>
      <c r="D471" s="245" t="s">
        <v>26</v>
      </c>
      <c r="E471" s="245"/>
      <c r="F471" s="61">
        <f>AJ38</f>
        <v>7.5</v>
      </c>
      <c r="G471" s="452">
        <f>AI79</f>
        <v>0</v>
      </c>
      <c r="H471" s="61">
        <f>AJ120</f>
        <v>0</v>
      </c>
      <c r="I471" s="61">
        <f>AJ161</f>
        <v>0</v>
      </c>
      <c r="J471" s="61">
        <f>AI202</f>
        <v>0</v>
      </c>
      <c r="K471" s="61">
        <f>AJ243</f>
        <v>0</v>
      </c>
      <c r="L471" s="61">
        <f>AI284</f>
        <v>3</v>
      </c>
      <c r="M471" s="61">
        <f>AJ325</f>
        <v>4.5</v>
      </c>
      <c r="N471" s="61">
        <f>AJ366</f>
        <v>0</v>
      </c>
      <c r="O471" s="61">
        <f>AG407</f>
        <v>0</v>
      </c>
      <c r="P471" s="61">
        <f>AJ448</f>
        <v>0</v>
      </c>
      <c r="Q471" s="61">
        <f t="shared" ref="Q471" si="80">SUM(F471:P471)</f>
        <v>15</v>
      </c>
      <c r="AB471" s="5"/>
      <c r="AC471" s="1"/>
    </row>
    <row r="472" spans="1:29" ht="30" customHeight="1" thickBot="1">
      <c r="B472" s="379"/>
      <c r="C472" s="380"/>
      <c r="D472" s="242" t="s">
        <v>27</v>
      </c>
      <c r="E472" s="242"/>
      <c r="F472" s="63">
        <f>AJ40</f>
        <v>12</v>
      </c>
      <c r="G472" s="63">
        <f>AI81</f>
        <v>6</v>
      </c>
      <c r="H472" s="63">
        <f>AJ122</f>
        <v>0</v>
      </c>
      <c r="I472" s="63">
        <f>AJ163</f>
        <v>0</v>
      </c>
      <c r="J472" s="63">
        <f>AI204</f>
        <v>0</v>
      </c>
      <c r="K472" s="63">
        <f>AJ245</f>
        <v>0</v>
      </c>
      <c r="L472" s="63">
        <f>AI286</f>
        <v>4</v>
      </c>
      <c r="M472" s="63">
        <f>AJ327</f>
        <v>14</v>
      </c>
      <c r="N472" s="63">
        <f>AJ368</f>
        <v>0</v>
      </c>
      <c r="O472" s="63">
        <f>AG409</f>
        <v>0</v>
      </c>
      <c r="P472" s="63">
        <f>AJ450</f>
        <v>0</v>
      </c>
      <c r="Q472" s="63">
        <f t="shared" si="79"/>
        <v>36</v>
      </c>
      <c r="AB472" s="5"/>
      <c r="AC472" s="1"/>
    </row>
    <row r="473" spans="1:29" ht="30" customHeight="1" thickTop="1">
      <c r="A473" s="1"/>
      <c r="B473" s="238" t="s">
        <v>44</v>
      </c>
      <c r="C473" s="239"/>
      <c r="D473" s="244" t="s">
        <v>26</v>
      </c>
      <c r="E473" s="244"/>
      <c r="F473" s="65">
        <f>AJ41</f>
        <v>16</v>
      </c>
      <c r="G473" s="65">
        <f>AI82</f>
        <v>31.5</v>
      </c>
      <c r="H473" s="65">
        <f>AJ123</f>
        <v>24.5</v>
      </c>
      <c r="I473" s="65">
        <f>AJ164</f>
        <v>5</v>
      </c>
      <c r="J473" s="65">
        <f>AI205</f>
        <v>10</v>
      </c>
      <c r="K473" s="65">
        <f>AJ246</f>
        <v>10</v>
      </c>
      <c r="L473" s="65">
        <f>AI287</f>
        <v>10.5</v>
      </c>
      <c r="M473" s="65">
        <f>AJ328</f>
        <v>29.5</v>
      </c>
      <c r="N473" s="65">
        <f>AJ369</f>
        <v>0</v>
      </c>
      <c r="O473" s="65">
        <f>AG410</f>
        <v>0</v>
      </c>
      <c r="P473" s="65">
        <f>AJ451</f>
        <v>0</v>
      </c>
      <c r="Q473" s="65">
        <f>SUM(F473:P473)</f>
        <v>137</v>
      </c>
      <c r="AC473" s="1"/>
    </row>
    <row r="474" spans="1:29" ht="30" customHeight="1">
      <c r="A474" s="1"/>
      <c r="B474" s="238"/>
      <c r="C474" s="239"/>
      <c r="D474" s="245" t="s">
        <v>27</v>
      </c>
      <c r="E474" s="245"/>
      <c r="F474" s="61">
        <f>AJ42</f>
        <v>33</v>
      </c>
      <c r="G474" s="61">
        <f>AI83</f>
        <v>42</v>
      </c>
      <c r="H474" s="61">
        <f>AJ124</f>
        <v>27</v>
      </c>
      <c r="I474" s="61">
        <f>AJ165</f>
        <v>14</v>
      </c>
      <c r="J474" s="61">
        <f>AI206</f>
        <v>10</v>
      </c>
      <c r="K474" s="61">
        <f>AJ247</f>
        <v>0</v>
      </c>
      <c r="L474" s="61">
        <f>AI288</f>
        <v>4</v>
      </c>
      <c r="M474" s="61">
        <f>AJ329</f>
        <v>14</v>
      </c>
      <c r="N474" s="61">
        <f>AJ370</f>
        <v>0</v>
      </c>
      <c r="O474" s="61">
        <f>AG411</f>
        <v>0</v>
      </c>
      <c r="P474" s="61">
        <f>AJ452</f>
        <v>0</v>
      </c>
      <c r="Q474" s="61">
        <f t="shared" si="79"/>
        <v>144</v>
      </c>
      <c r="AC474" s="1"/>
    </row>
    <row r="475" spans="1:29" ht="30" customHeight="1">
      <c r="A475" s="1"/>
      <c r="B475" s="240"/>
      <c r="C475" s="241"/>
      <c r="D475" s="236" t="s">
        <v>25</v>
      </c>
      <c r="E475" s="237"/>
      <c r="F475" s="61">
        <f>AJ43</f>
        <v>6</v>
      </c>
      <c r="G475" s="61">
        <f>AI84</f>
        <v>12</v>
      </c>
      <c r="H475" s="61">
        <f>AJ125</f>
        <v>8</v>
      </c>
      <c r="I475" s="61">
        <f>AJ166</f>
        <v>2</v>
      </c>
      <c r="J475" s="61">
        <f>AI207</f>
        <v>4</v>
      </c>
      <c r="K475" s="61">
        <f>AJ248</f>
        <v>5</v>
      </c>
      <c r="L475" s="61">
        <f>AI289</f>
        <v>5</v>
      </c>
      <c r="M475" s="61">
        <f>AJ330</f>
        <v>8</v>
      </c>
      <c r="N475" s="61">
        <f>AJ371</f>
        <v>0</v>
      </c>
      <c r="O475" s="61">
        <f>AG412</f>
        <v>0</v>
      </c>
      <c r="P475" s="61">
        <f>AJ453</f>
        <v>0</v>
      </c>
      <c r="Q475" s="61">
        <f>SUM(F475:P475)</f>
        <v>50</v>
      </c>
      <c r="AC475" s="1"/>
    </row>
    <row r="476" spans="1:29" ht="30" customHeight="1">
      <c r="A476" s="1"/>
      <c r="C476" s="2"/>
      <c r="AC476" s="1"/>
    </row>
    <row r="478" spans="1:29" ht="30" customHeight="1">
      <c r="F478" s="222" t="str">
        <f>IF(F456+F457+F459+F460+F462+F463+F465+F467+F468+F471&lt;&gt;F473,"err","ok")</f>
        <v>ok</v>
      </c>
      <c r="G478" s="222" t="str">
        <f t="shared" ref="G478:Q478" si="81">IF(G456+G457+G459+G460+G462+G463+G465+G467+G468+G471&lt;&gt;G473,"err","ok")</f>
        <v>ok</v>
      </c>
      <c r="H478" s="222" t="str">
        <f t="shared" si="81"/>
        <v>ok</v>
      </c>
      <c r="I478" s="222" t="str">
        <f t="shared" si="81"/>
        <v>ok</v>
      </c>
      <c r="J478" s="222" t="str">
        <f t="shared" si="81"/>
        <v>ok</v>
      </c>
      <c r="K478" s="222" t="str">
        <f t="shared" si="81"/>
        <v>ok</v>
      </c>
      <c r="L478" s="222" t="str">
        <f t="shared" si="81"/>
        <v>ok</v>
      </c>
      <c r="M478" s="222" t="str">
        <f t="shared" si="81"/>
        <v>ok</v>
      </c>
      <c r="N478" s="222" t="str">
        <f t="shared" si="81"/>
        <v>ok</v>
      </c>
      <c r="O478" s="222" t="str">
        <f t="shared" si="81"/>
        <v>ok</v>
      </c>
      <c r="P478" s="222" t="str">
        <f t="shared" si="81"/>
        <v>ok</v>
      </c>
      <c r="Q478" s="222" t="str">
        <f t="shared" si="81"/>
        <v>ok</v>
      </c>
    </row>
    <row r="479" spans="1:29" ht="30" customHeight="1">
      <c r="F479" s="222" t="str">
        <f>IF(F458+F461+F464+F466+F469+F472&lt;&gt;F474,"err","ok")</f>
        <v>ok</v>
      </c>
      <c r="G479" s="222" t="str">
        <f t="shared" ref="G479:Q479" si="82">IF(G458+G461+G464+G466+G469+G472&lt;&gt;G474,"err","ok")</f>
        <v>ok</v>
      </c>
      <c r="H479" s="222" t="str">
        <f t="shared" si="82"/>
        <v>ok</v>
      </c>
      <c r="I479" s="222" t="str">
        <f t="shared" si="82"/>
        <v>err</v>
      </c>
      <c r="J479" s="222" t="str">
        <f t="shared" si="82"/>
        <v>err</v>
      </c>
      <c r="K479" s="222" t="str">
        <f t="shared" si="82"/>
        <v>ok</v>
      </c>
      <c r="L479" s="222" t="str">
        <f t="shared" si="82"/>
        <v>ok</v>
      </c>
      <c r="M479" s="222" t="str">
        <f t="shared" si="82"/>
        <v>ok</v>
      </c>
      <c r="N479" s="222" t="str">
        <f t="shared" si="82"/>
        <v>ok</v>
      </c>
      <c r="O479" s="222" t="str">
        <f t="shared" si="82"/>
        <v>ok</v>
      </c>
      <c r="P479" s="222" t="str">
        <f t="shared" si="82"/>
        <v>ok</v>
      </c>
      <c r="Q479" s="222" t="str">
        <f t="shared" si="82"/>
        <v>err</v>
      </c>
    </row>
  </sheetData>
  <mergeCells count="735">
    <mergeCell ref="A447:A450"/>
    <mergeCell ref="C378:D378"/>
    <mergeCell ref="C379:D379"/>
    <mergeCell ref="C392:D392"/>
    <mergeCell ref="C393:D393"/>
    <mergeCell ref="B390:B391"/>
    <mergeCell ref="C390:D390"/>
    <mergeCell ref="C391:D391"/>
    <mergeCell ref="A376:A381"/>
    <mergeCell ref="B376:B377"/>
    <mergeCell ref="C376:D376"/>
    <mergeCell ref="C377:D377"/>
    <mergeCell ref="B380:B381"/>
    <mergeCell ref="C380:D380"/>
    <mergeCell ref="C386:D386"/>
    <mergeCell ref="C387:D387"/>
    <mergeCell ref="A388:A393"/>
    <mergeCell ref="B388:B389"/>
    <mergeCell ref="C388:D388"/>
    <mergeCell ref="C389:D389"/>
    <mergeCell ref="B392:B393"/>
    <mergeCell ref="B384:B385"/>
    <mergeCell ref="C384:D384"/>
    <mergeCell ref="C385:D385"/>
    <mergeCell ref="C242:D242"/>
    <mergeCell ref="C243:D243"/>
    <mergeCell ref="A242:A245"/>
    <mergeCell ref="A171:A176"/>
    <mergeCell ref="B171:B172"/>
    <mergeCell ref="C171:D171"/>
    <mergeCell ref="C172:D172"/>
    <mergeCell ref="B175:B176"/>
    <mergeCell ref="C175:D175"/>
    <mergeCell ref="A177:A182"/>
    <mergeCell ref="B177:B178"/>
    <mergeCell ref="C177:D177"/>
    <mergeCell ref="C178:D178"/>
    <mergeCell ref="B181:B182"/>
    <mergeCell ref="C181:D181"/>
    <mergeCell ref="C182:D182"/>
    <mergeCell ref="B179:B180"/>
    <mergeCell ref="C179:D179"/>
    <mergeCell ref="C180:D180"/>
    <mergeCell ref="A183:A188"/>
    <mergeCell ref="B183:B184"/>
    <mergeCell ref="C183:D183"/>
    <mergeCell ref="C184:D184"/>
    <mergeCell ref="B187:B188"/>
    <mergeCell ref="B119:B120"/>
    <mergeCell ref="C119:D119"/>
    <mergeCell ref="C120:D120"/>
    <mergeCell ref="A119:A122"/>
    <mergeCell ref="B39:B40"/>
    <mergeCell ref="C39:D39"/>
    <mergeCell ref="C40:D40"/>
    <mergeCell ref="C53:D53"/>
    <mergeCell ref="A48:A53"/>
    <mergeCell ref="B48:B49"/>
    <mergeCell ref="C48:D48"/>
    <mergeCell ref="C49:D49"/>
    <mergeCell ref="B52:B53"/>
    <mergeCell ref="C52:D52"/>
    <mergeCell ref="C64:D64"/>
    <mergeCell ref="C65:D65"/>
    <mergeCell ref="B62:B63"/>
    <mergeCell ref="C62:D62"/>
    <mergeCell ref="C63:D63"/>
    <mergeCell ref="A54:A59"/>
    <mergeCell ref="B54:B55"/>
    <mergeCell ref="C54:D54"/>
    <mergeCell ref="C55:D55"/>
    <mergeCell ref="B58:B59"/>
    <mergeCell ref="A4:C6"/>
    <mergeCell ref="A7:A12"/>
    <mergeCell ref="B7:B8"/>
    <mergeCell ref="C7:D7"/>
    <mergeCell ref="C8:D8"/>
    <mergeCell ref="B11:B12"/>
    <mergeCell ref="C11:D11"/>
    <mergeCell ref="C12:D12"/>
    <mergeCell ref="B9:B10"/>
    <mergeCell ref="C9:D9"/>
    <mergeCell ref="C10:D10"/>
    <mergeCell ref="A13:A18"/>
    <mergeCell ref="B13:B14"/>
    <mergeCell ref="C13:D13"/>
    <mergeCell ref="C14:D14"/>
    <mergeCell ref="B17:B18"/>
    <mergeCell ref="C17:D17"/>
    <mergeCell ref="C18:D18"/>
    <mergeCell ref="B15:B16"/>
    <mergeCell ref="C15:D15"/>
    <mergeCell ref="A19:A24"/>
    <mergeCell ref="B19:B20"/>
    <mergeCell ref="C19:D19"/>
    <mergeCell ref="C20:D20"/>
    <mergeCell ref="B23:B24"/>
    <mergeCell ref="C23:D23"/>
    <mergeCell ref="C24:D24"/>
    <mergeCell ref="C21:D21"/>
    <mergeCell ref="C22:D22"/>
    <mergeCell ref="A25:A28"/>
    <mergeCell ref="B25:B26"/>
    <mergeCell ref="C25:D25"/>
    <mergeCell ref="C26:D26"/>
    <mergeCell ref="B27:B28"/>
    <mergeCell ref="C27:D27"/>
    <mergeCell ref="C28:D28"/>
    <mergeCell ref="A31:A34"/>
    <mergeCell ref="B31:B32"/>
    <mergeCell ref="C31:D31"/>
    <mergeCell ref="C32:D32"/>
    <mergeCell ref="B33:B34"/>
    <mergeCell ref="C33:D33"/>
    <mergeCell ref="C34:D34"/>
    <mergeCell ref="B35:B36"/>
    <mergeCell ref="C35:D35"/>
    <mergeCell ref="C36:D36"/>
    <mergeCell ref="C29:D29"/>
    <mergeCell ref="C30:D30"/>
    <mergeCell ref="A35:A36"/>
    <mergeCell ref="A41:D41"/>
    <mergeCell ref="A42:D42"/>
    <mergeCell ref="A45:C47"/>
    <mergeCell ref="A43:D43"/>
    <mergeCell ref="B37:B38"/>
    <mergeCell ref="C37:D37"/>
    <mergeCell ref="C38:D38"/>
    <mergeCell ref="A37:A40"/>
    <mergeCell ref="A29:A30"/>
    <mergeCell ref="B29:B30"/>
    <mergeCell ref="C58:D58"/>
    <mergeCell ref="C59:D59"/>
    <mergeCell ref="A60:A65"/>
    <mergeCell ref="B60:B61"/>
    <mergeCell ref="C60:D60"/>
    <mergeCell ref="C61:D61"/>
    <mergeCell ref="B64:B65"/>
    <mergeCell ref="A89:A94"/>
    <mergeCell ref="B89:B90"/>
    <mergeCell ref="C89:D89"/>
    <mergeCell ref="C90:D90"/>
    <mergeCell ref="B93:B94"/>
    <mergeCell ref="C93:D93"/>
    <mergeCell ref="A72:A75"/>
    <mergeCell ref="B72:B73"/>
    <mergeCell ref="C72:D72"/>
    <mergeCell ref="C73:D73"/>
    <mergeCell ref="B74:B75"/>
    <mergeCell ref="C74:D74"/>
    <mergeCell ref="C75:D75"/>
    <mergeCell ref="B76:B77"/>
    <mergeCell ref="C76:D76"/>
    <mergeCell ref="C77:D77"/>
    <mergeCell ref="B91:B92"/>
    <mergeCell ref="C91:D91"/>
    <mergeCell ref="C92:D92"/>
    <mergeCell ref="C94:D94"/>
    <mergeCell ref="A82:D82"/>
    <mergeCell ref="A83:D83"/>
    <mergeCell ref="A86:C88"/>
    <mergeCell ref="A84:D84"/>
    <mergeCell ref="A95:A100"/>
    <mergeCell ref="B95:B96"/>
    <mergeCell ref="C95:D95"/>
    <mergeCell ref="C96:D96"/>
    <mergeCell ref="B99:B100"/>
    <mergeCell ref="C99:D99"/>
    <mergeCell ref="C100:D100"/>
    <mergeCell ref="B97:B98"/>
    <mergeCell ref="C97:D97"/>
    <mergeCell ref="C98:D98"/>
    <mergeCell ref="A101:A106"/>
    <mergeCell ref="B101:B102"/>
    <mergeCell ref="C101:D101"/>
    <mergeCell ref="C102:D102"/>
    <mergeCell ref="B105:B106"/>
    <mergeCell ref="C105:D105"/>
    <mergeCell ref="C106:D106"/>
    <mergeCell ref="B103:B104"/>
    <mergeCell ref="C103:D103"/>
    <mergeCell ref="C104:D104"/>
    <mergeCell ref="B121:B122"/>
    <mergeCell ref="C121:D121"/>
    <mergeCell ref="C122:D122"/>
    <mergeCell ref="A107:A110"/>
    <mergeCell ref="B107:B108"/>
    <mergeCell ref="C107:D107"/>
    <mergeCell ref="C108:D108"/>
    <mergeCell ref="B109:B110"/>
    <mergeCell ref="C109:D109"/>
    <mergeCell ref="C110:D110"/>
    <mergeCell ref="A113:A116"/>
    <mergeCell ref="B113:B114"/>
    <mergeCell ref="C113:D113"/>
    <mergeCell ref="C114:D114"/>
    <mergeCell ref="B115:B116"/>
    <mergeCell ref="C115:D115"/>
    <mergeCell ref="C116:D116"/>
    <mergeCell ref="B117:B118"/>
    <mergeCell ref="C117:D117"/>
    <mergeCell ref="C118:D118"/>
    <mergeCell ref="A111:A112"/>
    <mergeCell ref="B111:B112"/>
    <mergeCell ref="C111:D111"/>
    <mergeCell ref="C112:D112"/>
    <mergeCell ref="C132:D132"/>
    <mergeCell ref="C133:D133"/>
    <mergeCell ref="A130:A135"/>
    <mergeCell ref="B130:B131"/>
    <mergeCell ref="C130:D130"/>
    <mergeCell ref="C131:D131"/>
    <mergeCell ref="B134:B135"/>
    <mergeCell ref="C134:D134"/>
    <mergeCell ref="C135:D135"/>
    <mergeCell ref="A154:A157"/>
    <mergeCell ref="B154:B155"/>
    <mergeCell ref="C154:D154"/>
    <mergeCell ref="C155:D155"/>
    <mergeCell ref="B156:B157"/>
    <mergeCell ref="C156:D156"/>
    <mergeCell ref="C157:D157"/>
    <mergeCell ref="C176:D176"/>
    <mergeCell ref="B158:B159"/>
    <mergeCell ref="C158:D158"/>
    <mergeCell ref="C159:D159"/>
    <mergeCell ref="B173:B174"/>
    <mergeCell ref="C173:D173"/>
    <mergeCell ref="C174:D174"/>
    <mergeCell ref="A164:D164"/>
    <mergeCell ref="A165:D165"/>
    <mergeCell ref="A168:C170"/>
    <mergeCell ref="B160:B161"/>
    <mergeCell ref="C163:D163"/>
    <mergeCell ref="C160:D160"/>
    <mergeCell ref="C161:D161"/>
    <mergeCell ref="A160:A163"/>
    <mergeCell ref="B162:B163"/>
    <mergeCell ref="C162:D162"/>
    <mergeCell ref="C187:D187"/>
    <mergeCell ref="C188:D188"/>
    <mergeCell ref="B185:B186"/>
    <mergeCell ref="C185:D185"/>
    <mergeCell ref="C186:D186"/>
    <mergeCell ref="B203:B204"/>
    <mergeCell ref="C203:D203"/>
    <mergeCell ref="C204:D204"/>
    <mergeCell ref="A205:D205"/>
    <mergeCell ref="C200:D200"/>
    <mergeCell ref="A189:A192"/>
    <mergeCell ref="B189:B190"/>
    <mergeCell ref="C189:D189"/>
    <mergeCell ref="C190:D190"/>
    <mergeCell ref="B191:B192"/>
    <mergeCell ref="C191:D191"/>
    <mergeCell ref="C192:D192"/>
    <mergeCell ref="B201:B202"/>
    <mergeCell ref="C201:D201"/>
    <mergeCell ref="C202:D202"/>
    <mergeCell ref="A201:A204"/>
    <mergeCell ref="A195:A198"/>
    <mergeCell ref="B195:B196"/>
    <mergeCell ref="C195:D195"/>
    <mergeCell ref="B197:B198"/>
    <mergeCell ref="C197:D197"/>
    <mergeCell ref="C198:D198"/>
    <mergeCell ref="B199:B200"/>
    <mergeCell ref="C199:D199"/>
    <mergeCell ref="A212:A217"/>
    <mergeCell ref="B212:B213"/>
    <mergeCell ref="C212:D212"/>
    <mergeCell ref="C213:D213"/>
    <mergeCell ref="B216:B217"/>
    <mergeCell ref="C216:D216"/>
    <mergeCell ref="C217:D217"/>
    <mergeCell ref="A206:D206"/>
    <mergeCell ref="A209:C211"/>
    <mergeCell ref="B214:B215"/>
    <mergeCell ref="C214:D214"/>
    <mergeCell ref="A253:A258"/>
    <mergeCell ref="B253:B254"/>
    <mergeCell ref="C253:D253"/>
    <mergeCell ref="C254:D254"/>
    <mergeCell ref="B257:B258"/>
    <mergeCell ref="C257:D257"/>
    <mergeCell ref="A236:A239"/>
    <mergeCell ref="B236:B237"/>
    <mergeCell ref="C236:D236"/>
    <mergeCell ref="C237:D237"/>
    <mergeCell ref="B238:B239"/>
    <mergeCell ref="C238:D238"/>
    <mergeCell ref="C239:D239"/>
    <mergeCell ref="B240:B241"/>
    <mergeCell ref="C240:D240"/>
    <mergeCell ref="C241:D241"/>
    <mergeCell ref="B255:B256"/>
    <mergeCell ref="C255:D255"/>
    <mergeCell ref="C256:D256"/>
    <mergeCell ref="C258:D258"/>
    <mergeCell ref="A246:D246"/>
    <mergeCell ref="A248:D248"/>
    <mergeCell ref="A250:C252"/>
    <mergeCell ref="B242:B243"/>
    <mergeCell ref="A259:A264"/>
    <mergeCell ref="B259:B260"/>
    <mergeCell ref="C259:D259"/>
    <mergeCell ref="C260:D260"/>
    <mergeCell ref="B263:B264"/>
    <mergeCell ref="C263:D263"/>
    <mergeCell ref="C264:D264"/>
    <mergeCell ref="B261:B262"/>
    <mergeCell ref="C261:D261"/>
    <mergeCell ref="C262:D262"/>
    <mergeCell ref="A265:A270"/>
    <mergeCell ref="B265:B266"/>
    <mergeCell ref="C265:D265"/>
    <mergeCell ref="C266:D266"/>
    <mergeCell ref="B269:B270"/>
    <mergeCell ref="C269:D269"/>
    <mergeCell ref="C270:D270"/>
    <mergeCell ref="B267:B268"/>
    <mergeCell ref="C267:D267"/>
    <mergeCell ref="C268:D268"/>
    <mergeCell ref="A271:A274"/>
    <mergeCell ref="B271:B272"/>
    <mergeCell ref="C271:D271"/>
    <mergeCell ref="C272:D272"/>
    <mergeCell ref="B273:B274"/>
    <mergeCell ref="C273:D273"/>
    <mergeCell ref="C274:D274"/>
    <mergeCell ref="C275:D275"/>
    <mergeCell ref="C276:D276"/>
    <mergeCell ref="A277:A280"/>
    <mergeCell ref="B277:B278"/>
    <mergeCell ref="C277:D277"/>
    <mergeCell ref="C278:D278"/>
    <mergeCell ref="B279:B280"/>
    <mergeCell ref="C279:D279"/>
    <mergeCell ref="C280:D280"/>
    <mergeCell ref="C299:D299"/>
    <mergeCell ref="B281:B282"/>
    <mergeCell ref="C281:D281"/>
    <mergeCell ref="C282:D282"/>
    <mergeCell ref="B285:B286"/>
    <mergeCell ref="C285:D285"/>
    <mergeCell ref="C286:D286"/>
    <mergeCell ref="A287:D287"/>
    <mergeCell ref="A288:D288"/>
    <mergeCell ref="B283:B284"/>
    <mergeCell ref="C283:D283"/>
    <mergeCell ref="C284:D284"/>
    <mergeCell ref="A283:A286"/>
    <mergeCell ref="A300:A305"/>
    <mergeCell ref="B310:B311"/>
    <mergeCell ref="C310:D310"/>
    <mergeCell ref="C311:D311"/>
    <mergeCell ref="A294:A299"/>
    <mergeCell ref="B294:B295"/>
    <mergeCell ref="C294:D294"/>
    <mergeCell ref="C295:D295"/>
    <mergeCell ref="B298:B299"/>
    <mergeCell ref="C298:D298"/>
    <mergeCell ref="C302:D302"/>
    <mergeCell ref="C301:D301"/>
    <mergeCell ref="B304:B305"/>
    <mergeCell ref="C304:D304"/>
    <mergeCell ref="C305:D305"/>
    <mergeCell ref="B306:B307"/>
    <mergeCell ref="C306:D306"/>
    <mergeCell ref="C307:D307"/>
    <mergeCell ref="C308:D308"/>
    <mergeCell ref="C309:D309"/>
    <mergeCell ref="B300:B301"/>
    <mergeCell ref="C300:D300"/>
    <mergeCell ref="B308:B309"/>
    <mergeCell ref="A373:C375"/>
    <mergeCell ref="A318:A321"/>
    <mergeCell ref="B318:B319"/>
    <mergeCell ref="C318:D318"/>
    <mergeCell ref="C319:D319"/>
    <mergeCell ref="B320:B321"/>
    <mergeCell ref="C320:D320"/>
    <mergeCell ref="C321:D321"/>
    <mergeCell ref="B322:B323"/>
    <mergeCell ref="C322:D322"/>
    <mergeCell ref="C323:D323"/>
    <mergeCell ref="A324:A327"/>
    <mergeCell ref="C340:D340"/>
    <mergeCell ref="A328:D328"/>
    <mergeCell ref="A329:D329"/>
    <mergeCell ref="A332:C334"/>
    <mergeCell ref="A335:A340"/>
    <mergeCell ref="B353:B354"/>
    <mergeCell ref="C353:D353"/>
    <mergeCell ref="C354:D354"/>
    <mergeCell ref="B355:B356"/>
    <mergeCell ref="C355:D355"/>
    <mergeCell ref="C356:D356"/>
    <mergeCell ref="C345:D345"/>
    <mergeCell ref="C428:D428"/>
    <mergeCell ref="B425:B426"/>
    <mergeCell ref="C425:D425"/>
    <mergeCell ref="A359:A362"/>
    <mergeCell ref="B359:B360"/>
    <mergeCell ref="C359:D359"/>
    <mergeCell ref="C360:D360"/>
    <mergeCell ref="B361:B362"/>
    <mergeCell ref="C361:D361"/>
    <mergeCell ref="C362:D362"/>
    <mergeCell ref="C381:D381"/>
    <mergeCell ref="C363:D363"/>
    <mergeCell ref="C364:D364"/>
    <mergeCell ref="B367:B368"/>
    <mergeCell ref="C367:D367"/>
    <mergeCell ref="C368:D368"/>
    <mergeCell ref="B363:B364"/>
    <mergeCell ref="A369:D369"/>
    <mergeCell ref="B365:B366"/>
    <mergeCell ref="C365:D365"/>
    <mergeCell ref="C366:D366"/>
    <mergeCell ref="A365:A368"/>
    <mergeCell ref="A371:D371"/>
    <mergeCell ref="A370:D370"/>
    <mergeCell ref="D464:E464"/>
    <mergeCell ref="D460:E460"/>
    <mergeCell ref="D463:E463"/>
    <mergeCell ref="B429:B430"/>
    <mergeCell ref="C429:D429"/>
    <mergeCell ref="C430:D430"/>
    <mergeCell ref="B433:B434"/>
    <mergeCell ref="C433:D433"/>
    <mergeCell ref="C434:D434"/>
    <mergeCell ref="B459:C461"/>
    <mergeCell ref="D459:E459"/>
    <mergeCell ref="D461:E461"/>
    <mergeCell ref="C436:D436"/>
    <mergeCell ref="B437:B438"/>
    <mergeCell ref="A445:A446"/>
    <mergeCell ref="B398:B399"/>
    <mergeCell ref="C398:D398"/>
    <mergeCell ref="C399:D399"/>
    <mergeCell ref="B404:B405"/>
    <mergeCell ref="C404:D404"/>
    <mergeCell ref="B435:B436"/>
    <mergeCell ref="C435:D435"/>
    <mergeCell ref="B406:B407"/>
    <mergeCell ref="C406:D406"/>
    <mergeCell ref="C407:D407"/>
    <mergeCell ref="A406:A409"/>
    <mergeCell ref="B419:B420"/>
    <mergeCell ref="C419:D419"/>
    <mergeCell ref="A412:D412"/>
    <mergeCell ref="A414:C416"/>
    <mergeCell ref="A417:A422"/>
    <mergeCell ref="B417:B418"/>
    <mergeCell ref="C405:D405"/>
    <mergeCell ref="C420:D420"/>
    <mergeCell ref="C422:D422"/>
    <mergeCell ref="B427:B428"/>
    <mergeCell ref="B423:B424"/>
    <mergeCell ref="C423:D423"/>
    <mergeCell ref="B471:C472"/>
    <mergeCell ref="B470:C470"/>
    <mergeCell ref="D472:E472"/>
    <mergeCell ref="D470:E470"/>
    <mergeCell ref="D467:E467"/>
    <mergeCell ref="B467:C467"/>
    <mergeCell ref="C437:D437"/>
    <mergeCell ref="C438:D438"/>
    <mergeCell ref="B431:B432"/>
    <mergeCell ref="C431:D431"/>
    <mergeCell ref="C432:D432"/>
    <mergeCell ref="B445:B446"/>
    <mergeCell ref="C445:D445"/>
    <mergeCell ref="B447:B448"/>
    <mergeCell ref="C447:D447"/>
    <mergeCell ref="C448:D448"/>
    <mergeCell ref="B465:C466"/>
    <mergeCell ref="D465:E465"/>
    <mergeCell ref="D466:E466"/>
    <mergeCell ref="B449:B450"/>
    <mergeCell ref="C449:D449"/>
    <mergeCell ref="C450:D450"/>
    <mergeCell ref="B462:C464"/>
    <mergeCell ref="D462:E462"/>
    <mergeCell ref="B473:C475"/>
    <mergeCell ref="D473:E473"/>
    <mergeCell ref="D474:E474"/>
    <mergeCell ref="D475:E475"/>
    <mergeCell ref="B468:C469"/>
    <mergeCell ref="D468:E468"/>
    <mergeCell ref="D469:E469"/>
    <mergeCell ref="D457:E457"/>
    <mergeCell ref="A441:A444"/>
    <mergeCell ref="B441:B442"/>
    <mergeCell ref="C441:D441"/>
    <mergeCell ref="C442:D442"/>
    <mergeCell ref="B443:B444"/>
    <mergeCell ref="C443:D443"/>
    <mergeCell ref="C444:D444"/>
    <mergeCell ref="A451:D451"/>
    <mergeCell ref="C446:D446"/>
    <mergeCell ref="D471:E471"/>
    <mergeCell ref="A452:D452"/>
    <mergeCell ref="B455:E455"/>
    <mergeCell ref="B456:C458"/>
    <mergeCell ref="D456:E456"/>
    <mergeCell ref="D458:E458"/>
    <mergeCell ref="A453:D453"/>
    <mergeCell ref="A404:A405"/>
    <mergeCell ref="C402:D402"/>
    <mergeCell ref="C403:D403"/>
    <mergeCell ref="A394:A397"/>
    <mergeCell ref="B394:B395"/>
    <mergeCell ref="B408:B409"/>
    <mergeCell ref="C408:D408"/>
    <mergeCell ref="A411:D411"/>
    <mergeCell ref="C409:D409"/>
    <mergeCell ref="A398:A399"/>
    <mergeCell ref="A400:A403"/>
    <mergeCell ref="B400:B401"/>
    <mergeCell ref="C400:D400"/>
    <mergeCell ref="C401:D401"/>
    <mergeCell ref="B402:B403"/>
    <mergeCell ref="A117:A118"/>
    <mergeCell ref="A158:A159"/>
    <mergeCell ref="A199:A200"/>
    <mergeCell ref="A240:A241"/>
    <mergeCell ref="A281:A282"/>
    <mergeCell ref="A322:A323"/>
    <mergeCell ref="A363:A364"/>
    <mergeCell ref="A291:C293"/>
    <mergeCell ref="B296:B297"/>
    <mergeCell ref="C296:D296"/>
    <mergeCell ref="C297:D297"/>
    <mergeCell ref="B302:B303"/>
    <mergeCell ref="C303:D303"/>
    <mergeCell ref="A289:D289"/>
    <mergeCell ref="A312:A315"/>
    <mergeCell ref="B312:B313"/>
    <mergeCell ref="B335:B336"/>
    <mergeCell ref="C335:D335"/>
    <mergeCell ref="C336:D336"/>
    <mergeCell ref="A341:A346"/>
    <mergeCell ref="B341:B342"/>
    <mergeCell ref="C341:D341"/>
    <mergeCell ref="C342:D342"/>
    <mergeCell ref="B345:B346"/>
    <mergeCell ref="A439:A440"/>
    <mergeCell ref="B439:B440"/>
    <mergeCell ref="C439:D439"/>
    <mergeCell ref="C440:D440"/>
    <mergeCell ref="C424:D424"/>
    <mergeCell ref="C426:D426"/>
    <mergeCell ref="A435:A438"/>
    <mergeCell ref="A66:A69"/>
    <mergeCell ref="B66:B67"/>
    <mergeCell ref="C66:D66"/>
    <mergeCell ref="C67:D67"/>
    <mergeCell ref="B68:B69"/>
    <mergeCell ref="C68:D68"/>
    <mergeCell ref="C69:D69"/>
    <mergeCell ref="B80:B81"/>
    <mergeCell ref="C80:D80"/>
    <mergeCell ref="C81:D81"/>
    <mergeCell ref="B70:B71"/>
    <mergeCell ref="C70:D70"/>
    <mergeCell ref="C71:D71"/>
    <mergeCell ref="A76:A77"/>
    <mergeCell ref="B78:B79"/>
    <mergeCell ref="C78:D78"/>
    <mergeCell ref="C79:D79"/>
    <mergeCell ref="A78:A81"/>
    <mergeCell ref="A125:D125"/>
    <mergeCell ref="A166:D166"/>
    <mergeCell ref="C383:D383"/>
    <mergeCell ref="B386:B387"/>
    <mergeCell ref="B136:B137"/>
    <mergeCell ref="C136:D136"/>
    <mergeCell ref="C137:D137"/>
    <mergeCell ref="B378:B379"/>
    <mergeCell ref="A193:A194"/>
    <mergeCell ref="B193:B194"/>
    <mergeCell ref="C193:D193"/>
    <mergeCell ref="C194:D194"/>
    <mergeCell ref="B244:B245"/>
    <mergeCell ref="C244:D244"/>
    <mergeCell ref="C245:D245"/>
    <mergeCell ref="A234:A235"/>
    <mergeCell ref="B234:B235"/>
    <mergeCell ref="C234:D234"/>
    <mergeCell ref="C235:D235"/>
    <mergeCell ref="C141:D141"/>
    <mergeCell ref="C144:D144"/>
    <mergeCell ref="C145:D145"/>
    <mergeCell ref="B232:B233"/>
    <mergeCell ref="A123:D123"/>
    <mergeCell ref="A124:D124"/>
    <mergeCell ref="A127:C129"/>
    <mergeCell ref="B132:B133"/>
    <mergeCell ref="C224:D224"/>
    <mergeCell ref="C225:D225"/>
    <mergeCell ref="B150:B151"/>
    <mergeCell ref="C150:D150"/>
    <mergeCell ref="C151:D151"/>
    <mergeCell ref="A142:A147"/>
    <mergeCell ref="B142:B143"/>
    <mergeCell ref="C142:D142"/>
    <mergeCell ref="C143:D143"/>
    <mergeCell ref="B146:B147"/>
    <mergeCell ref="C146:D146"/>
    <mergeCell ref="C147:D147"/>
    <mergeCell ref="B140:B141"/>
    <mergeCell ref="C140:D140"/>
    <mergeCell ref="B138:B139"/>
    <mergeCell ref="C138:D138"/>
    <mergeCell ref="C139:D139"/>
    <mergeCell ref="A136:A141"/>
    <mergeCell ref="C215:D215"/>
    <mergeCell ref="C196:D196"/>
    <mergeCell ref="AF1:AJ1"/>
    <mergeCell ref="A330:D330"/>
    <mergeCell ref="A207:D207"/>
    <mergeCell ref="A247:D247"/>
    <mergeCell ref="A148:A151"/>
    <mergeCell ref="B148:B149"/>
    <mergeCell ref="A70:A71"/>
    <mergeCell ref="B50:B51"/>
    <mergeCell ref="C50:D50"/>
    <mergeCell ref="C51:D51"/>
    <mergeCell ref="B56:B57"/>
    <mergeCell ref="C56:D56"/>
    <mergeCell ref="C57:D57"/>
    <mergeCell ref="C16:D16"/>
    <mergeCell ref="B21:B22"/>
    <mergeCell ref="C315:D315"/>
    <mergeCell ref="A306:A311"/>
    <mergeCell ref="B144:B145"/>
    <mergeCell ref="A152:A153"/>
    <mergeCell ref="B152:B153"/>
    <mergeCell ref="C152:D152"/>
    <mergeCell ref="C153:D153"/>
    <mergeCell ref="C148:D148"/>
    <mergeCell ref="C232:D232"/>
    <mergeCell ref="C149:D149"/>
    <mergeCell ref="C233:D233"/>
    <mergeCell ref="A224:A229"/>
    <mergeCell ref="B224:B225"/>
    <mergeCell ref="A218:A223"/>
    <mergeCell ref="B218:B219"/>
    <mergeCell ref="C218:D218"/>
    <mergeCell ref="A230:A233"/>
    <mergeCell ref="B230:B231"/>
    <mergeCell ref="C230:D230"/>
    <mergeCell ref="C231:D231"/>
    <mergeCell ref="C220:D220"/>
    <mergeCell ref="C221:D221"/>
    <mergeCell ref="C228:D228"/>
    <mergeCell ref="C229:D229"/>
    <mergeCell ref="B226:B227"/>
    <mergeCell ref="C226:D226"/>
    <mergeCell ref="C227:D227"/>
    <mergeCell ref="B228:B229"/>
    <mergeCell ref="C219:D219"/>
    <mergeCell ref="B222:B223"/>
    <mergeCell ref="C222:D222"/>
    <mergeCell ref="C223:D223"/>
    <mergeCell ref="B220:B221"/>
    <mergeCell ref="C312:D312"/>
    <mergeCell ref="C313:D313"/>
    <mergeCell ref="B314:B315"/>
    <mergeCell ref="C314:D314"/>
    <mergeCell ref="AJ414:AJ416"/>
    <mergeCell ref="A2:AJ2"/>
    <mergeCell ref="AJ4:AJ6"/>
    <mergeCell ref="AI45:AI47"/>
    <mergeCell ref="AJ127:AJ129"/>
    <mergeCell ref="AI168:AI170"/>
    <mergeCell ref="AJ209:AJ211"/>
    <mergeCell ref="AI250:AI252"/>
    <mergeCell ref="AJ291:AJ293"/>
    <mergeCell ref="AJ332:AJ334"/>
    <mergeCell ref="AG373:AG375"/>
    <mergeCell ref="A357:A358"/>
    <mergeCell ref="B357:B358"/>
    <mergeCell ref="C357:D357"/>
    <mergeCell ref="C358:D358"/>
    <mergeCell ref="A275:A276"/>
    <mergeCell ref="B275:B276"/>
    <mergeCell ref="C346:D346"/>
    <mergeCell ref="B343:B344"/>
    <mergeCell ref="C343:D343"/>
    <mergeCell ref="C349:D349"/>
    <mergeCell ref="C350:D350"/>
    <mergeCell ref="A316:A317"/>
    <mergeCell ref="A353:A356"/>
    <mergeCell ref="B339:B340"/>
    <mergeCell ref="C339:D339"/>
    <mergeCell ref="B337:B338"/>
    <mergeCell ref="B316:B317"/>
    <mergeCell ref="C316:D316"/>
    <mergeCell ref="C317:D317"/>
    <mergeCell ref="C344:D344"/>
    <mergeCell ref="C337:D337"/>
    <mergeCell ref="C338:D338"/>
    <mergeCell ref="B324:B325"/>
    <mergeCell ref="C324:D324"/>
    <mergeCell ref="C325:D325"/>
    <mergeCell ref="B326:B327"/>
    <mergeCell ref="C326:D326"/>
    <mergeCell ref="C327:D327"/>
    <mergeCell ref="A429:A434"/>
    <mergeCell ref="A423:A428"/>
    <mergeCell ref="A410:D410"/>
    <mergeCell ref="C417:D417"/>
    <mergeCell ref="C418:D418"/>
    <mergeCell ref="B421:B422"/>
    <mergeCell ref="C421:D421"/>
    <mergeCell ref="B347:B348"/>
    <mergeCell ref="C347:D347"/>
    <mergeCell ref="C348:D348"/>
    <mergeCell ref="A382:A387"/>
    <mergeCell ref="B382:B383"/>
    <mergeCell ref="C382:D382"/>
    <mergeCell ref="C427:D427"/>
    <mergeCell ref="C394:D394"/>
    <mergeCell ref="C395:D395"/>
    <mergeCell ref="B396:B397"/>
    <mergeCell ref="C396:D396"/>
    <mergeCell ref="C397:D397"/>
    <mergeCell ref="A347:A352"/>
    <mergeCell ref="B351:B352"/>
    <mergeCell ref="C351:D351"/>
    <mergeCell ref="C352:D352"/>
    <mergeCell ref="B349:B350"/>
  </mergeCells>
  <phoneticPr fontId="2"/>
  <conditionalFormatting sqref="E46">
    <cfRule type="expression" dxfId="35" priority="64" stopIfTrue="1">
      <formula>#REF!=7</formula>
    </cfRule>
    <cfRule type="expression" dxfId="34" priority="63" stopIfTrue="1">
      <formula>#REF!=1</formula>
    </cfRule>
  </conditionalFormatting>
  <conditionalFormatting sqref="E169">
    <cfRule type="expression" dxfId="33" priority="47" stopIfTrue="1">
      <formula>#REF!=1</formula>
    </cfRule>
    <cfRule type="expression" dxfId="32" priority="48" stopIfTrue="1">
      <formula>#REF!=7</formula>
    </cfRule>
  </conditionalFormatting>
  <conditionalFormatting sqref="E292">
    <cfRule type="expression" dxfId="31" priority="25" stopIfTrue="1">
      <formula>#REF!=1</formula>
    </cfRule>
    <cfRule type="expression" dxfId="30" priority="26" stopIfTrue="1">
      <formula>#REF!=7</formula>
    </cfRule>
  </conditionalFormatting>
  <conditionalFormatting sqref="E374">
    <cfRule type="expression" dxfId="29" priority="11" stopIfTrue="1">
      <formula>#REF!=1</formula>
    </cfRule>
    <cfRule type="expression" dxfId="28" priority="12" stopIfTrue="1">
      <formula>#REF!=7</formula>
    </cfRule>
  </conditionalFormatting>
  <conditionalFormatting sqref="E5:G5">
    <cfRule type="expression" dxfId="27" priority="69" stopIfTrue="1">
      <formula>#REF!=1</formula>
    </cfRule>
    <cfRule type="expression" dxfId="26" priority="70" stopIfTrue="1">
      <formula>#REF!=7</formula>
    </cfRule>
  </conditionalFormatting>
  <conditionalFormatting sqref="E46:G46 F47:G47">
    <cfRule type="expression" dxfId="25" priority="62" stopIfTrue="1">
      <formula>#REF!=7</formula>
    </cfRule>
    <cfRule type="expression" dxfId="24" priority="61" stopIfTrue="1">
      <formula>#REF!=1</formula>
    </cfRule>
  </conditionalFormatting>
  <conditionalFormatting sqref="E5:R6">
    <cfRule type="expression" dxfId="23" priority="74" stopIfTrue="1">
      <formula>#REF!=7</formula>
    </cfRule>
    <cfRule type="expression" dxfId="22" priority="73" stopIfTrue="1">
      <formula>#REF!=1</formula>
    </cfRule>
  </conditionalFormatting>
  <conditionalFormatting sqref="E251:AH252">
    <cfRule type="expression" dxfId="21" priority="28" stopIfTrue="1">
      <formula>#REF!=7</formula>
    </cfRule>
    <cfRule type="expression" dxfId="20" priority="27" stopIfTrue="1">
      <formula>#REF!=1</formula>
    </cfRule>
  </conditionalFormatting>
  <conditionalFormatting sqref="E87:AI88">
    <cfRule type="expression" dxfId="19" priority="53" stopIfTrue="1">
      <formula>#REF!=1</formula>
    </cfRule>
    <cfRule type="expression" dxfId="18" priority="54" stopIfTrue="1">
      <formula>#REF!=7</formula>
    </cfRule>
  </conditionalFormatting>
  <conditionalFormatting sqref="E128:AI129">
    <cfRule type="expression" dxfId="17" priority="49" stopIfTrue="1">
      <formula>#REF!=1</formula>
    </cfRule>
    <cfRule type="expression" dxfId="16" priority="50" stopIfTrue="1">
      <formula>#REF!=7</formula>
    </cfRule>
  </conditionalFormatting>
  <conditionalFormatting sqref="E210:AI211">
    <cfRule type="expression" dxfId="15" priority="34" stopIfTrue="1">
      <formula>#REF!=7</formula>
    </cfRule>
    <cfRule type="expression" dxfId="14" priority="33" stopIfTrue="1">
      <formula>#REF!=1</formula>
    </cfRule>
  </conditionalFormatting>
  <conditionalFormatting sqref="E333:AI334">
    <cfRule type="expression" dxfId="13" priority="13" stopIfTrue="1">
      <formula>#REF!=1</formula>
    </cfRule>
    <cfRule type="expression" dxfId="12" priority="14" stopIfTrue="1">
      <formula>#REF!=7</formula>
    </cfRule>
  </conditionalFormatting>
  <conditionalFormatting sqref="E415:AI416">
    <cfRule type="expression" dxfId="11" priority="2" stopIfTrue="1">
      <formula>#REF!=7</formula>
    </cfRule>
    <cfRule type="expression" dxfId="10" priority="1" stopIfTrue="1">
      <formula>#REF!=1</formula>
    </cfRule>
  </conditionalFormatting>
  <conditionalFormatting sqref="F374:AF375">
    <cfRule type="expression" dxfId="9" priority="5" stopIfTrue="1">
      <formula>#REF!=1</formula>
    </cfRule>
    <cfRule type="expression" dxfId="8" priority="6" stopIfTrue="1">
      <formula>#REF!=7</formula>
    </cfRule>
  </conditionalFormatting>
  <conditionalFormatting sqref="F169:AH170">
    <cfRule type="expression" dxfId="7" priority="41" stopIfTrue="1">
      <formula>#REF!=1</formula>
    </cfRule>
    <cfRule type="expression" dxfId="6" priority="42" stopIfTrue="1">
      <formula>#REF!=7</formula>
    </cfRule>
  </conditionalFormatting>
  <conditionalFormatting sqref="F292:AI293">
    <cfRule type="expression" dxfId="5" priority="21" stopIfTrue="1">
      <formula>#REF!=1</formula>
    </cfRule>
    <cfRule type="expression" dxfId="4" priority="22" stopIfTrue="1">
      <formula>#REF!=7</formula>
    </cfRule>
  </conditionalFormatting>
  <conditionalFormatting sqref="H46:AH47">
    <cfRule type="expression" dxfId="3" priority="59" stopIfTrue="1">
      <formula>#REF!=1</formula>
    </cfRule>
    <cfRule type="expression" dxfId="2" priority="60" stopIfTrue="1">
      <formula>#REF!=7</formula>
    </cfRule>
  </conditionalFormatting>
  <conditionalFormatting sqref="S5:AI6">
    <cfRule type="expression" dxfId="1" priority="65" stopIfTrue="1">
      <formula>#REF!=1</formula>
    </cfRule>
    <cfRule type="expression" dxfId="0" priority="66" stopIfTrue="1">
      <formula>#REF!=7</formula>
    </cfRule>
  </conditionalFormatting>
  <printOptions horizontalCentered="1"/>
  <pageMargins left="0.39370078740157483" right="0.39370078740157483" top="0.47244094488188981" bottom="0.47244094488188981" header="0.51181102362204722" footer="0.51181102362204722"/>
  <pageSetup paperSize="9" scale="40" orientation="portrait" r:id="rId1"/>
  <headerFooter alignWithMargins="0">
    <oddFooter>&amp;C&amp;P /&amp;N&amp;R&amp;A</oddFooter>
  </headerFooter>
  <rowBreaks count="11" manualBreakCount="11">
    <brk id="43" max="35" man="1"/>
    <brk id="84" max="35" man="1"/>
    <brk id="125" max="35" man="1"/>
    <brk id="166" max="35" man="1"/>
    <brk id="207" max="35" man="1"/>
    <brk id="248" max="35" man="1"/>
    <brk id="289" max="35" man="1"/>
    <brk id="330" max="35" man="1"/>
    <brk id="371" max="35" man="1"/>
    <brk id="412" max="35" man="1"/>
    <brk id="453" max="35" man="1"/>
  </rowBreaks>
  <ignoredErrors>
    <ignoredError sqref="G470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71"/>
  <sheetViews>
    <sheetView view="pageBreakPreview" topLeftCell="A36" zoomScaleNormal="100" zoomScaleSheetLayoutView="100" workbookViewId="0">
      <selection activeCell="P61" sqref="P61"/>
    </sheetView>
  </sheetViews>
  <sheetFormatPr defaultRowHeight="14.25"/>
  <cols>
    <col min="5" max="15" width="9" style="19"/>
    <col min="16" max="16" width="9" style="175"/>
  </cols>
  <sheetData>
    <row r="1" spans="1:16" ht="15" thickBot="1">
      <c r="A1" s="382" t="s">
        <v>10</v>
      </c>
      <c r="B1" s="383"/>
      <c r="C1" s="383"/>
      <c r="D1" s="383"/>
      <c r="E1" s="20" t="s">
        <v>17</v>
      </c>
      <c r="F1" s="20" t="s">
        <v>18</v>
      </c>
      <c r="G1" s="20" t="s">
        <v>19</v>
      </c>
      <c r="H1" s="20" t="s">
        <v>20</v>
      </c>
      <c r="I1" s="20" t="s">
        <v>21</v>
      </c>
      <c r="J1" s="20" t="s">
        <v>13</v>
      </c>
      <c r="K1" s="20" t="s">
        <v>14</v>
      </c>
      <c r="L1" s="20" t="s">
        <v>15</v>
      </c>
      <c r="M1" s="20" t="s">
        <v>22</v>
      </c>
      <c r="N1" s="20" t="s">
        <v>23</v>
      </c>
      <c r="O1" s="20" t="s">
        <v>24</v>
      </c>
      <c r="P1" s="166" t="s">
        <v>0</v>
      </c>
    </row>
    <row r="2" spans="1:16">
      <c r="A2" s="384" t="s">
        <v>166</v>
      </c>
      <c r="B2" s="385"/>
      <c r="C2" s="387" t="s">
        <v>84</v>
      </c>
      <c r="D2" s="387"/>
      <c r="E2" s="90">
        <f>'01技術短期大学校'!F125</f>
        <v>0</v>
      </c>
      <c r="F2" s="90">
        <f>'01技術短期大学校'!G125</f>
        <v>0</v>
      </c>
      <c r="G2" s="90">
        <f>'01技術短期大学校'!H125</f>
        <v>0</v>
      </c>
      <c r="H2" s="90">
        <f>'01技術短期大学校'!I125</f>
        <v>0</v>
      </c>
      <c r="I2" s="90">
        <f>'01技術短期大学校'!J125</f>
        <v>0</v>
      </c>
      <c r="J2" s="90">
        <f>'01技術短期大学校'!K125</f>
        <v>0</v>
      </c>
      <c r="K2" s="90">
        <f>'01技術短期大学校'!L125</f>
        <v>0</v>
      </c>
      <c r="L2" s="90">
        <f>'01技術短期大学校'!M125</f>
        <v>0</v>
      </c>
      <c r="M2" s="90">
        <f>'01技術短期大学校'!N125</f>
        <v>0</v>
      </c>
      <c r="N2" s="90">
        <f>'01技術短期大学校'!O125</f>
        <v>0</v>
      </c>
      <c r="O2" s="90">
        <f>'01技術短期大学校'!P125</f>
        <v>0</v>
      </c>
      <c r="P2" s="167">
        <f>SUM(E2:O2)</f>
        <v>0</v>
      </c>
    </row>
    <row r="3" spans="1:16">
      <c r="A3" s="386"/>
      <c r="B3" s="239"/>
      <c r="C3" s="245" t="s">
        <v>85</v>
      </c>
      <c r="D3" s="245"/>
      <c r="E3" s="61">
        <f>'01技術短期大学校'!F126</f>
        <v>0</v>
      </c>
      <c r="F3" s="61">
        <f>'01技術短期大学校'!G126</f>
        <v>0</v>
      </c>
      <c r="G3" s="62"/>
      <c r="H3" s="62"/>
      <c r="I3" s="62"/>
      <c r="J3" s="62"/>
      <c r="K3" s="62"/>
      <c r="L3" s="62"/>
      <c r="M3" s="62"/>
      <c r="N3" s="62"/>
      <c r="O3" s="62"/>
      <c r="P3" s="168">
        <f t="shared" ref="P3:P68" si="0">SUM(E3:O3)</f>
        <v>0</v>
      </c>
    </row>
    <row r="4" spans="1:16">
      <c r="A4" s="388" t="s">
        <v>150</v>
      </c>
      <c r="B4" s="247"/>
      <c r="C4" s="245" t="s">
        <v>84</v>
      </c>
      <c r="D4" s="245"/>
      <c r="E4" s="61">
        <f>'01技術短期大学校'!F127</f>
        <v>0</v>
      </c>
      <c r="F4" s="61">
        <f>'01技術短期大学校'!G127</f>
        <v>0</v>
      </c>
      <c r="G4" s="61">
        <f>'01技術短期大学校'!H127</f>
        <v>0</v>
      </c>
      <c r="H4" s="61">
        <f>'01技術短期大学校'!I127</f>
        <v>0</v>
      </c>
      <c r="I4" s="61">
        <f>'01技術短期大学校'!J127</f>
        <v>0</v>
      </c>
      <c r="J4" s="61">
        <f>'01技術短期大学校'!K127</f>
        <v>0</v>
      </c>
      <c r="K4" s="61">
        <f>'01技術短期大学校'!L127</f>
        <v>0</v>
      </c>
      <c r="L4" s="61">
        <f>'01技術短期大学校'!M127</f>
        <v>0</v>
      </c>
      <c r="M4" s="61">
        <f>'01技術短期大学校'!N127</f>
        <v>0</v>
      </c>
      <c r="N4" s="61">
        <f>'01技術短期大学校'!O127</f>
        <v>0</v>
      </c>
      <c r="O4" s="61">
        <f>'01技術短期大学校'!P127</f>
        <v>0</v>
      </c>
      <c r="P4" s="168">
        <f t="shared" si="0"/>
        <v>0</v>
      </c>
    </row>
    <row r="5" spans="1:16" ht="15" thickBot="1">
      <c r="A5" s="389"/>
      <c r="B5" s="249"/>
      <c r="C5" s="242" t="s">
        <v>85</v>
      </c>
      <c r="D5" s="242"/>
      <c r="E5" s="63">
        <f>'01技術短期大学校'!F128</f>
        <v>0</v>
      </c>
      <c r="F5" s="63">
        <f>'01技術短期大学校'!G128</f>
        <v>0</v>
      </c>
      <c r="G5" s="64"/>
      <c r="H5" s="64"/>
      <c r="I5" s="64"/>
      <c r="J5" s="64"/>
      <c r="K5" s="64"/>
      <c r="L5" s="64"/>
      <c r="M5" s="64"/>
      <c r="N5" s="64"/>
      <c r="O5" s="64"/>
      <c r="P5" s="169">
        <f t="shared" si="0"/>
        <v>0</v>
      </c>
    </row>
    <row r="6" spans="1:16" ht="15" thickTop="1">
      <c r="A6" s="390" t="s">
        <v>28</v>
      </c>
      <c r="B6" s="391"/>
      <c r="C6" s="244" t="s">
        <v>84</v>
      </c>
      <c r="D6" s="244"/>
      <c r="E6" s="65">
        <f>'01技術短期大学校'!F129</f>
        <v>0</v>
      </c>
      <c r="F6" s="65">
        <f>'01技術短期大学校'!G129</f>
        <v>0</v>
      </c>
      <c r="G6" s="65">
        <f>'01技術短期大学校'!H129</f>
        <v>0</v>
      </c>
      <c r="H6" s="65">
        <f>'01技術短期大学校'!I129</f>
        <v>0</v>
      </c>
      <c r="I6" s="65">
        <f>'01技術短期大学校'!J129</f>
        <v>0</v>
      </c>
      <c r="J6" s="65">
        <f>'01技術短期大学校'!K129</f>
        <v>0</v>
      </c>
      <c r="K6" s="65">
        <f>'01技術短期大学校'!L129</f>
        <v>0</v>
      </c>
      <c r="L6" s="65">
        <f>'01技術短期大学校'!M129</f>
        <v>0</v>
      </c>
      <c r="M6" s="65">
        <f>'01技術短期大学校'!N129</f>
        <v>0</v>
      </c>
      <c r="N6" s="65">
        <f>'01技術短期大学校'!O129</f>
        <v>0</v>
      </c>
      <c r="O6" s="65">
        <f>'01技術短期大学校'!P129</f>
        <v>0</v>
      </c>
      <c r="P6" s="170">
        <f t="shared" si="0"/>
        <v>0</v>
      </c>
    </row>
    <row r="7" spans="1:16">
      <c r="A7" s="390"/>
      <c r="B7" s="391"/>
      <c r="C7" s="245" t="s">
        <v>85</v>
      </c>
      <c r="D7" s="245"/>
      <c r="E7" s="61">
        <f>'01技術短期大学校'!F130</f>
        <v>0</v>
      </c>
      <c r="F7" s="61">
        <f>'01技術短期大学校'!G130</f>
        <v>0</v>
      </c>
      <c r="G7" s="62"/>
      <c r="H7" s="62"/>
      <c r="I7" s="62"/>
      <c r="J7" s="62"/>
      <c r="K7" s="62"/>
      <c r="L7" s="62"/>
      <c r="M7" s="62"/>
      <c r="N7" s="62"/>
      <c r="O7" s="62"/>
      <c r="P7" s="168">
        <f t="shared" si="0"/>
        <v>0</v>
      </c>
    </row>
    <row r="8" spans="1:16" ht="15" thickBot="1">
      <c r="A8" s="392"/>
      <c r="B8" s="393"/>
      <c r="C8" s="394" t="s">
        <v>86</v>
      </c>
      <c r="D8" s="395"/>
      <c r="E8" s="91">
        <f>'01技術短期大学校'!F131/2</f>
        <v>0</v>
      </c>
      <c r="F8" s="91">
        <f>'01技術短期大学校'!G131/2</f>
        <v>0</v>
      </c>
      <c r="G8" s="91">
        <f>'01技術短期大学校'!H131/2</f>
        <v>0</v>
      </c>
      <c r="H8" s="91">
        <f>'01技術短期大学校'!I131/2</f>
        <v>0</v>
      </c>
      <c r="I8" s="91">
        <f>'01技術短期大学校'!J131/2</f>
        <v>0</v>
      </c>
      <c r="J8" s="91">
        <f>'01技術短期大学校'!K131/2</f>
        <v>0</v>
      </c>
      <c r="K8" s="91">
        <f>'01技術短期大学校'!L131/2</f>
        <v>0</v>
      </c>
      <c r="L8" s="91">
        <f>'01技術短期大学校'!M131/2</f>
        <v>0</v>
      </c>
      <c r="M8" s="91">
        <f>'01技術短期大学校'!N131/2</f>
        <v>0</v>
      </c>
      <c r="N8" s="91">
        <f>'01技術短期大学校'!O131/2</f>
        <v>0</v>
      </c>
      <c r="O8" s="91">
        <f>'01技術短期大学校'!P131/2</f>
        <v>0</v>
      </c>
      <c r="P8" s="171">
        <f t="shared" si="0"/>
        <v>0</v>
      </c>
    </row>
    <row r="9" spans="1:16" ht="14.25" customHeight="1">
      <c r="A9" s="398" t="s">
        <v>145</v>
      </c>
      <c r="B9" s="399"/>
      <c r="C9" s="387" t="s">
        <v>84</v>
      </c>
      <c r="D9" s="387"/>
      <c r="E9" s="90">
        <f>'02広島校'!F214</f>
        <v>0</v>
      </c>
      <c r="F9" s="90">
        <f>'02広島校'!G214</f>
        <v>0</v>
      </c>
      <c r="G9" s="90">
        <f>'02広島校'!H214</f>
        <v>0</v>
      </c>
      <c r="H9" s="90">
        <f>'02広島校'!I214</f>
        <v>0</v>
      </c>
      <c r="I9" s="90">
        <f>'02広島校'!J214</f>
        <v>0</v>
      </c>
      <c r="J9" s="90">
        <f>'02広島校'!K214</f>
        <v>0</v>
      </c>
      <c r="K9" s="90">
        <f>'02広島校'!L214</f>
        <v>0</v>
      </c>
      <c r="L9" s="90">
        <f>'02広島校'!M214</f>
        <v>0</v>
      </c>
      <c r="M9" s="90">
        <f>'02広島校'!N214</f>
        <v>0</v>
      </c>
      <c r="N9" s="90">
        <f>'02広島校'!O214</f>
        <v>0</v>
      </c>
      <c r="O9" s="90">
        <f>'02広島校'!P214</f>
        <v>0</v>
      </c>
      <c r="P9" s="167">
        <f t="shared" si="0"/>
        <v>0</v>
      </c>
    </row>
    <row r="10" spans="1:16" ht="14.25" customHeight="1">
      <c r="A10" s="396"/>
      <c r="B10" s="243"/>
      <c r="C10" s="245" t="s">
        <v>85</v>
      </c>
      <c r="D10" s="245"/>
      <c r="E10" s="61">
        <f>'02広島校'!F215</f>
        <v>0</v>
      </c>
      <c r="F10" s="61">
        <f>'02広島校'!G215</f>
        <v>0</v>
      </c>
      <c r="G10" s="61">
        <f>'02広島校'!H215</f>
        <v>0</v>
      </c>
      <c r="H10" s="61">
        <f>'02広島校'!I215</f>
        <v>0</v>
      </c>
      <c r="I10" s="61">
        <f>'02広島校'!J215</f>
        <v>0</v>
      </c>
      <c r="J10" s="61">
        <f>'02広島校'!K215</f>
        <v>0</v>
      </c>
      <c r="K10" s="61">
        <f>'02広島校'!L215</f>
        <v>0</v>
      </c>
      <c r="L10" s="61">
        <f>'02広島校'!M215</f>
        <v>0</v>
      </c>
      <c r="M10" s="61">
        <f>'02広島校'!N215</f>
        <v>0</v>
      </c>
      <c r="N10" s="61">
        <f>'02広島校'!O215</f>
        <v>0</v>
      </c>
      <c r="O10" s="61">
        <f>'02広島校'!P215</f>
        <v>0</v>
      </c>
      <c r="P10" s="168">
        <f t="shared" si="0"/>
        <v>0</v>
      </c>
    </row>
    <row r="11" spans="1:16" ht="14.25" customHeight="1">
      <c r="A11" s="396" t="s">
        <v>5</v>
      </c>
      <c r="B11" s="243"/>
      <c r="C11" s="245" t="s">
        <v>84</v>
      </c>
      <c r="D11" s="245"/>
      <c r="E11" s="61">
        <f>'02広島校'!F216</f>
        <v>0</v>
      </c>
      <c r="F11" s="61">
        <f>'02広島校'!G216</f>
        <v>0</v>
      </c>
      <c r="G11" s="61">
        <f>'02広島校'!H216</f>
        <v>0</v>
      </c>
      <c r="H11" s="61">
        <f>'02広島校'!I216</f>
        <v>0</v>
      </c>
      <c r="I11" s="61">
        <f>'02広島校'!J216</f>
        <v>0</v>
      </c>
      <c r="J11" s="61">
        <f>'02広島校'!K216</f>
        <v>0</v>
      </c>
      <c r="K11" s="61">
        <f>'02広島校'!L216</f>
        <v>0</v>
      </c>
      <c r="L11" s="61">
        <f>'02広島校'!M216</f>
        <v>0</v>
      </c>
      <c r="M11" s="61">
        <f>'02広島校'!N216</f>
        <v>0</v>
      </c>
      <c r="N11" s="61">
        <f>'02広島校'!O216</f>
        <v>0</v>
      </c>
      <c r="O11" s="61">
        <f>'02広島校'!P216</f>
        <v>0</v>
      </c>
      <c r="P11" s="168">
        <f t="shared" si="0"/>
        <v>0</v>
      </c>
    </row>
    <row r="12" spans="1:16" ht="14.25" customHeight="1">
      <c r="A12" s="396"/>
      <c r="B12" s="243"/>
      <c r="C12" s="245" t="s">
        <v>85</v>
      </c>
      <c r="D12" s="245"/>
      <c r="E12" s="61">
        <f>'02広島校'!F217</f>
        <v>0</v>
      </c>
      <c r="F12" s="61">
        <f>'02広島校'!G217</f>
        <v>0</v>
      </c>
      <c r="G12" s="61">
        <f>'02広島校'!H217</f>
        <v>0</v>
      </c>
      <c r="H12" s="61">
        <f>'02広島校'!I217</f>
        <v>0</v>
      </c>
      <c r="I12" s="61">
        <f>'02広島校'!J217</f>
        <v>0</v>
      </c>
      <c r="J12" s="61">
        <f>'02広島校'!K217</f>
        <v>0</v>
      </c>
      <c r="K12" s="61">
        <f>'02広島校'!L217</f>
        <v>0</v>
      </c>
      <c r="L12" s="61">
        <f>'02広島校'!M217</f>
        <v>0</v>
      </c>
      <c r="M12" s="61">
        <f>'02広島校'!N217</f>
        <v>0</v>
      </c>
      <c r="N12" s="61">
        <f>'02広島校'!O217</f>
        <v>0</v>
      </c>
      <c r="O12" s="61">
        <f>'02広島校'!P217</f>
        <v>0</v>
      </c>
      <c r="P12" s="168">
        <f t="shared" si="0"/>
        <v>0</v>
      </c>
    </row>
    <row r="13" spans="1:16" ht="14.25" customHeight="1">
      <c r="A13" s="396" t="s">
        <v>6</v>
      </c>
      <c r="B13" s="243"/>
      <c r="C13" s="245" t="s">
        <v>84</v>
      </c>
      <c r="D13" s="245"/>
      <c r="E13" s="61">
        <f>'02広島校'!F218</f>
        <v>0</v>
      </c>
      <c r="F13" s="61">
        <f>'02広島校'!G218</f>
        <v>0</v>
      </c>
      <c r="G13" s="61">
        <f>'02広島校'!H218</f>
        <v>0</v>
      </c>
      <c r="H13" s="61">
        <f>'02広島校'!I218</f>
        <v>0</v>
      </c>
      <c r="I13" s="61">
        <f>'02広島校'!J218</f>
        <v>0</v>
      </c>
      <c r="J13" s="61">
        <f>'02広島校'!K218</f>
        <v>0</v>
      </c>
      <c r="K13" s="61">
        <f>'02広島校'!L218</f>
        <v>0</v>
      </c>
      <c r="L13" s="61">
        <f>'02広島校'!M218</f>
        <v>0</v>
      </c>
      <c r="M13" s="61">
        <f>'02広島校'!N218</f>
        <v>0</v>
      </c>
      <c r="N13" s="61">
        <f>'02広島校'!O218</f>
        <v>0</v>
      </c>
      <c r="O13" s="61">
        <f>'02広島校'!P218</f>
        <v>0</v>
      </c>
      <c r="P13" s="168">
        <f t="shared" si="0"/>
        <v>0</v>
      </c>
    </row>
    <row r="14" spans="1:16" ht="15" customHeight="1" thickBot="1">
      <c r="A14" s="400"/>
      <c r="B14" s="313"/>
      <c r="C14" s="242" t="s">
        <v>85</v>
      </c>
      <c r="D14" s="242"/>
      <c r="E14" s="63">
        <f>'02広島校'!F219</f>
        <v>0</v>
      </c>
      <c r="F14" s="63">
        <f>'02広島校'!G219</f>
        <v>0</v>
      </c>
      <c r="G14" s="63">
        <f>'02広島校'!H219</f>
        <v>0</v>
      </c>
      <c r="H14" s="63">
        <f>'02広島校'!I219</f>
        <v>0</v>
      </c>
      <c r="I14" s="63">
        <f>'02広島校'!J219</f>
        <v>0</v>
      </c>
      <c r="J14" s="63">
        <f>'02広島校'!K219</f>
        <v>0</v>
      </c>
      <c r="K14" s="63">
        <f>'02広島校'!L219</f>
        <v>0</v>
      </c>
      <c r="L14" s="63">
        <f>'02広島校'!M219</f>
        <v>0</v>
      </c>
      <c r="M14" s="63">
        <f>'02広島校'!N219</f>
        <v>0</v>
      </c>
      <c r="N14" s="63">
        <f>'02広島校'!O219</f>
        <v>0</v>
      </c>
      <c r="O14" s="63">
        <f>'02広島校'!P219</f>
        <v>0</v>
      </c>
      <c r="P14" s="169">
        <f t="shared" si="0"/>
        <v>0</v>
      </c>
    </row>
    <row r="15" spans="1:16" ht="15" customHeight="1" thickTop="1">
      <c r="A15" s="402" t="s">
        <v>30</v>
      </c>
      <c r="B15" s="403"/>
      <c r="C15" s="244" t="s">
        <v>84</v>
      </c>
      <c r="D15" s="244"/>
      <c r="E15" s="78">
        <f>'02広島校'!F220</f>
        <v>0</v>
      </c>
      <c r="F15" s="78">
        <f>'02広島校'!G220</f>
        <v>0</v>
      </c>
      <c r="G15" s="78">
        <f>'02広島校'!H220</f>
        <v>0</v>
      </c>
      <c r="H15" s="78">
        <f>'02広島校'!I220</f>
        <v>0</v>
      </c>
      <c r="I15" s="78">
        <f>'02広島校'!J220</f>
        <v>0</v>
      </c>
      <c r="J15" s="78">
        <f>'02広島校'!K220</f>
        <v>0</v>
      </c>
      <c r="K15" s="78">
        <f>'02広島校'!L220</f>
        <v>0</v>
      </c>
      <c r="L15" s="78">
        <f>'02広島校'!M220</f>
        <v>0</v>
      </c>
      <c r="M15" s="78">
        <f>'02広島校'!N220</f>
        <v>0</v>
      </c>
      <c r="N15" s="78">
        <f>'02広島校'!O220</f>
        <v>0</v>
      </c>
      <c r="O15" s="78">
        <f>'02広島校'!P220</f>
        <v>0</v>
      </c>
      <c r="P15" s="172">
        <f t="shared" si="0"/>
        <v>0</v>
      </c>
    </row>
    <row r="16" spans="1:16" ht="14.25" customHeight="1">
      <c r="A16" s="404"/>
      <c r="B16" s="405"/>
      <c r="C16" s="245" t="s">
        <v>85</v>
      </c>
      <c r="D16" s="245"/>
      <c r="E16" s="61">
        <f>'02広島校'!F221</f>
        <v>0</v>
      </c>
      <c r="F16" s="61">
        <f>'02広島校'!G221</f>
        <v>0</v>
      </c>
      <c r="G16" s="61">
        <f>'02広島校'!H221</f>
        <v>0</v>
      </c>
      <c r="H16" s="61">
        <f>'02広島校'!I221</f>
        <v>0</v>
      </c>
      <c r="I16" s="61">
        <f>'02広島校'!J221</f>
        <v>0</v>
      </c>
      <c r="J16" s="61">
        <f>'02広島校'!K221</f>
        <v>0</v>
      </c>
      <c r="K16" s="61">
        <f>'02広島校'!L221</f>
        <v>0</v>
      </c>
      <c r="L16" s="61">
        <f>'02広島校'!M221</f>
        <v>0</v>
      </c>
      <c r="M16" s="61">
        <f>'02広島校'!N221</f>
        <v>0</v>
      </c>
      <c r="N16" s="61">
        <f>'02広島校'!O221</f>
        <v>0</v>
      </c>
      <c r="O16" s="61">
        <f>'02広島校'!P221</f>
        <v>0</v>
      </c>
      <c r="P16" s="168">
        <f t="shared" si="0"/>
        <v>0</v>
      </c>
    </row>
    <row r="17" spans="1:16" ht="14.25" customHeight="1" thickBot="1">
      <c r="A17" s="406"/>
      <c r="B17" s="407"/>
      <c r="C17" s="394" t="s">
        <v>86</v>
      </c>
      <c r="D17" s="395"/>
      <c r="E17" s="91">
        <f>'02広島校'!F222/2</f>
        <v>0</v>
      </c>
      <c r="F17" s="91">
        <f>'02広島校'!G222/2</f>
        <v>0</v>
      </c>
      <c r="G17" s="91">
        <f>'02広島校'!H222/2</f>
        <v>0</v>
      </c>
      <c r="H17" s="91">
        <f>'02広島校'!I222/2</f>
        <v>0</v>
      </c>
      <c r="I17" s="91">
        <f>'02広島校'!J222/2</f>
        <v>0</v>
      </c>
      <c r="J17" s="91">
        <f>'02広島校'!K222/2</f>
        <v>0</v>
      </c>
      <c r="K17" s="91">
        <f>'02広島校'!L222/2</f>
        <v>0</v>
      </c>
      <c r="L17" s="91">
        <f>'02広島校'!M222/2</f>
        <v>0</v>
      </c>
      <c r="M17" s="91">
        <f>'02広島校'!N222/2</f>
        <v>0</v>
      </c>
      <c r="N17" s="91">
        <f>'02広島校'!O222/2</f>
        <v>0</v>
      </c>
      <c r="O17" s="91">
        <f>'02広島校'!P222/2</f>
        <v>0</v>
      </c>
      <c r="P17" s="171">
        <f t="shared" si="0"/>
        <v>0</v>
      </c>
    </row>
    <row r="18" spans="1:16" ht="14.25" customHeight="1">
      <c r="A18" s="388" t="s">
        <v>31</v>
      </c>
      <c r="B18" s="247"/>
      <c r="C18" s="387" t="s">
        <v>84</v>
      </c>
      <c r="D18" s="387"/>
      <c r="E18" s="61">
        <f>'03呉校'!F214</f>
        <v>0</v>
      </c>
      <c r="F18" s="61">
        <f>'03呉校'!G214</f>
        <v>0</v>
      </c>
      <c r="G18" s="61">
        <f>'03呉校'!H214</f>
        <v>0</v>
      </c>
      <c r="H18" s="61">
        <f>'03呉校'!I214</f>
        <v>0</v>
      </c>
      <c r="I18" s="61">
        <f>'03呉校'!J214</f>
        <v>0</v>
      </c>
      <c r="J18" s="61">
        <f>'03呉校'!K214</f>
        <v>0</v>
      </c>
      <c r="K18" s="61">
        <f>'03呉校'!L214</f>
        <v>0</v>
      </c>
      <c r="L18" s="61">
        <f>'03呉校'!M214</f>
        <v>0</v>
      </c>
      <c r="M18" s="61">
        <f>'03呉校'!N214</f>
        <v>0</v>
      </c>
      <c r="N18" s="61">
        <f>'03呉校'!O214</f>
        <v>0</v>
      </c>
      <c r="O18" s="61">
        <f>'03呉校'!P214</f>
        <v>0</v>
      </c>
      <c r="P18" s="168">
        <f t="shared" si="0"/>
        <v>0</v>
      </c>
    </row>
    <row r="19" spans="1:16" ht="14.25" customHeight="1">
      <c r="A19" s="401"/>
      <c r="B19" s="241"/>
      <c r="C19" s="245" t="s">
        <v>85</v>
      </c>
      <c r="D19" s="245"/>
      <c r="E19" s="61">
        <f>'03呉校'!F215</f>
        <v>0</v>
      </c>
      <c r="F19" s="61">
        <f>'03呉校'!G215</f>
        <v>0</v>
      </c>
      <c r="G19" s="61">
        <f>'03呉校'!H215</f>
        <v>0</v>
      </c>
      <c r="H19" s="61">
        <f>'03呉校'!I215</f>
        <v>0</v>
      </c>
      <c r="I19" s="61">
        <f>'03呉校'!J215</f>
        <v>0</v>
      </c>
      <c r="J19" s="61">
        <f>'03呉校'!K215</f>
        <v>0</v>
      </c>
      <c r="K19" s="61">
        <f>'03呉校'!L215</f>
        <v>0</v>
      </c>
      <c r="L19" s="61">
        <f>'03呉校'!M215</f>
        <v>0</v>
      </c>
      <c r="M19" s="61">
        <f>'03呉校'!N215</f>
        <v>0</v>
      </c>
      <c r="N19" s="61">
        <f>'03呉校'!O215</f>
        <v>0</v>
      </c>
      <c r="O19" s="61">
        <f>'03呉校'!P215</f>
        <v>0</v>
      </c>
      <c r="P19" s="168">
        <f t="shared" si="0"/>
        <v>0</v>
      </c>
    </row>
    <row r="20" spans="1:16" ht="14.25" customHeight="1">
      <c r="A20" s="388" t="s">
        <v>32</v>
      </c>
      <c r="B20" s="247"/>
      <c r="C20" s="245" t="s">
        <v>84</v>
      </c>
      <c r="D20" s="245"/>
      <c r="E20" s="61">
        <f>'03呉校'!F216</f>
        <v>0</v>
      </c>
      <c r="F20" s="61">
        <f>'03呉校'!G216</f>
        <v>0</v>
      </c>
      <c r="G20" s="61">
        <f>'03呉校'!H216</f>
        <v>0</v>
      </c>
      <c r="H20" s="61">
        <f>'03呉校'!I216</f>
        <v>0</v>
      </c>
      <c r="I20" s="61">
        <f>'03呉校'!J216</f>
        <v>0</v>
      </c>
      <c r="J20" s="61">
        <f>'03呉校'!K216</f>
        <v>0</v>
      </c>
      <c r="K20" s="61">
        <f>'03呉校'!L216</f>
        <v>0</v>
      </c>
      <c r="L20" s="61">
        <f>'03呉校'!M216</f>
        <v>0</v>
      </c>
      <c r="M20" s="61">
        <f>'03呉校'!N216</f>
        <v>0</v>
      </c>
      <c r="N20" s="61">
        <f>'03呉校'!O216</f>
        <v>0</v>
      </c>
      <c r="O20" s="61">
        <f>'03呉校'!P216</f>
        <v>0</v>
      </c>
      <c r="P20" s="168">
        <f t="shared" si="0"/>
        <v>0</v>
      </c>
    </row>
    <row r="21" spans="1:16" ht="14.25" customHeight="1">
      <c r="A21" s="401"/>
      <c r="B21" s="241"/>
      <c r="C21" s="341" t="s">
        <v>85</v>
      </c>
      <c r="D21" s="341"/>
      <c r="E21" s="61">
        <f>'03呉校'!F217</f>
        <v>0</v>
      </c>
      <c r="F21" s="61">
        <f>'03呉校'!G217</f>
        <v>0</v>
      </c>
      <c r="G21" s="61">
        <f>'03呉校'!H217</f>
        <v>0</v>
      </c>
      <c r="H21" s="61">
        <f>'03呉校'!I217</f>
        <v>0</v>
      </c>
      <c r="I21" s="61">
        <f>'03呉校'!J217</f>
        <v>0</v>
      </c>
      <c r="J21" s="61">
        <f>'03呉校'!K217</f>
        <v>0</v>
      </c>
      <c r="K21" s="61">
        <f>'03呉校'!L217</f>
        <v>0</v>
      </c>
      <c r="L21" s="61">
        <f>'03呉校'!M217</f>
        <v>0</v>
      </c>
      <c r="M21" s="61">
        <f>'03呉校'!N217</f>
        <v>0</v>
      </c>
      <c r="N21" s="61">
        <f>'03呉校'!O217</f>
        <v>0</v>
      </c>
      <c r="O21" s="61">
        <f>'03呉校'!P217</f>
        <v>0</v>
      </c>
      <c r="P21" s="168">
        <f t="shared" si="0"/>
        <v>0</v>
      </c>
    </row>
    <row r="22" spans="1:16" ht="14.25" customHeight="1">
      <c r="A22" s="388" t="s">
        <v>158</v>
      </c>
      <c r="B22" s="378"/>
      <c r="C22" s="245" t="s">
        <v>84</v>
      </c>
      <c r="D22" s="245"/>
      <c r="E22" s="65">
        <f>'03呉校'!F218</f>
        <v>0</v>
      </c>
      <c r="F22" s="65">
        <f>'03呉校'!G218</f>
        <v>0</v>
      </c>
      <c r="G22" s="65">
        <f>'03呉校'!H218</f>
        <v>0</v>
      </c>
      <c r="H22" s="65">
        <f>'03呉校'!I218</f>
        <v>0</v>
      </c>
      <c r="I22" s="65">
        <f>'03呉校'!J218</f>
        <v>0</v>
      </c>
      <c r="J22" s="65">
        <f>'03呉校'!K218</f>
        <v>0</v>
      </c>
      <c r="K22" s="65">
        <f>'03呉校'!L218</f>
        <v>0</v>
      </c>
      <c r="L22" s="65">
        <f>'03呉校'!M218</f>
        <v>0</v>
      </c>
      <c r="M22" s="65">
        <f>'03呉校'!N218</f>
        <v>0</v>
      </c>
      <c r="N22" s="65">
        <f>'03呉校'!O218</f>
        <v>0</v>
      </c>
      <c r="O22" s="65">
        <f>'03呉校'!P218</f>
        <v>0</v>
      </c>
      <c r="P22" s="170">
        <f t="shared" si="0"/>
        <v>0</v>
      </c>
    </row>
    <row r="23" spans="1:16" ht="14.25" customHeight="1" thickBot="1">
      <c r="A23" s="411"/>
      <c r="B23" s="380"/>
      <c r="C23" s="341" t="s">
        <v>85</v>
      </c>
      <c r="D23" s="341"/>
      <c r="E23" s="65">
        <f>'03呉校'!F219</f>
        <v>0</v>
      </c>
      <c r="F23" s="65">
        <f>'03呉校'!G219</f>
        <v>0</v>
      </c>
      <c r="G23" s="65">
        <f>'03呉校'!H219</f>
        <v>0</v>
      </c>
      <c r="H23" s="65">
        <f>'03呉校'!I219</f>
        <v>0</v>
      </c>
      <c r="I23" s="65">
        <f>'03呉校'!J219</f>
        <v>0</v>
      </c>
      <c r="J23" s="65">
        <f>'03呉校'!K219</f>
        <v>0</v>
      </c>
      <c r="K23" s="65">
        <f>'03呉校'!L219</f>
        <v>0</v>
      </c>
      <c r="L23" s="65">
        <f>'03呉校'!M219</f>
        <v>0</v>
      </c>
      <c r="M23" s="65">
        <f>'03呉校'!N219</f>
        <v>0</v>
      </c>
      <c r="N23" s="65">
        <f>'03呉校'!O219</f>
        <v>0</v>
      </c>
      <c r="O23" s="65">
        <f>'03呉校'!P219</f>
        <v>0</v>
      </c>
      <c r="P23" s="170">
        <f t="shared" si="0"/>
        <v>0</v>
      </c>
    </row>
    <row r="24" spans="1:16" ht="15" customHeight="1" thickTop="1">
      <c r="A24" s="408" t="s">
        <v>33</v>
      </c>
      <c r="B24" s="409"/>
      <c r="C24" s="340" t="s">
        <v>84</v>
      </c>
      <c r="D24" s="340"/>
      <c r="E24" s="78">
        <f>'03呉校'!F220</f>
        <v>0</v>
      </c>
      <c r="F24" s="78">
        <f>'03呉校'!G220</f>
        <v>0</v>
      </c>
      <c r="G24" s="78">
        <f>'03呉校'!H220</f>
        <v>0</v>
      </c>
      <c r="H24" s="78">
        <f>'03呉校'!I220</f>
        <v>0</v>
      </c>
      <c r="I24" s="78">
        <f>'03呉校'!J220</f>
        <v>0</v>
      </c>
      <c r="J24" s="78">
        <f>'03呉校'!K220</f>
        <v>0</v>
      </c>
      <c r="K24" s="78">
        <f>'03呉校'!L220</f>
        <v>0</v>
      </c>
      <c r="L24" s="78">
        <f>'03呉校'!M220</f>
        <v>0</v>
      </c>
      <c r="M24" s="78">
        <f>'03呉校'!N220</f>
        <v>0</v>
      </c>
      <c r="N24" s="78">
        <f>'03呉校'!O220</f>
        <v>0</v>
      </c>
      <c r="O24" s="78">
        <f>'03呉校'!P220</f>
        <v>0</v>
      </c>
      <c r="P24" s="172">
        <f t="shared" si="0"/>
        <v>0</v>
      </c>
    </row>
    <row r="25" spans="1:16" ht="14.25" customHeight="1">
      <c r="A25" s="390"/>
      <c r="B25" s="391"/>
      <c r="C25" s="245" t="s">
        <v>85</v>
      </c>
      <c r="D25" s="245"/>
      <c r="E25" s="61">
        <f>'03呉校'!F221</f>
        <v>0</v>
      </c>
      <c r="F25" s="61">
        <f>'03呉校'!G221</f>
        <v>0</v>
      </c>
      <c r="G25" s="61">
        <f>'03呉校'!H221</f>
        <v>0</v>
      </c>
      <c r="H25" s="61">
        <f>'03呉校'!I221</f>
        <v>0</v>
      </c>
      <c r="I25" s="61">
        <f>'03呉校'!J221</f>
        <v>0</v>
      </c>
      <c r="J25" s="61">
        <f>'03呉校'!K221</f>
        <v>0</v>
      </c>
      <c r="K25" s="61">
        <f>'03呉校'!L221</f>
        <v>0</v>
      </c>
      <c r="L25" s="61">
        <f>'03呉校'!M221</f>
        <v>0</v>
      </c>
      <c r="M25" s="61">
        <f>'03呉校'!N221</f>
        <v>0</v>
      </c>
      <c r="N25" s="61">
        <f>'03呉校'!O221</f>
        <v>0</v>
      </c>
      <c r="O25" s="61">
        <f>'03呉校'!P221</f>
        <v>0</v>
      </c>
      <c r="P25" s="168">
        <f t="shared" si="0"/>
        <v>0</v>
      </c>
    </row>
    <row r="26" spans="1:16" ht="15" customHeight="1" thickBot="1">
      <c r="A26" s="392"/>
      <c r="B26" s="393"/>
      <c r="C26" s="394" t="s">
        <v>86</v>
      </c>
      <c r="D26" s="395"/>
      <c r="E26" s="91">
        <f>'03呉校'!F222/2</f>
        <v>0</v>
      </c>
      <c r="F26" s="91">
        <f>'03呉校'!G222/2</f>
        <v>0</v>
      </c>
      <c r="G26" s="91">
        <f>'03呉校'!H222/2</f>
        <v>0</v>
      </c>
      <c r="H26" s="91">
        <f>'03呉校'!I222/2</f>
        <v>0</v>
      </c>
      <c r="I26" s="91">
        <f>'03呉校'!J222/2</f>
        <v>0</v>
      </c>
      <c r="J26" s="91">
        <f>'03呉校'!K222/2</f>
        <v>0</v>
      </c>
      <c r="K26" s="91">
        <f>'03呉校'!L222/2</f>
        <v>0</v>
      </c>
      <c r="L26" s="91">
        <f>'03呉校'!M222/2</f>
        <v>0</v>
      </c>
      <c r="M26" s="91">
        <f>'03呉校'!N222/2</f>
        <v>0</v>
      </c>
      <c r="N26" s="91">
        <f>'03呉校'!O222/2</f>
        <v>0</v>
      </c>
      <c r="O26" s="91">
        <f>'03呉校'!P222/2</f>
        <v>0</v>
      </c>
      <c r="P26" s="171">
        <f t="shared" si="0"/>
        <v>0</v>
      </c>
    </row>
    <row r="27" spans="1:16" ht="14.25" customHeight="1">
      <c r="A27" s="384" t="s">
        <v>31</v>
      </c>
      <c r="B27" s="385"/>
      <c r="C27" s="387" t="s">
        <v>84</v>
      </c>
      <c r="D27" s="387"/>
      <c r="E27" s="90">
        <f>'04福山校'!F302</f>
        <v>0</v>
      </c>
      <c r="F27" s="90">
        <f>'04福山校'!G302</f>
        <v>0</v>
      </c>
      <c r="G27" s="90">
        <f>'04福山校'!H302</f>
        <v>0</v>
      </c>
      <c r="H27" s="90">
        <f>'04福山校'!I302</f>
        <v>0</v>
      </c>
      <c r="I27" s="90">
        <f>'04福山校'!J302</f>
        <v>0</v>
      </c>
      <c r="J27" s="90">
        <f>'04福山校'!K302</f>
        <v>0</v>
      </c>
      <c r="K27" s="90">
        <f>'04福山校'!L302</f>
        <v>0</v>
      </c>
      <c r="L27" s="90">
        <f>'04福山校'!M302</f>
        <v>0</v>
      </c>
      <c r="M27" s="90">
        <f>'04福山校'!N302</f>
        <v>0</v>
      </c>
      <c r="N27" s="90">
        <f>'04福山校'!O302</f>
        <v>0</v>
      </c>
      <c r="O27" s="90">
        <f>'04福山校'!P302</f>
        <v>0</v>
      </c>
      <c r="P27" s="167">
        <f t="shared" si="0"/>
        <v>0</v>
      </c>
    </row>
    <row r="28" spans="1:16" ht="14.25" customHeight="1">
      <c r="A28" s="386"/>
      <c r="B28" s="239"/>
      <c r="C28" s="245" t="s">
        <v>85</v>
      </c>
      <c r="D28" s="245"/>
      <c r="E28" s="61">
        <f>'04福山校'!F303</f>
        <v>0</v>
      </c>
      <c r="F28" s="61">
        <f>'04福山校'!G303</f>
        <v>0</v>
      </c>
      <c r="G28" s="61">
        <f>'04福山校'!H303</f>
        <v>0</v>
      </c>
      <c r="H28" s="61">
        <f>'04福山校'!I303</f>
        <v>0</v>
      </c>
      <c r="I28" s="61">
        <f>'04福山校'!J303</f>
        <v>0</v>
      </c>
      <c r="J28" s="61">
        <f>'04福山校'!K303</f>
        <v>0</v>
      </c>
      <c r="K28" s="61">
        <f>'04福山校'!L303</f>
        <v>0</v>
      </c>
      <c r="L28" s="61">
        <f>'04福山校'!M303</f>
        <v>0</v>
      </c>
      <c r="M28" s="61">
        <f>'04福山校'!N303</f>
        <v>0</v>
      </c>
      <c r="N28" s="61">
        <f>'04福山校'!O303</f>
        <v>0</v>
      </c>
      <c r="O28" s="61">
        <f>'04福山校'!P303</f>
        <v>0</v>
      </c>
      <c r="P28" s="168">
        <f t="shared" si="0"/>
        <v>0</v>
      </c>
    </row>
    <row r="29" spans="1:16" ht="14.25" customHeight="1">
      <c r="A29" s="388" t="s">
        <v>32</v>
      </c>
      <c r="B29" s="247"/>
      <c r="C29" s="245" t="s">
        <v>84</v>
      </c>
      <c r="D29" s="245"/>
      <c r="E29" s="61">
        <f>'04福山校'!F304</f>
        <v>0</v>
      </c>
      <c r="F29" s="61">
        <f>'04福山校'!G304</f>
        <v>0</v>
      </c>
      <c r="G29" s="61">
        <f>'04福山校'!H304</f>
        <v>0</v>
      </c>
      <c r="H29" s="61">
        <f>'04福山校'!I304</f>
        <v>0</v>
      </c>
      <c r="I29" s="61">
        <f>'04福山校'!J304</f>
        <v>0</v>
      </c>
      <c r="J29" s="61">
        <f>'04福山校'!K304</f>
        <v>0</v>
      </c>
      <c r="K29" s="61">
        <f>'04福山校'!L304</f>
        <v>0</v>
      </c>
      <c r="L29" s="61">
        <f>'04福山校'!M304</f>
        <v>0</v>
      </c>
      <c r="M29" s="61">
        <f>'04福山校'!N304</f>
        <v>0</v>
      </c>
      <c r="N29" s="61">
        <f>'04福山校'!O304</f>
        <v>0</v>
      </c>
      <c r="O29" s="61">
        <f>'04福山校'!P304</f>
        <v>0</v>
      </c>
      <c r="P29" s="168">
        <f t="shared" si="0"/>
        <v>0</v>
      </c>
    </row>
    <row r="30" spans="1:16" ht="14.25" customHeight="1">
      <c r="A30" s="386"/>
      <c r="B30" s="239"/>
      <c r="C30" s="245" t="s">
        <v>85</v>
      </c>
      <c r="D30" s="245"/>
      <c r="E30" s="92">
        <f>'04福山校'!F305</f>
        <v>0</v>
      </c>
      <c r="F30" s="61">
        <f>'04福山校'!G305</f>
        <v>0</v>
      </c>
      <c r="G30" s="61">
        <f>'04福山校'!H305</f>
        <v>0</v>
      </c>
      <c r="H30" s="61">
        <f>'04福山校'!I305</f>
        <v>0</v>
      </c>
      <c r="I30" s="61">
        <f>'04福山校'!J305</f>
        <v>0</v>
      </c>
      <c r="J30" s="61">
        <f>'04福山校'!K305</f>
        <v>0</v>
      </c>
      <c r="K30" s="61">
        <f>'04福山校'!L305</f>
        <v>0</v>
      </c>
      <c r="L30" s="61">
        <f>'04福山校'!M305</f>
        <v>0</v>
      </c>
      <c r="M30" s="61">
        <f>'04福山校'!N305</f>
        <v>0</v>
      </c>
      <c r="N30" s="61">
        <f>'04福山校'!O305</f>
        <v>0</v>
      </c>
      <c r="O30" s="61">
        <f>'04福山校'!P305</f>
        <v>0</v>
      </c>
      <c r="P30" s="168">
        <f t="shared" si="0"/>
        <v>0</v>
      </c>
    </row>
    <row r="31" spans="1:16" ht="14.25" customHeight="1">
      <c r="A31" s="397" t="s">
        <v>5</v>
      </c>
      <c r="B31" s="346"/>
      <c r="C31" s="245" t="s">
        <v>84</v>
      </c>
      <c r="D31" s="245"/>
      <c r="E31" s="61">
        <f>'04福山校'!F306</f>
        <v>0</v>
      </c>
      <c r="F31" s="61">
        <f>'04福山校'!G306</f>
        <v>0</v>
      </c>
      <c r="G31" s="61">
        <f>'04福山校'!H306</f>
        <v>0</v>
      </c>
      <c r="H31" s="61">
        <f>'04福山校'!I306</f>
        <v>0</v>
      </c>
      <c r="I31" s="61">
        <f>'04福山校'!J306</f>
        <v>0</v>
      </c>
      <c r="J31" s="61">
        <f>'04福山校'!K306</f>
        <v>0</v>
      </c>
      <c r="K31" s="61">
        <f>'04福山校'!L306</f>
        <v>0</v>
      </c>
      <c r="L31" s="61">
        <f>'04福山校'!M306</f>
        <v>0</v>
      </c>
      <c r="M31" s="61">
        <f>'04福山校'!N306</f>
        <v>0</v>
      </c>
      <c r="N31" s="61">
        <f>'04福山校'!O306</f>
        <v>0</v>
      </c>
      <c r="O31" s="61">
        <f>'04福山校'!P306</f>
        <v>0</v>
      </c>
      <c r="P31" s="168">
        <f t="shared" si="0"/>
        <v>0</v>
      </c>
    </row>
    <row r="32" spans="1:16" ht="14.25" customHeight="1">
      <c r="A32" s="397"/>
      <c r="B32" s="346"/>
      <c r="C32" s="245" t="s">
        <v>85</v>
      </c>
      <c r="D32" s="245"/>
      <c r="E32" s="61">
        <f>'04福山校'!F307</f>
        <v>0</v>
      </c>
      <c r="F32" s="61">
        <f>'04福山校'!G307</f>
        <v>0</v>
      </c>
      <c r="G32" s="61">
        <f>'04福山校'!H307</f>
        <v>0</v>
      </c>
      <c r="H32" s="61">
        <f>'04福山校'!I307</f>
        <v>0</v>
      </c>
      <c r="I32" s="61">
        <f>'04福山校'!J307</f>
        <v>0</v>
      </c>
      <c r="J32" s="61">
        <f>'04福山校'!K307</f>
        <v>0</v>
      </c>
      <c r="K32" s="61">
        <f>'04福山校'!L307</f>
        <v>0</v>
      </c>
      <c r="L32" s="61">
        <f>'04福山校'!M307</f>
        <v>0</v>
      </c>
      <c r="M32" s="61">
        <f>'04福山校'!N307</f>
        <v>0</v>
      </c>
      <c r="N32" s="61">
        <f>'04福山校'!O307</f>
        <v>0</v>
      </c>
      <c r="O32" s="61">
        <f>'04福山校'!P307</f>
        <v>0</v>
      </c>
      <c r="P32" s="168">
        <f t="shared" si="0"/>
        <v>0</v>
      </c>
    </row>
    <row r="33" spans="1:16" ht="14.25" customHeight="1">
      <c r="A33" s="397" t="s">
        <v>8</v>
      </c>
      <c r="B33" s="346"/>
      <c r="C33" s="245" t="s">
        <v>84</v>
      </c>
      <c r="D33" s="245"/>
      <c r="E33" s="61">
        <f>'04福山校'!F308</f>
        <v>0</v>
      </c>
      <c r="F33" s="61">
        <f>'04福山校'!G308</f>
        <v>0</v>
      </c>
      <c r="G33" s="61">
        <f>'04福山校'!H308</f>
        <v>0</v>
      </c>
      <c r="H33" s="61">
        <f>'04福山校'!I308</f>
        <v>0</v>
      </c>
      <c r="I33" s="61">
        <f>'04福山校'!J308</f>
        <v>0</v>
      </c>
      <c r="J33" s="61">
        <f>'04福山校'!K308</f>
        <v>0</v>
      </c>
      <c r="K33" s="61">
        <f>'04福山校'!L308</f>
        <v>0</v>
      </c>
      <c r="L33" s="61">
        <f>'04福山校'!M308</f>
        <v>0</v>
      </c>
      <c r="M33" s="61">
        <f>'04福山校'!N308</f>
        <v>0</v>
      </c>
      <c r="N33" s="61">
        <f>'04福山校'!O308</f>
        <v>0</v>
      </c>
      <c r="O33" s="61">
        <f>'04福山校'!P308</f>
        <v>0</v>
      </c>
      <c r="P33" s="168">
        <f t="shared" si="0"/>
        <v>0</v>
      </c>
    </row>
    <row r="34" spans="1:16" ht="14.25" customHeight="1">
      <c r="A34" s="397"/>
      <c r="B34" s="346"/>
      <c r="C34" s="245" t="s">
        <v>85</v>
      </c>
      <c r="D34" s="245"/>
      <c r="E34" s="61">
        <f>'04福山校'!F309</f>
        <v>0</v>
      </c>
      <c r="F34" s="61">
        <f>'04福山校'!G309</f>
        <v>0</v>
      </c>
      <c r="G34" s="61">
        <f>'04福山校'!H309</f>
        <v>0</v>
      </c>
      <c r="H34" s="61">
        <f>'04福山校'!I309</f>
        <v>0</v>
      </c>
      <c r="I34" s="61">
        <f>'04福山校'!J309</f>
        <v>0</v>
      </c>
      <c r="J34" s="61">
        <f>'04福山校'!K309</f>
        <v>0</v>
      </c>
      <c r="K34" s="61">
        <f>'04福山校'!L309</f>
        <v>0</v>
      </c>
      <c r="L34" s="61">
        <f>'04福山校'!M309</f>
        <v>0</v>
      </c>
      <c r="M34" s="61">
        <f>'04福山校'!N309</f>
        <v>0</v>
      </c>
      <c r="N34" s="61">
        <f>'04福山校'!O309</f>
        <v>0</v>
      </c>
      <c r="O34" s="61">
        <f>'04福山校'!P309</f>
        <v>0</v>
      </c>
      <c r="P34" s="168">
        <f t="shared" si="0"/>
        <v>0</v>
      </c>
    </row>
    <row r="35" spans="1:16" ht="14.25" customHeight="1">
      <c r="A35" s="397" t="s">
        <v>9</v>
      </c>
      <c r="B35" s="346"/>
      <c r="C35" s="245" t="s">
        <v>84</v>
      </c>
      <c r="D35" s="245"/>
      <c r="E35" s="61">
        <f>'04福山校'!F310</f>
        <v>0</v>
      </c>
      <c r="F35" s="61">
        <f>'04福山校'!G310</f>
        <v>0</v>
      </c>
      <c r="G35" s="61">
        <f>'04福山校'!H310</f>
        <v>0</v>
      </c>
      <c r="H35" s="61">
        <f>'04福山校'!I310</f>
        <v>0</v>
      </c>
      <c r="I35" s="61">
        <f>'04福山校'!J310</f>
        <v>0</v>
      </c>
      <c r="J35" s="61">
        <f>'04福山校'!K310</f>
        <v>0</v>
      </c>
      <c r="K35" s="61">
        <f>'04福山校'!L310</f>
        <v>0</v>
      </c>
      <c r="L35" s="61">
        <f>'04福山校'!M310</f>
        <v>0</v>
      </c>
      <c r="M35" s="61">
        <f>'04福山校'!N310</f>
        <v>0</v>
      </c>
      <c r="N35" s="61">
        <f>'04福山校'!O310</f>
        <v>0</v>
      </c>
      <c r="O35" s="61">
        <f>'04福山校'!P310</f>
        <v>0</v>
      </c>
      <c r="P35" s="168">
        <f t="shared" si="0"/>
        <v>0</v>
      </c>
    </row>
    <row r="36" spans="1:16" ht="15" customHeight="1" thickBot="1">
      <c r="A36" s="410"/>
      <c r="B36" s="352"/>
      <c r="C36" s="242" t="s">
        <v>85</v>
      </c>
      <c r="D36" s="242"/>
      <c r="E36" s="63">
        <f>'04福山校'!F311</f>
        <v>0</v>
      </c>
      <c r="F36" s="63">
        <f>'04福山校'!G311</f>
        <v>0</v>
      </c>
      <c r="G36" s="63">
        <f>'04福山校'!H311</f>
        <v>0</v>
      </c>
      <c r="H36" s="63">
        <f>'04福山校'!I311</f>
        <v>0</v>
      </c>
      <c r="I36" s="63">
        <f>'04福山校'!J311</f>
        <v>0</v>
      </c>
      <c r="J36" s="63">
        <f>'04福山校'!K311</f>
        <v>0</v>
      </c>
      <c r="K36" s="63">
        <f>'04福山校'!L311</f>
        <v>0</v>
      </c>
      <c r="L36" s="63">
        <f>'04福山校'!M311</f>
        <v>0</v>
      </c>
      <c r="M36" s="63">
        <f>'04福山校'!N311</f>
        <v>0</v>
      </c>
      <c r="N36" s="63">
        <f>'04福山校'!O311</f>
        <v>0</v>
      </c>
      <c r="O36" s="63">
        <f>'04福山校'!P311</f>
        <v>0</v>
      </c>
      <c r="P36" s="169">
        <f t="shared" si="0"/>
        <v>0</v>
      </c>
    </row>
    <row r="37" spans="1:16" ht="15" customHeight="1" thickTop="1">
      <c r="A37" s="390" t="s">
        <v>36</v>
      </c>
      <c r="B37" s="391"/>
      <c r="C37" s="244" t="s">
        <v>84</v>
      </c>
      <c r="D37" s="244"/>
      <c r="E37" s="65">
        <f>'04福山校'!F312</f>
        <v>0</v>
      </c>
      <c r="F37" s="65">
        <f>'04福山校'!G312</f>
        <v>0</v>
      </c>
      <c r="G37" s="65">
        <f>'04福山校'!H312</f>
        <v>0</v>
      </c>
      <c r="H37" s="65">
        <f>'04福山校'!I312</f>
        <v>0</v>
      </c>
      <c r="I37" s="65">
        <f>'04福山校'!J312</f>
        <v>0</v>
      </c>
      <c r="J37" s="65">
        <f>'04福山校'!K312</f>
        <v>0</v>
      </c>
      <c r="K37" s="65">
        <f>'04福山校'!L312</f>
        <v>0</v>
      </c>
      <c r="L37" s="65">
        <f>'04福山校'!M312</f>
        <v>0</v>
      </c>
      <c r="M37" s="65">
        <f>'04福山校'!N312</f>
        <v>0</v>
      </c>
      <c r="N37" s="65">
        <f>'04福山校'!O312</f>
        <v>0</v>
      </c>
      <c r="O37" s="65">
        <f>'04福山校'!P312</f>
        <v>0</v>
      </c>
      <c r="P37" s="170">
        <f>SUM(E37:O37)</f>
        <v>0</v>
      </c>
    </row>
    <row r="38" spans="1:16" ht="14.25" customHeight="1">
      <c r="A38" s="390"/>
      <c r="B38" s="391"/>
      <c r="C38" s="245" t="s">
        <v>85</v>
      </c>
      <c r="D38" s="245"/>
      <c r="E38" s="61">
        <f>'04福山校'!F313</f>
        <v>0</v>
      </c>
      <c r="F38" s="61">
        <f>'04福山校'!G313</f>
        <v>0</v>
      </c>
      <c r="G38" s="61">
        <f>'04福山校'!H313</f>
        <v>0</v>
      </c>
      <c r="H38" s="61">
        <f>'04福山校'!I313</f>
        <v>0</v>
      </c>
      <c r="I38" s="61">
        <f>'04福山校'!J313</f>
        <v>0</v>
      </c>
      <c r="J38" s="61">
        <f>'04福山校'!K313</f>
        <v>0</v>
      </c>
      <c r="K38" s="61">
        <f>'04福山校'!L313</f>
        <v>0</v>
      </c>
      <c r="L38" s="61">
        <f>'04福山校'!M313</f>
        <v>0</v>
      </c>
      <c r="M38" s="61">
        <f>'04福山校'!N313</f>
        <v>0</v>
      </c>
      <c r="N38" s="61">
        <f>'04福山校'!O313</f>
        <v>0</v>
      </c>
      <c r="O38" s="61">
        <f>'04福山校'!P313</f>
        <v>0</v>
      </c>
      <c r="P38" s="168">
        <f>SUM(E38:O38)</f>
        <v>0</v>
      </c>
    </row>
    <row r="39" spans="1:16" ht="15" customHeight="1" thickBot="1">
      <c r="A39" s="392"/>
      <c r="B39" s="393"/>
      <c r="C39" s="394" t="s">
        <v>86</v>
      </c>
      <c r="D39" s="395"/>
      <c r="E39" s="91">
        <f>'04福山校'!F314/2</f>
        <v>0</v>
      </c>
      <c r="F39" s="91">
        <f>'04福山校'!G314/2</f>
        <v>0</v>
      </c>
      <c r="G39" s="91">
        <f>'04福山校'!H314/2</f>
        <v>0</v>
      </c>
      <c r="H39" s="91">
        <f>'04福山校'!I314/2</f>
        <v>0</v>
      </c>
      <c r="I39" s="91">
        <f>'04福山校'!J314/2</f>
        <v>0</v>
      </c>
      <c r="J39" s="91">
        <f>'04福山校'!K314/2</f>
        <v>0</v>
      </c>
      <c r="K39" s="91">
        <f>'04福山校'!L314/2</f>
        <v>0</v>
      </c>
      <c r="L39" s="91">
        <f>'04福山校'!M314/2</f>
        <v>0</v>
      </c>
      <c r="M39" s="91">
        <f>'04福山校'!N314/2</f>
        <v>0</v>
      </c>
      <c r="N39" s="91">
        <f>'04福山校'!O314/2</f>
        <v>0</v>
      </c>
      <c r="O39" s="91">
        <f>'04福山校'!P314/2</f>
        <v>0</v>
      </c>
      <c r="P39" s="171">
        <f>SUM(E39:O39)</f>
        <v>0</v>
      </c>
    </row>
    <row r="40" spans="1:16" ht="14.25" customHeight="1">
      <c r="A40" s="384" t="s">
        <v>31</v>
      </c>
      <c r="B40" s="385"/>
      <c r="C40" s="387" t="s">
        <v>84</v>
      </c>
      <c r="D40" s="387"/>
      <c r="E40" s="90">
        <f>'05三次校'!F214</f>
        <v>0</v>
      </c>
      <c r="F40" s="90">
        <f>'05三次校'!G214</f>
        <v>0</v>
      </c>
      <c r="G40" s="90">
        <f>'05三次校'!H214</f>
        <v>0</v>
      </c>
      <c r="H40" s="90">
        <f>'05三次校'!I214</f>
        <v>0</v>
      </c>
      <c r="I40" s="90">
        <f>'05三次校'!J214</f>
        <v>0</v>
      </c>
      <c r="J40" s="90">
        <f>'05三次校'!K214</f>
        <v>0</v>
      </c>
      <c r="K40" s="90">
        <f>'05三次校'!L214</f>
        <v>0</v>
      </c>
      <c r="L40" s="90">
        <f>'05三次校'!M214</f>
        <v>0</v>
      </c>
      <c r="M40" s="90">
        <f>'05三次校'!N214</f>
        <v>0</v>
      </c>
      <c r="N40" s="90">
        <f>'05三次校'!O214</f>
        <v>0</v>
      </c>
      <c r="O40" s="90">
        <f>'05三次校'!P214</f>
        <v>0</v>
      </c>
      <c r="P40" s="167">
        <f t="shared" si="0"/>
        <v>0</v>
      </c>
    </row>
    <row r="41" spans="1:16" ht="14.25" customHeight="1">
      <c r="A41" s="401"/>
      <c r="B41" s="241"/>
      <c r="C41" s="245" t="s">
        <v>85</v>
      </c>
      <c r="D41" s="245"/>
      <c r="E41" s="61">
        <f>'05三次校'!F215</f>
        <v>0</v>
      </c>
      <c r="F41" s="61">
        <f>'05三次校'!G215</f>
        <v>0</v>
      </c>
      <c r="G41" s="61">
        <f>'05三次校'!H215</f>
        <v>0</v>
      </c>
      <c r="H41" s="61">
        <f>'05三次校'!I215</f>
        <v>0</v>
      </c>
      <c r="I41" s="61">
        <f>'05三次校'!J215</f>
        <v>0</v>
      </c>
      <c r="J41" s="61">
        <f>'05三次校'!K215</f>
        <v>0</v>
      </c>
      <c r="K41" s="61">
        <f>'05三次校'!L215</f>
        <v>0</v>
      </c>
      <c r="L41" s="61">
        <f>'05三次校'!M215</f>
        <v>0</v>
      </c>
      <c r="M41" s="61">
        <f>'05三次校'!N215</f>
        <v>0</v>
      </c>
      <c r="N41" s="61">
        <f>'05三次校'!O215</f>
        <v>0</v>
      </c>
      <c r="O41" s="61">
        <f>'05三次校'!P215</f>
        <v>0</v>
      </c>
      <c r="P41" s="168">
        <f t="shared" si="0"/>
        <v>0</v>
      </c>
    </row>
    <row r="42" spans="1:16" ht="14.25" customHeight="1">
      <c r="A42" s="388" t="s">
        <v>34</v>
      </c>
      <c r="B42" s="247"/>
      <c r="C42" s="245" t="s">
        <v>84</v>
      </c>
      <c r="D42" s="245"/>
      <c r="E42" s="61">
        <f>'05三次校'!F216</f>
        <v>0</v>
      </c>
      <c r="F42" s="61">
        <f>'05三次校'!G216</f>
        <v>0</v>
      </c>
      <c r="G42" s="61">
        <f>'05三次校'!H216</f>
        <v>0</v>
      </c>
      <c r="H42" s="61">
        <f>'05三次校'!I216</f>
        <v>0</v>
      </c>
      <c r="I42" s="61">
        <f>'05三次校'!J216</f>
        <v>0</v>
      </c>
      <c r="J42" s="61">
        <f>'05三次校'!K216</f>
        <v>0</v>
      </c>
      <c r="K42" s="61">
        <f>'05三次校'!L216</f>
        <v>0</v>
      </c>
      <c r="L42" s="61">
        <f>'05三次校'!M216</f>
        <v>0</v>
      </c>
      <c r="M42" s="61">
        <f>'05三次校'!N216</f>
        <v>0</v>
      </c>
      <c r="N42" s="61">
        <f>'05三次校'!O216</f>
        <v>0</v>
      </c>
      <c r="O42" s="61">
        <f>'05三次校'!P216</f>
        <v>0</v>
      </c>
      <c r="P42" s="168">
        <f t="shared" si="0"/>
        <v>0</v>
      </c>
    </row>
    <row r="43" spans="1:16" ht="14.25" customHeight="1">
      <c r="A43" s="401"/>
      <c r="B43" s="241"/>
      <c r="C43" s="245" t="s">
        <v>85</v>
      </c>
      <c r="D43" s="245"/>
      <c r="E43" s="61">
        <f>'05三次校'!F217</f>
        <v>0</v>
      </c>
      <c r="F43" s="61">
        <f>'05三次校'!G217</f>
        <v>0</v>
      </c>
      <c r="G43" s="61">
        <f>'05三次校'!H217</f>
        <v>0</v>
      </c>
      <c r="H43" s="61">
        <f>'05三次校'!I217</f>
        <v>0</v>
      </c>
      <c r="I43" s="61">
        <f>'05三次校'!J217</f>
        <v>0</v>
      </c>
      <c r="J43" s="61">
        <f>'05三次校'!K217</f>
        <v>0</v>
      </c>
      <c r="K43" s="61">
        <f>'05三次校'!L217</f>
        <v>0</v>
      </c>
      <c r="L43" s="61">
        <f>'05三次校'!M217</f>
        <v>0</v>
      </c>
      <c r="M43" s="61">
        <f>'05三次校'!N217</f>
        <v>0</v>
      </c>
      <c r="N43" s="61">
        <f>'05三次校'!O217</f>
        <v>0</v>
      </c>
      <c r="O43" s="61">
        <f>'05三次校'!P217</f>
        <v>0</v>
      </c>
      <c r="P43" s="168">
        <f t="shared" si="0"/>
        <v>0</v>
      </c>
    </row>
    <row r="44" spans="1:16" ht="14.25" customHeight="1">
      <c r="A44" s="388" t="s">
        <v>9</v>
      </c>
      <c r="B44" s="247"/>
      <c r="C44" s="245" t="s">
        <v>84</v>
      </c>
      <c r="D44" s="245"/>
      <c r="E44" s="61">
        <f>'05三次校'!F218</f>
        <v>0</v>
      </c>
      <c r="F44" s="61">
        <f>'05三次校'!G218</f>
        <v>0</v>
      </c>
      <c r="G44" s="61">
        <f>'05三次校'!H218</f>
        <v>0</v>
      </c>
      <c r="H44" s="61">
        <f>'05三次校'!I218</f>
        <v>0</v>
      </c>
      <c r="I44" s="61">
        <f>'05三次校'!J218</f>
        <v>0</v>
      </c>
      <c r="J44" s="61">
        <f>'05三次校'!K218</f>
        <v>0</v>
      </c>
      <c r="K44" s="61">
        <f>'05三次校'!L218</f>
        <v>0</v>
      </c>
      <c r="L44" s="61">
        <f>'05三次校'!M218</f>
        <v>0</v>
      </c>
      <c r="M44" s="61">
        <f>'05三次校'!N218</f>
        <v>0</v>
      </c>
      <c r="N44" s="61">
        <f>'05三次校'!O218</f>
        <v>0</v>
      </c>
      <c r="O44" s="61">
        <f>'05三次校'!P218</f>
        <v>0</v>
      </c>
      <c r="P44" s="168">
        <f t="shared" si="0"/>
        <v>0</v>
      </c>
    </row>
    <row r="45" spans="1:16" ht="15" customHeight="1" thickBot="1">
      <c r="A45" s="389"/>
      <c r="B45" s="249"/>
      <c r="C45" s="242" t="s">
        <v>85</v>
      </c>
      <c r="D45" s="242"/>
      <c r="E45" s="63">
        <f>'05三次校'!F219</f>
        <v>0</v>
      </c>
      <c r="F45" s="63">
        <f>'05三次校'!G219</f>
        <v>0</v>
      </c>
      <c r="G45" s="63">
        <f>'05三次校'!H219</f>
        <v>0</v>
      </c>
      <c r="H45" s="63">
        <f>'05三次校'!I219</f>
        <v>0</v>
      </c>
      <c r="I45" s="63">
        <f>'05三次校'!J219</f>
        <v>0</v>
      </c>
      <c r="J45" s="63">
        <f>'05三次校'!K219</f>
        <v>0</v>
      </c>
      <c r="K45" s="63">
        <f>'05三次校'!L219</f>
        <v>0</v>
      </c>
      <c r="L45" s="63">
        <f>'05三次校'!M219</f>
        <v>0</v>
      </c>
      <c r="M45" s="63">
        <f>'05三次校'!N219</f>
        <v>0</v>
      </c>
      <c r="N45" s="63">
        <f>'05三次校'!O219</f>
        <v>0</v>
      </c>
      <c r="O45" s="63">
        <f>'05三次校'!P219</f>
        <v>0</v>
      </c>
      <c r="P45" s="169">
        <f t="shared" si="0"/>
        <v>0</v>
      </c>
    </row>
    <row r="46" spans="1:16" ht="15" customHeight="1" thickTop="1">
      <c r="A46" s="408" t="s">
        <v>35</v>
      </c>
      <c r="B46" s="409"/>
      <c r="C46" s="244" t="s">
        <v>84</v>
      </c>
      <c r="D46" s="244"/>
      <c r="E46" s="78">
        <f>'05三次校'!F220</f>
        <v>0</v>
      </c>
      <c r="F46" s="78">
        <f>'05三次校'!G220</f>
        <v>0</v>
      </c>
      <c r="G46" s="78">
        <f>'05三次校'!H220</f>
        <v>0</v>
      </c>
      <c r="H46" s="78">
        <f>'05三次校'!I220</f>
        <v>0</v>
      </c>
      <c r="I46" s="78">
        <f>'05三次校'!J220</f>
        <v>0</v>
      </c>
      <c r="J46" s="78">
        <f>'05三次校'!K220</f>
        <v>0</v>
      </c>
      <c r="K46" s="78">
        <f>'05三次校'!L220</f>
        <v>0</v>
      </c>
      <c r="L46" s="78">
        <f>'05三次校'!M220</f>
        <v>0</v>
      </c>
      <c r="M46" s="78">
        <f>'05三次校'!N220</f>
        <v>0</v>
      </c>
      <c r="N46" s="78">
        <f>'05三次校'!O220</f>
        <v>0</v>
      </c>
      <c r="O46" s="78">
        <f>'05三次校'!P220</f>
        <v>0</v>
      </c>
      <c r="P46" s="172">
        <f>SUM(E46:O46)</f>
        <v>0</v>
      </c>
    </row>
    <row r="47" spans="1:16" ht="14.25" customHeight="1">
      <c r="A47" s="390"/>
      <c r="B47" s="391"/>
      <c r="C47" s="245" t="s">
        <v>85</v>
      </c>
      <c r="D47" s="245"/>
      <c r="E47" s="61">
        <f>'05三次校'!F221</f>
        <v>0</v>
      </c>
      <c r="F47" s="61">
        <f>'05三次校'!G221</f>
        <v>0</v>
      </c>
      <c r="G47" s="61">
        <f>'05三次校'!H221</f>
        <v>0</v>
      </c>
      <c r="H47" s="61">
        <f>'05三次校'!I221</f>
        <v>0</v>
      </c>
      <c r="I47" s="61">
        <f>'05三次校'!J221</f>
        <v>0</v>
      </c>
      <c r="J47" s="61">
        <f>'05三次校'!K221</f>
        <v>0</v>
      </c>
      <c r="K47" s="61">
        <f>'05三次校'!L221</f>
        <v>0</v>
      </c>
      <c r="L47" s="61">
        <f>'05三次校'!M221</f>
        <v>0</v>
      </c>
      <c r="M47" s="61">
        <f>'05三次校'!N221</f>
        <v>0</v>
      </c>
      <c r="N47" s="61">
        <f>'05三次校'!O221</f>
        <v>0</v>
      </c>
      <c r="O47" s="61">
        <f>'05三次校'!P221</f>
        <v>0</v>
      </c>
      <c r="P47" s="168">
        <f t="shared" si="0"/>
        <v>0</v>
      </c>
    </row>
    <row r="48" spans="1:16" ht="14.25" customHeight="1" thickBot="1">
      <c r="A48" s="392"/>
      <c r="B48" s="393"/>
      <c r="C48" s="394" t="s">
        <v>86</v>
      </c>
      <c r="D48" s="395"/>
      <c r="E48" s="93">
        <f>'05三次校'!F222/2</f>
        <v>0</v>
      </c>
      <c r="F48" s="93">
        <f>'05三次校'!G222/2</f>
        <v>0</v>
      </c>
      <c r="G48" s="93">
        <f>'05三次校'!H222/2</f>
        <v>0</v>
      </c>
      <c r="H48" s="93">
        <f>'05三次校'!I222/2</f>
        <v>0</v>
      </c>
      <c r="I48" s="93">
        <f>'05三次校'!J222/2</f>
        <v>0</v>
      </c>
      <c r="J48" s="93">
        <f>'05三次校'!K222/2</f>
        <v>0</v>
      </c>
      <c r="K48" s="93">
        <f>'05三次校'!L222/2</f>
        <v>0</v>
      </c>
      <c r="L48" s="93">
        <f>'05三次校'!M222/2</f>
        <v>0</v>
      </c>
      <c r="M48" s="93">
        <f>'05三次校'!N222/2</f>
        <v>0</v>
      </c>
      <c r="N48" s="93">
        <f>'05三次校'!O222/2</f>
        <v>0</v>
      </c>
      <c r="O48" s="93">
        <f>'05三次校'!P222/2</f>
        <v>0</v>
      </c>
      <c r="P48" s="173">
        <f t="shared" si="0"/>
        <v>0</v>
      </c>
    </row>
    <row r="49" spans="1:16">
      <c r="A49" s="384" t="s">
        <v>37</v>
      </c>
      <c r="B49" s="385"/>
      <c r="C49" s="387" t="s">
        <v>87</v>
      </c>
      <c r="D49" s="387"/>
      <c r="E49" s="90">
        <f>'06障害者校'!F456</f>
        <v>0</v>
      </c>
      <c r="F49" s="90">
        <f>'06障害者校'!G456</f>
        <v>0</v>
      </c>
      <c r="G49" s="90">
        <f>'06障害者校'!H456</f>
        <v>0</v>
      </c>
      <c r="H49" s="90">
        <f>'06障害者校'!I456</f>
        <v>0</v>
      </c>
      <c r="I49" s="90">
        <f>'06障害者校'!J456</f>
        <v>0</v>
      </c>
      <c r="J49" s="90">
        <f>'06障害者校'!K456</f>
        <v>0</v>
      </c>
      <c r="K49" s="90">
        <f>'06障害者校'!L456</f>
        <v>2.5</v>
      </c>
      <c r="L49" s="90">
        <f>'06障害者校'!M456</f>
        <v>20</v>
      </c>
      <c r="M49" s="90">
        <f>'06障害者校'!N456</f>
        <v>0</v>
      </c>
      <c r="N49" s="90">
        <f>'06障害者校'!O456</f>
        <v>0</v>
      </c>
      <c r="O49" s="90">
        <f>'06障害者校'!P456</f>
        <v>0</v>
      </c>
      <c r="P49" s="167">
        <f t="shared" si="0"/>
        <v>22.5</v>
      </c>
    </row>
    <row r="50" spans="1:16">
      <c r="A50" s="386"/>
      <c r="B50" s="239"/>
      <c r="C50" s="245" t="s">
        <v>88</v>
      </c>
      <c r="D50" s="245"/>
      <c r="E50" s="61">
        <f>'06障害者校'!F457</f>
        <v>0</v>
      </c>
      <c r="F50" s="61">
        <f>'06障害者校'!G457</f>
        <v>0</v>
      </c>
      <c r="G50" s="61">
        <f>'06障害者校'!H457</f>
        <v>7.5</v>
      </c>
      <c r="H50" s="61">
        <f>'06障害者校'!I457</f>
        <v>0</v>
      </c>
      <c r="I50" s="61">
        <f>'06障害者校'!J457</f>
        <v>0</v>
      </c>
      <c r="J50" s="61">
        <f>'06障害者校'!K457</f>
        <v>0</v>
      </c>
      <c r="K50" s="61">
        <f>'06障害者校'!L457</f>
        <v>0</v>
      </c>
      <c r="L50" s="61">
        <f>'06障害者校'!M457</f>
        <v>0</v>
      </c>
      <c r="M50" s="61">
        <f>'06障害者校'!N457</f>
        <v>0</v>
      </c>
      <c r="N50" s="61">
        <f>'06障害者校'!O457</f>
        <v>0</v>
      </c>
      <c r="O50" s="61">
        <f>'06障害者校'!P457</f>
        <v>0</v>
      </c>
      <c r="P50" s="168">
        <f t="shared" si="0"/>
        <v>7.5</v>
      </c>
    </row>
    <row r="51" spans="1:16">
      <c r="A51" s="386"/>
      <c r="B51" s="239"/>
      <c r="C51" s="245" t="s">
        <v>85</v>
      </c>
      <c r="D51" s="245"/>
      <c r="E51" s="61">
        <f>'06障害者校'!F458</f>
        <v>0</v>
      </c>
      <c r="F51" s="61">
        <f>'06障害者校'!G458</f>
        <v>12</v>
      </c>
      <c r="G51" s="61">
        <f>'06障害者校'!H458</f>
        <v>6</v>
      </c>
      <c r="H51" s="61">
        <f>'06障害者校'!I458</f>
        <v>0</v>
      </c>
      <c r="I51" s="61">
        <f>'06障害者校'!J458</f>
        <v>0</v>
      </c>
      <c r="J51" s="61">
        <f>'06障害者校'!K458</f>
        <v>0</v>
      </c>
      <c r="K51" s="61">
        <f>'06障害者校'!L458</f>
        <v>0</v>
      </c>
      <c r="L51" s="61">
        <f>'06障害者校'!M458</f>
        <v>0</v>
      </c>
      <c r="M51" s="61">
        <f>'06障害者校'!N458</f>
        <v>0</v>
      </c>
      <c r="N51" s="61">
        <f>'06障害者校'!O458</f>
        <v>0</v>
      </c>
      <c r="O51" s="61">
        <f>'06障害者校'!P458</f>
        <v>0</v>
      </c>
      <c r="P51" s="168">
        <f t="shared" si="0"/>
        <v>18</v>
      </c>
    </row>
    <row r="52" spans="1:16">
      <c r="A52" s="388" t="s">
        <v>45</v>
      </c>
      <c r="B52" s="247"/>
      <c r="C52" s="245" t="s">
        <v>87</v>
      </c>
      <c r="D52" s="245"/>
      <c r="E52" s="61">
        <f>'06障害者校'!F459</f>
        <v>0</v>
      </c>
      <c r="F52" s="61">
        <f>'06障害者校'!G459</f>
        <v>0</v>
      </c>
      <c r="G52" s="61">
        <f>'06障害者校'!H459</f>
        <v>0</v>
      </c>
      <c r="H52" s="61">
        <f>'06障害者校'!I459</f>
        <v>0</v>
      </c>
      <c r="I52" s="61">
        <f>'06障害者校'!J459</f>
        <v>0</v>
      </c>
      <c r="J52" s="61">
        <f>'06障害者校'!K459</f>
        <v>10</v>
      </c>
      <c r="K52" s="61">
        <f>'06障害者校'!L459</f>
        <v>5</v>
      </c>
      <c r="L52" s="61">
        <f>'06障害者校'!M459</f>
        <v>0</v>
      </c>
      <c r="M52" s="61">
        <f>'06障害者校'!N459</f>
        <v>0</v>
      </c>
      <c r="N52" s="61">
        <f>'06障害者校'!O459</f>
        <v>0</v>
      </c>
      <c r="O52" s="61">
        <f>'06障害者校'!P459</f>
        <v>0</v>
      </c>
      <c r="P52" s="168">
        <f t="shared" si="0"/>
        <v>15</v>
      </c>
    </row>
    <row r="53" spans="1:16">
      <c r="A53" s="386"/>
      <c r="B53" s="239"/>
      <c r="C53" s="245" t="s">
        <v>88</v>
      </c>
      <c r="D53" s="245"/>
      <c r="E53" s="61">
        <f>'06障害者校'!F460</f>
        <v>2</v>
      </c>
      <c r="F53" s="61">
        <f>'06障害者校'!G460</f>
        <v>10</v>
      </c>
      <c r="G53" s="61">
        <f>'06障害者校'!H460</f>
        <v>1.5</v>
      </c>
      <c r="H53" s="61">
        <f>'06障害者校'!I460</f>
        <v>0</v>
      </c>
      <c r="I53" s="61">
        <f>'06障害者校'!J460</f>
        <v>0</v>
      </c>
      <c r="J53" s="61">
        <f>'06障害者校'!K460</f>
        <v>0</v>
      </c>
      <c r="K53" s="61">
        <f>'06障害者校'!L460</f>
        <v>0</v>
      </c>
      <c r="L53" s="61">
        <f>'06障害者校'!M460</f>
        <v>0</v>
      </c>
      <c r="M53" s="61">
        <f>'06障害者校'!N460</f>
        <v>0</v>
      </c>
      <c r="N53" s="61">
        <f>'06障害者校'!O460</f>
        <v>0</v>
      </c>
      <c r="O53" s="61">
        <f>'06障害者校'!P460</f>
        <v>0</v>
      </c>
      <c r="P53" s="168">
        <f t="shared" si="0"/>
        <v>13.5</v>
      </c>
    </row>
    <row r="54" spans="1:16">
      <c r="A54" s="386"/>
      <c r="B54" s="239"/>
      <c r="C54" s="245" t="s">
        <v>85</v>
      </c>
      <c r="D54" s="245"/>
      <c r="E54" s="92">
        <f>'06障害者校'!F461</f>
        <v>3</v>
      </c>
      <c r="F54" s="61">
        <f>'06障害者校'!G461</f>
        <v>15</v>
      </c>
      <c r="G54" s="61">
        <f>'06障害者校'!H461</f>
        <v>0</v>
      </c>
      <c r="H54" s="61">
        <f>'06障害者校'!I461</f>
        <v>0</v>
      </c>
      <c r="I54" s="61">
        <f>'06障害者校'!J461</f>
        <v>0</v>
      </c>
      <c r="J54" s="61">
        <f>'06障害者校'!K461</f>
        <v>0</v>
      </c>
      <c r="K54" s="61">
        <f>'06障害者校'!L461</f>
        <v>0</v>
      </c>
      <c r="L54" s="61">
        <f>'06障害者校'!M461</f>
        <v>0</v>
      </c>
      <c r="M54" s="61">
        <f>'06障害者校'!N461</f>
        <v>0</v>
      </c>
      <c r="N54" s="61">
        <f>'06障害者校'!O461</f>
        <v>0</v>
      </c>
      <c r="O54" s="61">
        <f>'06障害者校'!P461</f>
        <v>0</v>
      </c>
      <c r="P54" s="168">
        <f t="shared" si="0"/>
        <v>18</v>
      </c>
    </row>
    <row r="55" spans="1:16">
      <c r="A55" s="397" t="s">
        <v>39</v>
      </c>
      <c r="B55" s="346"/>
      <c r="C55" s="245" t="s">
        <v>87</v>
      </c>
      <c r="D55" s="245"/>
      <c r="E55" s="61">
        <f>'06障害者校'!F462</f>
        <v>0</v>
      </c>
      <c r="F55" s="61">
        <f>'06障害者校'!G462</f>
        <v>0</v>
      </c>
      <c r="G55" s="61">
        <f>'06障害者校'!H462</f>
        <v>0</v>
      </c>
      <c r="H55" s="61">
        <f>'06障害者校'!I462</f>
        <v>0</v>
      </c>
      <c r="I55" s="61">
        <f>'06障害者校'!J462</f>
        <v>0</v>
      </c>
      <c r="J55" s="61">
        <f>'06障害者校'!K462</f>
        <v>0</v>
      </c>
      <c r="K55" s="61">
        <f>'06障害者校'!L462</f>
        <v>0</v>
      </c>
      <c r="L55" s="61">
        <f>'06障害者校'!M462</f>
        <v>5</v>
      </c>
      <c r="M55" s="61">
        <f>'06障害者校'!N462</f>
        <v>0</v>
      </c>
      <c r="N55" s="61">
        <f>'06障害者校'!O462</f>
        <v>0</v>
      </c>
      <c r="O55" s="61">
        <f>'06障害者校'!P462</f>
        <v>0</v>
      </c>
      <c r="P55" s="168">
        <f t="shared" si="0"/>
        <v>5</v>
      </c>
    </row>
    <row r="56" spans="1:16">
      <c r="A56" s="397"/>
      <c r="B56" s="346"/>
      <c r="C56" s="245" t="s">
        <v>88</v>
      </c>
      <c r="D56" s="245"/>
      <c r="E56" s="61">
        <f>'06障害者校'!F463</f>
        <v>0</v>
      </c>
      <c r="F56" s="61">
        <f>'06障害者校'!G463</f>
        <v>7.5</v>
      </c>
      <c r="G56" s="61">
        <f>'06障害者校'!H463</f>
        <v>6</v>
      </c>
      <c r="H56" s="61">
        <f>'06障害者校'!I463</f>
        <v>0</v>
      </c>
      <c r="I56" s="61">
        <f>'06障害者校'!J463</f>
        <v>0</v>
      </c>
      <c r="J56" s="61">
        <f>'06障害者校'!K463</f>
        <v>0</v>
      </c>
      <c r="K56" s="61">
        <f>'06障害者校'!L463</f>
        <v>0</v>
      </c>
      <c r="L56" s="61">
        <f>'06障害者校'!M463</f>
        <v>0</v>
      </c>
      <c r="M56" s="61">
        <f>'06障害者校'!N463</f>
        <v>0</v>
      </c>
      <c r="N56" s="61">
        <f>'06障害者校'!O463</f>
        <v>0</v>
      </c>
      <c r="O56" s="61">
        <f>'06障害者校'!P463</f>
        <v>0</v>
      </c>
      <c r="P56" s="168">
        <f t="shared" si="0"/>
        <v>13.5</v>
      </c>
    </row>
    <row r="57" spans="1:16">
      <c r="A57" s="397"/>
      <c r="B57" s="346"/>
      <c r="C57" s="245" t="s">
        <v>85</v>
      </c>
      <c r="D57" s="245"/>
      <c r="E57" s="61">
        <f>'06障害者校'!F464</f>
        <v>0</v>
      </c>
      <c r="F57" s="61">
        <f>'06障害者校'!G464</f>
        <v>9</v>
      </c>
      <c r="G57" s="61">
        <f>'06障害者校'!H464</f>
        <v>9</v>
      </c>
      <c r="H57" s="61">
        <f>'06障害者校'!I464</f>
        <v>0</v>
      </c>
      <c r="I57" s="61">
        <f>'06障害者校'!J464</f>
        <v>0</v>
      </c>
      <c r="J57" s="61">
        <f>'06障害者校'!K464</f>
        <v>0</v>
      </c>
      <c r="K57" s="61">
        <f>'06障害者校'!L464</f>
        <v>0</v>
      </c>
      <c r="L57" s="61">
        <f>'06障害者校'!M464</f>
        <v>0</v>
      </c>
      <c r="M57" s="61">
        <f>'06障害者校'!N464</f>
        <v>0</v>
      </c>
      <c r="N57" s="61">
        <f>'06障害者校'!O464</f>
        <v>0</v>
      </c>
      <c r="O57" s="61">
        <f>'06障害者校'!P464</f>
        <v>0</v>
      </c>
      <c r="P57" s="168">
        <f t="shared" si="0"/>
        <v>18</v>
      </c>
    </row>
    <row r="58" spans="1:16" ht="14.25" customHeight="1">
      <c r="A58" s="397" t="s">
        <v>153</v>
      </c>
      <c r="B58" s="346"/>
      <c r="C58" s="245" t="s">
        <v>84</v>
      </c>
      <c r="D58" s="245"/>
      <c r="E58" s="61">
        <f>'06障害者校'!F465</f>
        <v>5</v>
      </c>
      <c r="F58" s="61">
        <f>'06障害者校'!G465</f>
        <v>12.5</v>
      </c>
      <c r="G58" s="61">
        <f>'06障害者校'!H465</f>
        <v>8</v>
      </c>
      <c r="H58" s="61">
        <f>'06障害者校'!I465</f>
        <v>0</v>
      </c>
      <c r="I58" s="61">
        <f>'06障害者校'!J465</f>
        <v>0</v>
      </c>
      <c r="J58" s="61">
        <f>'06障害者校'!K465</f>
        <v>0</v>
      </c>
      <c r="K58" s="61">
        <f>'06障害者校'!L465</f>
        <v>0</v>
      </c>
      <c r="L58" s="61">
        <f>'06障害者校'!M465</f>
        <v>0</v>
      </c>
      <c r="M58" s="61">
        <f>'06障害者校'!N465</f>
        <v>0</v>
      </c>
      <c r="N58" s="61">
        <f>'06障害者校'!O465</f>
        <v>0</v>
      </c>
      <c r="O58" s="61">
        <f>'06障害者校'!P465</f>
        <v>0</v>
      </c>
      <c r="P58" s="168">
        <f t="shared" si="0"/>
        <v>25.5</v>
      </c>
    </row>
    <row r="59" spans="1:16" ht="14.25" customHeight="1">
      <c r="A59" s="397"/>
      <c r="B59" s="346"/>
      <c r="C59" s="245" t="s">
        <v>85</v>
      </c>
      <c r="D59" s="245"/>
      <c r="E59" s="61">
        <f>'06障害者校'!F466</f>
        <v>18</v>
      </c>
      <c r="F59" s="61">
        <f>'06障害者校'!G466</f>
        <v>0</v>
      </c>
      <c r="G59" s="61">
        <f>'06障害者校'!H466</f>
        <v>0</v>
      </c>
      <c r="H59" s="61">
        <f>'06障害者校'!I466</f>
        <v>0</v>
      </c>
      <c r="I59" s="61">
        <f>'06障害者校'!J466</f>
        <v>0</v>
      </c>
      <c r="J59" s="61">
        <f>'06障害者校'!K466</f>
        <v>0</v>
      </c>
      <c r="K59" s="61">
        <f>'06障害者校'!L466</f>
        <v>0</v>
      </c>
      <c r="L59" s="61">
        <f>'06障害者校'!M466</f>
        <v>0</v>
      </c>
      <c r="M59" s="61">
        <f>'06障害者校'!N466</f>
        <v>0</v>
      </c>
      <c r="N59" s="61">
        <f>'06障害者校'!O466</f>
        <v>0</v>
      </c>
      <c r="O59" s="61">
        <f>'06障害者校'!P466</f>
        <v>0</v>
      </c>
      <c r="P59" s="168">
        <f t="shared" si="0"/>
        <v>18</v>
      </c>
    </row>
    <row r="60" spans="1:16" ht="14.25" customHeight="1">
      <c r="A60" s="397" t="s">
        <v>125</v>
      </c>
      <c r="B60" s="346"/>
      <c r="C60" s="245" t="s">
        <v>84</v>
      </c>
      <c r="D60" s="245"/>
      <c r="E60" s="61">
        <f>'06障害者校'!F467</f>
        <v>1.5</v>
      </c>
      <c r="F60" s="61">
        <f>'06障害者校'!G467</f>
        <v>1.5</v>
      </c>
      <c r="G60" s="61">
        <f>'06障害者校'!H467</f>
        <v>1.5</v>
      </c>
      <c r="H60" s="61">
        <f>'06障害者校'!I467</f>
        <v>0</v>
      </c>
      <c r="I60" s="61">
        <f>'06障害者校'!J467</f>
        <v>0</v>
      </c>
      <c r="J60" s="61">
        <f>'06障害者校'!K467</f>
        <v>0</v>
      </c>
      <c r="K60" s="61">
        <f>'06障害者校'!L467</f>
        <v>0</v>
      </c>
      <c r="L60" s="61">
        <f>'06障害者校'!M467</f>
        <v>0</v>
      </c>
      <c r="M60" s="61">
        <f>'06障害者校'!N467</f>
        <v>0</v>
      </c>
      <c r="N60" s="61">
        <f>'06障害者校'!O467</f>
        <v>0</v>
      </c>
      <c r="O60" s="61">
        <f>'06障害者校'!P467</f>
        <v>0</v>
      </c>
      <c r="P60" s="168">
        <f t="shared" ref="P60" si="1">SUM(E60:O60)</f>
        <v>4.5</v>
      </c>
    </row>
    <row r="61" spans="1:16" ht="14.25" customHeight="1">
      <c r="A61" s="397" t="s">
        <v>40</v>
      </c>
      <c r="B61" s="346"/>
      <c r="C61" s="245" t="s">
        <v>84</v>
      </c>
      <c r="D61" s="245"/>
      <c r="E61" s="61">
        <f>'06障害者校'!F468</f>
        <v>0</v>
      </c>
      <c r="F61" s="61">
        <f>'06障害者校'!G468</f>
        <v>0</v>
      </c>
      <c r="G61" s="61">
        <f>'06障害者校'!H468</f>
        <v>0</v>
      </c>
      <c r="H61" s="61">
        <f>'06障害者校'!I468</f>
        <v>5</v>
      </c>
      <c r="I61" s="61">
        <f>'06障害者校'!J468</f>
        <v>10</v>
      </c>
      <c r="J61" s="61">
        <f>'06障害者校'!K468</f>
        <v>0</v>
      </c>
      <c r="K61" s="61">
        <f>'06障害者校'!L468</f>
        <v>0</v>
      </c>
      <c r="L61" s="61">
        <f>'06障害者校'!M468</f>
        <v>0</v>
      </c>
      <c r="M61" s="61">
        <f>'06障害者校'!N468</f>
        <v>0</v>
      </c>
      <c r="N61" s="61">
        <f>'06障害者校'!O468</f>
        <v>0</v>
      </c>
      <c r="O61" s="61">
        <f>'06障害者校'!P468</f>
        <v>0</v>
      </c>
      <c r="P61" s="168">
        <f t="shared" si="0"/>
        <v>15</v>
      </c>
    </row>
    <row r="62" spans="1:16" ht="14.25" customHeight="1">
      <c r="A62" s="397"/>
      <c r="B62" s="346"/>
      <c r="C62" s="245" t="s">
        <v>85</v>
      </c>
      <c r="D62" s="245"/>
      <c r="E62" s="61">
        <f>'06障害者校'!F469</f>
        <v>0</v>
      </c>
      <c r="F62" s="61">
        <f>'06障害者校'!G469</f>
        <v>0</v>
      </c>
      <c r="G62" s="61">
        <f>'06障害者校'!H469</f>
        <v>12</v>
      </c>
      <c r="H62" s="61">
        <f>'06障害者校'!I469</f>
        <v>6</v>
      </c>
      <c r="I62" s="61">
        <f>'06障害者校'!J469</f>
        <v>0</v>
      </c>
      <c r="J62" s="61">
        <f>'06障害者校'!K469</f>
        <v>0</v>
      </c>
      <c r="K62" s="61">
        <f>'06障害者校'!L469</f>
        <v>0</v>
      </c>
      <c r="L62" s="61">
        <f>'06障害者校'!M469</f>
        <v>0</v>
      </c>
      <c r="M62" s="61">
        <f>'06障害者校'!N469</f>
        <v>0</v>
      </c>
      <c r="N62" s="61">
        <f>'06障害者校'!O469</f>
        <v>0</v>
      </c>
      <c r="O62" s="61">
        <f>'06障害者校'!P469</f>
        <v>0</v>
      </c>
      <c r="P62" s="168">
        <f t="shared" si="0"/>
        <v>18</v>
      </c>
    </row>
    <row r="63" spans="1:16">
      <c r="A63" s="388" t="s">
        <v>46</v>
      </c>
      <c r="B63" s="247"/>
      <c r="C63" s="341" t="s">
        <v>85</v>
      </c>
      <c r="D63" s="341"/>
      <c r="E63" s="92">
        <f>'06障害者校'!F470</f>
        <v>0</v>
      </c>
      <c r="F63" s="92">
        <f>'06障害者校'!G470</f>
        <v>0</v>
      </c>
      <c r="G63" s="92">
        <f>'06障害者校'!H470</f>
        <v>0</v>
      </c>
      <c r="H63" s="92">
        <f>'06障害者校'!I470</f>
        <v>8</v>
      </c>
      <c r="I63" s="92">
        <f>'06障害者校'!J470</f>
        <v>10</v>
      </c>
      <c r="J63" s="92">
        <f>'06障害者校'!K470</f>
        <v>0</v>
      </c>
      <c r="K63" s="92">
        <f>'06障害者校'!L470</f>
        <v>0</v>
      </c>
      <c r="L63" s="92">
        <f>'06障害者校'!M470</f>
        <v>0</v>
      </c>
      <c r="M63" s="92">
        <f>'06障害者校'!N470</f>
        <v>0</v>
      </c>
      <c r="N63" s="92">
        <f>'06障害者校'!O470</f>
        <v>0</v>
      </c>
      <c r="O63" s="92">
        <f>'06障害者校'!P470</f>
        <v>0</v>
      </c>
      <c r="P63" s="174">
        <f t="shared" si="0"/>
        <v>18</v>
      </c>
    </row>
    <row r="64" spans="1:16">
      <c r="A64" s="388" t="s">
        <v>121</v>
      </c>
      <c r="B64" s="378"/>
      <c r="C64" s="245" t="s">
        <v>84</v>
      </c>
      <c r="D64" s="245"/>
      <c r="E64" s="92">
        <f>'06障害者校'!F471</f>
        <v>7.5</v>
      </c>
      <c r="F64" s="92">
        <f>'06障害者校'!G471</f>
        <v>0</v>
      </c>
      <c r="G64" s="92">
        <f>'06障害者校'!H471</f>
        <v>0</v>
      </c>
      <c r="H64" s="92">
        <f>'06障害者校'!I471</f>
        <v>0</v>
      </c>
      <c r="I64" s="92">
        <f>'06障害者校'!J471</f>
        <v>0</v>
      </c>
      <c r="J64" s="92">
        <f>'06障害者校'!K471</f>
        <v>0</v>
      </c>
      <c r="K64" s="92">
        <f>'06障害者校'!L471</f>
        <v>3</v>
      </c>
      <c r="L64" s="92">
        <f>'06障害者校'!M471</f>
        <v>4.5</v>
      </c>
      <c r="M64" s="92">
        <f>'06障害者校'!N471</f>
        <v>0</v>
      </c>
      <c r="N64" s="92">
        <f>'06障害者校'!O471</f>
        <v>0</v>
      </c>
      <c r="O64" s="92">
        <f>'06障害者校'!P471</f>
        <v>0</v>
      </c>
      <c r="P64" s="174">
        <f t="shared" si="0"/>
        <v>15</v>
      </c>
    </row>
    <row r="65" spans="1:16" ht="15" customHeight="1" thickBot="1">
      <c r="A65" s="411"/>
      <c r="B65" s="380"/>
      <c r="C65" s="242" t="s">
        <v>85</v>
      </c>
      <c r="D65" s="242"/>
      <c r="E65" s="63">
        <f>'06障害者校'!F472</f>
        <v>12</v>
      </c>
      <c r="F65" s="63">
        <f>'06障害者校'!G472</f>
        <v>6</v>
      </c>
      <c r="G65" s="63">
        <f>'06障害者校'!H472</f>
        <v>0</v>
      </c>
      <c r="H65" s="63">
        <f>'06障害者校'!I472</f>
        <v>0</v>
      </c>
      <c r="I65" s="63">
        <f>'06障害者校'!J472</f>
        <v>0</v>
      </c>
      <c r="J65" s="63">
        <f>'06障害者校'!K472</f>
        <v>0</v>
      </c>
      <c r="K65" s="63">
        <f>'06障害者校'!L472</f>
        <v>4</v>
      </c>
      <c r="L65" s="63">
        <f>'06障害者校'!M472</f>
        <v>14</v>
      </c>
      <c r="M65" s="63">
        <f>'06障害者校'!N472</f>
        <v>0</v>
      </c>
      <c r="N65" s="63">
        <f>'06障害者校'!O472</f>
        <v>0</v>
      </c>
      <c r="O65" s="63">
        <f>'06障害者校'!P472</f>
        <v>0</v>
      </c>
      <c r="P65" s="169">
        <f t="shared" ref="P65" si="2">SUM(E65:O65)</f>
        <v>36</v>
      </c>
    </row>
    <row r="66" spans="1:16" ht="15" customHeight="1" thickTop="1">
      <c r="A66" s="390" t="s">
        <v>44</v>
      </c>
      <c r="B66" s="391"/>
      <c r="C66" s="244" t="s">
        <v>84</v>
      </c>
      <c r="D66" s="244"/>
      <c r="E66" s="65">
        <f>'06障害者校'!F473</f>
        <v>16</v>
      </c>
      <c r="F66" s="65">
        <f>'06障害者校'!G473</f>
        <v>31.5</v>
      </c>
      <c r="G66" s="65">
        <f>'06障害者校'!H473</f>
        <v>24.5</v>
      </c>
      <c r="H66" s="65">
        <f>'06障害者校'!I473</f>
        <v>5</v>
      </c>
      <c r="I66" s="65">
        <f>'06障害者校'!J473</f>
        <v>10</v>
      </c>
      <c r="J66" s="65">
        <f>'06障害者校'!K473</f>
        <v>10</v>
      </c>
      <c r="K66" s="65">
        <f>'06障害者校'!L473</f>
        <v>10.5</v>
      </c>
      <c r="L66" s="65">
        <f>'06障害者校'!M473</f>
        <v>29.5</v>
      </c>
      <c r="M66" s="65">
        <f>'06障害者校'!N473</f>
        <v>0</v>
      </c>
      <c r="N66" s="65">
        <f>'06障害者校'!O473</f>
        <v>0</v>
      </c>
      <c r="O66" s="65">
        <f>'06障害者校'!P473</f>
        <v>0</v>
      </c>
      <c r="P66" s="170">
        <f t="shared" si="0"/>
        <v>137</v>
      </c>
    </row>
    <row r="67" spans="1:16" ht="14.25" customHeight="1">
      <c r="A67" s="390"/>
      <c r="B67" s="391"/>
      <c r="C67" s="245" t="s">
        <v>85</v>
      </c>
      <c r="D67" s="245"/>
      <c r="E67" s="61">
        <f>'06障害者校'!F474</f>
        <v>33</v>
      </c>
      <c r="F67" s="61">
        <f>'06障害者校'!G474</f>
        <v>42</v>
      </c>
      <c r="G67" s="61">
        <f>'06障害者校'!H474</f>
        <v>27</v>
      </c>
      <c r="H67" s="61">
        <f>'06障害者校'!I474</f>
        <v>14</v>
      </c>
      <c r="I67" s="61">
        <f>'06障害者校'!J474</f>
        <v>10</v>
      </c>
      <c r="J67" s="61">
        <f>'06障害者校'!K474</f>
        <v>0</v>
      </c>
      <c r="K67" s="61">
        <f>'06障害者校'!L474</f>
        <v>4</v>
      </c>
      <c r="L67" s="61">
        <f>'06障害者校'!M474</f>
        <v>14</v>
      </c>
      <c r="M67" s="61">
        <f>'06障害者校'!N474</f>
        <v>0</v>
      </c>
      <c r="N67" s="61">
        <f>'06障害者校'!O474</f>
        <v>0</v>
      </c>
      <c r="O67" s="61">
        <f>'06障害者校'!P474</f>
        <v>0</v>
      </c>
      <c r="P67" s="168">
        <f t="shared" si="0"/>
        <v>144</v>
      </c>
    </row>
    <row r="68" spans="1:16" ht="14.25" customHeight="1" thickBot="1">
      <c r="A68" s="392"/>
      <c r="B68" s="393"/>
      <c r="C68" s="394" t="s">
        <v>86</v>
      </c>
      <c r="D68" s="395"/>
      <c r="E68" s="91">
        <f>'06障害者校'!F475/2</f>
        <v>3</v>
      </c>
      <c r="F68" s="91">
        <f>'06障害者校'!G475/2</f>
        <v>6</v>
      </c>
      <c r="G68" s="91">
        <f>'06障害者校'!H475/2</f>
        <v>4</v>
      </c>
      <c r="H68" s="91">
        <f>'06障害者校'!I475/2</f>
        <v>1</v>
      </c>
      <c r="I68" s="91">
        <f>'06障害者校'!J475/2</f>
        <v>2</v>
      </c>
      <c r="J68" s="91">
        <f>'06障害者校'!K475/2</f>
        <v>2.5</v>
      </c>
      <c r="K68" s="91">
        <f>'06障害者校'!L475/2</f>
        <v>2.5</v>
      </c>
      <c r="L68" s="91">
        <f>'06障害者校'!M475/2</f>
        <v>4</v>
      </c>
      <c r="M68" s="91">
        <f>'06障害者校'!N475/2</f>
        <v>0</v>
      </c>
      <c r="N68" s="91">
        <f>'06障害者校'!O475/2</f>
        <v>0</v>
      </c>
      <c r="O68" s="91">
        <f>'06障害者校'!P475/2</f>
        <v>0</v>
      </c>
      <c r="P68" s="171">
        <f t="shared" si="0"/>
        <v>25</v>
      </c>
    </row>
    <row r="69" spans="1:16">
      <c r="A69" s="412" t="s">
        <v>127</v>
      </c>
      <c r="B69" s="413"/>
      <c r="C69" s="244" t="s">
        <v>84</v>
      </c>
      <c r="D69" s="244"/>
      <c r="E69" s="61">
        <f>E6+E15+E24+E37+E46</f>
        <v>0</v>
      </c>
      <c r="F69" s="61">
        <f t="shared" ref="E69:F71" si="3">F6+F15+F24+F37+F46</f>
        <v>0</v>
      </c>
      <c r="G69" s="61">
        <f t="shared" ref="G69:O69" si="4">G6+G15+G24+G37+G46</f>
        <v>0</v>
      </c>
      <c r="H69" s="61">
        <f t="shared" si="4"/>
        <v>0</v>
      </c>
      <c r="I69" s="61">
        <f t="shared" si="4"/>
        <v>0</v>
      </c>
      <c r="J69" s="61">
        <f t="shared" si="4"/>
        <v>0</v>
      </c>
      <c r="K69" s="61">
        <f t="shared" si="4"/>
        <v>0</v>
      </c>
      <c r="L69" s="61">
        <f t="shared" si="4"/>
        <v>0</v>
      </c>
      <c r="M69" s="61">
        <f t="shared" si="4"/>
        <v>0</v>
      </c>
      <c r="N69" s="61">
        <f t="shared" si="4"/>
        <v>0</v>
      </c>
      <c r="O69" s="61">
        <f t="shared" si="4"/>
        <v>0</v>
      </c>
      <c r="P69" s="170">
        <f>SUM(E69:O69)</f>
        <v>0</v>
      </c>
    </row>
    <row r="70" spans="1:16">
      <c r="A70" s="414"/>
      <c r="B70" s="415"/>
      <c r="C70" s="245" t="s">
        <v>85</v>
      </c>
      <c r="D70" s="245"/>
      <c r="E70" s="61">
        <f t="shared" si="3"/>
        <v>0</v>
      </c>
      <c r="F70" s="61">
        <f t="shared" si="3"/>
        <v>0</v>
      </c>
      <c r="G70" s="61">
        <f t="shared" ref="G70:O70" si="5">G7+G16+G25+G38+G47</f>
        <v>0</v>
      </c>
      <c r="H70" s="61">
        <f t="shared" si="5"/>
        <v>0</v>
      </c>
      <c r="I70" s="61">
        <f t="shared" si="5"/>
        <v>0</v>
      </c>
      <c r="J70" s="61">
        <f t="shared" si="5"/>
        <v>0</v>
      </c>
      <c r="K70" s="61">
        <f t="shared" si="5"/>
        <v>0</v>
      </c>
      <c r="L70" s="61">
        <f t="shared" si="5"/>
        <v>0</v>
      </c>
      <c r="M70" s="61">
        <f t="shared" si="5"/>
        <v>0</v>
      </c>
      <c r="N70" s="61">
        <f t="shared" si="5"/>
        <v>0</v>
      </c>
      <c r="O70" s="61">
        <f t="shared" si="5"/>
        <v>0</v>
      </c>
      <c r="P70" s="168">
        <f>SUM(E70:O70)</f>
        <v>0</v>
      </c>
    </row>
    <row r="71" spans="1:16" ht="15" thickBot="1">
      <c r="A71" s="416"/>
      <c r="B71" s="417"/>
      <c r="C71" s="394" t="s">
        <v>86</v>
      </c>
      <c r="D71" s="395"/>
      <c r="E71" s="91">
        <f t="shared" si="3"/>
        <v>0</v>
      </c>
      <c r="F71" s="91">
        <f t="shared" si="3"/>
        <v>0</v>
      </c>
      <c r="G71" s="91">
        <f>G8+G17+G26+G39+G48</f>
        <v>0</v>
      </c>
      <c r="H71" s="91">
        <f>H8+H17+H26+H39+H48</f>
        <v>0</v>
      </c>
      <c r="I71" s="91">
        <f>I8+I17+I26+I39+I48</f>
        <v>0</v>
      </c>
      <c r="J71" s="91">
        <f t="shared" ref="J71:O71" si="6">J8+J17+J26+J39+J48</f>
        <v>0</v>
      </c>
      <c r="K71" s="91">
        <f t="shared" si="6"/>
        <v>0</v>
      </c>
      <c r="L71" s="91">
        <f t="shared" si="6"/>
        <v>0</v>
      </c>
      <c r="M71" s="91">
        <f t="shared" si="6"/>
        <v>0</v>
      </c>
      <c r="N71" s="91">
        <f t="shared" si="6"/>
        <v>0</v>
      </c>
      <c r="O71" s="91">
        <f t="shared" si="6"/>
        <v>0</v>
      </c>
      <c r="P71" s="171">
        <f>SUM(E71:O71)</f>
        <v>0</v>
      </c>
    </row>
  </sheetData>
  <mergeCells count="102">
    <mergeCell ref="A64:B65"/>
    <mergeCell ref="C64:D64"/>
    <mergeCell ref="A22:B23"/>
    <mergeCell ref="C22:D22"/>
    <mergeCell ref="C23:D23"/>
    <mergeCell ref="A61:B62"/>
    <mergeCell ref="C61:D61"/>
    <mergeCell ref="C62:D62"/>
    <mergeCell ref="A69:B71"/>
    <mergeCell ref="C69:D69"/>
    <mergeCell ref="C70:D70"/>
    <mergeCell ref="C71:D71"/>
    <mergeCell ref="A63:B63"/>
    <mergeCell ref="C63:D63"/>
    <mergeCell ref="A66:B68"/>
    <mergeCell ref="C66:D66"/>
    <mergeCell ref="C67:D67"/>
    <mergeCell ref="C68:D68"/>
    <mergeCell ref="A55:B57"/>
    <mergeCell ref="C55:D55"/>
    <mergeCell ref="C56:D56"/>
    <mergeCell ref="C57:D57"/>
    <mergeCell ref="A58:B59"/>
    <mergeCell ref="C58:D58"/>
    <mergeCell ref="C59:D59"/>
    <mergeCell ref="A44:B45"/>
    <mergeCell ref="C44:D44"/>
    <mergeCell ref="C45:D45"/>
    <mergeCell ref="A52:B54"/>
    <mergeCell ref="C52:D52"/>
    <mergeCell ref="C53:D53"/>
    <mergeCell ref="C54:D54"/>
    <mergeCell ref="A49:B51"/>
    <mergeCell ref="C49:D49"/>
    <mergeCell ref="C50:D50"/>
    <mergeCell ref="C51:D51"/>
    <mergeCell ref="A46:B48"/>
    <mergeCell ref="C46:D46"/>
    <mergeCell ref="C47:D47"/>
    <mergeCell ref="C48:D48"/>
    <mergeCell ref="A42:B43"/>
    <mergeCell ref="C42:D42"/>
    <mergeCell ref="C43:D43"/>
    <mergeCell ref="A29:B30"/>
    <mergeCell ref="C29:D29"/>
    <mergeCell ref="C30:D30"/>
    <mergeCell ref="A31:B32"/>
    <mergeCell ref="C31:D31"/>
    <mergeCell ref="C32:D32"/>
    <mergeCell ref="A33:B34"/>
    <mergeCell ref="C33:D33"/>
    <mergeCell ref="C34:D34"/>
    <mergeCell ref="A35:B36"/>
    <mergeCell ref="C35:D35"/>
    <mergeCell ref="C36:D36"/>
    <mergeCell ref="A37:B39"/>
    <mergeCell ref="C25:D25"/>
    <mergeCell ref="C26:D26"/>
    <mergeCell ref="A40:B41"/>
    <mergeCell ref="C40:D40"/>
    <mergeCell ref="C41:D41"/>
    <mergeCell ref="A27:B28"/>
    <mergeCell ref="C27:D27"/>
    <mergeCell ref="C28:D28"/>
    <mergeCell ref="C37:D37"/>
    <mergeCell ref="C38:D38"/>
    <mergeCell ref="C39:D39"/>
    <mergeCell ref="C9:D9"/>
    <mergeCell ref="C10:D10"/>
    <mergeCell ref="A11:B12"/>
    <mergeCell ref="C11:D11"/>
    <mergeCell ref="C12:D12"/>
    <mergeCell ref="A60:B60"/>
    <mergeCell ref="C60:D60"/>
    <mergeCell ref="C65:D65"/>
    <mergeCell ref="A9:B10"/>
    <mergeCell ref="A13:B14"/>
    <mergeCell ref="C13:D13"/>
    <mergeCell ref="C14:D14"/>
    <mergeCell ref="A20:B21"/>
    <mergeCell ref="C20:D20"/>
    <mergeCell ref="C21:D21"/>
    <mergeCell ref="A15:B17"/>
    <mergeCell ref="C15:D15"/>
    <mergeCell ref="C16:D16"/>
    <mergeCell ref="C17:D17"/>
    <mergeCell ref="A18:B19"/>
    <mergeCell ref="C18:D18"/>
    <mergeCell ref="C19:D19"/>
    <mergeCell ref="A24:B26"/>
    <mergeCell ref="C24:D24"/>
    <mergeCell ref="A1:D1"/>
    <mergeCell ref="A2:B3"/>
    <mergeCell ref="C2:D2"/>
    <mergeCell ref="C3:D3"/>
    <mergeCell ref="A4:B5"/>
    <mergeCell ref="C4:D4"/>
    <mergeCell ref="C5:D5"/>
    <mergeCell ref="A6:B8"/>
    <mergeCell ref="C6:D6"/>
    <mergeCell ref="C7:D7"/>
    <mergeCell ref="C8:D8"/>
  </mergeCells>
  <phoneticPr fontId="2"/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30"/>
  <sheetViews>
    <sheetView view="pageBreakPreview" zoomScale="90" zoomScaleNormal="100" zoomScaleSheetLayoutView="90" workbookViewId="0">
      <selection sqref="A1:A3"/>
    </sheetView>
  </sheetViews>
  <sheetFormatPr defaultColWidth="9" defaultRowHeight="12.75"/>
  <cols>
    <col min="1" max="1" width="9" style="18"/>
    <col min="2" max="2" width="17.25" style="18" customWidth="1"/>
    <col min="3" max="5" width="8.125" style="18" customWidth="1"/>
    <col min="6" max="6" width="9" style="18"/>
    <col min="7" max="7" width="17.25" style="18" customWidth="1"/>
    <col min="8" max="9" width="8.125" style="18" customWidth="1"/>
    <col min="10" max="10" width="9.875" style="18" customWidth="1"/>
    <col min="11" max="16384" width="9" style="18"/>
  </cols>
  <sheetData>
    <row r="1" spans="1:11" ht="19.5" customHeight="1">
      <c r="A1" s="421" t="s">
        <v>50</v>
      </c>
      <c r="B1" s="421" t="s">
        <v>51</v>
      </c>
      <c r="C1" s="432" t="s">
        <v>52</v>
      </c>
      <c r="D1" s="432"/>
      <c r="E1" s="432"/>
      <c r="F1" s="424" t="s">
        <v>50</v>
      </c>
      <c r="G1" s="421" t="s">
        <v>51</v>
      </c>
      <c r="H1" s="432" t="s">
        <v>52</v>
      </c>
      <c r="I1" s="432"/>
      <c r="J1" s="432"/>
      <c r="K1" s="28"/>
    </row>
    <row r="2" spans="1:11" ht="22.5" customHeight="1">
      <c r="A2" s="422"/>
      <c r="B2" s="422"/>
      <c r="C2" s="432" t="s">
        <v>124</v>
      </c>
      <c r="D2" s="434" t="s">
        <v>53</v>
      </c>
      <c r="E2" s="435"/>
      <c r="F2" s="425"/>
      <c r="G2" s="422"/>
      <c r="H2" s="432" t="s">
        <v>124</v>
      </c>
      <c r="I2" s="434" t="s">
        <v>53</v>
      </c>
      <c r="J2" s="435"/>
      <c r="K2" s="28"/>
    </row>
    <row r="3" spans="1:11" ht="23.25" customHeight="1" thickBot="1">
      <c r="A3" s="423"/>
      <c r="B3" s="423"/>
      <c r="C3" s="433"/>
      <c r="D3" s="21"/>
      <c r="E3" s="22" t="s">
        <v>54</v>
      </c>
      <c r="F3" s="426"/>
      <c r="G3" s="423"/>
      <c r="H3" s="433"/>
      <c r="I3" s="21"/>
      <c r="J3" s="22" t="s">
        <v>54</v>
      </c>
      <c r="K3" s="28"/>
    </row>
    <row r="4" spans="1:11" ht="33" customHeight="1" thickTop="1">
      <c r="A4" s="418" t="s">
        <v>55</v>
      </c>
      <c r="B4" s="24" t="s">
        <v>151</v>
      </c>
      <c r="C4" s="25" t="s">
        <v>67</v>
      </c>
      <c r="D4" s="39" t="s">
        <v>67</v>
      </c>
      <c r="E4" s="188"/>
      <c r="F4" s="419" t="s">
        <v>57</v>
      </c>
      <c r="G4" s="24" t="s">
        <v>58</v>
      </c>
      <c r="H4" s="25" t="s">
        <v>73</v>
      </c>
      <c r="I4" s="25" t="s">
        <v>73</v>
      </c>
      <c r="J4" s="27"/>
      <c r="K4" s="28"/>
    </row>
    <row r="5" spans="1:11" ht="33" customHeight="1">
      <c r="A5" s="418"/>
      <c r="B5" s="29" t="s">
        <v>148</v>
      </c>
      <c r="C5" s="30" t="s">
        <v>67</v>
      </c>
      <c r="D5" s="31" t="s">
        <v>67</v>
      </c>
      <c r="E5" s="189"/>
      <c r="F5" s="419"/>
      <c r="G5" s="29" t="s">
        <v>59</v>
      </c>
      <c r="H5" s="30" t="s">
        <v>56</v>
      </c>
      <c r="I5" s="30" t="s">
        <v>56</v>
      </c>
      <c r="J5" s="32"/>
      <c r="K5" s="28"/>
    </row>
    <row r="6" spans="1:11" ht="33" customHeight="1">
      <c r="A6" s="418"/>
      <c r="B6" s="33" t="s">
        <v>61</v>
      </c>
      <c r="C6" s="30" t="s">
        <v>80</v>
      </c>
      <c r="D6" s="31" t="s">
        <v>80</v>
      </c>
      <c r="E6" s="189"/>
      <c r="F6" s="419"/>
      <c r="G6" s="29" t="s">
        <v>60</v>
      </c>
      <c r="H6" s="30" t="s">
        <v>73</v>
      </c>
      <c r="I6" s="30" t="s">
        <v>73</v>
      </c>
      <c r="J6" s="32"/>
      <c r="K6" s="28"/>
    </row>
    <row r="7" spans="1:11" ht="33" customHeight="1">
      <c r="A7" s="418"/>
      <c r="B7" s="199" t="s">
        <v>165</v>
      </c>
      <c r="C7" s="200">
        <f>科別集計表!P6</f>
        <v>0</v>
      </c>
      <c r="D7" s="201">
        <f>科別集計表!P7</f>
        <v>0</v>
      </c>
      <c r="E7" s="190"/>
      <c r="F7" s="419"/>
      <c r="G7" s="33" t="s">
        <v>61</v>
      </c>
      <c r="H7" s="30" t="s">
        <v>62</v>
      </c>
      <c r="I7" s="30" t="s">
        <v>62</v>
      </c>
      <c r="J7" s="32"/>
      <c r="K7" s="28"/>
    </row>
    <row r="8" spans="1:11" ht="33" customHeight="1" thickBot="1">
      <c r="A8" s="418"/>
      <c r="B8" s="212" t="s">
        <v>92</v>
      </c>
      <c r="C8" s="213">
        <f>科別集計表!P8</f>
        <v>0</v>
      </c>
      <c r="D8" s="214" t="s">
        <v>91</v>
      </c>
      <c r="E8" s="191"/>
      <c r="F8" s="419"/>
      <c r="G8" s="199" t="s">
        <v>164</v>
      </c>
      <c r="H8" s="200">
        <f>科別集計表!P46</f>
        <v>0</v>
      </c>
      <c r="I8" s="200">
        <f>科別集計表!P47</f>
        <v>0</v>
      </c>
      <c r="J8" s="208"/>
      <c r="K8" s="28"/>
    </row>
    <row r="9" spans="1:11" ht="33" customHeight="1" thickTop="1" thickBot="1">
      <c r="A9" s="427" t="s">
        <v>64</v>
      </c>
      <c r="B9" s="37" t="s">
        <v>149</v>
      </c>
      <c r="C9" s="38" t="s">
        <v>73</v>
      </c>
      <c r="D9" s="39" t="s">
        <v>73</v>
      </c>
      <c r="E9" s="188"/>
      <c r="F9" s="420"/>
      <c r="G9" s="202" t="s">
        <v>92</v>
      </c>
      <c r="H9" s="203">
        <f>科別集計表!P48</f>
        <v>0</v>
      </c>
      <c r="I9" s="209" t="s">
        <v>90</v>
      </c>
      <c r="J9" s="210"/>
      <c r="K9" s="28"/>
    </row>
    <row r="10" spans="1:11" ht="33" customHeight="1" thickTop="1">
      <c r="A10" s="418"/>
      <c r="B10" s="29" t="s">
        <v>69</v>
      </c>
      <c r="C10" s="30" t="s">
        <v>56</v>
      </c>
      <c r="D10" s="31" t="s">
        <v>56</v>
      </c>
      <c r="E10" s="215"/>
      <c r="F10" s="428" t="s">
        <v>65</v>
      </c>
      <c r="G10" s="37" t="s">
        <v>66</v>
      </c>
      <c r="H10" s="38" t="s">
        <v>67</v>
      </c>
      <c r="I10" s="38" t="s">
        <v>67</v>
      </c>
      <c r="J10" s="436" t="s">
        <v>68</v>
      </c>
      <c r="K10" s="28"/>
    </row>
    <row r="11" spans="1:11" ht="33" customHeight="1">
      <c r="A11" s="418"/>
      <c r="B11" s="29" t="s">
        <v>71</v>
      </c>
      <c r="C11" s="30" t="s">
        <v>56</v>
      </c>
      <c r="D11" s="31" t="s">
        <v>56</v>
      </c>
      <c r="E11" s="215"/>
      <c r="F11" s="429"/>
      <c r="G11" s="29" t="s">
        <v>70</v>
      </c>
      <c r="H11" s="30" t="s">
        <v>67</v>
      </c>
      <c r="I11" s="30" t="s">
        <v>67</v>
      </c>
      <c r="J11" s="437"/>
      <c r="K11" s="28"/>
    </row>
    <row r="12" spans="1:11" ht="33" customHeight="1">
      <c r="A12" s="418"/>
      <c r="B12" s="33" t="s">
        <v>61</v>
      </c>
      <c r="C12" s="30" t="s">
        <v>160</v>
      </c>
      <c r="D12" s="31" t="s">
        <v>160</v>
      </c>
      <c r="E12" s="215"/>
      <c r="F12" s="429"/>
      <c r="G12" s="29" t="s">
        <v>72</v>
      </c>
      <c r="H12" s="30" t="s">
        <v>73</v>
      </c>
      <c r="I12" s="30" t="s">
        <v>73</v>
      </c>
      <c r="J12" s="437" t="s">
        <v>68</v>
      </c>
      <c r="K12" s="28"/>
    </row>
    <row r="13" spans="1:11" ht="33" customHeight="1">
      <c r="A13" s="418"/>
      <c r="B13" s="199" t="s">
        <v>165</v>
      </c>
      <c r="C13" s="200">
        <f>科別集計表!P15</f>
        <v>0</v>
      </c>
      <c r="D13" s="201">
        <f>科別集計表!P16</f>
        <v>0</v>
      </c>
      <c r="E13" s="216"/>
      <c r="F13" s="429"/>
      <c r="G13" s="29" t="s">
        <v>74</v>
      </c>
      <c r="H13" s="30" t="s">
        <v>73</v>
      </c>
      <c r="I13" s="30" t="s">
        <v>73</v>
      </c>
      <c r="J13" s="437"/>
      <c r="K13" s="28"/>
    </row>
    <row r="14" spans="1:11" ht="33" customHeight="1" thickBot="1">
      <c r="A14" s="418"/>
      <c r="B14" s="212" t="s">
        <v>92</v>
      </c>
      <c r="C14" s="213">
        <f>科別集計表!P17</f>
        <v>0</v>
      </c>
      <c r="D14" s="214" t="s">
        <v>90</v>
      </c>
      <c r="E14" s="217"/>
      <c r="F14" s="429"/>
      <c r="G14" s="29" t="s">
        <v>75</v>
      </c>
      <c r="H14" s="30" t="s">
        <v>73</v>
      </c>
      <c r="I14" s="30" t="s">
        <v>73</v>
      </c>
      <c r="J14" s="437" t="s">
        <v>68</v>
      </c>
      <c r="K14" s="28"/>
    </row>
    <row r="15" spans="1:11" ht="33" customHeight="1" thickTop="1">
      <c r="A15" s="427" t="s">
        <v>78</v>
      </c>
      <c r="B15" s="37" t="s">
        <v>58</v>
      </c>
      <c r="C15" s="38" t="s">
        <v>73</v>
      </c>
      <c r="D15" s="39" t="s">
        <v>73</v>
      </c>
      <c r="E15" s="218"/>
      <c r="F15" s="429"/>
      <c r="G15" s="29" t="s">
        <v>76</v>
      </c>
      <c r="H15" s="30" t="s">
        <v>73</v>
      </c>
      <c r="I15" s="30" t="s">
        <v>73</v>
      </c>
      <c r="J15" s="437"/>
      <c r="K15" s="28"/>
    </row>
    <row r="16" spans="1:11" ht="33" customHeight="1">
      <c r="A16" s="418"/>
      <c r="B16" s="29" t="s">
        <v>81</v>
      </c>
      <c r="C16" s="30" t="s">
        <v>56</v>
      </c>
      <c r="D16" s="31" t="s">
        <v>56</v>
      </c>
      <c r="E16" s="215"/>
      <c r="F16" s="429"/>
      <c r="G16" s="29" t="s">
        <v>77</v>
      </c>
      <c r="H16" s="30" t="s">
        <v>73</v>
      </c>
      <c r="I16" s="30" t="s">
        <v>73</v>
      </c>
      <c r="J16" s="32"/>
      <c r="K16" s="28"/>
    </row>
    <row r="17" spans="1:11" ht="33" customHeight="1">
      <c r="A17" s="418"/>
      <c r="B17" s="29" t="s">
        <v>158</v>
      </c>
      <c r="C17" s="30" t="s">
        <v>159</v>
      </c>
      <c r="D17" s="31" t="s">
        <v>159</v>
      </c>
      <c r="E17" s="215"/>
      <c r="F17" s="429"/>
      <c r="G17" s="29" t="s">
        <v>156</v>
      </c>
      <c r="H17" s="30" t="s">
        <v>122</v>
      </c>
      <c r="I17" s="30" t="s">
        <v>122</v>
      </c>
      <c r="J17" s="32"/>
      <c r="K17" s="28"/>
    </row>
    <row r="18" spans="1:11" ht="33" customHeight="1">
      <c r="A18" s="418"/>
      <c r="B18" s="33" t="s">
        <v>61</v>
      </c>
      <c r="C18" s="30" t="s">
        <v>160</v>
      </c>
      <c r="D18" s="31" t="s">
        <v>160</v>
      </c>
      <c r="E18" s="215"/>
      <c r="F18" s="429"/>
      <c r="G18" s="44" t="s">
        <v>154</v>
      </c>
      <c r="H18" s="30" t="s">
        <v>123</v>
      </c>
      <c r="I18" s="33" t="s">
        <v>63</v>
      </c>
      <c r="J18" s="44"/>
      <c r="K18" s="28"/>
    </row>
    <row r="19" spans="1:11" ht="33" customHeight="1">
      <c r="A19" s="418"/>
      <c r="B19" s="199" t="s">
        <v>165</v>
      </c>
      <c r="C19" s="200">
        <f>科別集計表!P24</f>
        <v>0</v>
      </c>
      <c r="D19" s="201">
        <f>科別集計表!P25</f>
        <v>0</v>
      </c>
      <c r="E19" s="216"/>
      <c r="F19" s="429"/>
      <c r="G19" s="29" t="s">
        <v>79</v>
      </c>
      <c r="H19" s="33" t="s">
        <v>63</v>
      </c>
      <c r="I19" s="30" t="s">
        <v>80</v>
      </c>
      <c r="J19" s="32"/>
      <c r="K19" s="28"/>
    </row>
    <row r="20" spans="1:11" ht="33" customHeight="1" thickBot="1">
      <c r="A20" s="438"/>
      <c r="B20" s="202" t="s">
        <v>92</v>
      </c>
      <c r="C20" s="203">
        <f>科別集計表!P26</f>
        <v>0</v>
      </c>
      <c r="D20" s="204" t="s">
        <v>63</v>
      </c>
      <c r="E20" s="219"/>
      <c r="F20" s="429"/>
      <c r="G20" s="107" t="s">
        <v>155</v>
      </c>
      <c r="H20" s="108" t="s">
        <v>73</v>
      </c>
      <c r="I20" s="108" t="s">
        <v>73</v>
      </c>
      <c r="J20" s="221" t="s">
        <v>176</v>
      </c>
      <c r="K20" s="28"/>
    </row>
    <row r="21" spans="1:11" ht="33" customHeight="1" thickTop="1">
      <c r="A21" s="427" t="s">
        <v>83</v>
      </c>
      <c r="B21" s="37" t="s">
        <v>58</v>
      </c>
      <c r="C21" s="38" t="s">
        <v>56</v>
      </c>
      <c r="D21" s="39" t="s">
        <v>56</v>
      </c>
      <c r="E21" s="187"/>
      <c r="F21" s="429"/>
      <c r="G21" s="29" t="s">
        <v>82</v>
      </c>
      <c r="H21" s="30" t="s">
        <v>174</v>
      </c>
      <c r="I21" s="30" t="s">
        <v>163</v>
      </c>
      <c r="J21" s="32"/>
      <c r="K21" s="28"/>
    </row>
    <row r="22" spans="1:11" ht="33" customHeight="1">
      <c r="A22" s="418"/>
      <c r="B22" s="29" t="s">
        <v>81</v>
      </c>
      <c r="C22" s="30" t="s">
        <v>73</v>
      </c>
      <c r="D22" s="31" t="s">
        <v>73</v>
      </c>
      <c r="E22" s="186"/>
      <c r="F22" s="429"/>
      <c r="G22" s="162" t="s">
        <v>164</v>
      </c>
      <c r="H22" s="156">
        <f>科別集計表!P66</f>
        <v>137</v>
      </c>
      <c r="I22" s="156">
        <f>科別集計表!P67</f>
        <v>144</v>
      </c>
      <c r="J22" s="161"/>
      <c r="K22" s="28"/>
    </row>
    <row r="23" spans="1:11" ht="33" customHeight="1" thickBot="1">
      <c r="A23" s="418"/>
      <c r="B23" s="29" t="s">
        <v>69</v>
      </c>
      <c r="C23" s="30" t="s">
        <v>56</v>
      </c>
      <c r="D23" s="31" t="s">
        <v>56</v>
      </c>
      <c r="E23" s="186"/>
      <c r="F23" s="430"/>
      <c r="G23" s="163" t="s">
        <v>92</v>
      </c>
      <c r="H23" s="164">
        <f>科別集計表!P68</f>
        <v>25</v>
      </c>
      <c r="I23" s="165" t="s">
        <v>89</v>
      </c>
      <c r="J23" s="211"/>
      <c r="K23" s="28"/>
    </row>
    <row r="24" spans="1:11" ht="33" customHeight="1" thickTop="1">
      <c r="A24" s="418"/>
      <c r="B24" s="29" t="s">
        <v>59</v>
      </c>
      <c r="C24" s="30" t="s">
        <v>56</v>
      </c>
      <c r="D24" s="31" t="s">
        <v>56</v>
      </c>
      <c r="E24" s="186"/>
      <c r="F24" s="428" t="s">
        <v>126</v>
      </c>
      <c r="G24" s="37" t="s">
        <v>82</v>
      </c>
      <c r="H24" s="38" t="s">
        <v>175</v>
      </c>
      <c r="I24" s="38" t="s">
        <v>175</v>
      </c>
      <c r="J24" s="40"/>
      <c r="K24" s="28"/>
    </row>
    <row r="25" spans="1:11" ht="33" customHeight="1">
      <c r="A25" s="418"/>
      <c r="B25" s="29" t="s">
        <v>60</v>
      </c>
      <c r="C25" s="30" t="s">
        <v>73</v>
      </c>
      <c r="D25" s="31" t="s">
        <v>73</v>
      </c>
      <c r="E25" s="186"/>
      <c r="F25" s="429"/>
      <c r="G25" s="155" t="s">
        <v>164</v>
      </c>
      <c r="H25" s="159">
        <f>SUM(C7+C13+C19+C27+H8)</f>
        <v>0</v>
      </c>
      <c r="I25" s="156">
        <f>SUM(D7+D13+D19+D27+I8)</f>
        <v>0</v>
      </c>
      <c r="J25" s="157"/>
      <c r="K25" s="28"/>
    </row>
    <row r="26" spans="1:11" ht="33" customHeight="1">
      <c r="A26" s="418"/>
      <c r="B26" s="33" t="s">
        <v>61</v>
      </c>
      <c r="C26" s="30" t="s">
        <v>177</v>
      </c>
      <c r="D26" s="31" t="s">
        <v>177</v>
      </c>
      <c r="E26" s="186"/>
      <c r="F26" s="440"/>
      <c r="G26" s="158" t="s">
        <v>92</v>
      </c>
      <c r="H26" s="159">
        <f>C7+C13+C27+H8+C19</f>
        <v>0</v>
      </c>
      <c r="I26" s="160" t="s">
        <v>63</v>
      </c>
      <c r="J26" s="161"/>
      <c r="K26" s="28"/>
    </row>
    <row r="27" spans="1:11" ht="33" customHeight="1">
      <c r="A27" s="418"/>
      <c r="B27" s="199" t="s">
        <v>165</v>
      </c>
      <c r="C27" s="200">
        <f>科別集計表!P37</f>
        <v>0</v>
      </c>
      <c r="D27" s="201">
        <f>科別集計表!P38</f>
        <v>0</v>
      </c>
      <c r="E27" s="190"/>
      <c r="F27" s="179"/>
      <c r="G27" s="182"/>
      <c r="H27" s="183"/>
      <c r="I27" s="184"/>
      <c r="J27" s="185"/>
      <c r="K27" s="28"/>
    </row>
    <row r="28" spans="1:11" ht="33" customHeight="1">
      <c r="A28" s="431"/>
      <c r="B28" s="205" t="s">
        <v>92</v>
      </c>
      <c r="C28" s="206">
        <f>科別集計表!P39</f>
        <v>0</v>
      </c>
      <c r="D28" s="207" t="s">
        <v>89</v>
      </c>
      <c r="E28" s="220"/>
      <c r="F28" s="439"/>
      <c r="G28" s="439"/>
      <c r="H28" s="439"/>
      <c r="I28" s="439"/>
      <c r="J28" s="439"/>
      <c r="K28" s="28"/>
    </row>
    <row r="29" spans="1:11" ht="33" customHeight="1">
      <c r="A29" s="28"/>
      <c r="B29" s="28"/>
      <c r="C29" s="28"/>
      <c r="D29" s="28"/>
      <c r="E29" s="28"/>
      <c r="F29" s="439"/>
      <c r="G29" s="439"/>
      <c r="H29" s="439"/>
      <c r="I29" s="439"/>
      <c r="J29" s="439"/>
      <c r="K29" s="28"/>
    </row>
    <row r="30" spans="1:11" ht="73.5" customHeight="1">
      <c r="F30" s="439"/>
      <c r="G30" s="439"/>
      <c r="H30" s="439"/>
      <c r="I30" s="439"/>
      <c r="J30" s="439"/>
      <c r="K30" s="28"/>
    </row>
  </sheetData>
  <mergeCells count="21">
    <mergeCell ref="J10:J11"/>
    <mergeCell ref="J12:J13"/>
    <mergeCell ref="J14:J15"/>
    <mergeCell ref="A15:A20"/>
    <mergeCell ref="F28:J30"/>
    <mergeCell ref="F24:F26"/>
    <mergeCell ref="H1:J1"/>
    <mergeCell ref="C2:C3"/>
    <mergeCell ref="H2:H3"/>
    <mergeCell ref="I2:J2"/>
    <mergeCell ref="G1:G3"/>
    <mergeCell ref="C1:E1"/>
    <mergeCell ref="D2:E2"/>
    <mergeCell ref="A4:A8"/>
    <mergeCell ref="F4:F9"/>
    <mergeCell ref="A1:A3"/>
    <mergeCell ref="B1:B3"/>
    <mergeCell ref="F1:F3"/>
    <mergeCell ref="A9:A14"/>
    <mergeCell ref="F10:F23"/>
    <mergeCell ref="A21:A28"/>
  </mergeCells>
  <phoneticPr fontId="2"/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28"/>
  <sheetViews>
    <sheetView view="pageBreakPreview" zoomScaleNormal="100" zoomScaleSheetLayoutView="100" workbookViewId="0">
      <selection activeCell="G20" sqref="G20"/>
    </sheetView>
  </sheetViews>
  <sheetFormatPr defaultColWidth="9" defaultRowHeight="12.75"/>
  <cols>
    <col min="1" max="1" width="9" style="18"/>
    <col min="2" max="2" width="17.25" style="18" customWidth="1"/>
    <col min="3" max="4" width="8.125" style="18" customWidth="1"/>
    <col min="5" max="5" width="9" style="18"/>
    <col min="6" max="6" width="17.25" style="18" customWidth="1"/>
    <col min="7" max="8" width="8.125" style="18" customWidth="1"/>
    <col min="9" max="16384" width="9" style="18"/>
  </cols>
  <sheetData>
    <row r="1" spans="1:10" ht="19.5" customHeight="1">
      <c r="A1" s="421" t="s">
        <v>50</v>
      </c>
      <c r="B1" s="421" t="s">
        <v>51</v>
      </c>
      <c r="C1" s="432" t="s">
        <v>52</v>
      </c>
      <c r="D1" s="445"/>
      <c r="E1" s="424" t="s">
        <v>50</v>
      </c>
      <c r="F1" s="421" t="s">
        <v>51</v>
      </c>
      <c r="G1" s="432" t="s">
        <v>52</v>
      </c>
      <c r="H1" s="432"/>
      <c r="I1" s="28"/>
    </row>
    <row r="2" spans="1:10" ht="22.5" customHeight="1">
      <c r="A2" s="422"/>
      <c r="B2" s="422"/>
      <c r="C2" s="441" t="s">
        <v>130</v>
      </c>
      <c r="D2" s="443" t="s">
        <v>53</v>
      </c>
      <c r="E2" s="425"/>
      <c r="F2" s="422"/>
      <c r="G2" s="441" t="s">
        <v>124</v>
      </c>
      <c r="H2" s="446" t="s">
        <v>53</v>
      </c>
      <c r="I2" s="28"/>
    </row>
    <row r="3" spans="1:10" ht="23.25" customHeight="1" thickBot="1">
      <c r="A3" s="423"/>
      <c r="B3" s="423"/>
      <c r="C3" s="442"/>
      <c r="D3" s="444"/>
      <c r="E3" s="426"/>
      <c r="F3" s="423"/>
      <c r="G3" s="442"/>
      <c r="H3" s="447"/>
      <c r="I3" s="28"/>
    </row>
    <row r="4" spans="1:10" ht="33" customHeight="1" thickTop="1">
      <c r="A4" s="418" t="s">
        <v>55</v>
      </c>
      <c r="B4" s="24" t="s">
        <v>151</v>
      </c>
      <c r="C4" s="25" t="s">
        <v>67</v>
      </c>
      <c r="D4" s="39" t="s">
        <v>67</v>
      </c>
      <c r="E4" s="427" t="s">
        <v>83</v>
      </c>
      <c r="F4" s="24" t="s">
        <v>58</v>
      </c>
      <c r="G4" s="25" t="s">
        <v>56</v>
      </c>
      <c r="H4" s="25" t="s">
        <v>56</v>
      </c>
      <c r="I4" s="28"/>
      <c r="J4" s="448"/>
    </row>
    <row r="5" spans="1:10" ht="33" customHeight="1">
      <c r="A5" s="418"/>
      <c r="B5" s="29" t="s">
        <v>148</v>
      </c>
      <c r="C5" s="30" t="s">
        <v>67</v>
      </c>
      <c r="D5" s="31" t="s">
        <v>67</v>
      </c>
      <c r="E5" s="418"/>
      <c r="F5" s="29" t="s">
        <v>81</v>
      </c>
      <c r="G5" s="30" t="s">
        <v>73</v>
      </c>
      <c r="H5" s="30" t="s">
        <v>56</v>
      </c>
      <c r="I5" s="28"/>
      <c r="J5" s="448"/>
    </row>
    <row r="6" spans="1:10" ht="33" customHeight="1">
      <c r="A6" s="418"/>
      <c r="B6" s="33" t="s">
        <v>61</v>
      </c>
      <c r="C6" s="30" t="s">
        <v>80</v>
      </c>
      <c r="D6" s="31" t="s">
        <v>80</v>
      </c>
      <c r="E6" s="418"/>
      <c r="F6" s="29" t="s">
        <v>69</v>
      </c>
      <c r="G6" s="30" t="s">
        <v>56</v>
      </c>
      <c r="H6" s="30" t="s">
        <v>56</v>
      </c>
      <c r="I6" s="28"/>
      <c r="J6" s="448"/>
    </row>
    <row r="7" spans="1:10" ht="33" customHeight="1">
      <c r="A7" s="418"/>
      <c r="B7" s="29" t="s">
        <v>165</v>
      </c>
      <c r="C7" s="34">
        <f>科別集計表!P6</f>
        <v>0</v>
      </c>
      <c r="D7" s="100">
        <f>科別集計表!P7</f>
        <v>0</v>
      </c>
      <c r="E7" s="418"/>
      <c r="F7" s="29" t="s">
        <v>59</v>
      </c>
      <c r="G7" s="30" t="s">
        <v>56</v>
      </c>
      <c r="H7" s="30" t="s">
        <v>56</v>
      </c>
      <c r="I7" s="28"/>
    </row>
    <row r="8" spans="1:10" ht="33" customHeight="1" thickBot="1">
      <c r="A8" s="438"/>
      <c r="B8" s="35" t="s">
        <v>92</v>
      </c>
      <c r="C8" s="36">
        <f>科別集計表!P8</f>
        <v>0</v>
      </c>
      <c r="D8" s="101" t="s">
        <v>128</v>
      </c>
      <c r="E8" s="418"/>
      <c r="F8" s="29" t="s">
        <v>60</v>
      </c>
      <c r="G8" s="30" t="s">
        <v>73</v>
      </c>
      <c r="H8" s="30" t="s">
        <v>73</v>
      </c>
      <c r="I8" s="28"/>
    </row>
    <row r="9" spans="1:10" ht="33" customHeight="1" thickTop="1">
      <c r="A9" s="418" t="s">
        <v>64</v>
      </c>
      <c r="B9" s="24" t="s">
        <v>149</v>
      </c>
      <c r="C9" s="25" t="s">
        <v>73</v>
      </c>
      <c r="D9" s="26" t="s">
        <v>73</v>
      </c>
      <c r="E9" s="418"/>
      <c r="F9" s="33" t="s">
        <v>61</v>
      </c>
      <c r="G9" s="30" t="s">
        <v>177</v>
      </c>
      <c r="H9" s="30" t="s">
        <v>120</v>
      </c>
      <c r="I9" s="28"/>
    </row>
    <row r="10" spans="1:10" ht="33" customHeight="1">
      <c r="A10" s="418"/>
      <c r="B10" s="29" t="s">
        <v>69</v>
      </c>
      <c r="C10" s="30" t="s">
        <v>56</v>
      </c>
      <c r="D10" s="31" t="s">
        <v>56</v>
      </c>
      <c r="E10" s="418"/>
      <c r="F10" s="29" t="s">
        <v>165</v>
      </c>
      <c r="G10" s="34">
        <f>科別集計表!P37</f>
        <v>0</v>
      </c>
      <c r="H10" s="34">
        <f>科別集計表!P38</f>
        <v>0</v>
      </c>
      <c r="I10" s="28"/>
    </row>
    <row r="11" spans="1:10" ht="33" customHeight="1" thickBot="1">
      <c r="A11" s="418"/>
      <c r="B11" s="29" t="s">
        <v>71</v>
      </c>
      <c r="C11" s="30" t="s">
        <v>56</v>
      </c>
      <c r="D11" s="31" t="s">
        <v>56</v>
      </c>
      <c r="E11" s="438"/>
      <c r="F11" s="35" t="s">
        <v>92</v>
      </c>
      <c r="G11" s="36">
        <f>科別集計表!P39</f>
        <v>0</v>
      </c>
      <c r="H11" s="41" t="s">
        <v>128</v>
      </c>
      <c r="I11" s="28"/>
    </row>
    <row r="12" spans="1:10" ht="33" customHeight="1" thickTop="1">
      <c r="A12" s="418"/>
      <c r="B12" s="33" t="s">
        <v>61</v>
      </c>
      <c r="C12" s="30" t="s">
        <v>160</v>
      </c>
      <c r="D12" s="31" t="s">
        <v>160</v>
      </c>
      <c r="E12" s="428" t="s">
        <v>57</v>
      </c>
      <c r="F12" s="24" t="s">
        <v>58</v>
      </c>
      <c r="G12" s="25" t="s">
        <v>73</v>
      </c>
      <c r="H12" s="25" t="s">
        <v>73</v>
      </c>
      <c r="I12" s="28"/>
    </row>
    <row r="13" spans="1:10" ht="33" customHeight="1">
      <c r="A13" s="418"/>
      <c r="B13" s="29" t="s">
        <v>165</v>
      </c>
      <c r="C13" s="34">
        <f>科別集計表!P15</f>
        <v>0</v>
      </c>
      <c r="D13" s="100">
        <f>科別集計表!P16</f>
        <v>0</v>
      </c>
      <c r="E13" s="429"/>
      <c r="F13" s="29" t="s">
        <v>59</v>
      </c>
      <c r="G13" s="30" t="s">
        <v>56</v>
      </c>
      <c r="H13" s="30" t="s">
        <v>56</v>
      </c>
      <c r="I13" s="28"/>
    </row>
    <row r="14" spans="1:10" ht="33" customHeight="1" thickBot="1">
      <c r="A14" s="438"/>
      <c r="B14" s="35" t="s">
        <v>92</v>
      </c>
      <c r="C14" s="36">
        <f>科別集計表!P17</f>
        <v>0</v>
      </c>
      <c r="D14" s="101" t="s">
        <v>128</v>
      </c>
      <c r="E14" s="429"/>
      <c r="F14" s="29" t="s">
        <v>60</v>
      </c>
      <c r="G14" s="30" t="s">
        <v>73</v>
      </c>
      <c r="H14" s="30" t="s">
        <v>73</v>
      </c>
      <c r="I14" s="28"/>
    </row>
    <row r="15" spans="1:10" ht="33" customHeight="1" thickTop="1">
      <c r="A15" s="427" t="s">
        <v>78</v>
      </c>
      <c r="B15" s="37" t="s">
        <v>58</v>
      </c>
      <c r="C15" s="38" t="s">
        <v>73</v>
      </c>
      <c r="D15" s="39" t="s">
        <v>73</v>
      </c>
      <c r="E15" s="429"/>
      <c r="F15" s="33" t="s">
        <v>61</v>
      </c>
      <c r="G15" s="30" t="s">
        <v>62</v>
      </c>
      <c r="H15" s="30" t="s">
        <v>62</v>
      </c>
      <c r="I15" s="28"/>
    </row>
    <row r="16" spans="1:10" ht="33" customHeight="1">
      <c r="A16" s="418"/>
      <c r="B16" s="29" t="s">
        <v>81</v>
      </c>
      <c r="C16" s="30" t="s">
        <v>56</v>
      </c>
      <c r="D16" s="31" t="s">
        <v>56</v>
      </c>
      <c r="E16" s="429"/>
      <c r="F16" s="29" t="s">
        <v>165</v>
      </c>
      <c r="G16" s="34">
        <f>科別集計表!P46</f>
        <v>0</v>
      </c>
      <c r="H16" s="34">
        <f>科別集計表!P47</f>
        <v>0</v>
      </c>
      <c r="I16" s="28"/>
    </row>
    <row r="17" spans="1:9" ht="33" customHeight="1" thickBot="1">
      <c r="A17" s="418"/>
      <c r="B17" s="29" t="s">
        <v>158</v>
      </c>
      <c r="C17" s="30" t="s">
        <v>159</v>
      </c>
      <c r="D17" s="31" t="s">
        <v>159</v>
      </c>
      <c r="E17" s="429"/>
      <c r="F17" s="35" t="s">
        <v>92</v>
      </c>
      <c r="G17" s="36">
        <f>科別集計表!P47</f>
        <v>0</v>
      </c>
      <c r="H17" s="41" t="s">
        <v>89</v>
      </c>
      <c r="I17" s="28"/>
    </row>
    <row r="18" spans="1:9" ht="33" customHeight="1" thickTop="1">
      <c r="A18" s="418"/>
      <c r="B18" s="33" t="s">
        <v>61</v>
      </c>
      <c r="C18" s="30" t="s">
        <v>160</v>
      </c>
      <c r="D18" s="31" t="s">
        <v>160</v>
      </c>
      <c r="E18" s="176"/>
      <c r="F18" s="180" t="s">
        <v>152</v>
      </c>
      <c r="G18" s="181" t="s">
        <v>175</v>
      </c>
      <c r="H18" s="181" t="s">
        <v>175</v>
      </c>
      <c r="I18" s="28"/>
    </row>
    <row r="19" spans="1:9" ht="33" customHeight="1">
      <c r="A19" s="418"/>
      <c r="B19" s="29" t="s">
        <v>165</v>
      </c>
      <c r="C19" s="34">
        <f>科別集計表!P24</f>
        <v>0</v>
      </c>
      <c r="D19" s="100">
        <f>科別集計表!P25</f>
        <v>0</v>
      </c>
      <c r="E19" s="177" t="s">
        <v>129</v>
      </c>
      <c r="F19" s="155" t="s">
        <v>165</v>
      </c>
      <c r="G19" s="156">
        <f>SUM(C7+C13+C19+G10+G16)</f>
        <v>0</v>
      </c>
      <c r="H19" s="156">
        <f>SUM(D7+D13+D19+H10+H16)</f>
        <v>0</v>
      </c>
      <c r="I19" s="28"/>
    </row>
    <row r="20" spans="1:9" ht="33" customHeight="1">
      <c r="A20" s="431"/>
      <c r="B20" s="152" t="s">
        <v>92</v>
      </c>
      <c r="C20" s="153">
        <f>科別集計表!P26</f>
        <v>0</v>
      </c>
      <c r="D20" s="154" t="s">
        <v>128</v>
      </c>
      <c r="E20" s="178"/>
      <c r="F20" s="158" t="s">
        <v>92</v>
      </c>
      <c r="G20" s="156">
        <f>C7+C13+C19+G10+G17</f>
        <v>0</v>
      </c>
      <c r="H20" s="160" t="s">
        <v>89</v>
      </c>
      <c r="I20" s="28"/>
    </row>
    <row r="21" spans="1:9" ht="33" customHeight="1">
      <c r="A21" s="449"/>
      <c r="B21" s="450"/>
      <c r="C21" s="450"/>
      <c r="D21" s="450"/>
      <c r="E21" s="450"/>
      <c r="F21" s="450"/>
      <c r="G21" s="450"/>
      <c r="H21" s="450"/>
      <c r="I21" s="28"/>
    </row>
    <row r="22" spans="1:9" ht="33" customHeight="1">
      <c r="A22" s="450"/>
      <c r="B22" s="450"/>
      <c r="C22" s="450"/>
      <c r="D22" s="450"/>
      <c r="E22" s="450"/>
      <c r="F22" s="450"/>
      <c r="G22" s="450"/>
      <c r="H22" s="450"/>
      <c r="I22" s="28"/>
    </row>
    <row r="23" spans="1:9" ht="33" customHeight="1">
      <c r="E23" s="106"/>
      <c r="F23" s="106"/>
      <c r="G23" s="106"/>
      <c r="H23" s="106"/>
      <c r="I23" s="28"/>
    </row>
    <row r="24" spans="1:9" ht="33" customHeight="1">
      <c r="E24" s="106"/>
      <c r="F24" s="106"/>
      <c r="G24" s="106"/>
      <c r="H24" s="106"/>
      <c r="I24" s="28"/>
    </row>
    <row r="25" spans="1:9" ht="33" customHeight="1">
      <c r="E25" s="106"/>
      <c r="F25" s="106"/>
      <c r="G25" s="106"/>
      <c r="H25" s="106"/>
      <c r="I25" s="28"/>
    </row>
    <row r="26" spans="1:9" ht="33" customHeight="1">
      <c r="E26" s="106"/>
      <c r="F26" s="106"/>
      <c r="G26" s="106"/>
      <c r="H26" s="106"/>
      <c r="I26" s="28"/>
    </row>
    <row r="27" spans="1:9" ht="33" customHeight="1">
      <c r="I27" s="28"/>
    </row>
    <row r="28" spans="1:9" ht="80.25" customHeight="1">
      <c r="I28" s="28"/>
    </row>
  </sheetData>
  <mergeCells count="17">
    <mergeCell ref="J4:J6"/>
    <mergeCell ref="A9:A14"/>
    <mergeCell ref="A15:A20"/>
    <mergeCell ref="E12:E17"/>
    <mergeCell ref="A21:H22"/>
    <mergeCell ref="A4:A8"/>
    <mergeCell ref="E4:E11"/>
    <mergeCell ref="G1:H1"/>
    <mergeCell ref="C2:C3"/>
    <mergeCell ref="D2:D3"/>
    <mergeCell ref="G2:G3"/>
    <mergeCell ref="A1:A3"/>
    <mergeCell ref="B1:B3"/>
    <mergeCell ref="C1:D1"/>
    <mergeCell ref="E1:E3"/>
    <mergeCell ref="F1:F3"/>
    <mergeCell ref="H2:H3"/>
  </mergeCells>
  <phoneticPr fontId="2"/>
  <pageMargins left="0.9055118110236221" right="0.5118110236220472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9</vt:i4>
      </vt:variant>
    </vt:vector>
  </HeadingPairs>
  <TitlesOfParts>
    <vt:vector size="19" baseType="lpstr">
      <vt:lpstr>01技術短期大学校</vt:lpstr>
      <vt:lpstr>02広島校</vt:lpstr>
      <vt:lpstr>03呉校</vt:lpstr>
      <vt:lpstr>04福山校</vt:lpstr>
      <vt:lpstr>05三次校</vt:lpstr>
      <vt:lpstr>06障害者校</vt:lpstr>
      <vt:lpstr>科別集計表</vt:lpstr>
      <vt:lpstr>校別集計表</vt:lpstr>
      <vt:lpstr>校別集計表（ 一般校) </vt:lpstr>
      <vt:lpstr>校別集計表 (障害者校) </vt:lpstr>
      <vt:lpstr>'01技術短期大学校'!Print_Area</vt:lpstr>
      <vt:lpstr>'02広島校'!Print_Area</vt:lpstr>
      <vt:lpstr>'03呉校'!Print_Area</vt:lpstr>
      <vt:lpstr>'04福山校'!Print_Area</vt:lpstr>
      <vt:lpstr>'05三次校'!Print_Area</vt:lpstr>
      <vt:lpstr>'06障害者校'!Print_Area</vt:lpstr>
      <vt:lpstr>校別集計表!Print_Area</vt:lpstr>
      <vt:lpstr>'校別集計表 (障害者校) '!Print_Area</vt:lpstr>
      <vt:lpstr>'校別集計表（ 一般校)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ユーザー</dc:creator>
  <cp:lastModifiedBy>久保井 靖子</cp:lastModifiedBy>
  <cp:lastPrinted>2026-03-13T06:01:55Z</cp:lastPrinted>
  <dcterms:created xsi:type="dcterms:W3CDTF">2000-11-15T06:45:35Z</dcterms:created>
  <dcterms:modified xsi:type="dcterms:W3CDTF">2026-03-13T06:01:58Z</dcterms:modified>
</cp:coreProperties>
</file>