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7330"/>
  </bookViews>
  <sheets>
    <sheet name="１収入２支出" sheetId="2" r:id="rId1"/>
    <sheet name="３支出内訳（R８年度分）" sheetId="3" r:id="rId2"/>
    <sheet name="３支出内訳（R９年度分）" sheetId="4" r:id="rId3"/>
  </sheets>
  <definedNames>
    <definedName name="_xlnm.Print_Area" localSheetId="0">'１収入２支出'!$A$1:$G$32</definedName>
    <definedName name="_xlnm.Print_Area" localSheetId="1">'３支出内訳（R８年度分）'!$A$9:$J$75</definedName>
    <definedName name="_xlnm.Print_Area" localSheetId="2">'３支出内訳（R９年度分）'!$A$9:$J$75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F23" authorId="0">
      <text>
        <r>
          <rPr>
            <sz val="11"/>
            <color theme="1"/>
            <rFont val="ＭＳ Ｐゴシック"/>
          </rPr>
          <t xml:space="preserve">A×補助率の合計が補助限度額を超える場合は、自動で補助限度額と同額に調整されます。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G72" authorId="0">
      <text>
        <r>
          <rPr>
            <sz val="11"/>
            <color theme="1"/>
            <rFont val="ＭＳ Ｐゴシック"/>
          </rPr>
          <t>直接人件費については、
別に「直接人件費対象者届出書」を作成の上、単価の欄に、その合計額を記入してください。</t>
        </r>
      </text>
    </comment>
    <comment ref="I13" authorId="0">
      <text>
        <r>
          <rPr>
            <sz val="11"/>
            <color theme="1"/>
            <rFont val="ＭＳ Ｐゴシック"/>
          </rPr>
          <t>消費税を10％として、
補助事業に要する経費（税込み）を1.1で割り戻しています。
【税率が違う場合】
数式を修正するか、
直接入力して下さい。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G72" authorId="0">
      <text>
        <r>
          <rPr>
            <sz val="11"/>
            <color theme="1"/>
            <rFont val="ＭＳ Ｐゴシック"/>
          </rPr>
          <t>直接人件費については、
別に「直接人件費対象者届出書」を作成の上、単価の欄に、その合計額を記入してください。</t>
        </r>
      </text>
    </comment>
    <comment ref="I13" authorId="0">
      <text>
        <r>
          <rPr>
            <sz val="11"/>
            <color theme="1"/>
            <rFont val="ＭＳ Ｐゴシック"/>
          </rPr>
          <t>消費税を10％として、
補助事業に要する経費（税込み）を1.1で割り戻しています。
【税率が違う場合】
数式を修正するか、
直接入力して下さい。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<sst xmlns="http://schemas.openxmlformats.org/spreadsheetml/2006/main" xmlns:r="http://schemas.openxmlformats.org/officeDocument/2006/relationships" count="56" uniqueCount="56">
  <si>
    <t>５　申請・出願費</t>
  </si>
  <si>
    <t>(Ａ×補助率以内)</t>
  </si>
  <si>
    <t>合計</t>
  </si>
  <si>
    <t>物件費</t>
    <rPh sb="0" eb="3">
      <t>ぶっけんひ</t>
    </rPh>
    <phoneticPr fontId="2" type="Hiragana"/>
  </si>
  <si>
    <t>（単位：円）</t>
  </si>
  <si>
    <t>品目</t>
  </si>
  <si>
    <t>２　機械装置費</t>
  </si>
  <si>
    <t>販促費</t>
    <rPh sb="0" eb="3">
      <t>はんそくひ</t>
    </rPh>
    <phoneticPr fontId="2" type="Hiragana"/>
  </si>
  <si>
    <t>外注委託費</t>
  </si>
  <si>
    <t>経費区分</t>
  </si>
  <si>
    <t>補助金（精算額）</t>
    <rPh sb="4" eb="6">
      <t>せいさん</t>
    </rPh>
    <rPh sb="6" eb="7">
      <t>がく</t>
    </rPh>
    <phoneticPr fontId="2" type="Hiragana"/>
  </si>
  <si>
    <t>10　諸経費</t>
  </si>
  <si>
    <t>年度</t>
  </si>
  <si>
    <t>自己資金</t>
  </si>
  <si>
    <t>２　支　出　　　　　　　　　　　　　　　　　　　　　　　　　　　　　　　　　（単位：円）</t>
  </si>
  <si>
    <t>Ａ:補助対象経費</t>
  </si>
  <si>
    <t>（消費税抜）</t>
  </si>
  <si>
    <t>Ａ×補助率</t>
  </si>
  <si>
    <t>合　計</t>
  </si>
  <si>
    <t>(千円未満切捨て)</t>
  </si>
  <si>
    <t>物件費</t>
  </si>
  <si>
    <t>６　技術指導費</t>
  </si>
  <si>
    <t>研究連携費</t>
  </si>
  <si>
    <t>販促費</t>
  </si>
  <si>
    <t>７　共同研究費</t>
  </si>
  <si>
    <t>諸経費</t>
  </si>
  <si>
    <t>人件費</t>
  </si>
  <si>
    <t>令和８年度</t>
    <rPh sb="0" eb="2">
      <t>れいわ</t>
    </rPh>
    <phoneticPr fontId="2" type="Hiragana"/>
  </si>
  <si>
    <t>補助事業に要する経費
（消費税込）</t>
  </si>
  <si>
    <t>令和９年度</t>
    <rPh sb="0" eb="2">
      <t>れいわ</t>
    </rPh>
    <phoneticPr fontId="2" type="Hiragana"/>
  </si>
  <si>
    <t>９　デザイン・広告費</t>
  </si>
  <si>
    <t>令和８年度</t>
    <rPh sb="0" eb="2">
      <t>れいわ</t>
    </rPh>
    <rPh sb="3" eb="5">
      <t>ねんど</t>
    </rPh>
    <phoneticPr fontId="2" type="Hiragana"/>
  </si>
  <si>
    <t>令和９年度</t>
    <rPh sb="0" eb="2">
      <t>れいわ</t>
    </rPh>
    <rPh sb="3" eb="5">
      <t>ねんど</t>
    </rPh>
    <phoneticPr fontId="2" type="Hiragana"/>
  </si>
  <si>
    <t>区分</t>
  </si>
  <si>
    <t>内訳</t>
  </si>
  <si>
    <t>数量</t>
  </si>
  <si>
    <t>補助金精算額</t>
    <rPh sb="3" eb="5">
      <t>せいさん</t>
    </rPh>
    <phoneticPr fontId="2" type="Hiragana"/>
  </si>
  <si>
    <t>単位</t>
  </si>
  <si>
    <t>１　原材料費</t>
  </si>
  <si>
    <t>３　外注加工費</t>
  </si>
  <si>
    <t>４　調査・試験費</t>
  </si>
  <si>
    <t>諸経費</t>
    <rPh sb="0" eb="3">
      <t>しょけいひ</t>
    </rPh>
    <phoneticPr fontId="2" type="Hiragana"/>
  </si>
  <si>
    <t>８　出展費</t>
  </si>
  <si>
    <t>人件費</t>
    <rPh sb="0" eb="3">
      <t>じんけんひ</t>
    </rPh>
    <phoneticPr fontId="2" type="Hiragana"/>
  </si>
  <si>
    <t>11　直接人件費</t>
  </si>
  <si>
    <t>３　支出内訳（令和８年度分）</t>
    <rPh sb="7" eb="9">
      <t>れいわ</t>
    </rPh>
    <phoneticPr fontId="2" type="Hiragana"/>
  </si>
  <si>
    <t>小計</t>
    <rPh sb="0" eb="2">
      <t>しょうけい</t>
    </rPh>
    <phoneticPr fontId="2" type="Hiragana"/>
  </si>
  <si>
    <t>外注委託費</t>
    <rPh sb="0" eb="2">
      <t>がいちゅう</t>
    </rPh>
    <rPh sb="2" eb="5">
      <t>いたくひ</t>
    </rPh>
    <phoneticPr fontId="2" type="Hiragana"/>
  </si>
  <si>
    <t>研究連携費</t>
    <rPh sb="0" eb="2">
      <t>けんきゅう</t>
    </rPh>
    <rPh sb="2" eb="4">
      <t>れんけい</t>
    </rPh>
    <rPh sb="4" eb="5">
      <t>ひ</t>
    </rPh>
    <phoneticPr fontId="2" type="Hiragana"/>
  </si>
  <si>
    <t>１　収　入　　　　　　　　　　　　　　　  　　　　　　　　（単位：円）</t>
  </si>
  <si>
    <t>直接人件費対象者届出書のとおり</t>
  </si>
  <si>
    <r>
      <t>単価
（</t>
    </r>
    <r>
      <rPr>
        <u/>
        <sz val="11"/>
        <color rgb="FF000000"/>
        <rFont val="ＭＳ 明朝"/>
      </rPr>
      <t>消費税込</t>
    </r>
    <r>
      <rPr>
        <sz val="11"/>
        <color rgb="FF000000"/>
        <rFont val="ＭＳ 明朝"/>
      </rPr>
      <t>）</t>
    </r>
  </si>
  <si>
    <r>
      <t>Ａ:補助対象経費
（</t>
    </r>
    <r>
      <rPr>
        <u/>
        <sz val="11"/>
        <color rgb="FF000000"/>
        <rFont val="ＭＳ 明朝"/>
      </rPr>
      <t>消費税抜</t>
    </r>
    <r>
      <rPr>
        <sz val="11"/>
        <color rgb="FF000000"/>
        <rFont val="ＭＳ 明朝"/>
      </rPr>
      <t>）</t>
    </r>
  </si>
  <si>
    <t>事　業　収　支　決　算　書</t>
    <rPh sb="8" eb="9">
      <t>けつ</t>
    </rPh>
    <rPh sb="10" eb="11">
      <t>さん</t>
    </rPh>
    <rPh sb="12" eb="13">
      <t>しょ</t>
    </rPh>
    <phoneticPr fontId="2" type="Hiragana"/>
  </si>
  <si>
    <t>様式第３号別紙３</t>
  </si>
  <si>
    <t>補助事業に要した経費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</si>
</sst>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&quot;（&quot;@&quot;）&quot;"/>
  </numFmts>
  <fonts count="1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ＭＳ 明朝"/>
      <family val="1"/>
    </font>
    <font>
      <sz val="10.5"/>
      <color rgb="FF000000"/>
      <name val="ＭＳ 明朝"/>
      <family val="1"/>
    </font>
    <font>
      <sz val="12"/>
      <color rgb="FF000000"/>
      <name val="ＭＳ 明朝"/>
    </font>
    <font>
      <sz val="11"/>
      <color rgb="FF000000"/>
      <name val="ＭＳ 明朝"/>
      <family val="1"/>
    </font>
    <font>
      <sz val="11"/>
      <color theme="1"/>
      <name val="ＭＳ Ｐゴシック"/>
      <family val="3"/>
    </font>
    <font>
      <b/>
      <sz val="10.5"/>
      <color rgb="FF000000"/>
      <name val="ＭＳ 明朝"/>
      <family val="1"/>
    </font>
    <font>
      <sz val="10.5"/>
      <color auto="1"/>
      <name val="ＭＳ 明朝"/>
      <family val="1"/>
    </font>
    <font>
      <sz val="9"/>
      <color rgb="FF00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BE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 style="double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double">
        <color rgb="FF000000"/>
      </top>
      <bottom/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indexed="64"/>
      </diagonal>
    </border>
    <border>
      <left style="thin">
        <color indexed="64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7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8" fontId="6" fillId="0" borderId="3" xfId="0" applyNumberFormat="1" applyFont="1" applyBorder="1" applyAlignment="1">
      <alignment horizontal="right" vertical="center" wrapText="1"/>
    </xf>
    <xf numFmtId="38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9" fontId="4" fillId="0" borderId="3" xfId="0" applyNumberFormat="1" applyFont="1" applyBorder="1" applyAlignment="1">
      <alignment horizontal="distributed" vertical="center" wrapText="1"/>
    </xf>
    <xf numFmtId="49" fontId="4" fillId="0" borderId="11" xfId="0" applyNumberFormat="1" applyFont="1" applyBorder="1" applyAlignment="1">
      <alignment horizontal="distributed" vertical="center" wrapText="1"/>
    </xf>
    <xf numFmtId="49" fontId="4" fillId="0" borderId="5" xfId="0" applyNumberFormat="1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38" fontId="6" fillId="0" borderId="4" xfId="0" applyNumberFormat="1" applyFont="1" applyBorder="1" applyAlignment="1">
      <alignment horizontal="right" vertical="center" wrapText="1"/>
    </xf>
    <xf numFmtId="38" fontId="6" fillId="0" borderId="11" xfId="3" applyFont="1" applyBorder="1" applyAlignment="1">
      <alignment horizontal="right" vertical="center" wrapText="1"/>
    </xf>
    <xf numFmtId="38" fontId="6" fillId="0" borderId="5" xfId="3" applyFont="1" applyBorder="1" applyAlignment="1">
      <alignment vertical="center" wrapText="1"/>
    </xf>
    <xf numFmtId="38" fontId="6" fillId="0" borderId="3" xfId="3" applyFont="1" applyBorder="1" applyAlignment="1">
      <alignment vertical="center" wrapText="1"/>
    </xf>
    <xf numFmtId="38" fontId="6" fillId="0" borderId="4" xfId="3" applyFont="1" applyBorder="1" applyAlignment="1">
      <alignment vertical="center" wrapText="1"/>
    </xf>
    <xf numFmtId="38" fontId="6" fillId="0" borderId="11" xfId="3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38" fontId="6" fillId="0" borderId="15" xfId="3" applyFont="1" applyBorder="1" applyAlignment="1">
      <alignment vertical="center" wrapText="1"/>
    </xf>
    <xf numFmtId="38" fontId="6" fillId="0" borderId="16" xfId="3" applyFont="1" applyBorder="1" applyAlignment="1">
      <alignment vertical="center" wrapText="1"/>
    </xf>
    <xf numFmtId="38" fontId="6" fillId="0" borderId="17" xfId="3" applyFont="1" applyBorder="1" applyAlignment="1">
      <alignment vertical="center" wrapText="1"/>
    </xf>
    <xf numFmtId="38" fontId="6" fillId="0" borderId="18" xfId="3" applyFont="1" applyBorder="1" applyAlignment="1">
      <alignment vertical="center" wrapText="1"/>
    </xf>
    <xf numFmtId="0" fontId="0" fillId="0" borderId="0" xfId="0" applyAlignment="1">
      <alignment horizontal="centerContinuous" vertical="center"/>
    </xf>
    <xf numFmtId="49" fontId="3" fillId="0" borderId="0" xfId="0" applyNumberFormat="1" applyFont="1">
      <alignment vertical="center"/>
    </xf>
    <xf numFmtId="176" fontId="3" fillId="0" borderId="0" xfId="3" applyNumberFormat="1" applyFont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38" fontId="3" fillId="0" borderId="0" xfId="3" applyFo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8" fillId="0" borderId="20" xfId="0" applyFont="1" applyFill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horizontal="centerContinuous" vertical="center" wrapText="1"/>
    </xf>
    <xf numFmtId="0" fontId="8" fillId="0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horizontal="centerContinuous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vertical="center" wrapText="1"/>
    </xf>
    <xf numFmtId="49" fontId="4" fillId="2" borderId="29" xfId="0" applyNumberFormat="1" applyFont="1" applyFill="1" applyBorder="1" applyAlignment="1">
      <alignment vertical="center" wrapText="1"/>
    </xf>
    <xf numFmtId="49" fontId="6" fillId="3" borderId="3" xfId="0" applyNumberFormat="1" applyFont="1" applyFill="1" applyBorder="1" applyAlignment="1">
      <alignment horizontal="justify" vertical="center" wrapText="1"/>
    </xf>
    <xf numFmtId="49" fontId="4" fillId="0" borderId="25" xfId="0" applyNumberFormat="1" applyFont="1" applyBorder="1" applyAlignment="1">
      <alignment vertical="center" wrapText="1"/>
    </xf>
    <xf numFmtId="49" fontId="10" fillId="3" borderId="3" xfId="0" applyNumberFormat="1" applyFont="1" applyFill="1" applyBorder="1" applyAlignment="1">
      <alignment horizontal="justify" vertical="center" wrapText="1"/>
    </xf>
    <xf numFmtId="49" fontId="4" fillId="0" borderId="27" xfId="0" applyNumberFormat="1" applyFont="1" applyBorder="1" applyAlignment="1">
      <alignment vertical="center" wrapText="1"/>
    </xf>
    <xf numFmtId="49" fontId="4" fillId="0" borderId="28" xfId="0" applyNumberFormat="1" applyFont="1" applyBorder="1" applyAlignment="1">
      <alignment horizontal="centerContinuous" vertical="center" wrapText="1"/>
    </xf>
    <xf numFmtId="49" fontId="6" fillId="0" borderId="0" xfId="0" applyNumberFormat="1" applyFont="1" applyAlignment="1">
      <alignment horizontal="left" vertical="center" wrapText="1"/>
    </xf>
    <xf numFmtId="176" fontId="6" fillId="0" borderId="19" xfId="3" applyNumberFormat="1" applyFont="1" applyBorder="1" applyAlignment="1">
      <alignment horizontal="center" vertical="center" wrapText="1"/>
    </xf>
    <xf numFmtId="176" fontId="8" fillId="0" borderId="25" xfId="3" applyNumberFormat="1" applyFont="1" applyFill="1" applyBorder="1" applyAlignment="1">
      <alignment horizontal="center" vertical="center" wrapText="1"/>
    </xf>
    <xf numFmtId="176" fontId="4" fillId="2" borderId="29" xfId="3" applyNumberFormat="1" applyFont="1" applyFill="1" applyBorder="1" applyAlignment="1">
      <alignment horizontal="center" vertical="center" wrapText="1"/>
    </xf>
    <xf numFmtId="176" fontId="6" fillId="3" borderId="3" xfId="3" applyNumberFormat="1" applyFont="1" applyFill="1" applyBorder="1" applyAlignment="1">
      <alignment horizontal="center" vertical="center" wrapText="1"/>
    </xf>
    <xf numFmtId="176" fontId="4" fillId="0" borderId="25" xfId="3" applyNumberFormat="1" applyFont="1" applyBorder="1" applyAlignment="1">
      <alignment horizontal="center" vertical="center" wrapText="1"/>
    </xf>
    <xf numFmtId="176" fontId="6" fillId="3" borderId="30" xfId="3" applyNumberFormat="1" applyFont="1" applyFill="1" applyBorder="1" applyAlignment="1">
      <alignment horizontal="center" vertical="center" wrapText="1"/>
    </xf>
    <xf numFmtId="176" fontId="4" fillId="0" borderId="27" xfId="3" applyNumberFormat="1" applyFont="1" applyBorder="1" applyAlignment="1">
      <alignment horizontal="center" vertical="center" wrapText="1"/>
    </xf>
    <xf numFmtId="176" fontId="4" fillId="0" borderId="28" xfId="3" applyNumberFormat="1" applyFont="1" applyBorder="1" applyAlignment="1">
      <alignment horizontal="centerContinuous" vertical="center" wrapText="1"/>
    </xf>
    <xf numFmtId="176" fontId="6" fillId="0" borderId="0" xfId="3" applyNumberFormat="1" applyFont="1" applyAlignment="1">
      <alignment horizontal="center" vertical="center" wrapText="1"/>
    </xf>
    <xf numFmtId="49" fontId="8" fillId="0" borderId="25" xfId="3" applyNumberFormat="1" applyFont="1" applyFill="1" applyBorder="1" applyAlignment="1">
      <alignment horizontal="center" vertical="center" wrapText="1"/>
    </xf>
    <xf numFmtId="49" fontId="4" fillId="2" borderId="29" xfId="3" applyNumberFormat="1" applyFont="1" applyFill="1" applyBorder="1" applyAlignment="1">
      <alignment horizontal="center" vertical="center" wrapText="1"/>
    </xf>
    <xf numFmtId="49" fontId="6" fillId="3" borderId="3" xfId="3" applyNumberFormat="1" applyFont="1" applyFill="1" applyBorder="1" applyAlignment="1">
      <alignment horizontal="center" vertical="center" wrapText="1"/>
    </xf>
    <xf numFmtId="49" fontId="4" fillId="0" borderId="25" xfId="3" applyNumberFormat="1" applyFont="1" applyBorder="1" applyAlignment="1">
      <alignment horizontal="center" vertical="center" wrapText="1"/>
    </xf>
    <xf numFmtId="49" fontId="6" fillId="3" borderId="30" xfId="3" applyNumberFormat="1" applyFont="1" applyFill="1" applyBorder="1" applyAlignment="1">
      <alignment horizontal="center" vertical="center" wrapText="1"/>
    </xf>
    <xf numFmtId="49" fontId="4" fillId="0" borderId="27" xfId="3" applyNumberFormat="1" applyFont="1" applyBorder="1" applyAlignment="1">
      <alignment horizontal="center" vertical="center" wrapText="1"/>
    </xf>
    <xf numFmtId="49" fontId="6" fillId="0" borderId="0" xfId="3" applyNumberFormat="1" applyFont="1" applyAlignment="1">
      <alignment horizontal="center" vertical="center" wrapText="1"/>
    </xf>
    <xf numFmtId="38" fontId="6" fillId="0" borderId="19" xfId="3" applyFont="1" applyBorder="1" applyAlignment="1">
      <alignment horizontal="center" vertical="center" wrapText="1"/>
    </xf>
    <xf numFmtId="38" fontId="8" fillId="0" borderId="25" xfId="3" applyFont="1" applyFill="1" applyBorder="1" applyAlignment="1">
      <alignment vertical="center" wrapText="1"/>
    </xf>
    <xf numFmtId="38" fontId="4" fillId="2" borderId="29" xfId="3" applyFont="1" applyFill="1" applyBorder="1" applyAlignment="1">
      <alignment vertical="center" wrapText="1"/>
    </xf>
    <xf numFmtId="38" fontId="6" fillId="3" borderId="26" xfId="3" applyFont="1" applyFill="1" applyBorder="1" applyAlignment="1">
      <alignment vertical="center" wrapText="1"/>
    </xf>
    <xf numFmtId="38" fontId="4" fillId="0" borderId="25" xfId="3" applyFont="1" applyBorder="1" applyAlignment="1">
      <alignment horizontal="right" vertical="center" wrapText="1"/>
    </xf>
    <xf numFmtId="38" fontId="4" fillId="0" borderId="27" xfId="3" applyFont="1" applyBorder="1" applyAlignment="1">
      <alignment horizontal="right" vertical="center" wrapText="1"/>
    </xf>
    <xf numFmtId="38" fontId="4" fillId="0" borderId="28" xfId="3" applyFont="1" applyBorder="1" applyAlignment="1">
      <alignment horizontal="centerContinuous" vertical="center" wrapText="1"/>
    </xf>
    <xf numFmtId="38" fontId="6" fillId="0" borderId="0" xfId="3" applyFont="1" applyAlignment="1">
      <alignment horizontal="left" vertical="center" wrapText="1"/>
    </xf>
    <xf numFmtId="38" fontId="6" fillId="0" borderId="31" xfId="3" applyFont="1" applyBorder="1" applyAlignment="1">
      <alignment vertical="center" wrapText="1"/>
    </xf>
    <xf numFmtId="177" fontId="4" fillId="0" borderId="25" xfId="3" applyNumberFormat="1" applyFont="1" applyBorder="1" applyAlignment="1">
      <alignment horizontal="center" vertical="center" wrapText="1"/>
    </xf>
    <xf numFmtId="177" fontId="4" fillId="0" borderId="25" xfId="3" applyNumberFormat="1" applyFont="1" applyBorder="1" applyAlignment="1">
      <alignment horizontal="center" vertical="center"/>
    </xf>
    <xf numFmtId="38" fontId="6" fillId="0" borderId="32" xfId="3" applyFont="1" applyBorder="1" applyAlignment="1">
      <alignment vertical="center" wrapText="1"/>
    </xf>
    <xf numFmtId="38" fontId="4" fillId="0" borderId="33" xfId="3" applyFont="1" applyBorder="1" applyAlignment="1">
      <alignment vertical="center" wrapText="1"/>
    </xf>
    <xf numFmtId="38" fontId="8" fillId="0" borderId="34" xfId="3" applyFont="1" applyFill="1" applyBorder="1" applyAlignment="1">
      <alignment vertical="center" wrapText="1"/>
    </xf>
    <xf numFmtId="38" fontId="4" fillId="2" borderId="35" xfId="3" applyFont="1" applyFill="1" applyBorder="1" applyAlignment="1">
      <alignment vertical="center" wrapText="1"/>
    </xf>
    <xf numFmtId="38" fontId="6" fillId="0" borderId="35" xfId="3" applyFont="1" applyBorder="1" applyAlignment="1">
      <alignment vertical="center" wrapText="1"/>
    </xf>
    <xf numFmtId="38" fontId="4" fillId="2" borderId="35" xfId="3" applyFont="1" applyFill="1" applyBorder="1" applyAlignment="1">
      <alignment horizontal="right" vertical="center" wrapText="1"/>
    </xf>
    <xf numFmtId="38" fontId="4" fillId="0" borderId="36" xfId="3" applyFont="1" applyBorder="1" applyAlignment="1">
      <alignment vertical="center" wrapText="1"/>
    </xf>
    <xf numFmtId="38" fontId="4" fillId="0" borderId="37" xfId="3" applyFont="1" applyBorder="1" applyAlignment="1">
      <alignment vertical="center" wrapText="1"/>
    </xf>
    <xf numFmtId="38" fontId="6" fillId="0" borderId="38" xfId="3" applyFont="1" applyBorder="1" applyAlignment="1">
      <alignment vertical="center" wrapText="1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12065</xdr:colOff>
      <xdr:row>0</xdr:row>
      <xdr:rowOff>89535</xdr:rowOff>
    </xdr:from>
    <xdr:to xmlns:xdr="http://schemas.openxmlformats.org/drawingml/2006/spreadsheetDrawing">
      <xdr:col>16</xdr:col>
      <xdr:colOff>624840</xdr:colOff>
      <xdr:row>8</xdr:row>
      <xdr:rowOff>133350</xdr:rowOff>
    </xdr:to>
    <xdr:sp macro="" textlink="">
      <xdr:nvSpPr>
        <xdr:cNvPr id="2" name="テキスト 2"/>
        <xdr:cNvSpPr txBox="1"/>
      </xdr:nvSpPr>
      <xdr:spPr>
        <a:xfrm>
          <a:off x="6827520" y="89535"/>
          <a:ext cx="6270625" cy="1402715"/>
        </a:xfrm>
        <a:prstGeom prst="rect">
          <a:avLst/>
        </a:prstGeom>
        <a:solidFill>
          <a:srgbClr val="FFFFB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当シートは記入不要</a:t>
          </a:r>
          <a:r>
            <a:rPr kumimoji="1" lang="ja-JP" altLang="en-US" sz="1800" u="sng">
              <a:latin typeface="AR Pゴシック体S"/>
              <a:ea typeface="AR Pゴシック体S"/>
            </a:rPr>
            <a:t>です。</a:t>
          </a:r>
          <a:endParaRPr kumimoji="1" lang="ja-JP" altLang="en-US" sz="1800" u="sng">
            <a:latin typeface="AR Pゴシック体S"/>
            <a:ea typeface="AR Pゴシック体S"/>
          </a:endParaRPr>
        </a:p>
        <a:p>
          <a:r>
            <a:rPr kumimoji="1" lang="ja-JP" altLang="en-US" sz="1800" u="sng">
              <a:latin typeface="AR Pゴシック体S"/>
              <a:ea typeface="AR Pゴシック体S"/>
            </a:rPr>
            <a:t>別シートの</a:t>
          </a:r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「３支出内訳（R8年度分）」</a:t>
          </a:r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に記入</a:t>
          </a:r>
          <a:r>
            <a:rPr kumimoji="1" lang="ja-JP" altLang="en-US" sz="1800" u="sng">
              <a:latin typeface="AR Pゴシック体S"/>
              <a:ea typeface="AR Pゴシック体S"/>
            </a:rPr>
            <a:t>してください</a:t>
          </a:r>
          <a:r>
            <a:rPr kumimoji="1" lang="ja-JP" altLang="en-US" sz="1800">
              <a:latin typeface="AR Pゴシック体S"/>
              <a:ea typeface="AR Pゴシック体S"/>
            </a:rPr>
            <a:t>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令和9年度も補助事業を行った場合は、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「３支出内訳（R9年度分）」も記入してください。</a:t>
          </a:r>
          <a:endParaRPr kumimoji="1" lang="ja-JP" altLang="en-US" sz="1800">
            <a:latin typeface="AR Pゴシック体S"/>
            <a:ea typeface="AR Pゴシック体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10</xdr:col>
      <xdr:colOff>154305</xdr:colOff>
      <xdr:row>7</xdr:row>
      <xdr:rowOff>139065</xdr:rowOff>
    </xdr:to>
    <xdr:sp macro="" textlink="">
      <xdr:nvSpPr>
        <xdr:cNvPr id="2" name="テキスト 1"/>
        <xdr:cNvSpPr txBox="1"/>
      </xdr:nvSpPr>
      <xdr:spPr>
        <a:xfrm>
          <a:off x="0" y="0"/>
          <a:ext cx="7520305" cy="1294765"/>
        </a:xfrm>
        <a:prstGeom prst="rect">
          <a:avLst/>
        </a:prstGeom>
        <a:solidFill>
          <a:srgbClr val="FFFFB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solidFill>
                <a:srgbClr val="FF0000"/>
              </a:solidFill>
              <a:latin typeface="ＭＳ ゴシック"/>
              <a:ea typeface="AR Pゴシック体S"/>
            </a:rPr>
            <a:t>黄色のセル（品目、数量、単位、単価（消費税込））に記入</a:t>
          </a:r>
          <a:r>
            <a:rPr kumimoji="1" lang="ja-JP" altLang="en-US" sz="1800" u="sng">
              <a:latin typeface="ＭＳ ゴシック"/>
              <a:ea typeface="AR Pゴシック体S"/>
            </a:rPr>
            <a:t>してください。</a:t>
          </a:r>
          <a:endParaRPr kumimoji="1" lang="ja-JP" altLang="en-US" sz="1800" u="sng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（１収入 ２支出に自動で反映されます。）</a:t>
          </a:r>
          <a:endParaRPr kumimoji="1" lang="ja-JP" altLang="en-US" sz="1800" b="1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※白地のセルには数式が入っていますので、直接記入しないで下さい。</a:t>
          </a:r>
          <a:endParaRPr kumimoji="1" lang="ja-JP" altLang="en-US" sz="1800" b="1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※</a:t>
          </a:r>
          <a:r>
            <a:rPr kumimoji="1" lang="ja-JP" altLang="en-US" sz="1800">
              <a:latin typeface="ＭＳ ゴシック"/>
              <a:ea typeface="AR Pゴシック体S"/>
            </a:rPr>
            <a:t>行が足りない場合は追加してください。</a:t>
          </a:r>
          <a:endParaRPr kumimoji="1" lang="ja-JP" altLang="en-US" sz="1800">
            <a:latin typeface="ＭＳ ゴシック"/>
            <a:ea typeface="AR Pゴシック体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10</xdr:col>
      <xdr:colOff>43180</xdr:colOff>
      <xdr:row>7</xdr:row>
      <xdr:rowOff>138430</xdr:rowOff>
    </xdr:to>
    <xdr:sp macro="" textlink="">
      <xdr:nvSpPr>
        <xdr:cNvPr id="3" name="テキスト 8"/>
        <xdr:cNvSpPr txBox="1"/>
      </xdr:nvSpPr>
      <xdr:spPr>
        <a:xfrm>
          <a:off x="0" y="0"/>
          <a:ext cx="7415530" cy="1294130"/>
        </a:xfrm>
        <a:prstGeom prst="rect">
          <a:avLst/>
        </a:prstGeom>
        <a:solidFill>
          <a:srgbClr val="FFFFB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solidFill>
                <a:srgbClr val="FF0000"/>
              </a:solidFill>
              <a:latin typeface="ＭＳ ゴシック"/>
              <a:ea typeface="AR Pゴシック体S"/>
            </a:rPr>
            <a:t>黄色のセル（品目、数量、単位、単価（消費税込））に記入</a:t>
          </a:r>
          <a:r>
            <a:rPr kumimoji="1" lang="ja-JP" altLang="en-US" sz="1800" u="sng">
              <a:latin typeface="ＭＳ ゴシック"/>
              <a:ea typeface="AR Pゴシック体S"/>
            </a:rPr>
            <a:t>してください。</a:t>
          </a:r>
          <a:endParaRPr kumimoji="1" lang="ja-JP" altLang="en-US" sz="1800" u="sng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（１収入 ２支出に自動で反映されます。）</a:t>
          </a:r>
          <a:endParaRPr kumimoji="1" lang="ja-JP" altLang="en-US" sz="1800" b="1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※白地のセルには数式が入っていますので、直接記入しないで下さい。</a:t>
          </a:r>
          <a:endParaRPr kumimoji="1" lang="ja-JP" altLang="en-US" sz="1800" b="1">
            <a:latin typeface="ＭＳ ゴシック"/>
            <a:ea typeface="AR Pゴシック体S"/>
          </a:endParaRPr>
        </a:p>
        <a:p>
          <a:r>
            <a:rPr kumimoji="1" lang="ja-JP" altLang="en-US" sz="1800" b="1">
              <a:latin typeface="ＭＳ ゴシック"/>
              <a:ea typeface="AR Pゴシック体S"/>
            </a:rPr>
            <a:t>※</a:t>
          </a:r>
          <a:r>
            <a:rPr kumimoji="1" lang="ja-JP" altLang="en-US" sz="1800">
              <a:latin typeface="ＭＳ ゴシック"/>
              <a:ea typeface="AR Pゴシック体S"/>
            </a:rPr>
            <a:t>行が足りない場合は追加してください。</a:t>
          </a:r>
          <a:endParaRPr kumimoji="1" lang="ja-JP" altLang="en-US" sz="1800">
            <a:latin typeface="ＭＳ ゴシック"/>
            <a:ea typeface="AR Pゴシック体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2:K33"/>
  <sheetViews>
    <sheetView tabSelected="1" view="pageBreakPreview" zoomScaleSheetLayoutView="100" workbookViewId="0">
      <selection activeCell="M12" sqref="M12"/>
    </sheetView>
  </sheetViews>
  <sheetFormatPr defaultRowHeight="13"/>
  <cols>
    <col min="1" max="1" width="2.81640625" customWidth="1"/>
    <col min="2" max="2" width="13.26953125" style="1" customWidth="1"/>
    <col min="3" max="3" width="21.08984375" style="1" customWidth="1"/>
    <col min="4" max="4" width="19.7265625" style="1" customWidth="1"/>
    <col min="5" max="5" width="18.90625" style="1" customWidth="1"/>
    <col min="6" max="6" width="19.453125" style="1" customWidth="1"/>
    <col min="7" max="7" width="2.36328125" customWidth="1"/>
  </cols>
  <sheetData>
    <row r="2" spans="2:11">
      <c r="B2" s="2" t="s">
        <v>54</v>
      </c>
    </row>
    <row r="3" spans="2:11" ht="14">
      <c r="D3" s="23" t="s">
        <v>53</v>
      </c>
      <c r="E3" s="31"/>
      <c r="F3" s="33"/>
      <c r="G3" s="39"/>
      <c r="H3" s="39"/>
      <c r="I3" s="39"/>
      <c r="J3" s="39"/>
      <c r="K3" s="39"/>
    </row>
    <row r="4" spans="2:11" ht="14">
      <c r="B4" s="3"/>
    </row>
    <row r="5" spans="2:11">
      <c r="B5" s="2" t="s">
        <v>49</v>
      </c>
    </row>
    <row r="6" spans="2:11" ht="14">
      <c r="B6" s="4"/>
    </row>
    <row r="7" spans="2:11">
      <c r="B7" s="5" t="s">
        <v>12</v>
      </c>
      <c r="C7" s="15"/>
      <c r="D7" s="24"/>
      <c r="E7" s="32"/>
    </row>
    <row r="8" spans="2:11">
      <c r="B8" s="6"/>
      <c r="C8" s="6" t="s">
        <v>55</v>
      </c>
      <c r="D8" s="7" t="s">
        <v>10</v>
      </c>
      <c r="E8" s="7" t="s">
        <v>13</v>
      </c>
      <c r="F8" s="34"/>
    </row>
    <row r="9" spans="2:11">
      <c r="B9" s="7" t="s">
        <v>27</v>
      </c>
      <c r="C9" s="16">
        <f>'３支出内訳（R８年度分）'!$H$74</f>
        <v>0</v>
      </c>
      <c r="D9" s="16">
        <f>F23</f>
        <v>0</v>
      </c>
      <c r="E9" s="16">
        <f>C9-D9</f>
        <v>0</v>
      </c>
    </row>
    <row r="10" spans="2:11" ht="13.75">
      <c r="B10" s="8" t="s">
        <v>29</v>
      </c>
      <c r="C10" s="16">
        <f>'３支出内訳（R９年度分）'!$H$74</f>
        <v>0</v>
      </c>
      <c r="D10" s="25">
        <f>F30</f>
        <v>0</v>
      </c>
      <c r="E10" s="16">
        <f>C10-D10</f>
        <v>0</v>
      </c>
    </row>
    <row r="11" spans="2:11" ht="13.75">
      <c r="B11" s="9" t="s">
        <v>2</v>
      </c>
      <c r="C11" s="17">
        <f>SUM(C9:C10)</f>
        <v>0</v>
      </c>
      <c r="D11" s="17">
        <f>SUM(D9:D10)</f>
        <v>0</v>
      </c>
      <c r="E11" s="17">
        <f>SUM(E9:E10)</f>
        <v>0</v>
      </c>
    </row>
    <row r="12" spans="2:11" ht="14">
      <c r="B12" s="10"/>
      <c r="C12" s="18"/>
      <c r="D12" s="18"/>
      <c r="E12" s="18"/>
    </row>
    <row r="13" spans="2:11">
      <c r="B13" s="2" t="s">
        <v>14</v>
      </c>
    </row>
    <row r="14" spans="2:11" ht="14">
      <c r="B14" s="4"/>
    </row>
    <row r="15" spans="2:11">
      <c r="B15" s="5" t="s">
        <v>12</v>
      </c>
      <c r="C15" s="5" t="s">
        <v>9</v>
      </c>
      <c r="D15" s="5" t="s">
        <v>15</v>
      </c>
      <c r="E15" s="5" t="s">
        <v>17</v>
      </c>
      <c r="F15" s="5" t="s">
        <v>36</v>
      </c>
    </row>
    <row r="16" spans="2:11">
      <c r="B16" s="6"/>
      <c r="C16" s="6"/>
      <c r="D16" s="6" t="s">
        <v>16</v>
      </c>
      <c r="E16" s="6" t="s">
        <v>19</v>
      </c>
      <c r="F16" s="6" t="s">
        <v>1</v>
      </c>
    </row>
    <row r="17" spans="2:6">
      <c r="B17" s="5" t="s">
        <v>31</v>
      </c>
      <c r="C17" s="19" t="s">
        <v>20</v>
      </c>
      <c r="D17" s="16">
        <f>INDEX('３支出内訳（R８年度分）'!$I:$I,MATCH(C17,'３支出内訳（R８年度分）'!$H:$H,0))</f>
        <v>0</v>
      </c>
      <c r="E17" s="16">
        <f t="shared" ref="E17:E22" si="0">ROUNDDOWN(D17*(2/3),-3)</f>
        <v>0</v>
      </c>
      <c r="F17" s="35"/>
    </row>
    <row r="18" spans="2:6">
      <c r="B18" s="11"/>
      <c r="C18" s="19" t="s">
        <v>8</v>
      </c>
      <c r="D18" s="16">
        <f>INDEX('３支出内訳（R８年度分）'!$I:$I,MATCH(C18,'３支出内訳（R８年度分）'!$H:$H,0))</f>
        <v>0</v>
      </c>
      <c r="E18" s="16">
        <f t="shared" si="0"/>
        <v>0</v>
      </c>
      <c r="F18" s="36"/>
    </row>
    <row r="19" spans="2:6">
      <c r="B19" s="11"/>
      <c r="C19" s="19" t="s">
        <v>22</v>
      </c>
      <c r="D19" s="16">
        <f>INDEX('３支出内訳（R８年度分）'!$I:$I,MATCH(C19,'３支出内訳（R８年度分）'!$H:$H,0))</f>
        <v>0</v>
      </c>
      <c r="E19" s="16">
        <f t="shared" si="0"/>
        <v>0</v>
      </c>
      <c r="F19" s="36"/>
    </row>
    <row r="20" spans="2:6">
      <c r="B20" s="11"/>
      <c r="C20" s="19" t="s">
        <v>23</v>
      </c>
      <c r="D20" s="16">
        <f>INDEX('３支出内訳（R８年度分）'!$I:$I,MATCH(C20,'３支出内訳（R８年度分）'!$H:$H,0))</f>
        <v>0</v>
      </c>
      <c r="E20" s="16">
        <f t="shared" si="0"/>
        <v>0</v>
      </c>
      <c r="F20" s="36"/>
    </row>
    <row r="21" spans="2:6">
      <c r="B21" s="11"/>
      <c r="C21" s="19" t="s">
        <v>25</v>
      </c>
      <c r="D21" s="16">
        <f>INDEX('３支出内訳（R８年度分）'!$I:$I,MATCH(C21,'３支出内訳（R８年度分）'!$H:$H,0))</f>
        <v>0</v>
      </c>
      <c r="E21" s="16">
        <f t="shared" si="0"/>
        <v>0</v>
      </c>
      <c r="F21" s="36"/>
    </row>
    <row r="22" spans="2:6" ht="13.75">
      <c r="B22" s="11"/>
      <c r="C22" s="19" t="s">
        <v>26</v>
      </c>
      <c r="D22" s="16">
        <f>INDEX('３支出内訳（R８年度分）'!$I:$I,MATCH(C22,'３支出内訳（R８年度分）'!$H:$H,0))</f>
        <v>0</v>
      </c>
      <c r="E22" s="16">
        <f t="shared" si="0"/>
        <v>0</v>
      </c>
      <c r="F22" s="37"/>
    </row>
    <row r="23" spans="2:6" ht="14.5">
      <c r="B23" s="12"/>
      <c r="C23" s="20" t="s">
        <v>2</v>
      </c>
      <c r="D23" s="26">
        <f>SUM($D$17:$D$22)</f>
        <v>0</v>
      </c>
      <c r="E23" s="26">
        <f>SUM($E$17:$E$22)</f>
        <v>0</v>
      </c>
      <c r="F23" s="26">
        <f>IF(E23&gt;9000000,9000000,E23)</f>
        <v>0</v>
      </c>
    </row>
    <row r="24" spans="2:6" ht="13.75">
      <c r="B24" s="13" t="s">
        <v>32</v>
      </c>
      <c r="C24" s="21" t="s">
        <v>20</v>
      </c>
      <c r="D24" s="27">
        <f>INDEX('３支出内訳（R９年度分）'!$I:$I,MATCH(C24,'３支出内訳（R９年度分）'!$H:$H,0))</f>
        <v>0</v>
      </c>
      <c r="E24" s="27">
        <f t="shared" ref="E24:E29" si="1">ROUNDDOWN(D24*(2/3),-3)</f>
        <v>0</v>
      </c>
      <c r="F24" s="38"/>
    </row>
    <row r="25" spans="2:6">
      <c r="B25" s="11"/>
      <c r="C25" s="19" t="s">
        <v>8</v>
      </c>
      <c r="D25" s="28">
        <f>INDEX('３支出内訳（R９年度分）'!$I:$I,MATCH(C25,'３支出内訳（R９年度分）'!$H:$H,0))</f>
        <v>0</v>
      </c>
      <c r="E25" s="28">
        <f t="shared" si="1"/>
        <v>0</v>
      </c>
      <c r="F25" s="36"/>
    </row>
    <row r="26" spans="2:6">
      <c r="B26" s="11"/>
      <c r="C26" s="19" t="s">
        <v>22</v>
      </c>
      <c r="D26" s="28">
        <f>INDEX('３支出内訳（R９年度分）'!$I:$I,MATCH(C26,'３支出内訳（R９年度分）'!$H:$H,0))</f>
        <v>0</v>
      </c>
      <c r="E26" s="28">
        <f t="shared" si="1"/>
        <v>0</v>
      </c>
      <c r="F26" s="36"/>
    </row>
    <row r="27" spans="2:6">
      <c r="B27" s="11"/>
      <c r="C27" s="19" t="s">
        <v>23</v>
      </c>
      <c r="D27" s="28">
        <f>INDEX('３支出内訳（R９年度分）'!$I:$I,MATCH(C27,'３支出内訳（R９年度分）'!$H:$H,0))</f>
        <v>0</v>
      </c>
      <c r="E27" s="28">
        <f t="shared" si="1"/>
        <v>0</v>
      </c>
      <c r="F27" s="36"/>
    </row>
    <row r="28" spans="2:6">
      <c r="B28" s="11"/>
      <c r="C28" s="19" t="s">
        <v>25</v>
      </c>
      <c r="D28" s="28">
        <f>INDEX('３支出内訳（R９年度分）'!$I:$I,MATCH(C28,'３支出内訳（R９年度分）'!$H:$H,0))</f>
        <v>0</v>
      </c>
      <c r="E28" s="28">
        <f t="shared" si="1"/>
        <v>0</v>
      </c>
      <c r="F28" s="36"/>
    </row>
    <row r="29" spans="2:6" ht="13.75">
      <c r="B29" s="11"/>
      <c r="C29" s="19" t="s">
        <v>26</v>
      </c>
      <c r="D29" s="29">
        <f>INDEX('３支出内訳（R９年度分）'!$I:$I,MATCH(C29,'３支出内訳（R９年度分）'!$H:$H,0))</f>
        <v>0</v>
      </c>
      <c r="E29" s="29">
        <f t="shared" si="1"/>
        <v>0</v>
      </c>
      <c r="F29" s="37"/>
    </row>
    <row r="30" spans="2:6" ht="14.5">
      <c r="B30" s="12"/>
      <c r="C30" s="20" t="s">
        <v>2</v>
      </c>
      <c r="D30" s="30">
        <f>SUM($D$24:$D$29)</f>
        <v>0</v>
      </c>
      <c r="E30" s="30">
        <f>SUM($E$24:$E$29)</f>
        <v>0</v>
      </c>
      <c r="F30" s="30">
        <f>IF(E30&gt;4500000,4500000,E30)</f>
        <v>0</v>
      </c>
    </row>
    <row r="31" spans="2:6" ht="13.75">
      <c r="B31" s="14" t="s">
        <v>2</v>
      </c>
      <c r="C31" s="22"/>
      <c r="D31" s="17">
        <f>SUM($D$23,$D$30)</f>
        <v>0</v>
      </c>
      <c r="E31" s="17">
        <f>SUM(E23,E30)</f>
        <v>0</v>
      </c>
      <c r="F31" s="17">
        <f>SUM(F23,F30)</f>
        <v>0</v>
      </c>
    </row>
    <row r="32" spans="2:6" ht="14">
      <c r="B32" s="10"/>
      <c r="C32" s="18"/>
      <c r="D32" s="18"/>
      <c r="E32" s="18"/>
      <c r="F32" s="18"/>
    </row>
    <row r="33" spans="2:2" ht="14">
      <c r="B33" s="3"/>
    </row>
  </sheetData>
  <sheetProtection password="DCF7" sheet="1" objects="1" scenarios="1"/>
  <mergeCells count="7">
    <mergeCell ref="C7:E7"/>
    <mergeCell ref="B31:C31"/>
    <mergeCell ref="B7:B8"/>
    <mergeCell ref="B15:B16"/>
    <mergeCell ref="C15:C16"/>
    <mergeCell ref="B17:B23"/>
    <mergeCell ref="B24:B30"/>
  </mergeCells>
  <phoneticPr fontId="2" type="Hiragana"/>
  <pageMargins left="0.7" right="0.7" top="0.75" bottom="0.75" header="0.3" footer="0.3"/>
  <pageSetup paperSize="9" scale="89" fitToWidth="1" fitToHeight="1" orientation="portrait" usePrinterDefaults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</sheetPr>
  <dimension ref="B9:I76"/>
  <sheetViews>
    <sheetView view="pageBreakPreview" topLeftCell="A43" zoomScaleSheetLayoutView="100" workbookViewId="0">
      <selection activeCell="N19" sqref="N19"/>
    </sheetView>
  </sheetViews>
  <sheetFormatPr defaultRowHeight="13"/>
  <cols>
    <col min="1" max="1" width="2.54296875" customWidth="1"/>
    <col min="2" max="2" width="4.6328125" style="1" customWidth="1"/>
    <col min="3" max="3" width="5.7265625" style="1" customWidth="1"/>
    <col min="4" max="4" width="26.08984375" style="40" customWidth="1"/>
    <col min="5" max="5" width="8.7265625" style="41" customWidth="1"/>
    <col min="6" max="6" width="8.7265625" style="42" customWidth="1"/>
    <col min="7" max="9" width="15.6328125" style="43" customWidth="1"/>
    <col min="10" max="10" width="2.1796875" customWidth="1"/>
  </cols>
  <sheetData>
    <row r="9" spans="2:9">
      <c r="B9" s="1" t="s">
        <v>45</v>
      </c>
      <c r="I9" s="43" t="s">
        <v>4</v>
      </c>
    </row>
    <row r="10" spans="2:9" ht="39">
      <c r="B10" s="44" t="s">
        <v>33</v>
      </c>
      <c r="C10" s="44" t="s">
        <v>34</v>
      </c>
      <c r="D10" s="57" t="s">
        <v>5</v>
      </c>
      <c r="E10" s="66" t="s">
        <v>35</v>
      </c>
      <c r="F10" s="57" t="s">
        <v>37</v>
      </c>
      <c r="G10" s="82" t="s">
        <v>51</v>
      </c>
      <c r="H10" s="82" t="s">
        <v>28</v>
      </c>
      <c r="I10" s="82" t="s">
        <v>52</v>
      </c>
    </row>
    <row r="11" spans="2:9">
      <c r="B11" s="45" t="s">
        <v>20</v>
      </c>
      <c r="C11" s="51"/>
      <c r="D11" s="58"/>
      <c r="E11" s="67"/>
      <c r="F11" s="75"/>
      <c r="G11" s="83"/>
      <c r="H11" s="83"/>
      <c r="I11" s="95"/>
    </row>
    <row r="12" spans="2:9" ht="14">
      <c r="B12" s="46"/>
      <c r="C12" s="52" t="s">
        <v>38</v>
      </c>
      <c r="D12" s="59"/>
      <c r="E12" s="68"/>
      <c r="F12" s="76"/>
      <c r="G12" s="84"/>
      <c r="H12" s="84"/>
      <c r="I12" s="96"/>
    </row>
    <row r="13" spans="2:9" ht="14">
      <c r="B13" s="47"/>
      <c r="C13" s="53">
        <v>1</v>
      </c>
      <c r="D13" s="60"/>
      <c r="E13" s="69"/>
      <c r="F13" s="77"/>
      <c r="G13" s="85"/>
      <c r="H13" s="90">
        <f t="shared" ref="H13:H18" si="0">E13*G13</f>
        <v>0</v>
      </c>
      <c r="I13" s="97">
        <f t="shared" ref="I13:I18" si="1">H13/1.1</f>
        <v>0</v>
      </c>
    </row>
    <row r="14" spans="2:9" ht="14">
      <c r="B14" s="47"/>
      <c r="C14" s="53">
        <v>2</v>
      </c>
      <c r="D14" s="60"/>
      <c r="E14" s="69"/>
      <c r="F14" s="77"/>
      <c r="G14" s="85"/>
      <c r="H14" s="90">
        <f t="shared" si="0"/>
        <v>0</v>
      </c>
      <c r="I14" s="97">
        <f t="shared" si="1"/>
        <v>0</v>
      </c>
    </row>
    <row r="15" spans="2:9" ht="14">
      <c r="B15" s="47"/>
      <c r="C15" s="53">
        <v>3</v>
      </c>
      <c r="D15" s="60"/>
      <c r="E15" s="69"/>
      <c r="F15" s="77"/>
      <c r="G15" s="85"/>
      <c r="H15" s="90">
        <f t="shared" si="0"/>
        <v>0</v>
      </c>
      <c r="I15" s="97">
        <f t="shared" si="1"/>
        <v>0</v>
      </c>
    </row>
    <row r="16" spans="2:9" ht="14">
      <c r="B16" s="47"/>
      <c r="C16" s="53">
        <v>4</v>
      </c>
      <c r="D16" s="60"/>
      <c r="E16" s="69"/>
      <c r="F16" s="77"/>
      <c r="G16" s="85"/>
      <c r="H16" s="90">
        <f t="shared" si="0"/>
        <v>0</v>
      </c>
      <c r="I16" s="97">
        <f t="shared" si="1"/>
        <v>0</v>
      </c>
    </row>
    <row r="17" spans="2:9" ht="14">
      <c r="B17" s="47"/>
      <c r="C17" s="53">
        <v>5</v>
      </c>
      <c r="D17" s="60"/>
      <c r="E17" s="69"/>
      <c r="F17" s="77"/>
      <c r="G17" s="85"/>
      <c r="H17" s="90">
        <f t="shared" si="0"/>
        <v>0</v>
      </c>
      <c r="I17" s="97">
        <f t="shared" si="1"/>
        <v>0</v>
      </c>
    </row>
    <row r="18" spans="2:9" ht="14">
      <c r="B18" s="47"/>
      <c r="C18" s="53">
        <v>6</v>
      </c>
      <c r="D18" s="60"/>
      <c r="E18" s="69"/>
      <c r="F18" s="77"/>
      <c r="G18" s="85"/>
      <c r="H18" s="90">
        <f t="shared" si="0"/>
        <v>0</v>
      </c>
      <c r="I18" s="97">
        <f t="shared" si="1"/>
        <v>0</v>
      </c>
    </row>
    <row r="19" spans="2:9" ht="14">
      <c r="B19" s="47"/>
      <c r="C19" s="52" t="s">
        <v>6</v>
      </c>
      <c r="D19" s="59"/>
      <c r="E19" s="68"/>
      <c r="F19" s="76"/>
      <c r="G19" s="84"/>
      <c r="H19" s="84"/>
      <c r="I19" s="98"/>
    </row>
    <row r="20" spans="2:9" ht="14">
      <c r="B20" s="47"/>
      <c r="C20" s="53">
        <v>1</v>
      </c>
      <c r="D20" s="60"/>
      <c r="E20" s="69"/>
      <c r="F20" s="77"/>
      <c r="G20" s="85"/>
      <c r="H20" s="90">
        <f t="shared" ref="H20:H25" si="2">E20*G20</f>
        <v>0</v>
      </c>
      <c r="I20" s="97">
        <f t="shared" ref="I20:I25" si="3">H20/1.1</f>
        <v>0</v>
      </c>
    </row>
    <row r="21" spans="2:9" ht="14">
      <c r="B21" s="47"/>
      <c r="C21" s="53">
        <v>2</v>
      </c>
      <c r="D21" s="60"/>
      <c r="E21" s="69"/>
      <c r="F21" s="77"/>
      <c r="G21" s="85"/>
      <c r="H21" s="90">
        <f t="shared" si="2"/>
        <v>0</v>
      </c>
      <c r="I21" s="97">
        <f t="shared" si="3"/>
        <v>0</v>
      </c>
    </row>
    <row r="22" spans="2:9" ht="14">
      <c r="B22" s="47"/>
      <c r="C22" s="53">
        <v>3</v>
      </c>
      <c r="D22" s="60"/>
      <c r="E22" s="69"/>
      <c r="F22" s="77"/>
      <c r="G22" s="85"/>
      <c r="H22" s="90">
        <f t="shared" si="2"/>
        <v>0</v>
      </c>
      <c r="I22" s="97">
        <f t="shared" si="3"/>
        <v>0</v>
      </c>
    </row>
    <row r="23" spans="2:9" ht="14">
      <c r="B23" s="47"/>
      <c r="C23" s="53">
        <v>4</v>
      </c>
      <c r="D23" s="60"/>
      <c r="E23" s="69"/>
      <c r="F23" s="77"/>
      <c r="G23" s="85"/>
      <c r="H23" s="90">
        <f t="shared" si="2"/>
        <v>0</v>
      </c>
      <c r="I23" s="97">
        <f t="shared" si="3"/>
        <v>0</v>
      </c>
    </row>
    <row r="24" spans="2:9" ht="14">
      <c r="B24" s="47"/>
      <c r="C24" s="53">
        <v>5</v>
      </c>
      <c r="D24" s="60"/>
      <c r="E24" s="69"/>
      <c r="F24" s="77"/>
      <c r="G24" s="85"/>
      <c r="H24" s="90">
        <f t="shared" si="2"/>
        <v>0</v>
      </c>
      <c r="I24" s="97">
        <f t="shared" si="3"/>
        <v>0</v>
      </c>
    </row>
    <row r="25" spans="2:9" ht="14">
      <c r="B25" s="47"/>
      <c r="C25" s="53">
        <v>6</v>
      </c>
      <c r="D25" s="60"/>
      <c r="E25" s="69"/>
      <c r="F25" s="77"/>
      <c r="G25" s="85"/>
      <c r="H25" s="90">
        <f t="shared" si="2"/>
        <v>0</v>
      </c>
      <c r="I25" s="97">
        <f t="shared" si="3"/>
        <v>0</v>
      </c>
    </row>
    <row r="26" spans="2:9">
      <c r="B26" s="48"/>
      <c r="C26" s="54"/>
      <c r="D26" s="61"/>
      <c r="E26" s="70"/>
      <c r="F26" s="78"/>
      <c r="G26" s="86" t="s">
        <v>46</v>
      </c>
      <c r="H26" s="91" t="s">
        <v>3</v>
      </c>
      <c r="I26" s="99">
        <f>SUM($I$13:$I$25)</f>
        <v>0</v>
      </c>
    </row>
    <row r="27" spans="2:9">
      <c r="B27" s="45" t="s">
        <v>8</v>
      </c>
      <c r="C27" s="51"/>
      <c r="D27" s="58"/>
      <c r="E27" s="67"/>
      <c r="F27" s="75"/>
      <c r="G27" s="83"/>
      <c r="H27" s="83"/>
      <c r="I27" s="95"/>
    </row>
    <row r="28" spans="2:9" ht="14">
      <c r="B28" s="46"/>
      <c r="C28" s="52" t="s">
        <v>39</v>
      </c>
      <c r="D28" s="59"/>
      <c r="E28" s="68"/>
      <c r="F28" s="76"/>
      <c r="G28" s="84"/>
      <c r="H28" s="84"/>
      <c r="I28" s="96"/>
    </row>
    <row r="29" spans="2:9" ht="14">
      <c r="B29" s="47"/>
      <c r="C29" s="53">
        <v>1</v>
      </c>
      <c r="D29" s="60"/>
      <c r="E29" s="69"/>
      <c r="F29" s="77"/>
      <c r="G29" s="85"/>
      <c r="H29" s="90">
        <f t="shared" ref="H29:H34" si="4">E29*G29</f>
        <v>0</v>
      </c>
      <c r="I29" s="97">
        <f t="shared" ref="I29:I34" si="5">H29/1.1</f>
        <v>0</v>
      </c>
    </row>
    <row r="30" spans="2:9" ht="14">
      <c r="B30" s="47"/>
      <c r="C30" s="53">
        <v>2</v>
      </c>
      <c r="D30" s="60"/>
      <c r="E30" s="69"/>
      <c r="F30" s="77"/>
      <c r="G30" s="85"/>
      <c r="H30" s="90">
        <f t="shared" si="4"/>
        <v>0</v>
      </c>
      <c r="I30" s="97">
        <f t="shared" si="5"/>
        <v>0</v>
      </c>
    </row>
    <row r="31" spans="2:9" ht="14">
      <c r="B31" s="47"/>
      <c r="C31" s="53">
        <v>3</v>
      </c>
      <c r="D31" s="60"/>
      <c r="E31" s="69"/>
      <c r="F31" s="77"/>
      <c r="G31" s="85"/>
      <c r="H31" s="90">
        <f t="shared" si="4"/>
        <v>0</v>
      </c>
      <c r="I31" s="97">
        <f t="shared" si="5"/>
        <v>0</v>
      </c>
    </row>
    <row r="32" spans="2:9" ht="14">
      <c r="B32" s="47"/>
      <c r="C32" s="53">
        <v>4</v>
      </c>
      <c r="D32" s="60"/>
      <c r="E32" s="69"/>
      <c r="F32" s="77"/>
      <c r="G32" s="85"/>
      <c r="H32" s="90">
        <f t="shared" si="4"/>
        <v>0</v>
      </c>
      <c r="I32" s="97">
        <f t="shared" si="5"/>
        <v>0</v>
      </c>
    </row>
    <row r="33" spans="2:9" ht="14">
      <c r="B33" s="47"/>
      <c r="C33" s="53">
        <v>5</v>
      </c>
      <c r="D33" s="60"/>
      <c r="E33" s="69"/>
      <c r="F33" s="77"/>
      <c r="G33" s="85"/>
      <c r="H33" s="90">
        <f t="shared" si="4"/>
        <v>0</v>
      </c>
      <c r="I33" s="97">
        <f t="shared" si="5"/>
        <v>0</v>
      </c>
    </row>
    <row r="34" spans="2:9" ht="14">
      <c r="B34" s="47"/>
      <c r="C34" s="53">
        <v>6</v>
      </c>
      <c r="D34" s="60"/>
      <c r="E34" s="69"/>
      <c r="F34" s="77"/>
      <c r="G34" s="85"/>
      <c r="H34" s="90">
        <f t="shared" si="4"/>
        <v>0</v>
      </c>
      <c r="I34" s="97">
        <f t="shared" si="5"/>
        <v>0</v>
      </c>
    </row>
    <row r="35" spans="2:9" ht="14">
      <c r="B35" s="47"/>
      <c r="C35" s="52" t="s">
        <v>40</v>
      </c>
      <c r="D35" s="59"/>
      <c r="E35" s="68"/>
      <c r="F35" s="76"/>
      <c r="G35" s="84"/>
      <c r="H35" s="84"/>
      <c r="I35" s="96"/>
    </row>
    <row r="36" spans="2:9" ht="14">
      <c r="B36" s="47"/>
      <c r="C36" s="53">
        <v>1</v>
      </c>
      <c r="D36" s="60"/>
      <c r="E36" s="69"/>
      <c r="F36" s="77"/>
      <c r="G36" s="85"/>
      <c r="H36" s="90">
        <f>E36*G36</f>
        <v>0</v>
      </c>
      <c r="I36" s="97">
        <f>H36/1.1</f>
        <v>0</v>
      </c>
    </row>
    <row r="37" spans="2:9" ht="14">
      <c r="B37" s="47"/>
      <c r="C37" s="53">
        <v>2</v>
      </c>
      <c r="D37" s="60"/>
      <c r="E37" s="69"/>
      <c r="F37" s="77"/>
      <c r="G37" s="85"/>
      <c r="H37" s="90">
        <f>E37*G37</f>
        <v>0</v>
      </c>
      <c r="I37" s="97">
        <f>H37/1.1</f>
        <v>0</v>
      </c>
    </row>
    <row r="38" spans="2:9" ht="14">
      <c r="B38" s="47"/>
      <c r="C38" s="53">
        <v>3</v>
      </c>
      <c r="D38" s="60"/>
      <c r="E38" s="69"/>
      <c r="F38" s="77"/>
      <c r="G38" s="85"/>
      <c r="H38" s="90">
        <f>E38*G38</f>
        <v>0</v>
      </c>
      <c r="I38" s="97">
        <f>H38/1.1</f>
        <v>0</v>
      </c>
    </row>
    <row r="39" spans="2:9" ht="14">
      <c r="B39" s="47"/>
      <c r="C39" s="52" t="s">
        <v>0</v>
      </c>
      <c r="D39" s="59"/>
      <c r="E39" s="68"/>
      <c r="F39" s="76"/>
      <c r="G39" s="84"/>
      <c r="H39" s="84"/>
      <c r="I39" s="96"/>
    </row>
    <row r="40" spans="2:9" ht="14">
      <c r="B40" s="47"/>
      <c r="C40" s="53">
        <v>1</v>
      </c>
      <c r="D40" s="60"/>
      <c r="E40" s="69"/>
      <c r="F40" s="77"/>
      <c r="G40" s="85"/>
      <c r="H40" s="90">
        <f>E40*G40</f>
        <v>0</v>
      </c>
      <c r="I40" s="97">
        <f>H40/1.1</f>
        <v>0</v>
      </c>
    </row>
    <row r="41" spans="2:9" ht="14">
      <c r="B41" s="47"/>
      <c r="C41" s="53">
        <v>2</v>
      </c>
      <c r="D41" s="60"/>
      <c r="E41" s="69"/>
      <c r="F41" s="77"/>
      <c r="G41" s="85"/>
      <c r="H41" s="90">
        <f>E41*G41</f>
        <v>0</v>
      </c>
      <c r="I41" s="97">
        <f>H41/1.1</f>
        <v>0</v>
      </c>
    </row>
    <row r="42" spans="2:9" ht="14">
      <c r="B42" s="47"/>
      <c r="C42" s="53">
        <v>3</v>
      </c>
      <c r="D42" s="60"/>
      <c r="E42" s="69"/>
      <c r="F42" s="77"/>
      <c r="G42" s="85"/>
      <c r="H42" s="90">
        <f>E42*G42</f>
        <v>0</v>
      </c>
      <c r="I42" s="97">
        <f>H42/1.1</f>
        <v>0</v>
      </c>
    </row>
    <row r="43" spans="2:9">
      <c r="B43" s="48"/>
      <c r="C43" s="54"/>
      <c r="D43" s="61"/>
      <c r="E43" s="70"/>
      <c r="F43" s="78"/>
      <c r="G43" s="86" t="s">
        <v>46</v>
      </c>
      <c r="H43" s="91" t="s">
        <v>47</v>
      </c>
      <c r="I43" s="99">
        <f>SUM($I$29:$I$42)</f>
        <v>0</v>
      </c>
    </row>
    <row r="44" spans="2:9">
      <c r="B44" s="45" t="s">
        <v>22</v>
      </c>
      <c r="C44" s="51"/>
      <c r="D44" s="58"/>
      <c r="E44" s="67"/>
      <c r="F44" s="75"/>
      <c r="G44" s="83"/>
      <c r="H44" s="83"/>
      <c r="I44" s="95"/>
    </row>
    <row r="45" spans="2:9" ht="14">
      <c r="B45" s="46"/>
      <c r="C45" s="52" t="s">
        <v>21</v>
      </c>
      <c r="D45" s="59"/>
      <c r="E45" s="68"/>
      <c r="F45" s="76"/>
      <c r="G45" s="84"/>
      <c r="H45" s="84"/>
      <c r="I45" s="96"/>
    </row>
    <row r="46" spans="2:9" ht="14">
      <c r="B46" s="47"/>
      <c r="C46" s="53">
        <v>1</v>
      </c>
      <c r="D46" s="60"/>
      <c r="E46" s="69"/>
      <c r="F46" s="77"/>
      <c r="G46" s="85"/>
      <c r="H46" s="90">
        <f>E46*G46</f>
        <v>0</v>
      </c>
      <c r="I46" s="97">
        <f>H46/1.1</f>
        <v>0</v>
      </c>
    </row>
    <row r="47" spans="2:9" ht="14">
      <c r="B47" s="47"/>
      <c r="C47" s="53">
        <v>2</v>
      </c>
      <c r="D47" s="60"/>
      <c r="E47" s="69"/>
      <c r="F47" s="77"/>
      <c r="G47" s="85"/>
      <c r="H47" s="90">
        <f>E47*G47</f>
        <v>0</v>
      </c>
      <c r="I47" s="97">
        <f>H47/1.1</f>
        <v>0</v>
      </c>
    </row>
    <row r="48" spans="2:9" ht="14">
      <c r="B48" s="47"/>
      <c r="C48" s="53">
        <v>3</v>
      </c>
      <c r="D48" s="60"/>
      <c r="E48" s="69"/>
      <c r="F48" s="77"/>
      <c r="G48" s="85"/>
      <c r="H48" s="90">
        <f>E48*G48</f>
        <v>0</v>
      </c>
      <c r="I48" s="97">
        <f>H48/1.1</f>
        <v>0</v>
      </c>
    </row>
    <row r="49" spans="2:9" ht="14">
      <c r="B49" s="47"/>
      <c r="C49" s="52" t="s">
        <v>24</v>
      </c>
      <c r="D49" s="59"/>
      <c r="E49" s="68"/>
      <c r="F49" s="76"/>
      <c r="G49" s="84"/>
      <c r="H49" s="84"/>
      <c r="I49" s="96"/>
    </row>
    <row r="50" spans="2:9" ht="14">
      <c r="B50" s="47"/>
      <c r="C50" s="53">
        <v>1</v>
      </c>
      <c r="D50" s="60"/>
      <c r="E50" s="69"/>
      <c r="F50" s="77"/>
      <c r="G50" s="85"/>
      <c r="H50" s="90">
        <f>E50*G50</f>
        <v>0</v>
      </c>
      <c r="I50" s="97">
        <f>H50/1.1</f>
        <v>0</v>
      </c>
    </row>
    <row r="51" spans="2:9" ht="14">
      <c r="B51" s="47"/>
      <c r="C51" s="53">
        <v>2</v>
      </c>
      <c r="D51" s="60"/>
      <c r="E51" s="69"/>
      <c r="F51" s="77"/>
      <c r="G51" s="85"/>
      <c r="H51" s="90">
        <f>E51*G51</f>
        <v>0</v>
      </c>
      <c r="I51" s="97">
        <f>H51/1.1</f>
        <v>0</v>
      </c>
    </row>
    <row r="52" spans="2:9" ht="14">
      <c r="B52" s="47"/>
      <c r="C52" s="53">
        <v>3</v>
      </c>
      <c r="D52" s="60"/>
      <c r="E52" s="69"/>
      <c r="F52" s="77"/>
      <c r="G52" s="85"/>
      <c r="H52" s="90">
        <f>E52*G52</f>
        <v>0</v>
      </c>
      <c r="I52" s="97">
        <f>H52/1.1</f>
        <v>0</v>
      </c>
    </row>
    <row r="53" spans="2:9">
      <c r="B53" s="48"/>
      <c r="C53" s="54"/>
      <c r="D53" s="61"/>
      <c r="E53" s="70"/>
      <c r="F53" s="78"/>
      <c r="G53" s="86" t="s">
        <v>46</v>
      </c>
      <c r="H53" s="92" t="s">
        <v>48</v>
      </c>
      <c r="I53" s="99">
        <f>SUM($I$46:$I$52)</f>
        <v>0</v>
      </c>
    </row>
    <row r="54" spans="2:9">
      <c r="B54" s="45" t="s">
        <v>23</v>
      </c>
      <c r="C54" s="51"/>
      <c r="D54" s="58"/>
      <c r="E54" s="67"/>
      <c r="F54" s="75"/>
      <c r="G54" s="83"/>
      <c r="H54" s="83"/>
      <c r="I54" s="95"/>
    </row>
    <row r="55" spans="2:9" ht="14">
      <c r="B55" s="46"/>
      <c r="C55" s="52" t="s">
        <v>42</v>
      </c>
      <c r="D55" s="59"/>
      <c r="E55" s="68"/>
      <c r="F55" s="76"/>
      <c r="G55" s="84"/>
      <c r="H55" s="84"/>
      <c r="I55" s="96"/>
    </row>
    <row r="56" spans="2:9" ht="14">
      <c r="B56" s="47"/>
      <c r="C56" s="53">
        <v>1</v>
      </c>
      <c r="D56" s="60"/>
      <c r="E56" s="69"/>
      <c r="F56" s="77"/>
      <c r="G56" s="85"/>
      <c r="H56" s="90">
        <f>E56*G56</f>
        <v>0</v>
      </c>
      <c r="I56" s="97">
        <f>H56/1.1</f>
        <v>0</v>
      </c>
    </row>
    <row r="57" spans="2:9" ht="14">
      <c r="B57" s="47"/>
      <c r="C57" s="53">
        <v>2</v>
      </c>
      <c r="D57" s="60"/>
      <c r="E57" s="69"/>
      <c r="F57" s="77"/>
      <c r="G57" s="85"/>
      <c r="H57" s="90">
        <f>E57*G57</f>
        <v>0</v>
      </c>
      <c r="I57" s="97">
        <f>H57/1.1</f>
        <v>0</v>
      </c>
    </row>
    <row r="58" spans="2:9" ht="14">
      <c r="B58" s="47"/>
      <c r="C58" s="53">
        <v>3</v>
      </c>
      <c r="D58" s="60"/>
      <c r="E58" s="69"/>
      <c r="F58" s="77"/>
      <c r="G58" s="85"/>
      <c r="H58" s="90">
        <f>E58*G58</f>
        <v>0</v>
      </c>
      <c r="I58" s="97">
        <f>H58/1.1</f>
        <v>0</v>
      </c>
    </row>
    <row r="59" spans="2:9" ht="14">
      <c r="B59" s="47"/>
      <c r="C59" s="52" t="s">
        <v>30</v>
      </c>
      <c r="D59" s="59"/>
      <c r="E59" s="68"/>
      <c r="F59" s="76"/>
      <c r="G59" s="84"/>
      <c r="H59" s="84"/>
      <c r="I59" s="96"/>
    </row>
    <row r="60" spans="2:9" ht="14">
      <c r="B60" s="47"/>
      <c r="C60" s="53">
        <v>1</v>
      </c>
      <c r="D60" s="60"/>
      <c r="E60" s="69"/>
      <c r="F60" s="77"/>
      <c r="G60" s="85"/>
      <c r="H60" s="90">
        <f>E60*G60</f>
        <v>0</v>
      </c>
      <c r="I60" s="97">
        <f>H60/1.1</f>
        <v>0</v>
      </c>
    </row>
    <row r="61" spans="2:9" ht="14">
      <c r="B61" s="47"/>
      <c r="C61" s="53">
        <v>2</v>
      </c>
      <c r="D61" s="60"/>
      <c r="E61" s="69"/>
      <c r="F61" s="77"/>
      <c r="G61" s="85"/>
      <c r="H61" s="90">
        <f>E61*G61</f>
        <v>0</v>
      </c>
      <c r="I61" s="97">
        <f>H61/1.1</f>
        <v>0</v>
      </c>
    </row>
    <row r="62" spans="2:9" ht="14">
      <c r="B62" s="47"/>
      <c r="C62" s="53">
        <v>3</v>
      </c>
      <c r="D62" s="60"/>
      <c r="E62" s="69"/>
      <c r="F62" s="77"/>
      <c r="G62" s="85"/>
      <c r="H62" s="90">
        <f>E62*G62</f>
        <v>0</v>
      </c>
      <c r="I62" s="97">
        <f>H62/1.1</f>
        <v>0</v>
      </c>
    </row>
    <row r="63" spans="2:9">
      <c r="B63" s="48"/>
      <c r="C63" s="54"/>
      <c r="D63" s="61"/>
      <c r="E63" s="70"/>
      <c r="F63" s="78"/>
      <c r="G63" s="86" t="s">
        <v>46</v>
      </c>
      <c r="H63" s="91" t="s">
        <v>7</v>
      </c>
      <c r="I63" s="99">
        <f>SUM($I$56:$I$62)</f>
        <v>0</v>
      </c>
    </row>
    <row r="64" spans="2:9">
      <c r="B64" s="45" t="s">
        <v>25</v>
      </c>
      <c r="C64" s="51"/>
      <c r="D64" s="58"/>
      <c r="E64" s="67"/>
      <c r="F64" s="75"/>
      <c r="G64" s="83"/>
      <c r="H64" s="83"/>
      <c r="I64" s="95"/>
    </row>
    <row r="65" spans="2:9" ht="14">
      <c r="B65" s="46"/>
      <c r="C65" s="52" t="s">
        <v>11</v>
      </c>
      <c r="D65" s="59"/>
      <c r="E65" s="68"/>
      <c r="F65" s="76"/>
      <c r="G65" s="84"/>
      <c r="H65" s="84"/>
      <c r="I65" s="96"/>
    </row>
    <row r="66" spans="2:9" ht="14">
      <c r="B66" s="47"/>
      <c r="C66" s="53">
        <v>1</v>
      </c>
      <c r="D66" s="60"/>
      <c r="E66" s="69"/>
      <c r="F66" s="77"/>
      <c r="G66" s="85"/>
      <c r="H66" s="90">
        <f>E66*G66</f>
        <v>0</v>
      </c>
      <c r="I66" s="97">
        <f>H66/1.1</f>
        <v>0</v>
      </c>
    </row>
    <row r="67" spans="2:9" ht="14">
      <c r="B67" s="47"/>
      <c r="C67" s="53">
        <v>2</v>
      </c>
      <c r="D67" s="60"/>
      <c r="E67" s="69"/>
      <c r="F67" s="77"/>
      <c r="G67" s="85"/>
      <c r="H67" s="90">
        <f>E67*G67</f>
        <v>0</v>
      </c>
      <c r="I67" s="97">
        <f>H67/1.1</f>
        <v>0</v>
      </c>
    </row>
    <row r="68" spans="2:9" ht="14">
      <c r="B68" s="47"/>
      <c r="C68" s="53">
        <v>3</v>
      </c>
      <c r="D68" s="60"/>
      <c r="E68" s="69"/>
      <c r="F68" s="77"/>
      <c r="G68" s="85"/>
      <c r="H68" s="90">
        <f>E68*G68</f>
        <v>0</v>
      </c>
      <c r="I68" s="97">
        <f>H68/1.1</f>
        <v>0</v>
      </c>
    </row>
    <row r="69" spans="2:9">
      <c r="B69" s="48"/>
      <c r="C69" s="54"/>
      <c r="D69" s="61"/>
      <c r="E69" s="70"/>
      <c r="F69" s="78"/>
      <c r="G69" s="86" t="s">
        <v>46</v>
      </c>
      <c r="H69" s="91" t="s">
        <v>41</v>
      </c>
      <c r="I69" s="99">
        <f>SUM($I$66:$I$68)</f>
        <v>0</v>
      </c>
    </row>
    <row r="70" spans="2:9">
      <c r="B70" s="45" t="s">
        <v>26</v>
      </c>
      <c r="C70" s="51"/>
      <c r="D70" s="58"/>
      <c r="E70" s="67"/>
      <c r="F70" s="75"/>
      <c r="G70" s="83"/>
      <c r="H70" s="83"/>
      <c r="I70" s="95"/>
    </row>
    <row r="71" spans="2:9" ht="14">
      <c r="B71" s="46"/>
      <c r="C71" s="52" t="s">
        <v>44</v>
      </c>
      <c r="D71" s="59"/>
      <c r="E71" s="68"/>
      <c r="F71" s="76"/>
      <c r="G71" s="84"/>
      <c r="H71" s="84"/>
      <c r="I71" s="96"/>
    </row>
    <row r="72" spans="2:9" ht="14">
      <c r="B72" s="47"/>
      <c r="C72" s="53">
        <v>1</v>
      </c>
      <c r="D72" s="62" t="s">
        <v>50</v>
      </c>
      <c r="E72" s="71"/>
      <c r="F72" s="79"/>
      <c r="G72" s="85"/>
      <c r="H72" s="93"/>
      <c r="I72" s="97">
        <f>G72</f>
        <v>0</v>
      </c>
    </row>
    <row r="73" spans="2:9" ht="13.75">
      <c r="B73" s="49"/>
      <c r="C73" s="55"/>
      <c r="D73" s="63"/>
      <c r="E73" s="72"/>
      <c r="F73" s="80"/>
      <c r="G73" s="87" t="s">
        <v>46</v>
      </c>
      <c r="H73" s="91" t="s">
        <v>43</v>
      </c>
      <c r="I73" s="100">
        <f>SUM($I$72:$I$72)</f>
        <v>0</v>
      </c>
    </row>
    <row r="74" spans="2:9" ht="13.75">
      <c r="B74" s="50" t="s">
        <v>18</v>
      </c>
      <c r="C74" s="56"/>
      <c r="D74" s="64"/>
      <c r="E74" s="73"/>
      <c r="F74" s="64"/>
      <c r="G74" s="88"/>
      <c r="H74" s="94">
        <f>SUM($H$13:$H$73)</f>
        <v>0</v>
      </c>
      <c r="I74" s="101">
        <f>SUM($I$26,$I$43,$I$53,$I$63,$I$69,$I$73)</f>
        <v>0</v>
      </c>
    </row>
    <row r="75" spans="2:9" ht="14">
      <c r="B75" s="10"/>
      <c r="C75" s="18"/>
      <c r="D75" s="65"/>
      <c r="E75" s="74"/>
      <c r="F75" s="81"/>
      <c r="G75" s="89"/>
      <c r="H75" s="89"/>
      <c r="I75" s="89"/>
    </row>
    <row r="76" spans="2:9" ht="14">
      <c r="B76" s="3"/>
    </row>
  </sheetData>
  <phoneticPr fontId="2" type="Hiragana"/>
  <pageMargins left="0.7" right="0.7" top="0.75" bottom="0.75" header="0.3" footer="0.3"/>
  <pageSetup paperSize="9" scale="80" fitToWidth="1" fitToHeight="1" orientation="portrait" usePrinterDefaults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</sheetPr>
  <dimension ref="B9:I76"/>
  <sheetViews>
    <sheetView view="pageBreakPreview" zoomScaleSheetLayoutView="100" workbookViewId="0">
      <selection activeCell="L31" sqref="L31"/>
    </sheetView>
  </sheetViews>
  <sheetFormatPr defaultRowHeight="13"/>
  <cols>
    <col min="1" max="1" width="2.54296875" customWidth="1"/>
    <col min="2" max="2" width="4.6328125" style="1" customWidth="1"/>
    <col min="3" max="3" width="5.7265625" style="1" customWidth="1"/>
    <col min="4" max="4" width="26.08984375" style="40" customWidth="1"/>
    <col min="5" max="5" width="8.7265625" style="41" customWidth="1"/>
    <col min="6" max="6" width="8.7265625" style="42" customWidth="1"/>
    <col min="7" max="9" width="15.6328125" style="43" customWidth="1"/>
    <col min="10" max="10" width="2.26953125" customWidth="1"/>
  </cols>
  <sheetData>
    <row r="9" spans="2:9">
      <c r="B9" s="1" t="s">
        <v>45</v>
      </c>
      <c r="I9" s="43" t="s">
        <v>4</v>
      </c>
    </row>
    <row r="10" spans="2:9" ht="39">
      <c r="B10" s="44" t="s">
        <v>33</v>
      </c>
      <c r="C10" s="44" t="s">
        <v>34</v>
      </c>
      <c r="D10" s="57" t="s">
        <v>5</v>
      </c>
      <c r="E10" s="66" t="s">
        <v>35</v>
      </c>
      <c r="F10" s="57" t="s">
        <v>37</v>
      </c>
      <c r="G10" s="82" t="s">
        <v>51</v>
      </c>
      <c r="H10" s="82" t="s">
        <v>28</v>
      </c>
      <c r="I10" s="82" t="s">
        <v>52</v>
      </c>
    </row>
    <row r="11" spans="2:9">
      <c r="B11" s="45" t="s">
        <v>20</v>
      </c>
      <c r="C11" s="51"/>
      <c r="D11" s="58"/>
      <c r="E11" s="67"/>
      <c r="F11" s="75"/>
      <c r="G11" s="83"/>
      <c r="H11" s="83"/>
      <c r="I11" s="95"/>
    </row>
    <row r="12" spans="2:9" ht="14">
      <c r="B12" s="46"/>
      <c r="C12" s="52" t="s">
        <v>38</v>
      </c>
      <c r="D12" s="59"/>
      <c r="E12" s="68"/>
      <c r="F12" s="76"/>
      <c r="G12" s="84"/>
      <c r="H12" s="84"/>
      <c r="I12" s="96"/>
    </row>
    <row r="13" spans="2:9" ht="14">
      <c r="B13" s="47"/>
      <c r="C13" s="53">
        <v>1</v>
      </c>
      <c r="D13" s="60"/>
      <c r="E13" s="69"/>
      <c r="F13" s="77"/>
      <c r="G13" s="85"/>
      <c r="H13" s="90">
        <f t="shared" ref="H13:H18" si="0">E13*G13</f>
        <v>0</v>
      </c>
      <c r="I13" s="97">
        <f t="shared" ref="I13:I18" si="1">H13/1.1</f>
        <v>0</v>
      </c>
    </row>
    <row r="14" spans="2:9" ht="14">
      <c r="B14" s="47"/>
      <c r="C14" s="53">
        <v>2</v>
      </c>
      <c r="D14" s="60"/>
      <c r="E14" s="69"/>
      <c r="F14" s="77"/>
      <c r="G14" s="85"/>
      <c r="H14" s="90">
        <f t="shared" si="0"/>
        <v>0</v>
      </c>
      <c r="I14" s="97">
        <f t="shared" si="1"/>
        <v>0</v>
      </c>
    </row>
    <row r="15" spans="2:9" ht="14">
      <c r="B15" s="47"/>
      <c r="C15" s="53">
        <v>3</v>
      </c>
      <c r="D15" s="60"/>
      <c r="E15" s="69"/>
      <c r="F15" s="77"/>
      <c r="G15" s="85"/>
      <c r="H15" s="90">
        <f t="shared" si="0"/>
        <v>0</v>
      </c>
      <c r="I15" s="97">
        <f t="shared" si="1"/>
        <v>0</v>
      </c>
    </row>
    <row r="16" spans="2:9" ht="14">
      <c r="B16" s="47"/>
      <c r="C16" s="53">
        <v>4</v>
      </c>
      <c r="D16" s="60"/>
      <c r="E16" s="69"/>
      <c r="F16" s="77"/>
      <c r="G16" s="85"/>
      <c r="H16" s="90">
        <f t="shared" si="0"/>
        <v>0</v>
      </c>
      <c r="I16" s="97">
        <f t="shared" si="1"/>
        <v>0</v>
      </c>
    </row>
    <row r="17" spans="2:9" ht="14">
      <c r="B17" s="47"/>
      <c r="C17" s="53">
        <v>5</v>
      </c>
      <c r="D17" s="60"/>
      <c r="E17" s="69"/>
      <c r="F17" s="77"/>
      <c r="G17" s="85"/>
      <c r="H17" s="90">
        <f t="shared" si="0"/>
        <v>0</v>
      </c>
      <c r="I17" s="97">
        <f t="shared" si="1"/>
        <v>0</v>
      </c>
    </row>
    <row r="18" spans="2:9" ht="14">
      <c r="B18" s="47"/>
      <c r="C18" s="53">
        <v>6</v>
      </c>
      <c r="D18" s="60"/>
      <c r="E18" s="69"/>
      <c r="F18" s="77"/>
      <c r="G18" s="85"/>
      <c r="H18" s="90">
        <f t="shared" si="0"/>
        <v>0</v>
      </c>
      <c r="I18" s="97">
        <f t="shared" si="1"/>
        <v>0</v>
      </c>
    </row>
    <row r="19" spans="2:9" ht="14">
      <c r="B19" s="47"/>
      <c r="C19" s="52" t="s">
        <v>6</v>
      </c>
      <c r="D19" s="59"/>
      <c r="E19" s="68"/>
      <c r="F19" s="76"/>
      <c r="G19" s="84"/>
      <c r="H19" s="84"/>
      <c r="I19" s="98"/>
    </row>
    <row r="20" spans="2:9" ht="14">
      <c r="B20" s="47"/>
      <c r="C20" s="53">
        <v>1</v>
      </c>
      <c r="D20" s="60"/>
      <c r="E20" s="69"/>
      <c r="F20" s="77"/>
      <c r="G20" s="85"/>
      <c r="H20" s="90">
        <f t="shared" ref="H20:H25" si="2">E20*G20</f>
        <v>0</v>
      </c>
      <c r="I20" s="97">
        <f t="shared" ref="I20:I25" si="3">H20/1.1</f>
        <v>0</v>
      </c>
    </row>
    <row r="21" spans="2:9" ht="14">
      <c r="B21" s="47"/>
      <c r="C21" s="53">
        <v>2</v>
      </c>
      <c r="D21" s="60"/>
      <c r="E21" s="69"/>
      <c r="F21" s="77"/>
      <c r="G21" s="85"/>
      <c r="H21" s="90">
        <f t="shared" si="2"/>
        <v>0</v>
      </c>
      <c r="I21" s="97">
        <f t="shared" si="3"/>
        <v>0</v>
      </c>
    </row>
    <row r="22" spans="2:9" ht="14">
      <c r="B22" s="47"/>
      <c r="C22" s="53">
        <v>3</v>
      </c>
      <c r="D22" s="60"/>
      <c r="E22" s="69"/>
      <c r="F22" s="77"/>
      <c r="G22" s="85"/>
      <c r="H22" s="90">
        <f t="shared" si="2"/>
        <v>0</v>
      </c>
      <c r="I22" s="97">
        <f t="shared" si="3"/>
        <v>0</v>
      </c>
    </row>
    <row r="23" spans="2:9" ht="14">
      <c r="B23" s="47"/>
      <c r="C23" s="53">
        <v>4</v>
      </c>
      <c r="D23" s="60"/>
      <c r="E23" s="69"/>
      <c r="F23" s="77"/>
      <c r="G23" s="85"/>
      <c r="H23" s="90">
        <f t="shared" si="2"/>
        <v>0</v>
      </c>
      <c r="I23" s="97">
        <f t="shared" si="3"/>
        <v>0</v>
      </c>
    </row>
    <row r="24" spans="2:9" ht="14">
      <c r="B24" s="47"/>
      <c r="C24" s="53">
        <v>5</v>
      </c>
      <c r="D24" s="60"/>
      <c r="E24" s="69"/>
      <c r="F24" s="77"/>
      <c r="G24" s="85"/>
      <c r="H24" s="90">
        <f t="shared" si="2"/>
        <v>0</v>
      </c>
      <c r="I24" s="97">
        <f t="shared" si="3"/>
        <v>0</v>
      </c>
    </row>
    <row r="25" spans="2:9" ht="14">
      <c r="B25" s="47"/>
      <c r="C25" s="53">
        <v>6</v>
      </c>
      <c r="D25" s="60"/>
      <c r="E25" s="69"/>
      <c r="F25" s="77"/>
      <c r="G25" s="85"/>
      <c r="H25" s="90">
        <f t="shared" si="2"/>
        <v>0</v>
      </c>
      <c r="I25" s="97">
        <f t="shared" si="3"/>
        <v>0</v>
      </c>
    </row>
    <row r="26" spans="2:9">
      <c r="B26" s="48"/>
      <c r="C26" s="54"/>
      <c r="D26" s="61"/>
      <c r="E26" s="70"/>
      <c r="F26" s="78"/>
      <c r="G26" s="86" t="s">
        <v>46</v>
      </c>
      <c r="H26" s="91" t="s">
        <v>3</v>
      </c>
      <c r="I26" s="99">
        <f>SUM($I$13:$I$25)</f>
        <v>0</v>
      </c>
    </row>
    <row r="27" spans="2:9">
      <c r="B27" s="45" t="s">
        <v>8</v>
      </c>
      <c r="C27" s="51"/>
      <c r="D27" s="58"/>
      <c r="E27" s="67"/>
      <c r="F27" s="75"/>
      <c r="G27" s="83"/>
      <c r="H27" s="83"/>
      <c r="I27" s="95"/>
    </row>
    <row r="28" spans="2:9" ht="14">
      <c r="B28" s="46"/>
      <c r="C28" s="52" t="s">
        <v>39</v>
      </c>
      <c r="D28" s="59"/>
      <c r="E28" s="68"/>
      <c r="F28" s="76"/>
      <c r="G28" s="84"/>
      <c r="H28" s="84"/>
      <c r="I28" s="96"/>
    </row>
    <row r="29" spans="2:9" ht="14">
      <c r="B29" s="47"/>
      <c r="C29" s="53">
        <v>1</v>
      </c>
      <c r="D29" s="60"/>
      <c r="E29" s="69"/>
      <c r="F29" s="77"/>
      <c r="G29" s="85"/>
      <c r="H29" s="90">
        <f t="shared" ref="H29:H34" si="4">E29*G29</f>
        <v>0</v>
      </c>
      <c r="I29" s="97">
        <f t="shared" ref="I29:I34" si="5">H29/1.1</f>
        <v>0</v>
      </c>
    </row>
    <row r="30" spans="2:9" ht="14">
      <c r="B30" s="47"/>
      <c r="C30" s="53">
        <v>2</v>
      </c>
      <c r="D30" s="60"/>
      <c r="E30" s="69"/>
      <c r="F30" s="77"/>
      <c r="G30" s="85"/>
      <c r="H30" s="90">
        <f t="shared" si="4"/>
        <v>0</v>
      </c>
      <c r="I30" s="97">
        <f t="shared" si="5"/>
        <v>0</v>
      </c>
    </row>
    <row r="31" spans="2:9" ht="14">
      <c r="B31" s="47"/>
      <c r="C31" s="53">
        <v>3</v>
      </c>
      <c r="D31" s="60"/>
      <c r="E31" s="69"/>
      <c r="F31" s="77"/>
      <c r="G31" s="85"/>
      <c r="H31" s="90">
        <f t="shared" si="4"/>
        <v>0</v>
      </c>
      <c r="I31" s="97">
        <f t="shared" si="5"/>
        <v>0</v>
      </c>
    </row>
    <row r="32" spans="2:9" ht="14">
      <c r="B32" s="47"/>
      <c r="C32" s="53">
        <v>4</v>
      </c>
      <c r="D32" s="60"/>
      <c r="E32" s="69"/>
      <c r="F32" s="77"/>
      <c r="G32" s="85"/>
      <c r="H32" s="90">
        <f t="shared" si="4"/>
        <v>0</v>
      </c>
      <c r="I32" s="97">
        <f t="shared" si="5"/>
        <v>0</v>
      </c>
    </row>
    <row r="33" spans="2:9" ht="14">
      <c r="B33" s="47"/>
      <c r="C33" s="53">
        <v>5</v>
      </c>
      <c r="D33" s="60"/>
      <c r="E33" s="69"/>
      <c r="F33" s="77"/>
      <c r="G33" s="85"/>
      <c r="H33" s="90">
        <f t="shared" si="4"/>
        <v>0</v>
      </c>
      <c r="I33" s="97">
        <f t="shared" si="5"/>
        <v>0</v>
      </c>
    </row>
    <row r="34" spans="2:9" ht="14">
      <c r="B34" s="47"/>
      <c r="C34" s="53">
        <v>6</v>
      </c>
      <c r="D34" s="60"/>
      <c r="E34" s="69"/>
      <c r="F34" s="77"/>
      <c r="G34" s="85"/>
      <c r="H34" s="90">
        <f t="shared" si="4"/>
        <v>0</v>
      </c>
      <c r="I34" s="97">
        <f t="shared" si="5"/>
        <v>0</v>
      </c>
    </row>
    <row r="35" spans="2:9" ht="14">
      <c r="B35" s="47"/>
      <c r="C35" s="52" t="s">
        <v>40</v>
      </c>
      <c r="D35" s="59"/>
      <c r="E35" s="68"/>
      <c r="F35" s="76"/>
      <c r="G35" s="84"/>
      <c r="H35" s="84"/>
      <c r="I35" s="96"/>
    </row>
    <row r="36" spans="2:9" ht="14">
      <c r="B36" s="47"/>
      <c r="C36" s="53">
        <v>1</v>
      </c>
      <c r="D36" s="60"/>
      <c r="E36" s="69"/>
      <c r="F36" s="77"/>
      <c r="G36" s="85"/>
      <c r="H36" s="90">
        <f>E36*G36</f>
        <v>0</v>
      </c>
      <c r="I36" s="97">
        <f>H36/1.1</f>
        <v>0</v>
      </c>
    </row>
    <row r="37" spans="2:9" ht="14">
      <c r="B37" s="47"/>
      <c r="C37" s="53">
        <v>2</v>
      </c>
      <c r="D37" s="60"/>
      <c r="E37" s="69"/>
      <c r="F37" s="77"/>
      <c r="G37" s="85"/>
      <c r="H37" s="90">
        <f>E37*G37</f>
        <v>0</v>
      </c>
      <c r="I37" s="97">
        <f>H37/1.1</f>
        <v>0</v>
      </c>
    </row>
    <row r="38" spans="2:9" ht="14">
      <c r="B38" s="47"/>
      <c r="C38" s="53">
        <v>3</v>
      </c>
      <c r="D38" s="60"/>
      <c r="E38" s="69"/>
      <c r="F38" s="77"/>
      <c r="G38" s="85"/>
      <c r="H38" s="90">
        <f>E38*G38</f>
        <v>0</v>
      </c>
      <c r="I38" s="97">
        <f>H38/1.1</f>
        <v>0</v>
      </c>
    </row>
    <row r="39" spans="2:9" ht="14">
      <c r="B39" s="47"/>
      <c r="C39" s="52" t="s">
        <v>0</v>
      </c>
      <c r="D39" s="59"/>
      <c r="E39" s="68"/>
      <c r="F39" s="76"/>
      <c r="G39" s="84"/>
      <c r="H39" s="84"/>
      <c r="I39" s="96"/>
    </row>
    <row r="40" spans="2:9" ht="14">
      <c r="B40" s="47"/>
      <c r="C40" s="53">
        <v>1</v>
      </c>
      <c r="D40" s="60"/>
      <c r="E40" s="69"/>
      <c r="F40" s="77"/>
      <c r="G40" s="85"/>
      <c r="H40" s="90">
        <f>E40*G40</f>
        <v>0</v>
      </c>
      <c r="I40" s="97">
        <f>H40/1.1</f>
        <v>0</v>
      </c>
    </row>
    <row r="41" spans="2:9" ht="14">
      <c r="B41" s="47"/>
      <c r="C41" s="53">
        <v>2</v>
      </c>
      <c r="D41" s="60"/>
      <c r="E41" s="69"/>
      <c r="F41" s="77"/>
      <c r="G41" s="85"/>
      <c r="H41" s="90">
        <f>E41*G41</f>
        <v>0</v>
      </c>
      <c r="I41" s="97">
        <f>H41/1.1</f>
        <v>0</v>
      </c>
    </row>
    <row r="42" spans="2:9" ht="14">
      <c r="B42" s="47"/>
      <c r="C42" s="53">
        <v>3</v>
      </c>
      <c r="D42" s="60"/>
      <c r="E42" s="69"/>
      <c r="F42" s="77"/>
      <c r="G42" s="85"/>
      <c r="H42" s="90">
        <f>E42*G42</f>
        <v>0</v>
      </c>
      <c r="I42" s="97">
        <f>H42/1.1</f>
        <v>0</v>
      </c>
    </row>
    <row r="43" spans="2:9">
      <c r="B43" s="48"/>
      <c r="C43" s="54"/>
      <c r="D43" s="61"/>
      <c r="E43" s="70"/>
      <c r="F43" s="78"/>
      <c r="G43" s="86" t="s">
        <v>46</v>
      </c>
      <c r="H43" s="91" t="s">
        <v>47</v>
      </c>
      <c r="I43" s="99">
        <f>SUM($I$29:$I$42)</f>
        <v>0</v>
      </c>
    </row>
    <row r="44" spans="2:9">
      <c r="B44" s="45" t="s">
        <v>22</v>
      </c>
      <c r="C44" s="51"/>
      <c r="D44" s="58"/>
      <c r="E44" s="67"/>
      <c r="F44" s="75"/>
      <c r="G44" s="83"/>
      <c r="H44" s="83"/>
      <c r="I44" s="95"/>
    </row>
    <row r="45" spans="2:9" ht="14">
      <c r="B45" s="46"/>
      <c r="C45" s="52" t="s">
        <v>21</v>
      </c>
      <c r="D45" s="59"/>
      <c r="E45" s="68"/>
      <c r="F45" s="76"/>
      <c r="G45" s="84"/>
      <c r="H45" s="84"/>
      <c r="I45" s="96"/>
    </row>
    <row r="46" spans="2:9" ht="14">
      <c r="B46" s="47"/>
      <c r="C46" s="53">
        <v>1</v>
      </c>
      <c r="D46" s="60"/>
      <c r="E46" s="69"/>
      <c r="F46" s="77"/>
      <c r="G46" s="85"/>
      <c r="H46" s="90">
        <f>E46*G46</f>
        <v>0</v>
      </c>
      <c r="I46" s="97">
        <f>H46/1.1</f>
        <v>0</v>
      </c>
    </row>
    <row r="47" spans="2:9" ht="14">
      <c r="B47" s="47"/>
      <c r="C47" s="53">
        <v>2</v>
      </c>
      <c r="D47" s="60"/>
      <c r="E47" s="69"/>
      <c r="F47" s="77"/>
      <c r="G47" s="85"/>
      <c r="H47" s="90">
        <f>E47*G47</f>
        <v>0</v>
      </c>
      <c r="I47" s="97">
        <f>H47/1.1</f>
        <v>0</v>
      </c>
    </row>
    <row r="48" spans="2:9" ht="14">
      <c r="B48" s="47"/>
      <c r="C48" s="53">
        <v>3</v>
      </c>
      <c r="D48" s="60"/>
      <c r="E48" s="69"/>
      <c r="F48" s="77"/>
      <c r="G48" s="85"/>
      <c r="H48" s="90">
        <f>E48*G48</f>
        <v>0</v>
      </c>
      <c r="I48" s="97">
        <f>H48/1.1</f>
        <v>0</v>
      </c>
    </row>
    <row r="49" spans="2:9" ht="14">
      <c r="B49" s="47"/>
      <c r="C49" s="52" t="s">
        <v>24</v>
      </c>
      <c r="D49" s="59"/>
      <c r="E49" s="68"/>
      <c r="F49" s="76"/>
      <c r="G49" s="84"/>
      <c r="H49" s="84"/>
      <c r="I49" s="96"/>
    </row>
    <row r="50" spans="2:9" ht="14">
      <c r="B50" s="47"/>
      <c r="C50" s="53">
        <v>1</v>
      </c>
      <c r="D50" s="60"/>
      <c r="E50" s="69"/>
      <c r="F50" s="77"/>
      <c r="G50" s="85"/>
      <c r="H50" s="90">
        <f>E50*G50</f>
        <v>0</v>
      </c>
      <c r="I50" s="97">
        <f>H50/1.1</f>
        <v>0</v>
      </c>
    </row>
    <row r="51" spans="2:9" ht="14">
      <c r="B51" s="47"/>
      <c r="C51" s="53">
        <v>2</v>
      </c>
      <c r="D51" s="60"/>
      <c r="E51" s="69"/>
      <c r="F51" s="77"/>
      <c r="G51" s="85"/>
      <c r="H51" s="90">
        <f>E51*G51</f>
        <v>0</v>
      </c>
      <c r="I51" s="97">
        <f>H51/1.1</f>
        <v>0</v>
      </c>
    </row>
    <row r="52" spans="2:9" ht="14">
      <c r="B52" s="47"/>
      <c r="C52" s="53">
        <v>3</v>
      </c>
      <c r="D52" s="60"/>
      <c r="E52" s="69"/>
      <c r="F52" s="77"/>
      <c r="G52" s="85"/>
      <c r="H52" s="90">
        <f>E52*G52</f>
        <v>0</v>
      </c>
      <c r="I52" s="97">
        <f>H52/1.1</f>
        <v>0</v>
      </c>
    </row>
    <row r="53" spans="2:9">
      <c r="B53" s="48"/>
      <c r="C53" s="54"/>
      <c r="D53" s="61"/>
      <c r="E53" s="70"/>
      <c r="F53" s="78"/>
      <c r="G53" s="86" t="s">
        <v>46</v>
      </c>
      <c r="H53" s="92" t="s">
        <v>48</v>
      </c>
      <c r="I53" s="99">
        <f>SUM($I$46:$I$52)</f>
        <v>0</v>
      </c>
    </row>
    <row r="54" spans="2:9">
      <c r="B54" s="45" t="s">
        <v>23</v>
      </c>
      <c r="C54" s="51"/>
      <c r="D54" s="58"/>
      <c r="E54" s="67"/>
      <c r="F54" s="75"/>
      <c r="G54" s="83"/>
      <c r="H54" s="83"/>
      <c r="I54" s="95"/>
    </row>
    <row r="55" spans="2:9" ht="14">
      <c r="B55" s="46"/>
      <c r="C55" s="52" t="s">
        <v>42</v>
      </c>
      <c r="D55" s="59"/>
      <c r="E55" s="68"/>
      <c r="F55" s="76"/>
      <c r="G55" s="84"/>
      <c r="H55" s="84"/>
      <c r="I55" s="96"/>
    </row>
    <row r="56" spans="2:9" ht="14">
      <c r="B56" s="47"/>
      <c r="C56" s="53">
        <v>1</v>
      </c>
      <c r="D56" s="60"/>
      <c r="E56" s="69"/>
      <c r="F56" s="77"/>
      <c r="G56" s="85"/>
      <c r="H56" s="90">
        <f>E56*G56</f>
        <v>0</v>
      </c>
      <c r="I56" s="97">
        <f>H56/1.1</f>
        <v>0</v>
      </c>
    </row>
    <row r="57" spans="2:9" ht="14">
      <c r="B57" s="47"/>
      <c r="C57" s="53">
        <v>2</v>
      </c>
      <c r="D57" s="60"/>
      <c r="E57" s="69"/>
      <c r="F57" s="77"/>
      <c r="G57" s="85"/>
      <c r="H57" s="90">
        <f>E57*G57</f>
        <v>0</v>
      </c>
      <c r="I57" s="97">
        <f>H57/1.1</f>
        <v>0</v>
      </c>
    </row>
    <row r="58" spans="2:9" ht="14">
      <c r="B58" s="47"/>
      <c r="C58" s="53">
        <v>3</v>
      </c>
      <c r="D58" s="60"/>
      <c r="E58" s="69"/>
      <c r="F58" s="77"/>
      <c r="G58" s="85"/>
      <c r="H58" s="90">
        <f>E58*G58</f>
        <v>0</v>
      </c>
      <c r="I58" s="97">
        <f>H58/1.1</f>
        <v>0</v>
      </c>
    </row>
    <row r="59" spans="2:9" ht="14">
      <c r="B59" s="47"/>
      <c r="C59" s="52" t="s">
        <v>30</v>
      </c>
      <c r="D59" s="59"/>
      <c r="E59" s="68"/>
      <c r="F59" s="76"/>
      <c r="G59" s="84"/>
      <c r="H59" s="84"/>
      <c r="I59" s="96"/>
    </row>
    <row r="60" spans="2:9" ht="14">
      <c r="B60" s="47"/>
      <c r="C60" s="53">
        <v>1</v>
      </c>
      <c r="D60" s="60"/>
      <c r="E60" s="69"/>
      <c r="F60" s="77"/>
      <c r="G60" s="85"/>
      <c r="H60" s="90">
        <f>E60*G60</f>
        <v>0</v>
      </c>
      <c r="I60" s="97">
        <f>H60/1.1</f>
        <v>0</v>
      </c>
    </row>
    <row r="61" spans="2:9" ht="14">
      <c r="B61" s="47"/>
      <c r="C61" s="53">
        <v>2</v>
      </c>
      <c r="D61" s="60"/>
      <c r="E61" s="69"/>
      <c r="F61" s="77"/>
      <c r="G61" s="85"/>
      <c r="H61" s="90">
        <f>E61*G61</f>
        <v>0</v>
      </c>
      <c r="I61" s="97">
        <f>H61/1.1</f>
        <v>0</v>
      </c>
    </row>
    <row r="62" spans="2:9" ht="14">
      <c r="B62" s="47"/>
      <c r="C62" s="53">
        <v>3</v>
      </c>
      <c r="D62" s="60"/>
      <c r="E62" s="69"/>
      <c r="F62" s="77"/>
      <c r="G62" s="85"/>
      <c r="H62" s="90">
        <f>E62*G62</f>
        <v>0</v>
      </c>
      <c r="I62" s="97">
        <f>H62/1.1</f>
        <v>0</v>
      </c>
    </row>
    <row r="63" spans="2:9">
      <c r="B63" s="48"/>
      <c r="C63" s="54"/>
      <c r="D63" s="61"/>
      <c r="E63" s="70"/>
      <c r="F63" s="78"/>
      <c r="G63" s="86" t="s">
        <v>46</v>
      </c>
      <c r="H63" s="91" t="s">
        <v>7</v>
      </c>
      <c r="I63" s="99">
        <f>SUM($I$56:$I$62)</f>
        <v>0</v>
      </c>
    </row>
    <row r="64" spans="2:9">
      <c r="B64" s="45" t="s">
        <v>25</v>
      </c>
      <c r="C64" s="51"/>
      <c r="D64" s="58"/>
      <c r="E64" s="67"/>
      <c r="F64" s="75"/>
      <c r="G64" s="83"/>
      <c r="H64" s="83"/>
      <c r="I64" s="95"/>
    </row>
    <row r="65" spans="2:9" ht="14">
      <c r="B65" s="46"/>
      <c r="C65" s="52" t="s">
        <v>11</v>
      </c>
      <c r="D65" s="59"/>
      <c r="E65" s="68"/>
      <c r="F65" s="76"/>
      <c r="G65" s="84"/>
      <c r="H65" s="84"/>
      <c r="I65" s="96"/>
    </row>
    <row r="66" spans="2:9" ht="14">
      <c r="B66" s="47"/>
      <c r="C66" s="53">
        <v>1</v>
      </c>
      <c r="D66" s="60"/>
      <c r="E66" s="69"/>
      <c r="F66" s="77"/>
      <c r="G66" s="85"/>
      <c r="H66" s="90">
        <f>E66*G66</f>
        <v>0</v>
      </c>
      <c r="I66" s="97">
        <f>H66/1.1</f>
        <v>0</v>
      </c>
    </row>
    <row r="67" spans="2:9" ht="14">
      <c r="B67" s="47"/>
      <c r="C67" s="53">
        <v>2</v>
      </c>
      <c r="D67" s="60"/>
      <c r="E67" s="69"/>
      <c r="F67" s="77"/>
      <c r="G67" s="85"/>
      <c r="H67" s="90">
        <f>E67*G67</f>
        <v>0</v>
      </c>
      <c r="I67" s="97">
        <f>H67/1.1</f>
        <v>0</v>
      </c>
    </row>
    <row r="68" spans="2:9" ht="14">
      <c r="B68" s="47"/>
      <c r="C68" s="53">
        <v>3</v>
      </c>
      <c r="D68" s="60"/>
      <c r="E68" s="69"/>
      <c r="F68" s="77"/>
      <c r="G68" s="85"/>
      <c r="H68" s="90">
        <f>E68*G68</f>
        <v>0</v>
      </c>
      <c r="I68" s="97">
        <f>H68/1.1</f>
        <v>0</v>
      </c>
    </row>
    <row r="69" spans="2:9">
      <c r="B69" s="48"/>
      <c r="C69" s="54"/>
      <c r="D69" s="61"/>
      <c r="E69" s="70"/>
      <c r="F69" s="78"/>
      <c r="G69" s="86" t="s">
        <v>46</v>
      </c>
      <c r="H69" s="91" t="s">
        <v>41</v>
      </c>
      <c r="I69" s="99">
        <f>SUM($I$66:$I$68)</f>
        <v>0</v>
      </c>
    </row>
    <row r="70" spans="2:9">
      <c r="B70" s="45" t="s">
        <v>26</v>
      </c>
      <c r="C70" s="51"/>
      <c r="D70" s="58"/>
      <c r="E70" s="67"/>
      <c r="F70" s="75"/>
      <c r="G70" s="83"/>
      <c r="H70" s="83"/>
      <c r="I70" s="95"/>
    </row>
    <row r="71" spans="2:9" ht="14">
      <c r="B71" s="46"/>
      <c r="C71" s="52" t="s">
        <v>44</v>
      </c>
      <c r="D71" s="59"/>
      <c r="E71" s="68"/>
      <c r="F71" s="76"/>
      <c r="G71" s="84"/>
      <c r="H71" s="84"/>
      <c r="I71" s="96"/>
    </row>
    <row r="72" spans="2:9" ht="14">
      <c r="B72" s="47"/>
      <c r="C72" s="53">
        <v>1</v>
      </c>
      <c r="D72" s="62" t="s">
        <v>50</v>
      </c>
      <c r="E72" s="71"/>
      <c r="F72" s="79"/>
      <c r="G72" s="85"/>
      <c r="H72" s="93"/>
      <c r="I72" s="97">
        <f>G72</f>
        <v>0</v>
      </c>
    </row>
    <row r="73" spans="2:9" ht="13.75">
      <c r="B73" s="49"/>
      <c r="C73" s="55"/>
      <c r="D73" s="63"/>
      <c r="E73" s="72"/>
      <c r="F73" s="80"/>
      <c r="G73" s="87" t="s">
        <v>46</v>
      </c>
      <c r="H73" s="91" t="s">
        <v>43</v>
      </c>
      <c r="I73" s="100">
        <f>SUM($I$72:$I$72)</f>
        <v>0</v>
      </c>
    </row>
    <row r="74" spans="2:9" ht="13.75">
      <c r="B74" s="50" t="s">
        <v>18</v>
      </c>
      <c r="C74" s="56"/>
      <c r="D74" s="64"/>
      <c r="E74" s="73"/>
      <c r="F74" s="64"/>
      <c r="G74" s="88"/>
      <c r="H74" s="94">
        <f>SUM($H$13:$H$73)</f>
        <v>0</v>
      </c>
      <c r="I74" s="101">
        <f>SUM($I$26,$I$43,$I$53,$I$63,$I$69,$I$73)</f>
        <v>0</v>
      </c>
    </row>
    <row r="75" spans="2:9" ht="14">
      <c r="B75" s="10"/>
      <c r="C75" s="18"/>
      <c r="D75" s="65"/>
      <c r="E75" s="74"/>
      <c r="F75" s="81"/>
      <c r="G75" s="89"/>
      <c r="H75" s="89"/>
      <c r="I75" s="89"/>
    </row>
    <row r="76" spans="2:9" ht="14">
      <c r="B76" s="3"/>
    </row>
  </sheetData>
  <phoneticPr fontId="2" type="Hiragana"/>
  <pageMargins left="0.7" right="0.7" top="0.75" bottom="0.75" header="0.3" footer="0.3"/>
  <pageSetup paperSize="9" scale="80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１収入２支出</vt:lpstr>
      <vt:lpstr>３支出内訳（R８年度分）</vt:lpstr>
      <vt:lpstr>３支出内訳（R９年度分）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2024-03-11T07:30:35Z</dcterms:created>
  <dcterms:modified xsi:type="dcterms:W3CDTF">2026-03-17T00:13:33Z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2026-03-17T00:13:33Z</vt:filetime>
  </property>
</Properties>
</file>