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192.168.0.6\fdフォルダ\220_☆優良校\★R8年度(第65回)\★R8調査票\"/>
    </mc:Choice>
  </mc:AlternateContent>
  <xr:revisionPtr revIDLastSave="0" documentId="13_ncr:1_{7DB85A8F-FECE-4A29-B6DB-AFF68F37B9C4}"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1" l="1"/>
  <c r="B16" i="11"/>
  <c r="B19" i="11"/>
  <c r="B20" i="11"/>
  <c r="B21" i="11"/>
  <c r="B22" i="11"/>
  <c r="B23" i="11"/>
  <c r="B14" i="11"/>
  <c r="B11" i="11" l="1"/>
  <c r="B10" i="11"/>
  <c r="B9" i="11"/>
  <c r="C7" i="11"/>
  <c r="B7" i="11"/>
  <c r="B24" i="4"/>
  <c r="B28" i="4"/>
  <c r="B29" i="4"/>
  <c r="B30" i="4"/>
  <c r="B14" i="4"/>
  <c r="B15" i="4"/>
  <c r="B19" i="4"/>
  <c r="B20" i="4"/>
  <c r="B21" i="4"/>
  <c r="B23" i="4"/>
  <c r="B22" i="4"/>
  <c r="B13" i="4"/>
  <c r="B4" i="11" a="1"/>
  <c r="C8" i="11" l="1"/>
  <c r="B18" i="11" s="1"/>
  <c r="B17" i="11"/>
  <c r="B4" i="11"/>
  <c r="B8" i="11" s="1"/>
  <c r="E10" i="4"/>
  <c r="B7" i="4"/>
  <c r="E11" i="4" l="1"/>
  <c r="E12" i="4"/>
  <c r="E5" i="4"/>
  <c r="E6" i="4"/>
  <c r="E4" i="4"/>
  <c r="C7" i="4"/>
  <c r="B16" i="4" s="1"/>
  <c r="D7" i="4"/>
  <c r="B25" i="4" s="1"/>
  <c r="B8" i="4"/>
  <c r="A1" i="11" a="1"/>
  <c r="A1" i="11" s="1"/>
  <c r="A1" i="8" a="1"/>
  <c r="A1" i="8" s="1"/>
  <c r="A1" i="7" a="1"/>
  <c r="A1" i="7" s="1"/>
  <c r="A1" i="1" a="1"/>
  <c r="A1" i="1" s="1"/>
  <c r="A1" i="4" a="1"/>
  <c r="A1" i="4" s="1"/>
  <c r="C8" i="4" l="1"/>
  <c r="B17" i="4" s="1"/>
  <c r="B9" i="4"/>
  <c r="E7" i="4"/>
  <c r="D8" i="4"/>
  <c r="B26" i="4" s="1"/>
  <c r="D9" i="4" l="1"/>
  <c r="B27" i="4" s="1"/>
  <c r="C9" i="4"/>
  <c r="B18" i="4" s="1"/>
  <c r="E8" i="4"/>
  <c r="E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<sst xmlns="http://schemas.openxmlformats.org/spreadsheetml/2006/main" count="120" uniqueCount="118">
  <si>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</si>
  <si>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</si>
  <si>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</si>
  <si>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</si>
  <si>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</si>
  <si>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</si>
  <si>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</si>
  <si>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</si>
  <si>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</si>
  <si>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</si>
  <si>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</si>
  <si>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</si>
  <si>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■幼稚園長</t>
    <rPh sb="1" eb="5">
      <t>ヨウチエンチョウ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</si>
  <si>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</si>
  <si>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</si>
  <si>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</si>
  <si>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</si>
  <si>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</si>
  <si>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</si>
  <si>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</si>
  <si>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</si>
  <si>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</si>
  <si>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</si>
  <si>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</si>
  <si>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</si>
  <si>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</si>
  <si>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</si>
  <si>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</si>
  <si>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</si>
  <si>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</si>
  <si>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</si>
  <si>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</si>
  <si>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</si>
  <si>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</si>
  <si>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</si>
  <si>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</si>
  <si>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</si>
  <si>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</si>
  <si>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</si>
  <si>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</si>
  <si>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</si>
  <si>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</si>
  <si>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合計の学級数</t>
    <rPh sb="0" eb="2">
      <t>ゴウケイ</t>
    </rPh>
    <rPh sb="3" eb="6">
      <t>ガッキュウスウ</t>
    </rPh>
    <phoneticPr fontId="2"/>
  </si>
  <si>
    <t>うち特別支援学級数</t>
    <rPh sb="2" eb="4">
      <t>トクベツ</t>
    </rPh>
    <rPh sb="4" eb="6">
      <t>シエン</t>
    </rPh>
    <rPh sb="6" eb="9">
      <t>ガッキュウスウ</t>
    </rPh>
    <phoneticPr fontId="2"/>
  </si>
  <si>
    <t>１年生</t>
    <rPh sb="1" eb="3">
      <t>ネンセイ</t>
    </rPh>
    <phoneticPr fontId="2"/>
  </si>
  <si>
    <t>２年生</t>
    <rPh sb="1" eb="3">
      <t>ネンセイ</t>
    </rPh>
    <phoneticPr fontId="2"/>
  </si>
  <si>
    <t>３年生</t>
    <rPh sb="1" eb="3">
      <t>ネンセイ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</si>
  <si>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</si>
  <si>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</si>
  <si>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</si>
  <si>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ア　被検者数(２年生)</t>
    <rPh sb="8" eb="10">
      <t>ネンセイ</t>
    </rPh>
    <phoneticPr fontId="2"/>
  </si>
  <si>
    <t>イ　未処置のむし歯のある者の数(２年生)</t>
    <rPh sb="17" eb="19">
      <t>ネンセイ</t>
    </rPh>
    <phoneticPr fontId="2"/>
  </si>
  <si>
    <t>ウ　処置完了者数(２年生)</t>
    <rPh sb="10" eb="12">
      <t>ネンセイ</t>
    </rPh>
    <phoneticPr fontId="2"/>
  </si>
  <si>
    <t>エ　むし歯経験者数（自動イ＋ウ）(２年生)</t>
    <rPh sb="18" eb="20">
      <t>ネンセイ</t>
    </rPh>
    <phoneticPr fontId="2"/>
  </si>
  <si>
    <t>オ　むし歯のない者の数（自動アーエ）(２年生)</t>
  </si>
  <si>
    <t>カ　むし歯のない者の率（％）（自動オ÷ア×100）(２年生)</t>
  </si>
  <si>
    <t>ア　被検者数(３年生)</t>
  </si>
  <si>
    <t>イ　未処置のむし歯のある者の数(３年生)</t>
  </si>
  <si>
    <t>ウ　処置完了者数(３年生)</t>
  </si>
  <si>
    <t>エ　むし歯経験者数（自動イ＋ウ）(３年生)</t>
  </si>
  <si>
    <t>オ　むし歯のない者の数（自動アーエ）(３年生)</t>
  </si>
  <si>
    <t>カ　むし歯のない者の率（％）（自動オ÷ア×100）(３年生)</t>
  </si>
  <si>
    <t>b 未処置のむし歯（C）数</t>
    <rPh sb="2" eb="5">
      <t>ミショチ</t>
    </rPh>
    <rPh sb="8" eb="9">
      <t>バ</t>
    </rPh>
    <rPh sb="12" eb="13">
      <t>スウ</t>
    </rPh>
    <phoneticPr fontId="2"/>
  </si>
  <si>
    <t>c 処置歯（○）数</t>
    <rPh sb="2" eb="4">
      <t>ショチ</t>
    </rPh>
    <rPh sb="4" eb="5">
      <t>シ</t>
    </rPh>
    <rPh sb="8" eb="9">
      <t>スウ</t>
    </rPh>
    <phoneticPr fontId="2"/>
  </si>
  <si>
    <t>d むし歯総数（DF）（自動b+c=d)</t>
    <rPh sb="4" eb="5">
      <t>バ</t>
    </rPh>
    <rPh sb="5" eb="7">
      <t>ソウスウ</t>
    </rPh>
    <rPh sb="12" eb="14">
      <t>ジドウ</t>
    </rPh>
    <phoneticPr fontId="2"/>
  </si>
  <si>
    <t>一人当たりDF歯数（自動d÷a）</t>
    <rPh sb="0" eb="2">
      <t>ヒトリ</t>
    </rPh>
    <rPh sb="2" eb="3">
      <t>ア</t>
    </rPh>
    <rPh sb="7" eb="9">
      <t>シスウ</t>
    </rPh>
    <rPh sb="10" eb="12">
      <t>ジドウ</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</si>
  <si>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</si>
  <si>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</si>
  <si>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</si>
  <si>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</si>
  <si>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r>
      <t>■（1）学年別歯科保健の状況（「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6" eb="18">
      <t>ニュウシ</t>
    </rPh>
    <rPh sb="21" eb="24">
      <t>エイキュウシ</t>
    </rPh>
    <rPh sb="29" eb="31">
      <t>キニュウ</t>
    </rPh>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</si>
  <si>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</si>
  <si>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</si>
  <si>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</si>
  <si>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</si>
  <si>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</si>
  <si>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</si>
  <si>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</si>
  <si>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キ　COを有する者の人数(２年生)</t>
    <phoneticPr fontId="2"/>
  </si>
  <si>
    <t>ク　GOと判定された者の人数(２年生)</t>
    <phoneticPr fontId="2"/>
  </si>
  <si>
    <t>ケ　Gと判定された者の人数(２年生)</t>
    <phoneticPr fontId="2"/>
  </si>
  <si>
    <t>キ　COを有する者の人数(３年生)</t>
    <phoneticPr fontId="2"/>
  </si>
  <si>
    <t>ク　GOと判定された者の人数(３年生)</t>
    <phoneticPr fontId="2"/>
  </si>
  <si>
    <t>ケ　Gと判定された者の人数(３年生)</t>
    <phoneticPr fontId="2"/>
  </si>
  <si>
    <r>
      <t>■（2）現2年生の本年度ならびに前年度の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</si>
  <si>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本年度（2年生時点）</t>
    <rPh sb="0" eb="3">
      <t>ホンネンド</t>
    </rPh>
    <rPh sb="5" eb="7">
      <t>ネンセイ</t>
    </rPh>
    <rPh sb="7" eb="9">
      <t>ジテン</t>
    </rPh>
    <phoneticPr fontId="2"/>
  </si>
  <si>
    <t>前年度（1年生時点）</t>
    <rPh sb="0" eb="3">
      <t>ゼンネンド</t>
    </rPh>
    <rPh sb="5" eb="7">
      <t>ネンセイ</t>
    </rPh>
    <rPh sb="7" eb="9">
      <t>ジテン</t>
    </rPh>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</si>
  <si>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</si>
  <si>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</si>
  <si>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この欄の記入は、本年度の定期健康診断の歯の検査結果について、検査票の記載をもとに記入してください。</t>
    <phoneticPr fontId="2"/>
  </si>
  <si>
    <t>現２年生の本年度と、その生徒が１年生の時（前年度）の永久歯のむし歯等の状況について算出して記入してください。現在の２年生について、本年度と前年度を比較するものですのでご注意ください。</t>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</si>
  <si>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</si>
  <si>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</si>
  <si>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COを有する者の人数（２年生自動）</t>
    <rPh sb="3" eb="4">
      <t>ユウ</t>
    </rPh>
    <rPh sb="6" eb="7">
      <t>モノ</t>
    </rPh>
    <rPh sb="8" eb="10">
      <t>ニンズウ</t>
    </rPh>
    <rPh sb="12" eb="14">
      <t>ネンセイ</t>
    </rPh>
    <rPh sb="14" eb="16">
      <t>ジドウ</t>
    </rPh>
    <phoneticPr fontId="2"/>
  </si>
  <si>
    <t>GOと判定された者の人数（２年生自動）</t>
    <rPh sb="3" eb="5">
      <t>ハンテイ</t>
    </rPh>
    <rPh sb="8" eb="9">
      <t>モノ</t>
    </rPh>
    <rPh sb="10" eb="12">
      <t>ニンズ</t>
    </rPh>
    <phoneticPr fontId="2"/>
  </si>
  <si>
    <t>Gと判定された者の人数（２年生自動）</t>
    <rPh sb="2" eb="4">
      <t>ハンテイ</t>
    </rPh>
    <rPh sb="7" eb="8">
      <t>モノ</t>
    </rPh>
    <rPh sb="9" eb="11">
      <t>ニンズ</t>
    </rPh>
    <phoneticPr fontId="2"/>
  </si>
  <si>
    <t>a 被検者数（２年生自動）</t>
    <rPh sb="2" eb="6">
      <t>ヒケンシャスウ</t>
    </rPh>
    <rPh sb="8" eb="10">
      <t>ネンセイ</t>
    </rPh>
    <rPh sb="10" eb="12">
      <t>ジドウ</t>
    </rPh>
    <phoneticPr fontId="2"/>
  </si>
  <si>
    <t>1年生時点においては、当時の被検者数をご記入ください</t>
    <rPh sb="1" eb="3">
      <t>ネンセイ</t>
    </rPh>
    <rPh sb="3" eb="4">
      <t>ジ</t>
    </rPh>
    <rPh sb="4" eb="5">
      <t>テン</t>
    </rPh>
    <rPh sb="11" eb="13">
      <t>トウジ</t>
    </rPh>
    <rPh sb="14" eb="17">
      <t>ヒケンシャ</t>
    </rPh>
    <rPh sb="17" eb="18">
      <t>スウ</t>
    </rPh>
    <rPh sb="20" eb="22">
      <t>キニュウ</t>
    </rPh>
    <phoneticPr fontId="2"/>
  </si>
  <si>
    <t>１年生時点においては該当者数をご入力ください</t>
    <rPh sb="1" eb="5">
      <t>ネンセイジテン</t>
    </rPh>
    <rPh sb="10" eb="14">
      <t>ガイトウシャスウ</t>
    </rPh>
    <rPh sb="16" eb="18">
      <t>ニュウリョク</t>
    </rPh>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</si>
  <si>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</si>
  <si>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</si>
  <si>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</si>
  <si>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</si>
  <si>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</si>
  <si>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</si>
  <si>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a 被検者数（1年生）</t>
    <rPh sb="2" eb="6">
      <t>ヒケンシャスウ</t>
    </rPh>
    <rPh sb="8" eb="10">
      <t>ネンセイ</t>
    </rPh>
    <phoneticPr fontId="2"/>
  </si>
  <si>
    <t>b 未処置のむし歯（C）数（1年生）</t>
    <rPh sb="2" eb="5">
      <t>ミショチ</t>
    </rPh>
    <rPh sb="8" eb="9">
      <t>バ</t>
    </rPh>
    <rPh sb="12" eb="13">
      <t>スウ</t>
    </rPh>
    <phoneticPr fontId="2"/>
  </si>
  <si>
    <t>c 処置歯（○）数（1年生）</t>
    <rPh sb="2" eb="4">
      <t>ショチ</t>
    </rPh>
    <rPh sb="4" eb="5">
      <t>シ</t>
    </rPh>
    <rPh sb="8" eb="9">
      <t>スウ</t>
    </rPh>
    <phoneticPr fontId="2"/>
  </si>
  <si>
    <t>d むし歯総数（DF）（自動b+c=d)（1年生）</t>
    <rPh sb="4" eb="5">
      <t>バ</t>
    </rPh>
    <rPh sb="5" eb="7">
      <t>ソウスウ</t>
    </rPh>
    <rPh sb="12" eb="14">
      <t>ジドウ</t>
    </rPh>
    <phoneticPr fontId="2"/>
  </si>
  <si>
    <t>一人当たりDF歯数（自動d÷a）（1年生）</t>
    <rPh sb="0" eb="2">
      <t>ヒトリ</t>
    </rPh>
    <rPh sb="2" eb="3">
      <t>ア</t>
    </rPh>
    <rPh sb="7" eb="9">
      <t>シスウ</t>
    </rPh>
    <rPh sb="10" eb="12">
      <t>ジドウ</t>
    </rPh>
    <phoneticPr fontId="2"/>
  </si>
  <si>
    <t>COを有する者の人数（1年生）</t>
    <rPh sb="3" eb="4">
      <t>ユウ</t>
    </rPh>
    <rPh sb="6" eb="7">
      <t>モノ</t>
    </rPh>
    <rPh sb="8" eb="10">
      <t>ニンズウ</t>
    </rPh>
    <phoneticPr fontId="2"/>
  </si>
  <si>
    <t>GOと判定された者の人数（1年生）</t>
    <rPh sb="3" eb="5">
      <t>ハンテイ</t>
    </rPh>
    <rPh sb="8" eb="9">
      <t>モノ</t>
    </rPh>
    <rPh sb="10" eb="12">
      <t>ニンズ</t>
    </rPh>
    <phoneticPr fontId="2"/>
  </si>
  <si>
    <t>Gと判定された者の人数（1年生）</t>
    <rPh sb="2" eb="4">
      <t>ハンテイ</t>
    </rPh>
    <rPh sb="7" eb="8">
      <t>モノ</t>
    </rPh>
    <rPh sb="9" eb="11">
      <t>ニンズ</t>
    </rPh>
    <phoneticPr fontId="2"/>
  </si>
  <si>
    <t>歯列・咬合が「1」もしくは「2」と判定された者の合計人数（1年生）</t>
    <rPh sb="0" eb="2">
      <t>シレツ</t>
    </rPh>
    <rPh sb="3" eb="5">
      <t>コウゴウ</t>
    </rPh>
    <rPh sb="17" eb="19">
      <t>ハンテイ</t>
    </rPh>
    <rPh sb="22" eb="23">
      <t>モノ</t>
    </rPh>
    <rPh sb="24" eb="28">
      <t>ゴウケイニンズウ</t>
    </rPh>
    <phoneticPr fontId="2"/>
  </si>
  <si>
    <t>顎関節が「1」もしくは「2」と判定された者の合計人数（1年生）</t>
    <rPh sb="0" eb="3">
      <t>ガクカンセツ</t>
    </rPh>
    <rPh sb="15" eb="17">
      <t>ハンテイ</t>
    </rPh>
    <rPh sb="20" eb="21">
      <t>モノ</t>
    </rPh>
    <rPh sb="22" eb="24">
      <t>ゴウケイ</t>
    </rPh>
    <rPh sb="24" eb="26">
      <t>ニンズウ</t>
    </rPh>
    <phoneticPr fontId="2"/>
  </si>
  <si>
    <t>■ファイル名を次のように整理しお送りください。
　都道府県名（指定都市名）_校種_学校名
例：東京都_中学校_日学中学校.xlsx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チュウガッコウ</t>
    </rPh>
    <rPh sb="55" eb="57">
      <t>ニチガク</t>
    </rPh>
    <rPh sb="57" eb="60">
      <t>チュウガッコウ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</si>
  <si>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</si>
  <si>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在籍生徒数</t>
    <rPh sb="0" eb="2">
      <t>ザイセキ</t>
    </rPh>
    <rPh sb="2" eb="4">
      <t>セイト</t>
    </rPh>
    <rPh sb="4" eb="5">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</si>
</sst>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10"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
      <u/>
      <sz val="11"/>
      <color theme="10"/>
      <name val="游ゴシック"/>
      <family val="2"/>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44">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0" fontId="0" fillId="5" borderId="1" xfId="0" applyFill="1" applyBorder="1" applyProtection="1">
      <alignment vertical="center"/>
      <protection locked="0"/>
    </xf>
    <xf numFmtId="1" fontId="0" fillId="0" borderId="0" xfId="0" applyNumberFormat="1">
      <alignment vertical="center"/>
    </xf>
    <xf numFmtId="0" fontId="1" fillId="0" borderId="0" xfId="0" applyFont="1">
      <alignment vertical="center"/>
    </xf>
    <xf numFmtId="176" fontId="0" fillId="0" borderId="0" xfId="0" applyNumberFormat="1">
      <alignment vertical="center"/>
    </xf>
    <xf numFmtId="0" fontId="3" fillId="2" borderId="1" xfId="0" applyFont="1" applyFill="1" applyBorder="1">
      <alignment vertical="center"/>
    </xf>
    <xf numFmtId="0" fontId="9" fillId="5" borderId="4" xfId="1" applyFill="1" applyBorder="1" applyProtection="1">
      <alignment vertical="center"/>
      <protection locked="0"/>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0" fontId="5" fillId="2" borderId="0" xfId="0" applyFont="1" applyFill="1" applyAlignment="1">
      <alignment horizontal="left" vertical="center" wrapText="1"/>
    </xf>
    <xf numFmtId="0" fontId="1" fillId="0" borderId="0" xfId="0" applyFont="1">
      <alignment vertical="center"/>
    </xf>
  </cellXfs>
  <cellStyles count="2">
    <cellStyle name="ハイパーリンク" xfId="1" builtinId="8"/>
    <cellStyle name="標準" xfId="0" builtinId="0"/>
  </cellStyles>
  <dxfs count="12">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2" tint="-9.9948118533890809E-2"/>
        </patternFill>
      </fill>
    </dxf>
    <dxf>
      <fill>
        <patternFill>
          <bgColor theme="1" tint="0.499984740745262"/>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4" sqref="A4"/>
    </sheetView>
  </sheetViews>
  <sheetFormatPr defaultRowHeight="18.75" x14ac:dyDescent="0.4"/>
  <cols>
    <col min="1" max="1" width="114.5" bestFit="1" customWidth="1"/>
  </cols>
  <sheetData>
    <row r="1" spans="1:1" ht="28.5" x14ac:dyDescent="0.4">
      <c r="A1" s="31" t="s">
        <v>21</v>
      </c>
    </row>
    <row r="2" spans="1:1" ht="76.5" customHeight="1" x14ac:dyDescent="0.4">
      <c r="A2" s="30" t="s">
        <v>115</v>
      </c>
    </row>
    <row r="3" spans="1:1" ht="76.5" customHeight="1" x14ac:dyDescent="0.4">
      <c r="A3" s="16" t="s">
        <v>20</v>
      </c>
    </row>
    <row r="4" spans="1:1" ht="57.75" customHeight="1" x14ac:dyDescent="0.4">
      <c r="A4" s="16" t="s">
        <v>14</v>
      </c>
    </row>
    <row r="5" spans="1:1" ht="52.5" customHeight="1" x14ac:dyDescent="0.4">
      <c r="A5" s="16" t="s">
        <v>15</v>
      </c>
    </row>
    <row r="6" spans="1:1" ht="47.25" customHeight="1" x14ac:dyDescent="0.4">
      <c r="A6" s="17" t="s">
        <v>73</v>
      </c>
    </row>
    <row r="7" spans="1:1" ht="58.5" customHeight="1" x14ac:dyDescent="0.4">
      <c r="A7" s="21" t="s">
        <v>17</v>
      </c>
    </row>
    <row r="8" spans="1:1" ht="81.75" customHeight="1" x14ac:dyDescent="0.4">
      <c r="A8" s="21" t="s">
        <v>16</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B37"/>
  <sheetViews>
    <sheetView workbookViewId="0">
      <selection activeCell="A34" sqref="A34"/>
    </sheetView>
  </sheetViews>
  <sheetFormatPr defaultRowHeight="18.75" x14ac:dyDescent="0.4"/>
  <cols>
    <col min="1" max="1" width="30.5" customWidth="1"/>
    <col min="2" max="2" width="65.5" customWidth="1"/>
  </cols>
  <sheetData>
    <row r="1" spans="1:2" x14ac:dyDescent="0.4">
      <c r="A1" s="14" t="str" cm="1">
        <f t="array" aca="1" ref="A1" ca="1">RIGHT(CELL("filename",A1),LEN(CELL("filename",A1))-FIND("]",CELL("filename",A1)))</f>
        <v>0.基本情報,1.本校の学校保健の概要（部分）</v>
      </c>
      <c r="B1" s="15"/>
    </row>
    <row r="2" spans="1:2" ht="23.25" customHeight="1" x14ac:dyDescent="0.4">
      <c r="A2" s="12" t="s">
        <v>0</v>
      </c>
      <c r="B2" s="22"/>
    </row>
    <row r="3" spans="1:2" ht="23.25" customHeight="1" x14ac:dyDescent="0.4">
      <c r="A3" s="12" t="s">
        <v>22</v>
      </c>
      <c r="B3" s="23"/>
    </row>
    <row r="4" spans="1:2" ht="23.25" customHeight="1" x14ac:dyDescent="0.4">
      <c r="A4" s="12" t="s">
        <v>23</v>
      </c>
      <c r="B4" s="22"/>
    </row>
    <row r="5" spans="1:2" ht="23.25" customHeight="1" x14ac:dyDescent="0.4">
      <c r="A5" s="12" t="s">
        <v>1</v>
      </c>
      <c r="B5" s="29"/>
    </row>
    <row r="6" spans="1:2" ht="23.25" customHeight="1" x14ac:dyDescent="0.4">
      <c r="A6" s="12" t="s">
        <v>24</v>
      </c>
      <c r="B6" s="22"/>
    </row>
    <row r="7" spans="1:2" ht="23.25" customHeight="1" x14ac:dyDescent="0.4">
      <c r="A7" s="12" t="s">
        <v>18</v>
      </c>
      <c r="B7" s="26"/>
    </row>
    <row r="8" spans="1:2" ht="23.25" customHeight="1" x14ac:dyDescent="0.4">
      <c r="A8" s="12" t="s">
        <v>19</v>
      </c>
      <c r="B8" s="27"/>
    </row>
    <row r="9" spans="1:2" ht="23.25" customHeight="1" x14ac:dyDescent="0.4">
      <c r="A9" s="12" t="s">
        <v>2</v>
      </c>
      <c r="B9" s="37"/>
    </row>
    <row r="10" spans="1:2" ht="23.25" customHeight="1" x14ac:dyDescent="0.4">
      <c r="A10" s="12" t="s">
        <v>3</v>
      </c>
      <c r="B10" s="22"/>
    </row>
    <row r="11" spans="1:2" x14ac:dyDescent="0.4">
      <c r="A11" s="8" t="s">
        <v>12</v>
      </c>
      <c r="B11" s="7"/>
    </row>
    <row r="12" spans="1:2" ht="23.25" customHeight="1" x14ac:dyDescent="0.4">
      <c r="A12" s="12" t="s">
        <v>25</v>
      </c>
      <c r="B12" s="22"/>
    </row>
    <row r="13" spans="1:2" ht="23.25" customHeight="1" x14ac:dyDescent="0.4">
      <c r="A13" s="12" t="s">
        <v>26</v>
      </c>
      <c r="B13" s="23"/>
    </row>
    <row r="14" spans="1:2" ht="23.25" customHeight="1" x14ac:dyDescent="0.4">
      <c r="A14" s="12" t="s">
        <v>27</v>
      </c>
      <c r="B14" s="22"/>
    </row>
    <row r="15" spans="1:2" ht="23.25" customHeight="1" x14ac:dyDescent="0.4">
      <c r="A15" s="8" t="s">
        <v>32</v>
      </c>
      <c r="B15" s="7"/>
    </row>
    <row r="16" spans="1:2" ht="23.25" customHeight="1" x14ac:dyDescent="0.4">
      <c r="A16" s="12" t="s">
        <v>33</v>
      </c>
      <c r="B16" s="22"/>
    </row>
    <row r="17" spans="1:2" ht="23.25" customHeight="1" x14ac:dyDescent="0.4">
      <c r="A17" s="12" t="s">
        <v>34</v>
      </c>
      <c r="B17" s="23"/>
    </row>
    <row r="18" spans="1:2" ht="23.25" customHeight="1" x14ac:dyDescent="0.4">
      <c r="A18" s="12" t="s">
        <v>35</v>
      </c>
      <c r="B18" s="22"/>
    </row>
    <row r="19" spans="1:2" ht="23.25" customHeight="1" x14ac:dyDescent="0.4">
      <c r="A19" s="8" t="s">
        <v>28</v>
      </c>
      <c r="B19" s="7"/>
    </row>
    <row r="20" spans="1:2" ht="23.25" customHeight="1" x14ac:dyDescent="0.4">
      <c r="A20" s="12" t="s">
        <v>29</v>
      </c>
      <c r="B20" s="22"/>
    </row>
    <row r="21" spans="1:2" ht="23.25" customHeight="1" x14ac:dyDescent="0.4">
      <c r="A21" s="12" t="s">
        <v>30</v>
      </c>
      <c r="B21" s="23"/>
    </row>
    <row r="22" spans="1:2" ht="23.25" customHeight="1" x14ac:dyDescent="0.4">
      <c r="A22" s="12" t="s">
        <v>31</v>
      </c>
      <c r="B22" s="22"/>
    </row>
    <row r="23" spans="1:2" x14ac:dyDescent="0.4">
      <c r="A23" s="8" t="s">
        <v>36</v>
      </c>
      <c r="B23" s="7"/>
    </row>
    <row r="24" spans="1:2" ht="23.25" customHeight="1" x14ac:dyDescent="0.4">
      <c r="A24" s="12" t="s">
        <v>37</v>
      </c>
      <c r="B24" s="22"/>
    </row>
    <row r="25" spans="1:2" ht="23.25" customHeight="1" x14ac:dyDescent="0.4">
      <c r="A25" s="12" t="s">
        <v>38</v>
      </c>
      <c r="B25" s="23"/>
    </row>
    <row r="26" spans="1:2" ht="23.25" customHeight="1" x14ac:dyDescent="0.4">
      <c r="A26" s="12" t="s">
        <v>39</v>
      </c>
      <c r="B26" s="22"/>
    </row>
    <row r="27" spans="1:2" x14ac:dyDescent="0.4">
      <c r="A27" s="8" t="s">
        <v>74</v>
      </c>
      <c r="B27" s="7"/>
    </row>
    <row r="28" spans="1:2" ht="23.25" customHeight="1" x14ac:dyDescent="0.4">
      <c r="A28" s="12" t="s">
        <v>75</v>
      </c>
      <c r="B28" s="22"/>
    </row>
    <row r="29" spans="1:2" ht="23.25" customHeight="1" x14ac:dyDescent="0.4">
      <c r="A29" s="12" t="s">
        <v>76</v>
      </c>
      <c r="B29" s="23"/>
    </row>
    <row r="30" spans="1:2" ht="23.25" customHeight="1" x14ac:dyDescent="0.4">
      <c r="A30" s="12" t="s">
        <v>77</v>
      </c>
      <c r="B30" s="22"/>
    </row>
    <row r="31" spans="1:2" x14ac:dyDescent="0.4">
      <c r="A31" s="8" t="s">
        <v>40</v>
      </c>
      <c r="B31" s="7"/>
    </row>
    <row r="32" spans="1:2" ht="23.25" customHeight="1" x14ac:dyDescent="0.4">
      <c r="A32" s="12" t="s">
        <v>41</v>
      </c>
      <c r="B32" s="22"/>
    </row>
    <row r="33" spans="1:2" ht="23.25" customHeight="1" x14ac:dyDescent="0.4">
      <c r="A33" s="12" t="s">
        <v>117</v>
      </c>
      <c r="B33" s="23"/>
    </row>
    <row r="34" spans="1:2" ht="23.25" customHeight="1" x14ac:dyDescent="0.4">
      <c r="A34" s="12" t="s">
        <v>42</v>
      </c>
      <c r="B34" s="22"/>
    </row>
    <row r="35" spans="1:2" ht="23.25" customHeight="1" x14ac:dyDescent="0.4">
      <c r="A35" s="13" t="s">
        <v>43</v>
      </c>
      <c r="B35" s="32"/>
    </row>
    <row r="36" spans="1:2" x14ac:dyDescent="0.4">
      <c r="A36" s="36" t="s">
        <v>91</v>
      </c>
      <c r="B36" s="20"/>
    </row>
    <row r="37" spans="1:2" x14ac:dyDescent="0.4">
      <c r="A37" s="1" t="s">
        <v>92</v>
      </c>
      <c r="B37" s="28"/>
    </row>
  </sheetData>
  <sheetProtection algorithmName="SHA-512" hashValue="K3wXfTihZYMU4WfAktVcWaPDMqsf3YXJ9Rf/YZqYNJ/MRSWM8lbWycLhpP798HLABC2vJN6UvthVeZB2yXGZ8Q==" saltValue="vHq3ilY7fy6Ku/G+LNSNSQ==" spinCount="100000" sheet="1" objects="1" scenarios="1"/>
  <phoneticPr fontId="2"/>
  <conditionalFormatting sqref="B28:B30 B2:B10 B12:B14 B16:B18 B20:B22 B24:B26 B32:B35">
    <cfRule type="containsBlanks" dxfId="11" priority="3">
      <formula>LEN(TRIM(B2))=0</formula>
    </cfRule>
  </conditionalFormatting>
  <conditionalFormatting sqref="B28:B30">
    <cfRule type="containsBlanks" dxfId="10" priority="1">
      <formula>LEN(TRIM(B28))=0</formula>
    </cfRule>
  </conditionalFormatting>
  <conditionalFormatting sqref="B37">
    <cfRule type="containsBlanks" dxfId="9" priority="2">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xr:uid="{6C7A750A-5855-4E39-95D3-65056D83DA73}"/>
    <dataValidation imeMode="hiragana" allowBlank="1" showInputMessage="1" showErrorMessage="1" sqref="B24 B16 B4 B17 B20 B28 B12 B13 B21 B25 B29" xr:uid="{1C909ABC-6876-4B88-8D81-EA0A51471EF6}"/>
    <dataValidation type="whole" imeMode="halfAlpha" operator="greaterThanOrEqual" allowBlank="1" showInputMessage="1" showErrorMessage="1" sqref="B37" xr:uid="{C573C503-B880-444C-9738-366C6F281E0F}">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F64"/>
  <sheetViews>
    <sheetView zoomScaleNormal="100" zoomScaleSheetLayoutView="115" workbookViewId="0">
      <selection activeCell="C5" sqref="C5"/>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6" ht="61.5" customHeight="1" x14ac:dyDescent="0.4">
      <c r="A1" s="10" t="str" cm="1">
        <f t="array" aca="1" ref="A1" ca="1">RIGHT(CELL("filename",A1),LEN(CELL("filename",A1))-FIND("]",CELL("filename",A1)))</f>
        <v>3.歯科保健状況-1</v>
      </c>
      <c r="B1" s="42" t="s">
        <v>89</v>
      </c>
      <c r="C1" s="42"/>
      <c r="D1" s="42"/>
      <c r="E1" s="42"/>
    </row>
    <row r="2" spans="1:6" x14ac:dyDescent="0.4">
      <c r="A2" s="15" t="s">
        <v>70</v>
      </c>
      <c r="B2" s="15"/>
    </row>
    <row r="3" spans="1:6" x14ac:dyDescent="0.4">
      <c r="A3" s="20"/>
      <c r="B3" s="20" t="s">
        <v>44</v>
      </c>
      <c r="C3" s="20" t="s">
        <v>45</v>
      </c>
      <c r="D3" s="20" t="s">
        <v>46</v>
      </c>
      <c r="E3" s="20" t="s">
        <v>4</v>
      </c>
    </row>
    <row r="4" spans="1:6" x14ac:dyDescent="0.4">
      <c r="A4" s="1" t="s">
        <v>5</v>
      </c>
      <c r="B4" s="24"/>
      <c r="C4" s="24"/>
      <c r="D4" s="24"/>
      <c r="E4" s="4">
        <f>SUM(B4:D4)</f>
        <v>0</v>
      </c>
    </row>
    <row r="5" spans="1:6" x14ac:dyDescent="0.4">
      <c r="A5" s="1" t="s">
        <v>6</v>
      </c>
      <c r="B5" s="24"/>
      <c r="C5" s="25"/>
      <c r="D5" s="24"/>
      <c r="E5" s="4">
        <f>SUM(B5:D5)</f>
        <v>0</v>
      </c>
    </row>
    <row r="6" spans="1:6" x14ac:dyDescent="0.4">
      <c r="A6" s="1" t="s">
        <v>7</v>
      </c>
      <c r="B6" s="24"/>
      <c r="C6" s="24"/>
      <c r="D6" s="24"/>
      <c r="E6" s="4">
        <f>SUM(B6:D6)</f>
        <v>0</v>
      </c>
    </row>
    <row r="7" spans="1:6" x14ac:dyDescent="0.4">
      <c r="A7" s="1" t="s">
        <v>8</v>
      </c>
      <c r="B7" s="4">
        <f>B5+B6</f>
        <v>0</v>
      </c>
      <c r="C7" s="4">
        <f t="shared" ref="C7:E7" si="0">C5+C6</f>
        <v>0</v>
      </c>
      <c r="D7" s="4">
        <f t="shared" si="0"/>
        <v>0</v>
      </c>
      <c r="E7" s="4">
        <f t="shared" si="0"/>
        <v>0</v>
      </c>
    </row>
    <row r="8" spans="1:6" x14ac:dyDescent="0.4">
      <c r="A8" s="1" t="s">
        <v>9</v>
      </c>
      <c r="B8" s="4">
        <f>B4-B7</f>
        <v>0</v>
      </c>
      <c r="C8" s="4">
        <f t="shared" ref="C8:E8" si="1">C4-C7</f>
        <v>0</v>
      </c>
      <c r="D8" s="4">
        <f t="shared" si="1"/>
        <v>0</v>
      </c>
      <c r="E8" s="4">
        <f t="shared" si="1"/>
        <v>0</v>
      </c>
    </row>
    <row r="9" spans="1:6" x14ac:dyDescent="0.4">
      <c r="A9" s="1" t="s">
        <v>10</v>
      </c>
      <c r="B9" s="18" t="e">
        <f>B8/B4*100</f>
        <v>#DIV/0!</v>
      </c>
      <c r="C9" s="18" t="e">
        <f t="shared" ref="C9:E9" si="2">C8/C4*100</f>
        <v>#DIV/0!</v>
      </c>
      <c r="D9" s="18" t="e">
        <f t="shared" si="2"/>
        <v>#DIV/0!</v>
      </c>
      <c r="E9" s="18" t="e">
        <f t="shared" si="2"/>
        <v>#DIV/0!</v>
      </c>
    </row>
    <row r="10" spans="1:6" x14ac:dyDescent="0.4">
      <c r="A10" s="1" t="s">
        <v>47</v>
      </c>
      <c r="B10" s="24"/>
      <c r="C10" s="24"/>
      <c r="D10" s="24"/>
      <c r="E10" s="4">
        <f>SUM(B10:D10)</f>
        <v>0</v>
      </c>
    </row>
    <row r="11" spans="1:6" x14ac:dyDescent="0.4">
      <c r="A11" s="1" t="s">
        <v>48</v>
      </c>
      <c r="B11" s="24"/>
      <c r="C11" s="24"/>
      <c r="D11" s="24"/>
      <c r="E11" s="4">
        <f>SUM(B11:D11)</f>
        <v>0</v>
      </c>
      <c r="F11" s="19"/>
    </row>
    <row r="12" spans="1:6" x14ac:dyDescent="0.4">
      <c r="A12" s="1" t="s">
        <v>49</v>
      </c>
      <c r="B12" s="24"/>
      <c r="C12" s="24"/>
      <c r="D12" s="24"/>
      <c r="E12" s="4">
        <f>SUM(B12:D12)</f>
        <v>0</v>
      </c>
      <c r="F12" s="19"/>
    </row>
    <row r="13" spans="1:6" s="39" customFormat="1" x14ac:dyDescent="0.4">
      <c r="A13" s="39" t="s">
        <v>50</v>
      </c>
      <c r="B13" s="39">
        <f>C4</f>
        <v>0</v>
      </c>
    </row>
    <row r="14" spans="1:6" s="39" customFormat="1" x14ac:dyDescent="0.4">
      <c r="A14" s="39" t="s">
        <v>51</v>
      </c>
      <c r="B14" s="39">
        <f t="shared" ref="B14:B21" si="3">C5</f>
        <v>0</v>
      </c>
    </row>
    <row r="15" spans="1:6" s="39" customFormat="1" x14ac:dyDescent="0.4">
      <c r="A15" s="39" t="s">
        <v>52</v>
      </c>
      <c r="B15" s="39">
        <f t="shared" si="3"/>
        <v>0</v>
      </c>
    </row>
    <row r="16" spans="1:6" s="39" customFormat="1" x14ac:dyDescent="0.4">
      <c r="A16" s="39" t="s">
        <v>53</v>
      </c>
      <c r="B16" s="39">
        <f t="shared" si="3"/>
        <v>0</v>
      </c>
    </row>
    <row r="17" spans="1:2" s="39" customFormat="1" x14ac:dyDescent="0.4">
      <c r="A17" s="39" t="s">
        <v>54</v>
      </c>
      <c r="B17" s="39">
        <f t="shared" si="3"/>
        <v>0</v>
      </c>
    </row>
    <row r="18" spans="1:2" s="39" customFormat="1" x14ac:dyDescent="0.4">
      <c r="A18" s="39" t="s">
        <v>55</v>
      </c>
      <c r="B18" s="41" t="e">
        <f t="shared" si="3"/>
        <v>#DIV/0!</v>
      </c>
    </row>
    <row r="19" spans="1:2" s="39" customFormat="1" x14ac:dyDescent="0.4">
      <c r="A19" s="39" t="s">
        <v>78</v>
      </c>
      <c r="B19" s="39">
        <f t="shared" si="3"/>
        <v>0</v>
      </c>
    </row>
    <row r="20" spans="1:2" s="39" customFormat="1" x14ac:dyDescent="0.4">
      <c r="A20" s="39" t="s">
        <v>79</v>
      </c>
      <c r="B20" s="39">
        <f t="shared" si="3"/>
        <v>0</v>
      </c>
    </row>
    <row r="21" spans="1:2" s="39" customFormat="1" x14ac:dyDescent="0.4">
      <c r="A21" s="39" t="s">
        <v>80</v>
      </c>
      <c r="B21" s="39">
        <f t="shared" si="3"/>
        <v>0</v>
      </c>
    </row>
    <row r="22" spans="1:2" s="39" customFormat="1" x14ac:dyDescent="0.4">
      <c r="A22" s="39" t="s">
        <v>56</v>
      </c>
      <c r="B22" s="39">
        <f>D4</f>
        <v>0</v>
      </c>
    </row>
    <row r="23" spans="1:2" s="39" customFormat="1" x14ac:dyDescent="0.4">
      <c r="A23" s="39" t="s">
        <v>57</v>
      </c>
      <c r="B23" s="39">
        <f>D5</f>
        <v>0</v>
      </c>
    </row>
    <row r="24" spans="1:2" s="39" customFormat="1" x14ac:dyDescent="0.4">
      <c r="A24" s="39" t="s">
        <v>58</v>
      </c>
      <c r="B24" s="39">
        <f t="shared" ref="B24:B30" si="4">D6</f>
        <v>0</v>
      </c>
    </row>
    <row r="25" spans="1:2" s="39" customFormat="1" x14ac:dyDescent="0.4">
      <c r="A25" s="39" t="s">
        <v>59</v>
      </c>
      <c r="B25" s="39">
        <f t="shared" si="4"/>
        <v>0</v>
      </c>
    </row>
    <row r="26" spans="1:2" s="39" customFormat="1" x14ac:dyDescent="0.4">
      <c r="A26" s="39" t="s">
        <v>60</v>
      </c>
      <c r="B26" s="39">
        <f t="shared" si="4"/>
        <v>0</v>
      </c>
    </row>
    <row r="27" spans="1:2" s="39" customFormat="1" x14ac:dyDescent="0.4">
      <c r="A27" s="39" t="s">
        <v>61</v>
      </c>
      <c r="B27" s="41" t="e">
        <f t="shared" si="4"/>
        <v>#DIV/0!</v>
      </c>
    </row>
    <row r="28" spans="1:2" s="39" customFormat="1" x14ac:dyDescent="0.4">
      <c r="A28" s="39" t="s">
        <v>81</v>
      </c>
      <c r="B28" s="39">
        <f t="shared" si="4"/>
        <v>0</v>
      </c>
    </row>
    <row r="29" spans="1:2" s="39" customFormat="1" x14ac:dyDescent="0.4">
      <c r="A29" s="39" t="s">
        <v>82</v>
      </c>
      <c r="B29" s="39">
        <f t="shared" si="4"/>
        <v>0</v>
      </c>
    </row>
    <row r="30" spans="1:2" s="39" customFormat="1" x14ac:dyDescent="0.4">
      <c r="A30" s="39" t="s">
        <v>83</v>
      </c>
      <c r="B30" s="39">
        <f t="shared" si="4"/>
        <v>0</v>
      </c>
    </row>
    <row r="36" spans="2:2" x14ac:dyDescent="0.4">
      <c r="B36" s="35"/>
    </row>
    <row r="41" spans="2:2" x14ac:dyDescent="0.4">
      <c r="B41" s="33"/>
    </row>
    <row r="43" spans="2:2" x14ac:dyDescent="0.4">
      <c r="B43" s="33"/>
    </row>
    <row r="45" spans="2:2" x14ac:dyDescent="0.4">
      <c r="B45" s="35"/>
    </row>
    <row r="47" spans="2:2" x14ac:dyDescent="0.4">
      <c r="B47" s="33"/>
    </row>
    <row r="54" spans="2:2" x14ac:dyDescent="0.4">
      <c r="B54" s="35"/>
    </row>
    <row r="64" spans="2:2" x14ac:dyDescent="0.4">
      <c r="B64" s="35"/>
    </row>
  </sheetData>
  <sheetProtection algorithmName="SHA-512" hashValue="ZmbPDvW+xM02AAnOBGHntYw+Pu/d6BMGr+Z8767JOTU+KtIYWTg1m793xqDEFcccC072Ju1ALml6soFHuQmPvg==" saltValue="F55+Y192jDFxF1h3yPDnZA==" spinCount="100000" sheet="1" objects="1" scenarios="1"/>
  <protectedRanges>
    <protectedRange sqref="B10:D12 B4:D6" name="範囲1"/>
  </protectedRanges>
  <mergeCells count="1">
    <mergeCell ref="B1:E1"/>
  </mergeCells>
  <phoneticPr fontId="2"/>
  <conditionalFormatting sqref="B4:E6 B10:E12">
    <cfRule type="containsBlanks" dxfId="8" priority="1">
      <formula>LEN(TRIM(B4))=0</formula>
    </cfRule>
  </conditionalFormatting>
  <dataValidations count="1">
    <dataValidation type="whole" imeMode="halfAlpha" operator="greaterThanOrEqual" allowBlank="1" showInputMessage="1" showErrorMessage="1" sqref="B4:D6 B10:D12"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workbookViewId="0">
      <selection activeCell="E12" sqref="E12"/>
    </sheetView>
  </sheetViews>
  <sheetFormatPr defaultRowHeight="18.75" x14ac:dyDescent="0.4"/>
  <cols>
    <col min="1" max="1" width="41.625" customWidth="1"/>
    <col min="2" max="2" width="27.5" customWidth="1"/>
    <col min="3" max="3" width="26.125" customWidth="1"/>
  </cols>
  <sheetData>
    <row r="1" spans="1:5" ht="58.5" customHeight="1" x14ac:dyDescent="0.4">
      <c r="A1" s="10" t="str" cm="1">
        <f t="array" aca="1" ref="A1" ca="1">RIGHT(CELL("filename",A1),LEN(CELL("filename",A1))-FIND("]",CELL("filename",A1)))</f>
        <v>3.歯科保健状況-2</v>
      </c>
      <c r="B1" s="42" t="s">
        <v>90</v>
      </c>
      <c r="C1" s="42"/>
      <c r="D1" s="42"/>
      <c r="E1" s="42"/>
    </row>
    <row r="2" spans="1:5" x14ac:dyDescent="0.4">
      <c r="A2" s="15" t="s">
        <v>84</v>
      </c>
      <c r="B2" s="15"/>
    </row>
    <row r="3" spans="1:5" x14ac:dyDescent="0.4">
      <c r="B3" t="s">
        <v>85</v>
      </c>
      <c r="C3" t="s">
        <v>86</v>
      </c>
    </row>
    <row r="4" spans="1:5" x14ac:dyDescent="0.4">
      <c r="A4" s="1" t="s">
        <v>96</v>
      </c>
      <c r="B4" s="4" cm="1">
        <f t="array" aca="1" ref="B4" ca="1">INDIRECT("'3.歯科保健状況-1'!ｃ4")</f>
        <v>0</v>
      </c>
      <c r="C4" s="24"/>
      <c r="D4" s="34" t="s">
        <v>97</v>
      </c>
    </row>
    <row r="5" spans="1:5" x14ac:dyDescent="0.4">
      <c r="A5" s="1" t="s">
        <v>62</v>
      </c>
      <c r="B5" s="24"/>
      <c r="C5" s="24"/>
    </row>
    <row r="6" spans="1:5" x14ac:dyDescent="0.4">
      <c r="A6" s="1" t="s">
        <v>63</v>
      </c>
      <c r="B6" s="24"/>
      <c r="C6" s="24"/>
      <c r="D6" s="43" t="s">
        <v>116</v>
      </c>
    </row>
    <row r="7" spans="1:5" x14ac:dyDescent="0.4">
      <c r="A7" s="1" t="s">
        <v>64</v>
      </c>
      <c r="B7" s="4">
        <f>B5+B6</f>
        <v>0</v>
      </c>
      <c r="C7" s="4">
        <f>C5+C6</f>
        <v>0</v>
      </c>
    </row>
    <row r="8" spans="1:5" x14ac:dyDescent="0.4">
      <c r="A8" s="5" t="s">
        <v>65</v>
      </c>
      <c r="B8" s="18" t="e">
        <f ca="1">B7/B4</f>
        <v>#DIV/0!</v>
      </c>
      <c r="C8" s="18" t="e">
        <f>C7/C4</f>
        <v>#DIV/0!</v>
      </c>
    </row>
    <row r="9" spans="1:5" x14ac:dyDescent="0.4">
      <c r="A9" s="1" t="s">
        <v>93</v>
      </c>
      <c r="B9" s="4">
        <f>'3.歯科保健状況-1'!C10</f>
        <v>0</v>
      </c>
      <c r="C9" s="1"/>
      <c r="D9" s="34" t="s">
        <v>98</v>
      </c>
    </row>
    <row r="10" spans="1:5" x14ac:dyDescent="0.4">
      <c r="A10" s="1" t="s">
        <v>94</v>
      </c>
      <c r="B10" s="4">
        <f>'3.歯科保健状況-1'!C11</f>
        <v>0</v>
      </c>
      <c r="C10" s="1"/>
      <c r="D10" s="34" t="s">
        <v>98</v>
      </c>
    </row>
    <row r="11" spans="1:5" x14ac:dyDescent="0.4">
      <c r="A11" s="1" t="s">
        <v>95</v>
      </c>
      <c r="B11" s="4">
        <f>'3.歯科保健状況-1'!C12</f>
        <v>0</v>
      </c>
      <c r="C11" s="1"/>
      <c r="D11" s="34" t="s">
        <v>98</v>
      </c>
    </row>
    <row r="12" spans="1:5" x14ac:dyDescent="0.4">
      <c r="A12" s="5" t="s">
        <v>66</v>
      </c>
      <c r="B12" s="1"/>
      <c r="C12" s="1"/>
    </row>
    <row r="13" spans="1:5" x14ac:dyDescent="0.4">
      <c r="A13" s="5" t="s">
        <v>67</v>
      </c>
      <c r="B13" s="1"/>
      <c r="C13" s="1"/>
    </row>
    <row r="14" spans="1:5" s="39" customFormat="1" x14ac:dyDescent="0.4">
      <c r="A14" s="38" t="s">
        <v>105</v>
      </c>
      <c r="B14" s="39">
        <f>C4</f>
        <v>0</v>
      </c>
    </row>
    <row r="15" spans="1:5" s="39" customFormat="1" x14ac:dyDescent="0.4">
      <c r="A15" s="38" t="s">
        <v>106</v>
      </c>
      <c r="B15" s="39">
        <f t="shared" ref="B15:B23" si="0">C5</f>
        <v>0</v>
      </c>
    </row>
    <row r="16" spans="1:5" s="39" customFormat="1" x14ac:dyDescent="0.4">
      <c r="A16" s="38" t="s">
        <v>107</v>
      </c>
      <c r="B16" s="39">
        <f t="shared" si="0"/>
        <v>0</v>
      </c>
    </row>
    <row r="17" spans="1:2" s="39" customFormat="1" x14ac:dyDescent="0.4">
      <c r="A17" s="38" t="s">
        <v>108</v>
      </c>
      <c r="B17" s="39">
        <f t="shared" si="0"/>
        <v>0</v>
      </c>
    </row>
    <row r="18" spans="1:2" s="39" customFormat="1" x14ac:dyDescent="0.4">
      <c r="A18" s="40" t="s">
        <v>109</v>
      </c>
      <c r="B18" s="39" t="e">
        <f t="shared" si="0"/>
        <v>#DIV/0!</v>
      </c>
    </row>
    <row r="19" spans="1:2" s="39" customFormat="1" x14ac:dyDescent="0.4">
      <c r="A19" s="38" t="s">
        <v>110</v>
      </c>
      <c r="B19" s="39">
        <f t="shared" si="0"/>
        <v>0</v>
      </c>
    </row>
    <row r="20" spans="1:2" s="39" customFormat="1" x14ac:dyDescent="0.4">
      <c r="A20" s="38" t="s">
        <v>111</v>
      </c>
      <c r="B20" s="39">
        <f t="shared" si="0"/>
        <v>0</v>
      </c>
    </row>
    <row r="21" spans="1:2" s="39" customFormat="1" x14ac:dyDescent="0.4">
      <c r="A21" s="38" t="s">
        <v>112</v>
      </c>
      <c r="B21" s="39">
        <f t="shared" si="0"/>
        <v>0</v>
      </c>
    </row>
    <row r="22" spans="1:2" s="39" customFormat="1" x14ac:dyDescent="0.4">
      <c r="A22" s="40" t="s">
        <v>113</v>
      </c>
      <c r="B22" s="39">
        <f t="shared" si="0"/>
        <v>0</v>
      </c>
    </row>
    <row r="23" spans="1:2" s="39" customFormat="1" x14ac:dyDescent="0.4">
      <c r="A23" s="40" t="s">
        <v>114</v>
      </c>
      <c r="B23" s="39">
        <f t="shared" si="0"/>
        <v>0</v>
      </c>
    </row>
  </sheetData>
  <sheetProtection algorithmName="SHA-512" hashValue="7izhyzdHkj+J+wfBdeSl+lSx3CLhgQT3rWHUmMY6eqcUZbpVcL5TnpPTKlzfu/PCpFKPFGrGBr//r1VvwoKq7A==" saltValue="vdOUXb9xL3MNCBSutDkbeA==" spinCount="100000" sheet="1" objects="1" scenarios="1"/>
  <protectedRanges>
    <protectedRange sqref="C4 B5:C6 C9:C11 B12:C13" name="範囲1"/>
  </protectedRanges>
  <mergeCells count="1">
    <mergeCell ref="B1:E1"/>
  </mergeCells>
  <phoneticPr fontId="2"/>
  <conditionalFormatting sqref="B5:B6">
    <cfRule type="containsBlanks" dxfId="3" priority="6">
      <formula>LEN(TRIM(B5))=0</formula>
    </cfRule>
  </conditionalFormatting>
  <conditionalFormatting sqref="B9:C13">
    <cfRule type="containsBlanks" dxfId="2" priority="2">
      <formula>LEN(TRIM(B9))=0</formula>
    </cfRule>
  </conditionalFormatting>
  <conditionalFormatting sqref="C4:C6">
    <cfRule type="containsBlanks" dxfId="1" priority="3">
      <formula>LEN(TRIM(C4))=0</formula>
    </cfRule>
  </conditionalFormatting>
  <conditionalFormatting sqref="B6:C6">
    <cfRule type="expression" dxfId="0" priority="1">
      <formula>$B$6&lt;$C$6</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3" sqref="B3"/>
    </sheetView>
  </sheetViews>
  <sheetFormatPr defaultRowHeight="18.75" x14ac:dyDescent="0.4"/>
  <cols>
    <col min="1" max="1" width="46.5" customWidth="1"/>
    <col min="2" max="2" width="63.375" customWidth="1"/>
  </cols>
  <sheetData>
    <row r="1" spans="1:2" ht="82.5" customHeight="1" x14ac:dyDescent="0.4">
      <c r="A1" s="10" t="str" cm="1">
        <f t="array" aca="1" ref="A1" ca="1">RIGHT(CELL("filename",A1),LEN(CELL("filename",A1))-FIND("]",CELL("filename",A1)))</f>
        <v>6.教員の学校歯科保健に関する研修への参加状況</v>
      </c>
      <c r="B1" s="11" t="s">
        <v>104</v>
      </c>
    </row>
    <row r="2" spans="1:2" x14ac:dyDescent="0.4">
      <c r="A2" s="5" t="s">
        <v>68</v>
      </c>
      <c r="B2" s="1"/>
    </row>
    <row r="3" spans="1:2" x14ac:dyDescent="0.4">
      <c r="A3" s="1" t="s">
        <v>11</v>
      </c>
      <c r="B3" s="1"/>
    </row>
    <row r="4" spans="1:2" x14ac:dyDescent="0.4">
      <c r="A4" s="1" t="s">
        <v>87</v>
      </c>
      <c r="B4" s="1"/>
    </row>
    <row r="5" spans="1:2" x14ac:dyDescent="0.4">
      <c r="A5" s="1" t="s">
        <v>88</v>
      </c>
      <c r="B5" s="1"/>
    </row>
  </sheetData>
  <sheetProtection algorithmName="SHA-512" hashValue="IhhskEsiz8B4wqdvB0jaN0vnuS3ulww4MkhEt+6heu0ZTf67zXbsTeErYCDcfZZxgw0n2VHe6yS+L/eFthhOGw==" saltValue="0tnXsrTzXDdCFgNsDfRjUw==" spinCount="100000" sheet="1" objects="1" scenarios="1"/>
  <protectedRanges>
    <protectedRange sqref="B2:B5" name="範囲1"/>
  </protectedRanges>
  <phoneticPr fontId="2"/>
  <conditionalFormatting sqref="B2:B5">
    <cfRule type="containsBlanks" dxfId="7" priority="3">
      <formula>LEN(TRIM(B2))=0</formula>
    </cfRule>
  </conditionalFormatting>
  <conditionalFormatting sqref="B3">
    <cfRule type="expression" dxfId="6" priority="2">
      <formula>$B$2="無"</formula>
    </cfRule>
  </conditionalFormatting>
  <conditionalFormatting sqref="B3:B5">
    <cfRule type="expression" dxfId="5"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40.75" customWidth="1"/>
    <col min="2" max="2" width="56.5" customWidth="1"/>
    <col min="3" max="3" width="34.125" customWidth="1"/>
  </cols>
  <sheetData>
    <row r="1" spans="1:3" ht="127.5" customHeight="1" x14ac:dyDescent="0.4">
      <c r="A1" s="10" t="str" cm="1">
        <f t="array" aca="1" ref="A1" ca="1">RIGHT(CELL("filename",A1),LEN(CELL("filename",A1))-FIND("]",CELL("filename",A1)))</f>
        <v>7.学校歯科医の活動状況</v>
      </c>
      <c r="B1" s="11" t="s">
        <v>71</v>
      </c>
    </row>
    <row r="2" spans="1:3" x14ac:dyDescent="0.4">
      <c r="A2" s="3" t="s">
        <v>13</v>
      </c>
      <c r="B2" s="2"/>
    </row>
    <row r="3" spans="1:3" x14ac:dyDescent="0.4">
      <c r="A3" s="1" t="s">
        <v>99</v>
      </c>
      <c r="B3" s="28"/>
    </row>
    <row r="4" spans="1:3" x14ac:dyDescent="0.4">
      <c r="A4" s="1" t="s">
        <v>100</v>
      </c>
      <c r="B4" s="28"/>
    </row>
    <row r="5" spans="1:3" x14ac:dyDescent="0.4">
      <c r="A5" s="1" t="s">
        <v>101</v>
      </c>
      <c r="B5" s="28"/>
    </row>
    <row r="6" spans="1:3" x14ac:dyDescent="0.4">
      <c r="A6" s="1" t="s">
        <v>102</v>
      </c>
      <c r="B6" s="28"/>
    </row>
    <row r="7" spans="1:3" x14ac:dyDescent="0.4">
      <c r="A7" s="1" t="s">
        <v>103</v>
      </c>
      <c r="B7" s="28"/>
    </row>
    <row r="8" spans="1:3" ht="93.75" x14ac:dyDescent="0.4">
      <c r="A8" s="6" t="s">
        <v>69</v>
      </c>
      <c r="B8" s="1"/>
      <c r="C8" s="9" t="s">
        <v>72</v>
      </c>
    </row>
  </sheetData>
  <sheetProtection algorithmName="SHA-512" hashValue="pF6CnKpe0MfPrsWHHvJnCkJ3DRv2SJsVveH2lx6xIGPF9XIBVSN3fjMjg9c24omVo4FXr60oJvw7UBzGo0mJug==" saltValue="Eiopd1HIEoF8WargZJ+FLA==" spinCount="100000" sheet="1" objects="1" scenarios="1"/>
  <protectedRanges>
    <protectedRange sqref="B3:B8" name="範囲1"/>
  </protectedRanges>
  <phoneticPr fontId="2"/>
  <conditionalFormatting sqref="B3:B8">
    <cfRule type="containsBlanks" dxfId="4"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0.基本情報,1.本校の学校保健の概要（部分）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2026-03-30T04:36:51Z</dcterms:modified>
</cp:coreProperties>
</file>