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80" yWindow="16080" windowWidth="29040" windowHeight="17520"/>
  </bookViews>
  <sheets>
    <sheet name="支出内訳書" sheetId="1" r:id="rId1"/>
    <sheet name="記載例" sheetId="2" r:id="rId2"/>
  </sheets>
  <definedNames>
    <definedName name="祝日">#REF!</definedName>
    <definedName name="_xlnm.Print_Area" localSheetId="0">支出内訳書!$B$2:$J$46</definedName>
    <definedName name="_xlnm.Print_Area" localSheetId="1">記載例!$B$2:$J$46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<sst xmlns="http://schemas.openxmlformats.org/spreadsheetml/2006/main" xmlns:r="http://schemas.openxmlformats.org/officeDocument/2006/relationships" count="44" uniqueCount="44">
  <si>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OpenAI 利用料</t>
  </si>
  <si>
    <t>打ち合わせ（10/1-１０/2）</t>
  </si>
  <si>
    <t>個数・期間</t>
  </si>
  <si>
    <t>企業名：</t>
    <rPh sb="0" eb="3">
      <t>キギョウメイ</t>
    </rPh>
    <phoneticPr fontId="1"/>
  </si>
  <si>
    <t>提出日： 令和　  　年　 　 月　  　日</t>
    <rPh sb="0" eb="3">
      <t>テイシ</t>
    </rPh>
    <rPh sb="5" eb="7">
      <t>レイワ</t>
    </rPh>
    <rPh sb="11" eb="12">
      <t>ネン</t>
    </rPh>
    <rPh sb="16" eb="17">
      <t>ガツ</t>
    </rPh>
    <rPh sb="21" eb="22">
      <t>ニチ</t>
    </rPh>
    <phoneticPr fontId="1"/>
  </si>
  <si>
    <t>（単位：円）</t>
    <rPh sb="1" eb="3">
      <t>タンイ</t>
    </rPh>
    <rPh sb="4" eb="5">
      <t>エン</t>
    </rPh>
    <phoneticPr fontId="1"/>
  </si>
  <si>
    <t>項目</t>
  </si>
  <si>
    <t>積算内容</t>
  </si>
  <si>
    <t>試作・開発費</t>
  </si>
  <si>
    <t>摘要</t>
  </si>
  <si>
    <t>提出日： 令和●年　●月　●日</t>
    <rPh sb="0" eb="3">
      <t>テイシ</t>
    </rPh>
    <rPh sb="5" eb="7">
      <t>レイワ</t>
    </rPh>
    <rPh sb="8" eb="9">
      <t>ネン</t>
    </rPh>
    <rPh sb="11" eb="12">
      <t>ガツ</t>
    </rPh>
    <rPh sb="14" eb="15">
      <t>ニチ</t>
    </rPh>
    <phoneticPr fontId="1"/>
  </si>
  <si>
    <t>東京⇔●●</t>
  </si>
  <si>
    <t xml:space="preserve">単価 </t>
  </si>
  <si>
    <t>外注費</t>
  </si>
  <si>
    <t>単位</t>
  </si>
  <si>
    <t>補助事業に
要する経費
（税込）</t>
  </si>
  <si>
    <t>補助対象経費（税抜）</t>
  </si>
  <si>
    <t>補助金交付申請額</t>
  </si>
  <si>
    <t>機器設備費</t>
  </si>
  <si>
    <t>人</t>
    <rPh sb="0" eb="1">
      <t>ニン</t>
    </rPh>
    <phoneticPr fontId="1"/>
  </si>
  <si>
    <t>消耗品費</t>
  </si>
  <si>
    <t>企業名：●●●●●●●</t>
    <rPh sb="0" eb="3">
      <t>キギョウメイ</t>
    </rPh>
    <phoneticPr fontId="1"/>
  </si>
  <si>
    <t>個</t>
    <rPh sb="0" eb="1">
      <t>コ</t>
    </rPh>
    <phoneticPr fontId="1"/>
  </si>
  <si>
    <t>システム開発</t>
    <rPh sb="4" eb="6">
      <t>カイハツ</t>
    </rPh>
    <phoneticPr fontId="1"/>
  </si>
  <si>
    <t>実証実験（2/15～2/18）</t>
    <rPh sb="0" eb="2">
      <t>ジッショウ</t>
    </rPh>
    <rPh sb="2" eb="4">
      <t>ジッケン</t>
    </rPh>
    <phoneticPr fontId="1"/>
  </si>
  <si>
    <t>総額</t>
    <rPh sb="0" eb="2">
      <t>ソウガク</t>
    </rPh>
    <phoneticPr fontId="1"/>
  </si>
  <si>
    <t>月</t>
  </si>
  <si>
    <t>式</t>
    <rPh sb="0" eb="1">
      <t>シキ</t>
    </rPh>
    <phoneticPr fontId="1"/>
  </si>
  <si>
    <t>AWS 利用料</t>
  </si>
  <si>
    <t>現地確認（10/20-10/21）</t>
  </si>
  <si>
    <t>時間</t>
    <rPh sb="0" eb="2">
      <t>ジカン</t>
    </rPh>
    <phoneticPr fontId="1"/>
  </si>
  <si>
    <t>賃借料</t>
  </si>
  <si>
    <t>実証実験当日の人材派遣費用（１名）</t>
    <rPh sb="0" eb="2">
      <t>ジッショウ</t>
    </rPh>
    <rPh sb="2" eb="4">
      <t>ジッケン</t>
    </rPh>
    <rPh sb="4" eb="6">
      <t>トウジツ</t>
    </rPh>
    <rPh sb="7" eb="13">
      <t>ジンザイ</t>
    </rPh>
    <rPh sb="15" eb="16">
      <t>メイ</t>
    </rPh>
    <phoneticPr fontId="1"/>
  </si>
  <si>
    <t>補助員雇上費</t>
  </si>
  <si>
    <t>広報費</t>
  </si>
  <si>
    <t>旅費</t>
  </si>
  <si>
    <t>、、、、、、、</t>
  </si>
  <si>
    <t>謝金</t>
  </si>
  <si>
    <t>支出予算書（支出内訳書）</t>
    <rPh sb="6" eb="8">
      <t>シシュツ</t>
    </rPh>
    <rPh sb="8" eb="11">
      <t>ウチワケショ</t>
    </rPh>
    <phoneticPr fontId="1"/>
  </si>
  <si>
    <t>●●●●（株）</t>
  </si>
  <si>
    <t>経費区分</t>
    <rPh sb="0" eb="4">
      <t>ケイヒク</t>
    </rPh>
    <phoneticPr fontId="1"/>
  </si>
  <si>
    <r>
      <t>○必要に応じて行を適宜追加してください。
○「ひろしまサンドボックス公共市場参入支援補助金交付要綱/要領」を参照の上、適切な区分に経費を計上してください。
○</t>
    </r>
    <r>
      <rPr>
        <b/>
        <sz val="11"/>
        <color rgb="FFFF0000"/>
        <rFont val="ＭＳ Ｐゴシック"/>
      </rPr>
      <t>補助金申請額は補助対象経費の区分ごとに千円未満を切り捨ててください。（自動計算式が入っています）</t>
    </r>
    <rPh sb="9" eb="11">
      <t>テキギ</t>
    </rPh>
    <rPh sb="47" eb="49">
      <t>ヨウコウ</t>
    </rPh>
    <rPh sb="50" eb="52">
      <t>ヨウリョウ</t>
    </rPh>
    <rPh sb="79" eb="86">
      <t>ホジョキンシ</t>
    </rPh>
    <rPh sb="114" eb="118">
      <t>ジド</t>
    </rPh>
    <rPh sb="118" eb="119">
      <t>シキ</t>
    </rPh>
    <rPh sb="120" eb="121">
      <t>ハイ</t>
    </rPh>
    <phoneticPr fontId="1"/>
  </si>
  <si>
    <t>●●×10個（実証での●●に使用）</t>
    <rPh sb="5" eb="6">
      <t>コ</t>
    </rPh>
    <rPh sb="7" eb="9">
      <t>ジッショウ</t>
    </rPh>
    <rPh sb="14" eb="16">
      <t>シヨウ</t>
    </rPh>
    <phoneticPr fontId="1"/>
  </si>
  <si>
    <t>●●●●購入（実証での●●に使用）</t>
    <rPh sb="4" eb="6">
      <t>コウニュウ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</si>
</sst>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3">
    <font>
      <sz val="11"/>
      <color theme="1"/>
      <name val="Calibri"/>
      <family val="2"/>
    </font>
    <font>
      <sz val="6"/>
      <color auto="1"/>
      <name val="Calibri"/>
      <family val="2"/>
    </font>
    <font>
      <sz val="10"/>
      <color theme="1"/>
      <name val="ＭＳ Ｐゴシック"/>
      <family val="3"/>
    </font>
    <font>
      <b/>
      <sz val="16"/>
      <color theme="1"/>
      <name val="ＭＳ Ｐゴシック"/>
      <family val="3"/>
    </font>
    <font>
      <b/>
      <sz val="11"/>
      <color rgb="FFFF0000"/>
      <name val="ＭＳ Ｐゴシック"/>
      <family val="3"/>
    </font>
    <font>
      <b/>
      <sz val="10"/>
      <color rgb="FF0070C0"/>
      <name val="ＭＳ Ｐゴシック"/>
      <family val="3"/>
    </font>
    <font>
      <sz val="10"/>
      <color rgb="FF0070C0"/>
      <name val="ＭＳ Ｐゴシック"/>
      <family val="3"/>
    </font>
    <font>
      <b/>
      <sz val="10"/>
      <color theme="1"/>
      <name val="ＭＳ Ｐゴシック"/>
      <family val="3"/>
    </font>
    <font>
      <sz val="16"/>
      <color theme="1"/>
      <name val="ＭＳ Ｐゴシック"/>
      <family val="3"/>
    </font>
    <font>
      <b/>
      <sz val="10"/>
      <color auto="1"/>
      <name val="ＭＳ Ｐゴシック"/>
      <family val="3"/>
    </font>
    <font>
      <sz val="10"/>
      <color auto="1"/>
      <name val="ＭＳ Ｐゴシック"/>
      <family val="3"/>
    </font>
    <font>
      <b/>
      <sz val="10"/>
      <color rgb="FF0000FF"/>
      <name val="ＭＳ Ｐゴシック"/>
    </font>
    <font>
      <b/>
      <sz val="11"/>
      <color rgb="FFFF0000"/>
      <name val="ＭＳ Ｐゴシック"/>
      <family val="3"/>
    </font>
  </fonts>
  <fills count="6">
    <fill>
      <patternFill patternType="none"/>
    </fill>
    <fill>
      <patternFill patternType="gray125"/>
    </fill>
    <fill>
      <patternFill patternType="solid">
        <fgColor rgb="FFDEEAF6"/>
        <bgColor rgb="FFDEEAF6"/>
      </patternFill>
    </fill>
    <fill>
      <patternFill patternType="solid">
        <fgColor rgb="FFFFFF99"/>
        <bgColor rgb="FFFFFF99"/>
      </patternFill>
    </fill>
    <fill>
      <patternFill patternType="solid">
        <fgColor rgb="FFFFC000"/>
        <bgColor rgb="FFFFFF99"/>
      </patternFill>
    </fill>
    <fill>
      <patternFill patternType="solid">
        <fgColor rgb="FFFFFF99"/>
        <bgColor indexed="64"/>
      </patternFill>
    </fill>
  </fills>
  <borders count="85">
    <border>
      <left/>
      <right/>
      <top/>
      <bottom/>
      <diagonal/>
    </border>
    <border>
      <left style="medium">
        <color indexed="64"/>
      </left>
      <right/>
      <top style="medium">
        <color indexed="64"/>
      </top>
      <bottom style="medium">
        <color indexed="64"/>
      </bottom>
      <diagonal/>
    </border>
    <border>
      <left style="thin">
        <color rgb="FF000000"/>
      </left>
      <right/>
      <top style="thin">
        <color rgb="FF000000"/>
      </top>
      <bottom/>
      <diagonal/>
    </border>
    <border>
      <left style="thin">
        <color rgb="FF000000"/>
      </left>
      <right/>
      <top/>
      <bottom style="double">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indexed="64"/>
      </top>
      <bottom/>
      <diagonal/>
    </border>
    <border>
      <left style="thin">
        <color rgb="FF000000"/>
      </left>
      <right/>
      <top style="double">
        <color rgb="FF000000"/>
      </top>
      <bottom style="thin">
        <color rgb="FF000000"/>
      </bottom>
      <diagonal/>
    </border>
    <border>
      <left/>
      <right style="medium">
        <color indexed="64"/>
      </right>
      <top style="medium">
        <color indexed="64"/>
      </top>
      <bottom style="medium">
        <color indexed="64"/>
      </bottom>
      <diagonal/>
    </border>
    <border>
      <left/>
      <right/>
      <top style="thin">
        <color rgb="FF000000"/>
      </top>
      <bottom/>
      <diagonal/>
    </border>
    <border>
      <left/>
      <right/>
      <top/>
      <bottom style="double">
        <color rgb="FF000000"/>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thin">
        <color indexed="64"/>
      </top>
      <bottom style="hair">
        <color indexed="64"/>
      </bottom>
      <diagonal/>
    </border>
    <border>
      <left/>
      <right/>
      <top style="thin">
        <color indexed="64"/>
      </top>
      <bottom/>
      <diagonal/>
    </border>
    <border>
      <left style="hair">
        <color rgb="FF000000"/>
      </left>
      <right/>
      <top style="hair">
        <color rgb="FF000000"/>
      </top>
      <bottom/>
      <diagonal/>
    </border>
    <border>
      <left style="hair">
        <color rgb="FF000000"/>
      </left>
      <right/>
      <top style="thin">
        <color indexed="64"/>
      </top>
      <bottom style="hair">
        <color rgb="FF000000"/>
      </bottom>
      <diagonal/>
    </border>
    <border>
      <left/>
      <right/>
      <top style="double">
        <color rgb="FF000000"/>
      </top>
      <bottom style="thin">
        <color rgb="FF000000"/>
      </bottom>
      <diagonal/>
    </border>
    <border>
      <left style="thin">
        <color rgb="FF000000"/>
      </left>
      <right/>
      <top style="thin">
        <color indexed="64"/>
      </top>
      <bottom style="thin">
        <color indexed="64"/>
      </bottom>
      <diagonal/>
    </border>
    <border>
      <left style="thin">
        <color rgb="FF000000"/>
      </left>
      <right style="hair">
        <color rgb="FF000000"/>
      </right>
      <top/>
      <bottom style="double">
        <color rgb="FF000000"/>
      </bottom>
      <diagonal/>
    </border>
    <border>
      <left style="hair">
        <color rgb="FF000000"/>
      </left>
      <right style="hair">
        <color rgb="FF000000"/>
      </right>
      <top style="double">
        <color rgb="FF000000"/>
      </top>
      <bottom/>
      <diagonal/>
    </border>
    <border>
      <left style="hair">
        <color rgb="FF000000"/>
      </left>
      <right style="hair">
        <color rgb="FF000000"/>
      </right>
      <top style="hair">
        <color rgb="FF000000"/>
      </top>
      <bottom/>
      <diagonal/>
    </border>
    <border>
      <left style="hair">
        <color rgb="FF000000"/>
      </left>
      <right style="hair">
        <color rgb="FF000000"/>
      </right>
      <top style="thin">
        <color rgb="FF000000"/>
      </top>
      <bottom/>
      <diagonal/>
    </border>
    <border>
      <left style="hair">
        <color rgb="FF000000"/>
      </left>
      <right style="hair">
        <color rgb="FF000000"/>
      </right>
      <top/>
      <bottom/>
      <diagonal/>
    </border>
    <border>
      <left/>
      <right/>
      <top style="thin">
        <color indexed="64"/>
      </top>
      <bottom style="thin">
        <color indexed="64"/>
      </bottom>
      <diagonal/>
    </border>
    <border>
      <left style="hair">
        <color rgb="FF000000"/>
      </left>
      <right style="hair">
        <color rgb="FF000000"/>
      </right>
      <top/>
      <bottom style="double">
        <color rgb="FF000000"/>
      </bottom>
      <diagonal/>
    </border>
    <border>
      <left style="hair">
        <color rgb="FF000000"/>
      </left>
      <right style="hair">
        <color rgb="FF000000"/>
      </right>
      <top style="double">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double">
        <color rgb="FF000000"/>
      </bottom>
      <diagonal/>
    </border>
    <border>
      <left style="hair">
        <color rgb="FF000000"/>
      </left>
      <right/>
      <top style="double">
        <color rgb="FF000000"/>
      </top>
      <bottom style="hair">
        <color rgb="FF000000"/>
      </bottom>
      <diagonal/>
    </border>
    <border>
      <left style="hair">
        <color rgb="FF000000"/>
      </left>
      <right/>
      <top style="thin">
        <color rgb="FF000000"/>
      </top>
      <bottom style="hair">
        <color rgb="FF000000"/>
      </bottom>
      <diagonal/>
    </border>
    <border>
      <left style="hair">
        <color rgb="FF000000"/>
      </left>
      <right/>
      <top style="hair">
        <color rgb="FF000000"/>
      </top>
      <bottom style="thin">
        <color rgb="FF000000"/>
      </bottom>
      <diagonal/>
    </border>
    <border>
      <left style="hair">
        <color rgb="FF000000"/>
      </left>
      <right/>
      <top/>
      <bottom style="hair">
        <color rgb="FF000000"/>
      </bottom>
      <diagonal/>
    </border>
    <border>
      <left style="hair">
        <color indexed="64"/>
      </left>
      <right style="thin">
        <color indexed="64"/>
      </right>
      <top style="thin">
        <color indexed="64"/>
      </top>
      <bottom style="double">
        <color rgb="FF000000"/>
      </bottom>
      <diagonal/>
    </border>
    <border>
      <left style="hair">
        <color indexed="64"/>
      </left>
      <right style="thin">
        <color indexed="64"/>
      </right>
      <top style="double">
        <color rgb="FF000000"/>
      </top>
      <bottom/>
      <diagonal/>
    </border>
    <border>
      <left style="hair">
        <color indexed="64"/>
      </left>
      <right style="thin">
        <color indexed="64"/>
      </right>
      <top style="hair">
        <color rgb="FF000000"/>
      </top>
      <bottom style="hair">
        <color rgb="FF000000"/>
      </bottom>
      <diagonal/>
    </border>
    <border>
      <left style="hair">
        <color indexed="64"/>
      </left>
      <right style="thin">
        <color indexed="64"/>
      </right>
      <top style="hair">
        <color rgb="FF000000"/>
      </top>
      <bottom/>
      <diagonal/>
    </border>
    <border>
      <left style="hair">
        <color indexed="64"/>
      </left>
      <right style="thin">
        <color indexed="64"/>
      </right>
      <top style="thin">
        <color rgb="FF000000"/>
      </top>
      <bottom/>
      <diagonal/>
    </border>
    <border>
      <left style="hair">
        <color indexed="64"/>
      </left>
      <right style="thin">
        <color indexed="64"/>
      </right>
      <top style="hair">
        <color rgb="FF000000"/>
      </top>
      <bottom style="thin">
        <color rgb="FF000000"/>
      </bottom>
      <diagonal/>
    </border>
    <border>
      <left style="hair">
        <color indexed="64"/>
      </left>
      <right style="thin">
        <color indexed="64"/>
      </right>
      <top/>
      <bottom/>
      <diagonal/>
    </border>
    <border>
      <left style="hair">
        <color indexed="64"/>
      </left>
      <right style="thin">
        <color indexed="64"/>
      </right>
      <top style="double">
        <color rgb="FF000000"/>
      </top>
      <bottom style="thin">
        <color rgb="FF000000"/>
      </bottom>
      <diagonal/>
    </border>
    <border>
      <left/>
      <right/>
      <top/>
      <bottom style="thin">
        <color indexed="64"/>
      </bottom>
      <diagonal/>
    </border>
    <border>
      <left style="thin">
        <color indexed="64"/>
      </left>
      <right/>
      <top style="thin">
        <color indexed="64"/>
      </top>
      <bottom style="double">
        <color rgb="FF000000"/>
      </bottom>
      <diagonal/>
    </border>
    <border>
      <left style="thin">
        <color indexed="64"/>
      </left>
      <right/>
      <top style="double">
        <color rgb="FF000000"/>
      </top>
      <bottom/>
      <diagonal/>
    </border>
    <border>
      <left style="thin">
        <color indexed="64"/>
      </left>
      <right/>
      <top style="hair">
        <color rgb="FF000000"/>
      </top>
      <bottom style="hair">
        <color indexed="64"/>
      </bottom>
      <diagonal/>
    </border>
    <border>
      <left style="thin">
        <color indexed="64"/>
      </left>
      <right/>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double">
        <color rgb="FF00000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double">
        <color rgb="FF000000"/>
      </bottom>
      <diagonal/>
    </border>
    <border>
      <left style="medium">
        <color indexed="64"/>
      </left>
      <right style="medium">
        <color indexed="64"/>
      </right>
      <top style="double">
        <color rgb="FF000000"/>
      </top>
      <bottom/>
      <diagonal/>
    </border>
    <border>
      <left style="medium">
        <color indexed="64"/>
      </left>
      <right style="medium">
        <color indexed="64"/>
      </right>
      <top style="hair">
        <color rgb="FF000000"/>
      </top>
      <bottom style="hair">
        <color indexed="64"/>
      </bottom>
      <diagonal/>
    </border>
    <border>
      <left style="medium">
        <color indexed="64"/>
      </left>
      <right style="medium">
        <color indexed="64"/>
      </right>
      <top/>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indexed="64"/>
      </left>
      <right style="medium">
        <color indexed="64"/>
      </right>
      <top style="double">
        <color indexed="64"/>
      </top>
      <bottom style="medium">
        <color indexed="64"/>
      </bottom>
      <diagonal/>
    </border>
    <border>
      <left style="hair">
        <color indexed="64"/>
      </left>
      <right style="hair">
        <color rgb="FF000000"/>
      </right>
      <top style="hair">
        <color indexed="64"/>
      </top>
      <bottom style="hair">
        <color indexed="64"/>
      </bottom>
      <diagonal/>
    </border>
    <border>
      <left style="hair">
        <color rgb="FF000000"/>
      </left>
      <right/>
      <top style="hair">
        <color auto="1"/>
      </top>
      <bottom style="hair">
        <color rgb="FF000000"/>
      </bottom>
      <diagonal/>
    </border>
    <border>
      <left style="hair">
        <color rgb="FF000000"/>
      </left>
      <right style="hair">
        <color rgb="FF000000"/>
      </right>
      <top/>
      <bottom style="hair">
        <color indexed="64"/>
      </bottom>
      <diagonal/>
    </border>
    <border>
      <left style="hair">
        <color rgb="FF000000"/>
      </left>
      <right style="hair">
        <color rgb="FF000000"/>
      </right>
      <top style="thin">
        <color indexed="64"/>
      </top>
      <bottom style="hair">
        <color indexed="64"/>
      </bottom>
      <diagonal/>
    </border>
    <border>
      <left style="hair">
        <color rgb="FF000000"/>
      </left>
      <right style="hair">
        <color rgb="FF000000"/>
      </right>
      <top style="thin">
        <color indexed="64"/>
      </top>
      <bottom style="hair">
        <color rgb="FF000000"/>
      </bottom>
      <diagonal/>
    </border>
    <border>
      <left style="hair">
        <color rgb="FF000000"/>
      </left>
      <right style="hair">
        <color rgb="FF000000"/>
      </right>
      <top style="hair">
        <color auto="1"/>
      </top>
      <bottom style="hair">
        <color rgb="FF000000"/>
      </bottom>
      <diagonal/>
    </border>
    <border>
      <left style="hair">
        <color rgb="FF000000"/>
      </left>
      <right style="hair">
        <color auto="1"/>
      </right>
      <top style="double">
        <color rgb="FF000000"/>
      </top>
      <bottom style="hair">
        <color rgb="FF000000"/>
      </bottom>
      <diagonal/>
    </border>
    <border>
      <left style="hair">
        <color rgb="FF000000"/>
      </left>
      <right style="hair">
        <color auto="1"/>
      </right>
      <top style="thin">
        <color rgb="FF000000"/>
      </top>
      <bottom/>
      <diagonal/>
    </border>
    <border>
      <left style="hair">
        <color rgb="FF000000"/>
      </left>
      <right/>
      <top/>
      <bottom style="hair">
        <color indexed="64"/>
      </bottom>
      <diagonal/>
    </border>
    <border>
      <left style="hair">
        <color rgb="FF000000"/>
      </left>
      <right style="hair">
        <color auto="1"/>
      </right>
      <top style="thin">
        <color indexed="64"/>
      </top>
      <bottom style="hair">
        <color indexed="64"/>
      </bottom>
      <diagonal/>
    </border>
    <border>
      <left style="hair">
        <color rgb="FF000000"/>
      </left>
      <right style="hair">
        <color auto="1"/>
      </right>
      <top style="thin">
        <color indexed="64"/>
      </top>
      <bottom style="hair">
        <color rgb="FF000000"/>
      </bottom>
      <diagonal/>
    </border>
    <border>
      <left/>
      <right/>
      <top style="double">
        <color rgb="FF000000"/>
      </top>
      <bottom/>
      <diagonal/>
    </border>
    <border>
      <left style="hair">
        <color auto="1"/>
      </left>
      <right/>
      <top style="thin">
        <color rgb="FF000000"/>
      </top>
      <bottom/>
      <diagonal/>
    </border>
    <border>
      <left style="hair">
        <color auto="1"/>
      </left>
      <right/>
      <top/>
      <bottom style="hair">
        <color indexed="64"/>
      </bottom>
      <diagonal/>
    </border>
    <border>
      <left style="hair">
        <color auto="1"/>
      </left>
      <right/>
      <top style="thin">
        <color indexed="64"/>
      </top>
      <bottom/>
      <diagonal/>
    </border>
    <border>
      <left/>
      <right/>
      <top style="hair">
        <color rgb="FF000000"/>
      </top>
      <bottom style="hair">
        <color rgb="FF000000"/>
      </bottom>
      <diagonal/>
    </border>
    <border>
      <left/>
      <right/>
      <top style="hair">
        <color rgb="FF000000"/>
      </top>
      <bottom/>
      <diagonal/>
    </border>
    <border>
      <left style="hair">
        <color indexed="64"/>
      </left>
      <right style="thin">
        <color indexed="64"/>
      </right>
      <top style="double">
        <color indexed="64"/>
      </top>
      <bottom style="thin">
        <color rgb="FF000000"/>
      </bottom>
      <diagonal/>
    </border>
    <border>
      <left style="thin">
        <color indexed="64"/>
      </left>
      <right style="medium">
        <color indexed="64"/>
      </right>
      <top style="thin">
        <color indexed="64"/>
      </top>
      <bottom style="hair">
        <color rgb="FF000000"/>
      </bottom>
      <diagonal/>
    </border>
    <border>
      <left style="thin">
        <color indexed="64"/>
      </left>
      <right/>
      <top style="hair">
        <color rgb="FF000000"/>
      </top>
      <bottom/>
      <diagonal/>
    </border>
    <border>
      <left style="thin">
        <color indexed="64"/>
      </left>
      <right/>
      <top/>
      <bottom style="hair">
        <color indexed="64"/>
      </bottom>
      <diagonal/>
    </border>
    <border>
      <left style="thin">
        <color indexed="64"/>
      </left>
      <right/>
      <top style="double">
        <color indexed="64"/>
      </top>
      <bottom style="thin">
        <color indexed="64"/>
      </bottom>
      <diagonal/>
    </border>
    <border>
      <left style="medium">
        <color indexed="64"/>
      </left>
      <right style="medium">
        <color indexed="64"/>
      </right>
      <top style="hair">
        <color rgb="FF000000"/>
      </top>
      <bottom/>
      <diagonal/>
    </border>
  </borders>
  <cellStyleXfs count="1">
    <xf numFmtId="0" fontId="0" fillId="0" borderId="0"/>
  </cellStyleXfs>
  <cellXfs count="156">
    <xf numFmtId="0" fontId="0" fillId="0" borderId="0" xfId="0"/>
    <xf numFmtId="0" fontId="2" fillId="0" borderId="0" xfId="0" applyFont="1"/>
    <xf numFmtId="0" fontId="2" fillId="0" borderId="0" xfId="0" applyFont="1" applyAlignment="1">
      <alignment vertical="center"/>
    </xf>
    <xf numFmtId="0" fontId="2" fillId="0" borderId="1" xfId="0" applyFont="1" applyBorder="1" applyAlignment="1">
      <alignment horizontal="left" vertical="center"/>
    </xf>
    <xf numFmtId="0" fontId="3" fillId="0" borderId="0" xfId="0" applyFont="1" applyAlignment="1">
      <alignment horizontal="center" vertical="center"/>
    </xf>
    <xf numFmtId="0" fontId="4" fillId="0" borderId="0" xfId="0" applyFont="1" applyBorder="1" applyAlignment="1">
      <alignment horizontal="left" vertical="center" wrapText="1"/>
    </xf>
    <xf numFmtId="38" fontId="5" fillId="2" borderId="2" xfId="0" applyNumberFormat="1" applyFont="1" applyFill="1" applyBorder="1" applyAlignment="1">
      <alignment horizontal="center" vertical="center"/>
    </xf>
    <xf numFmtId="0" fontId="6" fillId="0" borderId="3" xfId="0" applyFont="1" applyBorder="1" applyAlignment="1">
      <alignment vertical="center"/>
    </xf>
    <xf numFmtId="38" fontId="7" fillId="3" borderId="4" xfId="0" applyNumberFormat="1" applyFont="1" applyFill="1" applyBorder="1" applyAlignment="1">
      <alignment vertical="center"/>
    </xf>
    <xf numFmtId="38" fontId="2" fillId="3" borderId="4" xfId="0" applyNumberFormat="1" applyFont="1" applyFill="1" applyBorder="1" applyAlignment="1">
      <alignment vertical="center"/>
    </xf>
    <xf numFmtId="38" fontId="7" fillId="3" borderId="2" xfId="0" applyNumberFormat="1" applyFont="1" applyFill="1" applyBorder="1" applyAlignment="1">
      <alignment vertical="center"/>
    </xf>
    <xf numFmtId="38" fontId="2" fillId="3" borderId="5" xfId="0" applyNumberFormat="1" applyFont="1" applyFill="1" applyBorder="1" applyAlignment="1">
      <alignment vertical="center"/>
    </xf>
    <xf numFmtId="38" fontId="7" fillId="3" borderId="6" xfId="0" applyNumberFormat="1" applyFont="1" applyFill="1" applyBorder="1" applyAlignment="1">
      <alignment vertical="center"/>
    </xf>
    <xf numFmtId="38" fontId="7" fillId="4" borderId="7" xfId="0" applyNumberFormat="1" applyFont="1" applyFill="1" applyBorder="1" applyAlignment="1">
      <alignment vertical="center"/>
    </xf>
    <xf numFmtId="0" fontId="2" fillId="0" borderId="8" xfId="0" applyFont="1" applyBorder="1" applyAlignment="1">
      <alignment horizontal="left" vertical="center"/>
    </xf>
    <xf numFmtId="0" fontId="8" fillId="0" borderId="0" xfId="0" applyFont="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38" fontId="7" fillId="3" borderId="0" xfId="0" applyNumberFormat="1" applyFont="1" applyFill="1" applyAlignment="1">
      <alignment vertical="center"/>
    </xf>
    <xf numFmtId="38" fontId="2" fillId="0" borderId="11" xfId="0" applyNumberFormat="1" applyFont="1" applyBorder="1" applyAlignment="1">
      <alignment vertical="center"/>
    </xf>
    <xf numFmtId="38" fontId="7" fillId="3" borderId="9" xfId="0" applyNumberFormat="1" applyFont="1" applyFill="1" applyBorder="1" applyAlignment="1">
      <alignment vertical="center"/>
    </xf>
    <xf numFmtId="38" fontId="2" fillId="0" borderId="12" xfId="0" applyNumberFormat="1" applyFont="1" applyBorder="1" applyAlignment="1">
      <alignment vertical="center"/>
    </xf>
    <xf numFmtId="38" fontId="2" fillId="0" borderId="13" xfId="0" applyNumberFormat="1" applyFont="1" applyBorder="1" applyAlignment="1">
      <alignment vertical="center"/>
    </xf>
    <xf numFmtId="38" fontId="2" fillId="5" borderId="14" xfId="0" applyNumberFormat="1" applyFont="1" applyFill="1" applyBorder="1" applyAlignment="1">
      <alignment vertical="center"/>
    </xf>
    <xf numFmtId="38" fontId="2" fillId="0" borderId="15" xfId="0" applyNumberFormat="1" applyFont="1" applyBorder="1" applyAlignment="1">
      <alignment vertical="center"/>
    </xf>
    <xf numFmtId="38" fontId="2" fillId="0" borderId="16" xfId="0" applyNumberFormat="1" applyFont="1" applyBorder="1" applyAlignment="1">
      <alignment vertical="center"/>
    </xf>
    <xf numFmtId="38" fontId="2" fillId="5" borderId="17" xfId="0" applyNumberFormat="1" applyFont="1" applyFill="1" applyBorder="1" applyAlignment="1">
      <alignment vertical="center"/>
    </xf>
    <xf numFmtId="38" fontId="7" fillId="3" borderId="18" xfId="0" applyNumberFormat="1" applyFont="1" applyFill="1" applyBorder="1" applyAlignment="1">
      <alignment vertical="center"/>
    </xf>
    <xf numFmtId="38" fontId="2" fillId="0" borderId="19" xfId="0" applyNumberFormat="1" applyFont="1" applyBorder="1" applyAlignment="1">
      <alignment vertical="center"/>
    </xf>
    <xf numFmtId="38" fontId="2" fillId="5" borderId="20" xfId="0" applyNumberFormat="1" applyFont="1" applyFill="1" applyBorder="1" applyAlignment="1">
      <alignment vertical="center"/>
    </xf>
    <xf numFmtId="38" fontId="7" fillId="4" borderId="21" xfId="0" applyNumberFormat="1" applyFont="1" applyFill="1" applyBorder="1" applyAlignment="1">
      <alignment vertical="center"/>
    </xf>
    <xf numFmtId="0" fontId="7" fillId="0" borderId="0" xfId="0" applyFont="1" applyAlignment="1">
      <alignment vertical="center"/>
    </xf>
    <xf numFmtId="38" fontId="9" fillId="2" borderId="22" xfId="0" applyNumberFormat="1" applyFont="1" applyFill="1" applyBorder="1" applyAlignment="1">
      <alignment horizontal="center" vertical="center"/>
    </xf>
    <xf numFmtId="38" fontId="9" fillId="2" borderId="23" xfId="0" applyNumberFormat="1" applyFont="1" applyFill="1" applyBorder="1" applyAlignment="1">
      <alignment horizontal="center" vertical="center" wrapText="1"/>
    </xf>
    <xf numFmtId="38" fontId="9" fillId="3" borderId="24" xfId="0" applyNumberFormat="1" applyFont="1" applyFill="1" applyBorder="1" applyAlignment="1">
      <alignment vertical="center" wrapText="1"/>
    </xf>
    <xf numFmtId="38" fontId="10" fillId="0" borderId="12" xfId="0" applyNumberFormat="1" applyFont="1" applyBorder="1" applyAlignment="1">
      <alignment vertical="center" wrapText="1"/>
    </xf>
    <xf numFmtId="38" fontId="10" fillId="0" borderId="25" xfId="0" applyNumberFormat="1" applyFont="1" applyBorder="1" applyAlignment="1">
      <alignment vertical="center" wrapText="1"/>
    </xf>
    <xf numFmtId="38" fontId="9" fillId="3" borderId="26" xfId="0" applyNumberFormat="1" applyFont="1" applyFill="1" applyBorder="1" applyAlignment="1">
      <alignment vertical="center" wrapText="1"/>
    </xf>
    <xf numFmtId="38" fontId="10" fillId="0" borderId="13" xfId="0" applyNumberFormat="1" applyFont="1" applyBorder="1" applyAlignment="1">
      <alignment vertical="center" wrapText="1"/>
    </xf>
    <xf numFmtId="38" fontId="9" fillId="3" borderId="27" xfId="0" applyNumberFormat="1" applyFont="1" applyFill="1" applyBorder="1" applyAlignment="1">
      <alignment vertical="center" wrapText="1"/>
    </xf>
    <xf numFmtId="38" fontId="9" fillId="2" borderId="28" xfId="0" applyNumberFormat="1" applyFont="1" applyFill="1" applyBorder="1" applyAlignment="1">
      <alignment horizontal="center" vertical="center"/>
    </xf>
    <xf numFmtId="38" fontId="9" fillId="2" borderId="29" xfId="0" applyNumberFormat="1" applyFont="1" applyFill="1" applyBorder="1" applyAlignment="1">
      <alignment horizontal="center" vertical="center"/>
    </xf>
    <xf numFmtId="38" fontId="9" fillId="3" borderId="30" xfId="0" applyNumberFormat="1" applyFont="1" applyFill="1" applyBorder="1" applyAlignment="1">
      <alignment vertical="center" wrapText="1"/>
    </xf>
    <xf numFmtId="38" fontId="10" fillId="0" borderId="12" xfId="0" applyNumberFormat="1" applyFont="1" applyBorder="1" applyAlignment="1">
      <alignment horizontal="right" vertical="center"/>
    </xf>
    <xf numFmtId="38" fontId="10" fillId="0" borderId="25" xfId="0" applyNumberFormat="1" applyFont="1" applyBorder="1" applyAlignment="1">
      <alignment horizontal="right" vertical="center"/>
    </xf>
    <xf numFmtId="38" fontId="9" fillId="3" borderId="31" xfId="0" applyNumberFormat="1" applyFont="1" applyFill="1" applyBorder="1" applyAlignment="1">
      <alignment vertical="center" wrapText="1"/>
    </xf>
    <xf numFmtId="38" fontId="10" fillId="0" borderId="13" xfId="0" applyNumberFormat="1" applyFont="1" applyBorder="1" applyAlignment="1">
      <alignment horizontal="right" vertical="center"/>
    </xf>
    <xf numFmtId="38" fontId="9" fillId="3" borderId="32" xfId="0" applyNumberFormat="1" applyFont="1" applyFill="1" applyBorder="1" applyAlignment="1">
      <alignment vertical="center" wrapText="1"/>
    </xf>
    <xf numFmtId="38" fontId="10" fillId="0" borderId="25" xfId="0" applyNumberFormat="1" applyFont="1" applyBorder="1" applyAlignment="1">
      <alignment horizontal="center" vertical="center"/>
    </xf>
    <xf numFmtId="38" fontId="10" fillId="0" borderId="13" xfId="0" applyNumberFormat="1" applyFont="1" applyBorder="1" applyAlignment="1">
      <alignment horizontal="center" vertical="center"/>
    </xf>
    <xf numFmtId="38" fontId="9" fillId="2" borderId="33" xfId="0" applyNumberFormat="1" applyFont="1" applyFill="1" applyBorder="1" applyAlignment="1">
      <alignment horizontal="center" vertical="center"/>
    </xf>
    <xf numFmtId="38" fontId="9" fillId="3" borderId="34" xfId="0" applyNumberFormat="1" applyFont="1" applyFill="1" applyBorder="1" applyAlignment="1">
      <alignment vertical="center" wrapText="1"/>
    </xf>
    <xf numFmtId="38" fontId="10" fillId="0" borderId="11" xfId="0" applyNumberFormat="1" applyFont="1" applyBorder="1" applyAlignment="1">
      <alignment horizontal="right" vertical="center"/>
    </xf>
    <xf numFmtId="38" fontId="10" fillId="0" borderId="19" xfId="0" applyNumberFormat="1" applyFont="1" applyBorder="1" applyAlignment="1">
      <alignment horizontal="right" vertical="center"/>
    </xf>
    <xf numFmtId="38" fontId="9" fillId="3" borderId="35" xfId="0" applyNumberFormat="1" applyFont="1" applyFill="1" applyBorder="1" applyAlignment="1">
      <alignment vertical="center" wrapText="1"/>
    </xf>
    <xf numFmtId="38" fontId="10" fillId="0" borderId="36" xfId="0" applyNumberFormat="1" applyFont="1" applyBorder="1" applyAlignment="1">
      <alignment horizontal="right" vertical="center"/>
    </xf>
    <xf numFmtId="38" fontId="9" fillId="3" borderId="37" xfId="0" applyNumberFormat="1" applyFont="1" applyFill="1" applyBorder="1" applyAlignment="1">
      <alignment vertical="center" wrapText="1"/>
    </xf>
    <xf numFmtId="38" fontId="9" fillId="2" borderId="38" xfId="0" applyNumberFormat="1" applyFont="1" applyFill="1" applyBorder="1" applyAlignment="1">
      <alignment horizontal="center" vertical="center" wrapText="1"/>
    </xf>
    <xf numFmtId="38" fontId="9" fillId="3" borderId="39" xfId="0" applyNumberFormat="1" applyFont="1" applyFill="1" applyBorder="1" applyAlignment="1">
      <alignment vertical="center" wrapText="1"/>
    </xf>
    <xf numFmtId="38" fontId="10" fillId="5" borderId="40" xfId="0" applyNumberFormat="1" applyFont="1" applyFill="1" applyBorder="1" applyAlignment="1">
      <alignment horizontal="right" vertical="center"/>
    </xf>
    <xf numFmtId="38" fontId="10" fillId="5" borderId="41" xfId="0" applyNumberFormat="1" applyFont="1" applyFill="1" applyBorder="1" applyAlignment="1">
      <alignment horizontal="right" vertical="center"/>
    </xf>
    <xf numFmtId="38" fontId="9" fillId="3" borderId="42" xfId="0" applyNumberFormat="1" applyFont="1" applyFill="1" applyBorder="1" applyAlignment="1">
      <alignment vertical="center" wrapText="1"/>
    </xf>
    <xf numFmtId="38" fontId="10" fillId="5" borderId="43" xfId="0" applyNumberFormat="1" applyFont="1" applyFill="1" applyBorder="1" applyAlignment="1">
      <alignment horizontal="right" vertical="center"/>
    </xf>
    <xf numFmtId="38" fontId="9" fillId="3" borderId="44" xfId="0" applyNumberFormat="1" applyFont="1" applyFill="1" applyBorder="1" applyAlignment="1">
      <alignment vertical="center" wrapText="1"/>
    </xf>
    <xf numFmtId="38" fontId="7" fillId="4" borderId="45" xfId="0" applyNumberFormat="1" applyFont="1" applyFill="1" applyBorder="1" applyAlignment="1">
      <alignment horizontal="right" vertical="center"/>
    </xf>
    <xf numFmtId="0" fontId="2" fillId="0" borderId="46" xfId="0" applyFont="1" applyBorder="1" applyAlignment="1">
      <alignment horizontal="left"/>
    </xf>
    <xf numFmtId="38" fontId="9" fillId="2" borderId="47" xfId="0" applyNumberFormat="1" applyFont="1" applyFill="1" applyBorder="1" applyAlignment="1">
      <alignment horizontal="center" vertical="center" wrapText="1"/>
    </xf>
    <xf numFmtId="38" fontId="9" fillId="3" borderId="48" xfId="0" applyNumberFormat="1" applyFont="1" applyFill="1" applyBorder="1" applyAlignment="1">
      <alignment vertical="center" wrapText="1"/>
    </xf>
    <xf numFmtId="38" fontId="10" fillId="0" borderId="49" xfId="0" applyNumberFormat="1" applyFont="1" applyBorder="1" applyAlignment="1">
      <alignment horizontal="right" vertical="center"/>
    </xf>
    <xf numFmtId="38" fontId="10" fillId="0" borderId="50" xfId="0" applyNumberFormat="1" applyFont="1" applyBorder="1" applyAlignment="1">
      <alignment horizontal="right" vertical="center"/>
    </xf>
    <xf numFmtId="38" fontId="9" fillId="3" borderId="51" xfId="0" applyNumberFormat="1" applyFont="1" applyFill="1" applyBorder="1" applyAlignment="1">
      <alignment vertical="center" wrapText="1"/>
    </xf>
    <xf numFmtId="38" fontId="10" fillId="0" borderId="52" xfId="0" applyNumberFormat="1" applyFont="1" applyBorder="1" applyAlignment="1">
      <alignment horizontal="right" vertical="center"/>
    </xf>
    <xf numFmtId="38" fontId="9" fillId="3" borderId="50" xfId="0" applyNumberFormat="1" applyFont="1" applyFill="1" applyBorder="1" applyAlignment="1">
      <alignment vertical="center" wrapText="1"/>
    </xf>
    <xf numFmtId="38" fontId="7" fillId="4" borderId="53" xfId="0" applyNumberFormat="1" applyFont="1" applyFill="1" applyBorder="1" applyAlignment="1">
      <alignment horizontal="right" vertical="center"/>
    </xf>
    <xf numFmtId="0" fontId="7" fillId="0" borderId="0" xfId="0" applyFont="1" applyAlignment="1">
      <alignment horizontal="right" vertical="center"/>
    </xf>
    <xf numFmtId="38" fontId="9" fillId="2" borderId="54" xfId="0" applyNumberFormat="1" applyFont="1" applyFill="1" applyBorder="1" applyAlignment="1">
      <alignment horizontal="center" vertical="center" wrapText="1"/>
    </xf>
    <xf numFmtId="38" fontId="9" fillId="2" borderId="55" xfId="0" applyNumberFormat="1" applyFont="1" applyFill="1" applyBorder="1" applyAlignment="1">
      <alignment vertical="center" wrapText="1"/>
    </xf>
    <xf numFmtId="38" fontId="9" fillId="3" borderId="56" xfId="0" applyNumberFormat="1" applyFont="1" applyFill="1" applyBorder="1" applyAlignment="1">
      <alignment vertical="center" wrapText="1"/>
    </xf>
    <xf numFmtId="38" fontId="10" fillId="5" borderId="57" xfId="0" applyNumberFormat="1" applyFont="1" applyFill="1" applyBorder="1" applyAlignment="1">
      <alignment horizontal="right" vertical="center"/>
    </xf>
    <xf numFmtId="38" fontId="10" fillId="5" borderId="58" xfId="0" applyNumberFormat="1" applyFont="1" applyFill="1" applyBorder="1" applyAlignment="1">
      <alignment horizontal="right" vertical="center"/>
    </xf>
    <xf numFmtId="38" fontId="9" fillId="3" borderId="59" xfId="0" applyNumberFormat="1" applyFont="1" applyFill="1" applyBorder="1" applyAlignment="1">
      <alignment vertical="center" wrapText="1"/>
    </xf>
    <xf numFmtId="38" fontId="10" fillId="5" borderId="60" xfId="0" applyNumberFormat="1" applyFont="1" applyFill="1" applyBorder="1" applyAlignment="1">
      <alignment horizontal="right" vertical="center"/>
    </xf>
    <xf numFmtId="38" fontId="9" fillId="3" borderId="58" xfId="0" applyNumberFormat="1" applyFont="1" applyFill="1" applyBorder="1" applyAlignment="1">
      <alignment vertical="center" wrapText="1"/>
    </xf>
    <xf numFmtId="38" fontId="7" fillId="4" borderId="61" xfId="0" applyNumberFormat="1" applyFont="1" applyFill="1" applyBorder="1" applyAlignment="1">
      <alignment horizontal="right" vertical="center"/>
    </xf>
    <xf numFmtId="0" fontId="2" fillId="0" borderId="0" xfId="0" applyFont="1" applyAlignment="1">
      <alignment horizontal="center" vertical="center" wrapText="1"/>
    </xf>
    <xf numFmtId="176" fontId="11" fillId="0" borderId="0" xfId="0" applyNumberFormat="1" applyFont="1" applyAlignment="1">
      <alignment horizontal="center" vertical="top"/>
    </xf>
    <xf numFmtId="176" fontId="2" fillId="0" borderId="0" xfId="0" applyNumberFormat="1" applyFont="1" applyAlignment="1">
      <alignment horizontal="right" vertical="top"/>
    </xf>
    <xf numFmtId="176" fontId="2" fillId="0" borderId="0" xfId="0" applyNumberFormat="1" applyFont="1" applyAlignment="1">
      <alignment horizontal="left" vertical="top"/>
    </xf>
    <xf numFmtId="176" fontId="2" fillId="0" borderId="0" xfId="0" applyNumberFormat="1" applyFont="1" applyAlignment="1">
      <alignment horizontal="right" vertical="center"/>
    </xf>
    <xf numFmtId="38" fontId="2" fillId="0" borderId="0" xfId="0" applyNumberFormat="1" applyFont="1" applyAlignment="1">
      <alignment vertical="center"/>
    </xf>
    <xf numFmtId="0" fontId="2" fillId="0" borderId="0" xfId="0" applyFont="1" applyAlignment="1">
      <alignment vertical="center" wrapText="1"/>
    </xf>
    <xf numFmtId="0" fontId="2" fillId="0" borderId="12" xfId="0" applyFont="1" applyBorder="1" applyAlignment="1">
      <alignment vertical="center"/>
    </xf>
    <xf numFmtId="1" fontId="2" fillId="0" borderId="0" xfId="0" applyNumberFormat="1" applyFont="1" applyAlignment="1">
      <alignment vertical="center"/>
    </xf>
    <xf numFmtId="0" fontId="12" fillId="0" borderId="0" xfId="0" applyFont="1" applyBorder="1" applyAlignment="1">
      <alignment horizontal="left" vertical="center" wrapText="1"/>
    </xf>
    <xf numFmtId="38" fontId="7" fillId="2" borderId="2" xfId="0" applyNumberFormat="1" applyFont="1" applyFill="1" applyBorder="1" applyAlignment="1">
      <alignment horizontal="center" vertical="center"/>
    </xf>
    <xf numFmtId="0" fontId="10" fillId="0" borderId="3"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38" fontId="2" fillId="0" borderId="62" xfId="0" applyNumberFormat="1" applyFont="1" applyBorder="1" applyAlignment="1">
      <alignment vertical="center"/>
    </xf>
    <xf numFmtId="38" fontId="2" fillId="0" borderId="37" xfId="0" applyNumberFormat="1" applyFont="1" applyBorder="1" applyAlignment="1">
      <alignment vertical="center"/>
    </xf>
    <xf numFmtId="38" fontId="10" fillId="0" borderId="11" xfId="0" applyNumberFormat="1" applyFont="1" applyBorder="1" applyAlignment="1">
      <alignment vertical="center"/>
    </xf>
    <xf numFmtId="38" fontId="10" fillId="0" borderId="63" xfId="0" applyNumberFormat="1" applyFont="1" applyBorder="1" applyAlignment="1">
      <alignment vertical="center"/>
    </xf>
    <xf numFmtId="38" fontId="10" fillId="5" borderId="64" xfId="0" applyNumberFormat="1" applyFont="1" applyFill="1" applyBorder="1" applyAlignment="1">
      <alignment vertical="center" wrapText="1"/>
    </xf>
    <xf numFmtId="38" fontId="10" fillId="0" borderId="64" xfId="0" applyNumberFormat="1" applyFont="1" applyBorder="1" applyAlignment="1">
      <alignment vertical="center" wrapText="1"/>
    </xf>
    <xf numFmtId="38" fontId="10" fillId="0" borderId="27" xfId="0" applyNumberFormat="1" applyFont="1" applyBorder="1" applyAlignment="1">
      <alignment vertical="center" wrapText="1"/>
    </xf>
    <xf numFmtId="38" fontId="10" fillId="5" borderId="65" xfId="0" applyNumberFormat="1" applyFont="1" applyFill="1" applyBorder="1" applyAlignment="1">
      <alignment vertical="center" wrapText="1"/>
    </xf>
    <xf numFmtId="38" fontId="9" fillId="3" borderId="66" xfId="0" applyNumberFormat="1" applyFont="1" applyFill="1" applyBorder="1" applyAlignment="1">
      <alignment vertical="center" wrapText="1"/>
    </xf>
    <xf numFmtId="38" fontId="10" fillId="0" borderId="11" xfId="0" applyNumberFormat="1" applyFont="1" applyBorder="1" applyAlignment="1">
      <alignment vertical="center" wrapText="1"/>
    </xf>
    <xf numFmtId="38" fontId="10" fillId="0" borderId="19" xfId="0" applyNumberFormat="1" applyFont="1" applyBorder="1" applyAlignment="1">
      <alignment vertical="center" wrapText="1"/>
    </xf>
    <xf numFmtId="38" fontId="10" fillId="5" borderId="20" xfId="0" applyNumberFormat="1" applyFont="1" applyFill="1" applyBorder="1" applyAlignment="1">
      <alignment vertical="center" wrapText="1"/>
    </xf>
    <xf numFmtId="3" fontId="10" fillId="0" borderId="12" xfId="0" applyNumberFormat="1" applyFont="1" applyBorder="1" applyAlignment="1">
      <alignment vertical="center"/>
    </xf>
    <xf numFmtId="3" fontId="10" fillId="0" borderId="67" xfId="0" applyNumberFormat="1" applyFont="1" applyBorder="1" applyAlignment="1">
      <alignment vertical="center"/>
    </xf>
    <xf numFmtId="38" fontId="10" fillId="0" borderId="13" xfId="0" applyNumberFormat="1" applyFont="1" applyBorder="1" applyAlignment="1">
      <alignment vertical="center"/>
    </xf>
    <xf numFmtId="38" fontId="10" fillId="5" borderId="64" xfId="0" applyNumberFormat="1" applyFont="1" applyFill="1" applyBorder="1" applyAlignment="1">
      <alignment vertical="center"/>
    </xf>
    <xf numFmtId="38" fontId="10" fillId="0" borderId="64" xfId="0" applyNumberFormat="1" applyFont="1" applyBorder="1" applyAlignment="1">
      <alignment vertical="center"/>
    </xf>
    <xf numFmtId="38" fontId="10" fillId="0" borderId="27" xfId="0" applyNumberFormat="1" applyFont="1" applyBorder="1" applyAlignment="1">
      <alignment vertical="center"/>
    </xf>
    <xf numFmtId="38" fontId="10" fillId="5" borderId="65" xfId="0" applyNumberFormat="1" applyFont="1" applyFill="1" applyBorder="1" applyAlignment="1">
      <alignment vertical="center"/>
    </xf>
    <xf numFmtId="38" fontId="10" fillId="0" borderId="12" xfId="0" applyNumberFormat="1" applyFont="1" applyBorder="1" applyAlignment="1">
      <alignment vertical="center"/>
    </xf>
    <xf numFmtId="38" fontId="10" fillId="0" borderId="25" xfId="0" applyNumberFormat="1" applyFont="1" applyBorder="1" applyAlignment="1">
      <alignment vertical="center"/>
    </xf>
    <xf numFmtId="38" fontId="10" fillId="5" borderId="66" xfId="0" applyNumberFormat="1" applyFont="1" applyFill="1" applyBorder="1" applyAlignment="1">
      <alignment vertical="center"/>
    </xf>
    <xf numFmtId="0" fontId="10" fillId="0" borderId="12" xfId="0" applyFont="1" applyBorder="1" applyAlignment="1">
      <alignment vertical="center"/>
    </xf>
    <xf numFmtId="38" fontId="10" fillId="0" borderId="12" xfId="0" applyNumberFormat="1" applyFont="1" applyBorder="1" applyAlignment="1">
      <alignment horizontal="center" vertical="center"/>
    </xf>
    <xf numFmtId="0" fontId="10" fillId="0" borderId="67" xfId="0" applyFont="1" applyBorder="1" applyAlignment="1">
      <alignment vertical="center"/>
    </xf>
    <xf numFmtId="38" fontId="9" fillId="3" borderId="68" xfId="0" applyNumberFormat="1" applyFont="1" applyFill="1" applyBorder="1" applyAlignment="1">
      <alignment vertical="center" wrapText="1"/>
    </xf>
    <xf numFmtId="38" fontId="9" fillId="3" borderId="69" xfId="0" applyNumberFormat="1" applyFont="1" applyFill="1" applyBorder="1" applyAlignment="1">
      <alignment vertical="center" wrapText="1"/>
    </xf>
    <xf numFmtId="38" fontId="10" fillId="0" borderId="67" xfId="0" applyNumberFormat="1" applyFont="1" applyBorder="1" applyAlignment="1">
      <alignment horizontal="right" vertical="center"/>
    </xf>
    <xf numFmtId="38" fontId="10" fillId="5" borderId="70" xfId="0" applyNumberFormat="1" applyFont="1" applyFill="1" applyBorder="1" applyAlignment="1">
      <alignment horizontal="right" vertical="center"/>
    </xf>
    <xf numFmtId="38" fontId="10" fillId="0" borderId="64" xfId="0" applyNumberFormat="1" applyFont="1" applyBorder="1" applyAlignment="1">
      <alignment horizontal="right" vertical="center"/>
    </xf>
    <xf numFmtId="38" fontId="10" fillId="0" borderId="27" xfId="0" applyNumberFormat="1" applyFont="1" applyBorder="1" applyAlignment="1">
      <alignment horizontal="right" vertical="center"/>
    </xf>
    <xf numFmtId="38" fontId="10" fillId="5" borderId="71" xfId="0" applyNumberFormat="1" applyFont="1" applyFill="1" applyBorder="1" applyAlignment="1">
      <alignment horizontal="right" vertical="center"/>
    </xf>
    <xf numFmtId="38" fontId="9" fillId="3" borderId="20" xfId="0" applyNumberFormat="1" applyFont="1" applyFill="1" applyBorder="1" applyAlignment="1">
      <alignment vertical="center" wrapText="1"/>
    </xf>
    <xf numFmtId="38" fontId="10" fillId="5" borderId="72" xfId="0" applyNumberFormat="1" applyFont="1" applyFill="1" applyBorder="1" applyAlignment="1">
      <alignment horizontal="right" vertical="center"/>
    </xf>
    <xf numFmtId="38" fontId="9" fillId="2" borderId="33" xfId="0" applyNumberFormat="1" applyFont="1" applyFill="1" applyBorder="1" applyAlignment="1">
      <alignment horizontal="center" vertical="center" wrapText="1"/>
    </xf>
    <xf numFmtId="38" fontId="9" fillId="3" borderId="73" xfId="0" applyNumberFormat="1" applyFont="1" applyFill="1" applyBorder="1" applyAlignment="1">
      <alignment vertical="center" wrapText="1"/>
    </xf>
    <xf numFmtId="3" fontId="10" fillId="5" borderId="11" xfId="0" applyNumberFormat="1" applyFont="1" applyFill="1" applyBorder="1" applyAlignment="1">
      <alignment vertical="center"/>
    </xf>
    <xf numFmtId="38" fontId="10" fillId="5" borderId="11" xfId="0" applyNumberFormat="1" applyFont="1" applyFill="1" applyBorder="1" applyAlignment="1">
      <alignment horizontal="right" vertical="center"/>
    </xf>
    <xf numFmtId="38" fontId="9" fillId="3" borderId="9" xfId="0" applyNumberFormat="1" applyFont="1" applyFill="1" applyBorder="1" applyAlignment="1">
      <alignment vertical="center" wrapText="1"/>
    </xf>
    <xf numFmtId="38" fontId="9" fillId="3" borderId="74" xfId="0" applyNumberFormat="1" applyFont="1" applyFill="1" applyBorder="1" applyAlignment="1">
      <alignment vertical="center" wrapText="1"/>
    </xf>
    <xf numFmtId="38" fontId="10" fillId="5" borderId="36" xfId="0" applyNumberFormat="1" applyFont="1" applyFill="1" applyBorder="1" applyAlignment="1">
      <alignment vertical="center"/>
    </xf>
    <xf numFmtId="38" fontId="9" fillId="5" borderId="75" xfId="0" applyNumberFormat="1" applyFont="1" applyFill="1" applyBorder="1" applyAlignment="1">
      <alignment vertical="center"/>
    </xf>
    <xf numFmtId="38" fontId="10" fillId="5" borderId="70" xfId="0" applyNumberFormat="1" applyFont="1" applyFill="1" applyBorder="1" applyAlignment="1">
      <alignment vertical="center"/>
    </xf>
    <xf numFmtId="38" fontId="9" fillId="5" borderId="17" xfId="0" applyNumberFormat="1" applyFont="1" applyFill="1" applyBorder="1" applyAlignment="1">
      <alignment vertical="center"/>
    </xf>
    <xf numFmtId="38" fontId="9" fillId="3" borderId="76" xfId="0" applyNumberFormat="1" applyFont="1" applyFill="1" applyBorder="1" applyAlignment="1">
      <alignment vertical="center" wrapText="1"/>
    </xf>
    <xf numFmtId="38" fontId="10" fillId="5" borderId="77" xfId="0" applyNumberFormat="1" applyFont="1" applyFill="1" applyBorder="1" applyAlignment="1">
      <alignment vertical="center"/>
    </xf>
    <xf numFmtId="38" fontId="10" fillId="5" borderId="78" xfId="0" applyNumberFormat="1" applyFont="1" applyFill="1" applyBorder="1" applyAlignment="1">
      <alignment vertical="center"/>
    </xf>
    <xf numFmtId="38" fontId="7" fillId="4" borderId="79" xfId="0" applyNumberFormat="1" applyFont="1" applyFill="1" applyBorder="1" applyAlignment="1">
      <alignment horizontal="right" vertical="center"/>
    </xf>
    <xf numFmtId="3" fontId="10" fillId="0" borderId="49" xfId="0" applyNumberFormat="1" applyFont="1" applyBorder="1" applyAlignment="1">
      <alignment vertical="center"/>
    </xf>
    <xf numFmtId="38" fontId="9" fillId="3" borderId="80" xfId="0" applyNumberFormat="1" applyFont="1" applyFill="1" applyBorder="1" applyAlignment="1">
      <alignment vertical="center" wrapText="1"/>
    </xf>
    <xf numFmtId="3" fontId="10" fillId="0" borderId="81" xfId="0" applyNumberFormat="1" applyFont="1" applyBorder="1" applyAlignment="1">
      <alignment vertical="center"/>
    </xf>
    <xf numFmtId="38" fontId="10" fillId="0" borderId="50" xfId="0" applyNumberFormat="1" applyFont="1" applyBorder="1" applyAlignment="1">
      <alignment vertical="center"/>
    </xf>
    <xf numFmtId="38" fontId="10" fillId="0" borderId="82" xfId="0" applyNumberFormat="1" applyFont="1" applyBorder="1" applyAlignment="1">
      <alignment vertical="center"/>
    </xf>
    <xf numFmtId="38" fontId="10" fillId="0" borderId="49" xfId="0" applyNumberFormat="1" applyFont="1" applyBorder="1" applyAlignment="1">
      <alignment vertical="center"/>
    </xf>
    <xf numFmtId="38" fontId="10" fillId="0" borderId="82" xfId="0" applyNumberFormat="1" applyFont="1" applyBorder="1" applyAlignment="1">
      <alignment vertical="center" wrapText="1"/>
    </xf>
    <xf numFmtId="38" fontId="7" fillId="4" borderId="83" xfId="0" applyNumberFormat="1" applyFont="1" applyFill="1" applyBorder="1" applyAlignment="1">
      <alignment horizontal="right" vertical="center"/>
    </xf>
    <xf numFmtId="3" fontId="10" fillId="5" borderId="57" xfId="0" applyNumberFormat="1" applyFont="1" applyFill="1" applyBorder="1" applyAlignment="1">
      <alignment vertical="center"/>
    </xf>
    <xf numFmtId="3" fontId="10" fillId="5" borderId="84" xfId="0" applyNumberFormat="1" applyFont="1" applyFill="1" applyBorder="1" applyAlignment="1">
      <alignment vertical="center"/>
    </xf>
  </cellXfs>
  <cellStyles count="1">
    <cellStyle name="標準" xfId="0" builtinId="0"/>
  </cellStyles>
  <tableStyles count="0" defaultTableStyle="TableStyleMedium2"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2:AA1000"/>
  <sheetViews>
    <sheetView showGridLines="0" tabSelected="1" zoomScale="70" zoomScaleNormal="70" workbookViewId="0">
      <selection activeCell="J15" sqref="J15"/>
    </sheetView>
  </sheetViews>
  <sheetFormatPr defaultColWidth="14.42578125" defaultRowHeight="15" customHeight="1"/>
  <cols>
    <col min="1" max="1" width="2" style="1" customWidth="1"/>
    <col min="2" max="2" width="12.54296875" style="1" customWidth="1"/>
    <col min="3" max="3" width="22.26953125" style="1" customWidth="1"/>
    <col min="4" max="4" width="26.85546875" style="1" customWidth="1"/>
    <col min="5" max="6" width="13.140625" style="1" customWidth="1"/>
    <col min="7" max="7" width="5.7109375" style="1" customWidth="1"/>
    <col min="8" max="9" width="14.85546875" style="1" customWidth="1"/>
    <col min="10" max="10" width="15.5703125" style="1" customWidth="1"/>
    <col min="11" max="27" width="13.140625" style="1" customWidth="1"/>
    <col min="28" max="16384" width="14.42578125" style="1"/>
  </cols>
  <sheetData>
    <row r="1" spans="1:27" ht="9.5" customHeight="1"/>
    <row r="2" spans="1:27" ht="18" customHeight="1">
      <c r="A2" s="2"/>
      <c r="B2" s="3" t="s">
        <v>3</v>
      </c>
      <c r="C2" s="14"/>
      <c r="D2" s="31"/>
      <c r="E2" s="31"/>
      <c r="F2" s="31"/>
      <c r="G2" s="31"/>
      <c r="H2" s="31"/>
      <c r="I2" s="65" t="s">
        <v>4</v>
      </c>
      <c r="J2" s="65"/>
      <c r="K2" s="2"/>
      <c r="L2" s="2"/>
      <c r="M2" s="2"/>
      <c r="N2" s="2"/>
      <c r="O2" s="2"/>
      <c r="P2" s="2"/>
      <c r="Q2" s="2"/>
      <c r="R2" s="2"/>
      <c r="S2" s="2"/>
      <c r="T2" s="2"/>
      <c r="U2" s="2"/>
      <c r="V2" s="2"/>
      <c r="W2" s="2"/>
      <c r="X2" s="2"/>
      <c r="Y2" s="2"/>
      <c r="Z2" s="2"/>
      <c r="AA2" s="2"/>
    </row>
    <row r="3" spans="1:27" ht="24.6" customHeight="1">
      <c r="A3" s="2"/>
      <c r="B3" s="4" t="s">
        <v>38</v>
      </c>
      <c r="C3" s="15"/>
      <c r="D3" s="15"/>
      <c r="E3" s="15"/>
      <c r="F3" s="15"/>
      <c r="G3" s="15"/>
      <c r="H3" s="15"/>
      <c r="I3" s="15"/>
      <c r="J3" s="15"/>
      <c r="K3" s="2"/>
      <c r="L3" s="2"/>
      <c r="M3" s="2"/>
      <c r="N3" s="2"/>
      <c r="O3" s="2"/>
      <c r="P3" s="2"/>
      <c r="Q3" s="2"/>
      <c r="R3" s="2"/>
      <c r="S3" s="2"/>
      <c r="T3" s="2"/>
      <c r="U3" s="2"/>
      <c r="V3" s="2"/>
      <c r="W3" s="2"/>
      <c r="X3" s="2"/>
      <c r="Y3" s="2"/>
      <c r="Z3" s="2"/>
      <c r="AA3" s="2"/>
    </row>
    <row r="4" spans="1:27" ht="14.25" customHeight="1">
      <c r="A4" s="2"/>
      <c r="B4" s="2"/>
      <c r="C4" s="2"/>
      <c r="D4" s="2"/>
      <c r="E4" s="2"/>
      <c r="F4" s="2"/>
      <c r="G4" s="2"/>
      <c r="H4" s="2"/>
      <c r="I4" s="2"/>
      <c r="J4" s="74"/>
      <c r="K4" s="2"/>
      <c r="L4" s="2"/>
      <c r="M4" s="2"/>
      <c r="N4" s="2"/>
      <c r="O4" s="2"/>
      <c r="P4" s="2"/>
      <c r="Q4" s="2"/>
      <c r="R4" s="2"/>
      <c r="S4" s="2"/>
      <c r="T4" s="2"/>
      <c r="U4" s="2"/>
      <c r="V4" s="2"/>
      <c r="W4" s="2"/>
      <c r="X4" s="2"/>
      <c r="Y4" s="2"/>
      <c r="Z4" s="2"/>
      <c r="AA4" s="2"/>
    </row>
    <row r="5" spans="1:27" ht="53.5" customHeight="1">
      <c r="A5" s="2"/>
      <c r="B5" s="5" t="s">
        <v>41</v>
      </c>
      <c r="C5" s="5"/>
      <c r="D5" s="5"/>
      <c r="E5" s="5"/>
      <c r="F5" s="5"/>
      <c r="G5" s="5"/>
      <c r="H5" s="5"/>
      <c r="I5" s="5"/>
      <c r="J5" s="5"/>
      <c r="K5" s="2"/>
      <c r="L5" s="2"/>
      <c r="M5" s="2"/>
      <c r="N5" s="2"/>
      <c r="O5" s="2"/>
      <c r="P5" s="2"/>
      <c r="Q5" s="2"/>
      <c r="R5" s="2"/>
      <c r="S5" s="2"/>
      <c r="T5" s="2"/>
      <c r="U5" s="2"/>
      <c r="V5" s="2"/>
      <c r="W5" s="2"/>
      <c r="X5" s="2"/>
      <c r="Y5" s="2"/>
      <c r="Z5" s="2"/>
      <c r="AA5" s="2"/>
    </row>
    <row r="6" spans="1:27" ht="14.25" customHeight="1">
      <c r="A6" s="2"/>
      <c r="B6" s="2"/>
      <c r="C6" s="2"/>
      <c r="D6" s="2"/>
      <c r="E6" s="2"/>
      <c r="F6" s="2"/>
      <c r="G6" s="2"/>
      <c r="H6" s="2"/>
      <c r="I6" s="2"/>
      <c r="J6" s="74" t="s">
        <v>5</v>
      </c>
      <c r="K6" s="2"/>
      <c r="L6" s="2"/>
      <c r="M6" s="2"/>
      <c r="N6" s="2"/>
      <c r="O6" s="2"/>
      <c r="P6" s="2"/>
      <c r="Q6" s="2"/>
      <c r="R6" s="2"/>
      <c r="S6" s="2"/>
      <c r="T6" s="2"/>
      <c r="U6" s="2"/>
      <c r="V6" s="2"/>
      <c r="W6" s="2"/>
      <c r="X6" s="2"/>
      <c r="Y6" s="2"/>
      <c r="Z6" s="2"/>
      <c r="AA6" s="2"/>
    </row>
    <row r="7" spans="1:27" ht="20.100000000000001" customHeight="1">
      <c r="A7" s="2"/>
      <c r="B7" s="6" t="s">
        <v>40</v>
      </c>
      <c r="C7" s="16"/>
      <c r="D7" s="32" t="s">
        <v>7</v>
      </c>
      <c r="E7" s="40"/>
      <c r="F7" s="40"/>
      <c r="G7" s="40"/>
      <c r="H7" s="40"/>
      <c r="I7" s="40"/>
      <c r="J7" s="75"/>
      <c r="K7" s="84"/>
      <c r="L7" s="2"/>
      <c r="M7" s="2"/>
      <c r="N7" s="2"/>
      <c r="O7" s="2"/>
      <c r="P7" s="2"/>
      <c r="Q7" s="2"/>
      <c r="R7" s="2"/>
      <c r="S7" s="2"/>
      <c r="T7" s="2"/>
      <c r="U7" s="2"/>
      <c r="V7" s="2"/>
      <c r="W7" s="2"/>
      <c r="X7" s="2"/>
      <c r="Y7" s="2"/>
      <c r="Z7" s="2"/>
      <c r="AA7" s="2"/>
    </row>
    <row r="8" spans="1:27" ht="54" customHeight="1">
      <c r="A8" s="2"/>
      <c r="B8" s="7"/>
      <c r="C8" s="17"/>
      <c r="D8" s="33" t="s">
        <v>9</v>
      </c>
      <c r="E8" s="41" t="s">
        <v>12</v>
      </c>
      <c r="F8" s="41" t="s">
        <v>2</v>
      </c>
      <c r="G8" s="50" t="s">
        <v>14</v>
      </c>
      <c r="H8" s="57" t="s">
        <v>15</v>
      </c>
      <c r="I8" s="66" t="s">
        <v>16</v>
      </c>
      <c r="J8" s="76" t="s">
        <v>17</v>
      </c>
      <c r="K8" s="85"/>
      <c r="L8" s="2"/>
      <c r="M8" s="2"/>
      <c r="N8" s="2"/>
      <c r="O8" s="2"/>
      <c r="P8" s="2"/>
      <c r="Q8" s="2"/>
      <c r="R8" s="2"/>
      <c r="S8" s="2"/>
      <c r="T8" s="2"/>
      <c r="U8" s="2"/>
      <c r="V8" s="2"/>
      <c r="W8" s="2"/>
      <c r="X8" s="2"/>
      <c r="Y8" s="2"/>
      <c r="Z8" s="2"/>
      <c r="AA8" s="2"/>
    </row>
    <row r="9" spans="1:27" ht="20.5" customHeight="1">
      <c r="A9" s="2"/>
      <c r="B9" s="8" t="s">
        <v>18</v>
      </c>
      <c r="C9" s="18"/>
      <c r="D9" s="34"/>
      <c r="E9" s="42"/>
      <c r="F9" s="42"/>
      <c r="G9" s="51"/>
      <c r="H9" s="58">
        <f>SUM(H10:H12)</f>
        <v>0</v>
      </c>
      <c r="I9" s="67">
        <f>SUM(I10:I12)</f>
        <v>0</v>
      </c>
      <c r="J9" s="77">
        <f>ROUNDDOWN(SUM(J10:J12),-3)</f>
        <v>0</v>
      </c>
      <c r="K9" s="86"/>
      <c r="L9" s="2"/>
      <c r="M9" s="2"/>
      <c r="N9" s="2"/>
      <c r="O9" s="2"/>
      <c r="P9" s="2"/>
      <c r="Q9" s="2"/>
      <c r="R9" s="2"/>
      <c r="S9" s="2"/>
      <c r="T9" s="2"/>
      <c r="U9" s="2"/>
      <c r="V9" s="2"/>
      <c r="W9" s="2"/>
      <c r="X9" s="2"/>
      <c r="Y9" s="2"/>
      <c r="Z9" s="2"/>
      <c r="AA9" s="2"/>
    </row>
    <row r="10" spans="1:27" ht="20.5" customHeight="1">
      <c r="A10" s="2"/>
      <c r="B10" s="9"/>
      <c r="C10" s="19"/>
      <c r="D10" s="35"/>
      <c r="E10" s="43"/>
      <c r="F10" s="43"/>
      <c r="G10" s="52"/>
      <c r="H10" s="59">
        <f>E10*F10</f>
        <v>0</v>
      </c>
      <c r="I10" s="68">
        <f>ROUNDDOWN(H10/110%,0)</f>
        <v>0</v>
      </c>
      <c r="J10" s="78">
        <f>ROUNDDOWN(I10*2/3,0)</f>
        <v>0</v>
      </c>
      <c r="K10" s="86"/>
      <c r="L10" s="2"/>
      <c r="M10" s="90"/>
      <c r="N10" s="2"/>
      <c r="O10" s="2"/>
      <c r="P10" s="2"/>
      <c r="Q10" s="2"/>
      <c r="R10" s="2"/>
      <c r="S10" s="2"/>
      <c r="T10" s="2"/>
      <c r="U10" s="2"/>
      <c r="V10" s="2"/>
      <c r="W10" s="2"/>
      <c r="X10" s="2"/>
      <c r="Y10" s="2"/>
      <c r="Z10" s="2"/>
      <c r="AA10" s="2"/>
    </row>
    <row r="11" spans="1:27" ht="20.5" customHeight="1">
      <c r="A11" s="2"/>
      <c r="B11" s="9"/>
      <c r="C11" s="19"/>
      <c r="D11" s="35"/>
      <c r="E11" s="43"/>
      <c r="F11" s="43"/>
      <c r="G11" s="52"/>
      <c r="H11" s="59">
        <f>E11*F11</f>
        <v>0</v>
      </c>
      <c r="I11" s="68">
        <f>ROUNDDOWN(H11/110%,0)</f>
        <v>0</v>
      </c>
      <c r="J11" s="78">
        <f>ROUNDDOWN(I11*2/3,0)</f>
        <v>0</v>
      </c>
      <c r="K11" s="86"/>
      <c r="L11" s="2"/>
      <c r="M11" s="90"/>
      <c r="N11" s="2"/>
      <c r="O11" s="2"/>
      <c r="P11" s="2"/>
      <c r="Q11" s="2"/>
      <c r="R11" s="2"/>
      <c r="S11" s="2"/>
      <c r="T11" s="2"/>
      <c r="U11" s="2"/>
      <c r="V11" s="2"/>
      <c r="W11" s="2"/>
      <c r="X11" s="2"/>
      <c r="Y11" s="2"/>
      <c r="Z11" s="2"/>
      <c r="AA11" s="2"/>
    </row>
    <row r="12" spans="1:27" ht="20.5" customHeight="1">
      <c r="A12" s="2"/>
      <c r="B12" s="9"/>
      <c r="C12" s="19"/>
      <c r="D12" s="36"/>
      <c r="E12" s="44"/>
      <c r="F12" s="48"/>
      <c r="G12" s="53"/>
      <c r="H12" s="60">
        <f>E12*F12</f>
        <v>0</v>
      </c>
      <c r="I12" s="69">
        <f>ROUNDDOWN(H12/110%,0)</f>
        <v>0</v>
      </c>
      <c r="J12" s="79">
        <f>ROUNDDOWN(I12*2/3,0)</f>
        <v>0</v>
      </c>
      <c r="K12" s="86"/>
      <c r="L12" s="2"/>
      <c r="M12" s="90"/>
      <c r="N12" s="2"/>
      <c r="O12" s="2"/>
      <c r="P12" s="2"/>
      <c r="Q12" s="2"/>
      <c r="R12" s="2"/>
      <c r="S12" s="2"/>
      <c r="T12" s="2"/>
      <c r="U12" s="2"/>
      <c r="V12" s="2"/>
      <c r="W12" s="2"/>
      <c r="X12" s="2"/>
      <c r="Y12" s="2"/>
      <c r="Z12" s="2"/>
      <c r="AA12" s="2"/>
    </row>
    <row r="13" spans="1:27" ht="20.5" customHeight="1">
      <c r="A13" s="2"/>
      <c r="B13" s="10" t="s">
        <v>31</v>
      </c>
      <c r="C13" s="20"/>
      <c r="D13" s="37"/>
      <c r="E13" s="45"/>
      <c r="F13" s="45"/>
      <c r="G13" s="54"/>
      <c r="H13" s="61">
        <f>SUM(H14:H16)</f>
        <v>0</v>
      </c>
      <c r="I13" s="70">
        <f>SUM(I14:I16)</f>
        <v>0</v>
      </c>
      <c r="J13" s="80">
        <f>ROUNDDOWN(SUM(J14:J16),-3)</f>
        <v>0</v>
      </c>
      <c r="K13" s="86"/>
      <c r="L13" s="2"/>
      <c r="M13" s="2"/>
      <c r="N13" s="2"/>
      <c r="O13" s="2"/>
      <c r="P13" s="2"/>
      <c r="Q13" s="2"/>
      <c r="R13" s="2"/>
      <c r="S13" s="2"/>
      <c r="T13" s="2"/>
      <c r="U13" s="2"/>
      <c r="V13" s="2"/>
      <c r="W13" s="2"/>
      <c r="X13" s="2"/>
      <c r="Y13" s="2"/>
      <c r="Z13" s="2"/>
      <c r="AA13" s="2"/>
    </row>
    <row r="14" spans="1:27" ht="20.5" customHeight="1">
      <c r="A14" s="2"/>
      <c r="B14" s="9"/>
      <c r="C14" s="19"/>
      <c r="D14" s="35"/>
      <c r="E14" s="43"/>
      <c r="F14" s="43"/>
      <c r="G14" s="52"/>
      <c r="H14" s="59">
        <f>E14*F14</f>
        <v>0</v>
      </c>
      <c r="I14" s="68">
        <f>ROUNDDOWN(H14/110%,0)</f>
        <v>0</v>
      </c>
      <c r="J14" s="78">
        <f>ROUNDDOWN(I14*2/3,0)</f>
        <v>0</v>
      </c>
      <c r="K14" s="86"/>
      <c r="L14" s="89"/>
      <c r="M14" s="2"/>
      <c r="N14" s="2"/>
      <c r="O14" s="2"/>
      <c r="P14" s="2"/>
      <c r="Q14" s="2"/>
      <c r="R14" s="2"/>
      <c r="S14" s="2"/>
      <c r="T14" s="2"/>
      <c r="U14" s="91">
        <v>100</v>
      </c>
      <c r="V14" s="2"/>
      <c r="W14" s="2"/>
      <c r="X14" s="2"/>
      <c r="Y14" s="2"/>
      <c r="Z14" s="2"/>
      <c r="AA14" s="2"/>
    </row>
    <row r="15" spans="1:27" ht="20.5" customHeight="1">
      <c r="A15" s="2"/>
      <c r="B15" s="9"/>
      <c r="C15" s="19"/>
      <c r="D15" s="35"/>
      <c r="E15" s="43"/>
      <c r="F15" s="43"/>
      <c r="G15" s="52"/>
      <c r="H15" s="59">
        <f>E15*F15</f>
        <v>0</v>
      </c>
      <c r="I15" s="68">
        <f>ROUNDDOWN(H15/110%,0)</f>
        <v>0</v>
      </c>
      <c r="J15" s="78">
        <f>ROUNDDOWN(I15*2/3,0)</f>
        <v>0</v>
      </c>
      <c r="K15" s="86"/>
      <c r="L15" s="89"/>
      <c r="M15" s="2"/>
      <c r="N15" s="2"/>
      <c r="O15" s="2"/>
      <c r="P15" s="2"/>
      <c r="Q15" s="2"/>
      <c r="R15" s="2"/>
      <c r="S15" s="2"/>
      <c r="T15" s="2"/>
      <c r="U15" s="91">
        <v>100</v>
      </c>
      <c r="V15" s="2"/>
      <c r="W15" s="2"/>
      <c r="X15" s="2"/>
      <c r="Y15" s="2"/>
      <c r="Z15" s="2"/>
      <c r="AA15" s="2"/>
    </row>
    <row r="16" spans="1:27" ht="20.5" customHeight="1">
      <c r="A16" s="2"/>
      <c r="B16" s="9"/>
      <c r="C16" s="19"/>
      <c r="D16" s="38"/>
      <c r="E16" s="46"/>
      <c r="F16" s="49"/>
      <c r="G16" s="55"/>
      <c r="H16" s="62">
        <f>E16*F16</f>
        <v>0</v>
      </c>
      <c r="I16" s="71">
        <f>ROUNDDOWN(H16/110%,0)</f>
        <v>0</v>
      </c>
      <c r="J16" s="81">
        <f>ROUNDDOWN(I16*2/3,0)</f>
        <v>0</v>
      </c>
      <c r="K16" s="86"/>
      <c r="L16" s="89"/>
      <c r="M16" s="2"/>
      <c r="N16" s="2"/>
      <c r="O16" s="2"/>
      <c r="P16" s="2"/>
      <c r="Q16" s="2"/>
      <c r="R16" s="2"/>
      <c r="S16" s="2"/>
      <c r="T16" s="2"/>
      <c r="U16" s="91">
        <v>100</v>
      </c>
      <c r="V16" s="2"/>
      <c r="W16" s="2"/>
      <c r="X16" s="2"/>
      <c r="Y16" s="2"/>
      <c r="Z16" s="2"/>
      <c r="AA16" s="2"/>
    </row>
    <row r="17" spans="1:27" ht="20.5" customHeight="1">
      <c r="A17" s="2"/>
      <c r="B17" s="10" t="s">
        <v>8</v>
      </c>
      <c r="C17" s="20"/>
      <c r="D17" s="39"/>
      <c r="E17" s="47"/>
      <c r="F17" s="47"/>
      <c r="G17" s="56"/>
      <c r="H17" s="63">
        <f>SUM(H18:H20)</f>
        <v>0</v>
      </c>
      <c r="I17" s="72">
        <f>SUM(I18:I20)</f>
        <v>0</v>
      </c>
      <c r="J17" s="82">
        <f>ROUNDDOWN(SUM(J18:J20),-3)</f>
        <v>0</v>
      </c>
      <c r="K17" s="86"/>
      <c r="L17" s="2"/>
      <c r="M17" s="2"/>
      <c r="N17" s="2"/>
      <c r="O17" s="2"/>
      <c r="P17" s="2"/>
      <c r="Q17" s="2"/>
      <c r="R17" s="2"/>
      <c r="S17" s="2"/>
      <c r="T17" s="2"/>
      <c r="U17" s="2"/>
      <c r="V17" s="2"/>
      <c r="W17" s="2"/>
      <c r="X17" s="2"/>
      <c r="Y17" s="2"/>
      <c r="Z17" s="2"/>
      <c r="AA17" s="2"/>
    </row>
    <row r="18" spans="1:27" ht="20.5" customHeight="1">
      <c r="A18" s="2"/>
      <c r="B18" s="9"/>
      <c r="C18" s="21"/>
      <c r="D18" s="35"/>
      <c r="E18" s="43"/>
      <c r="F18" s="43"/>
      <c r="G18" s="52"/>
      <c r="H18" s="59">
        <f>E18*F18</f>
        <v>0</v>
      </c>
      <c r="I18" s="68">
        <f>ROUNDDOWN(H18/110%,0)</f>
        <v>0</v>
      </c>
      <c r="J18" s="78">
        <f>ROUNDDOWN(I18*2/3,0)</f>
        <v>0</v>
      </c>
      <c r="K18" s="86"/>
      <c r="L18" s="2"/>
      <c r="M18" s="2"/>
      <c r="N18" s="2"/>
      <c r="O18" s="2"/>
      <c r="P18" s="2"/>
      <c r="Q18" s="2"/>
      <c r="R18" s="2"/>
      <c r="S18" s="2"/>
      <c r="T18" s="2"/>
      <c r="U18" s="2"/>
      <c r="V18" s="2"/>
      <c r="W18" s="2"/>
      <c r="X18" s="2"/>
      <c r="Y18" s="2"/>
      <c r="Z18" s="2"/>
      <c r="AA18" s="2"/>
    </row>
    <row r="19" spans="1:27" ht="20.5" customHeight="1">
      <c r="A19" s="2"/>
      <c r="B19" s="9"/>
      <c r="C19" s="21"/>
      <c r="D19" s="35"/>
      <c r="E19" s="43"/>
      <c r="F19" s="43"/>
      <c r="G19" s="52"/>
      <c r="H19" s="59">
        <f>E19*F19</f>
        <v>0</v>
      </c>
      <c r="I19" s="68">
        <f>ROUNDDOWN(H19/110%,0)</f>
        <v>0</v>
      </c>
      <c r="J19" s="78">
        <f>ROUNDDOWN(I19*2/3,0)</f>
        <v>0</v>
      </c>
      <c r="K19" s="86"/>
      <c r="L19" s="2"/>
      <c r="M19" s="2"/>
      <c r="N19" s="2"/>
      <c r="O19" s="2"/>
      <c r="P19" s="2"/>
      <c r="Q19" s="2"/>
      <c r="R19" s="2"/>
      <c r="S19" s="2"/>
      <c r="T19" s="2"/>
      <c r="U19" s="2"/>
      <c r="V19" s="2"/>
      <c r="W19" s="2"/>
      <c r="X19" s="2"/>
      <c r="Y19" s="2"/>
      <c r="Z19" s="2"/>
      <c r="AA19" s="2"/>
    </row>
    <row r="20" spans="1:27" ht="20.5" customHeight="1">
      <c r="A20" s="2"/>
      <c r="B20" s="11"/>
      <c r="C20" s="22"/>
      <c r="D20" s="36"/>
      <c r="E20" s="44"/>
      <c r="F20" s="48"/>
      <c r="G20" s="53"/>
      <c r="H20" s="60">
        <f>E20*F20</f>
        <v>0</v>
      </c>
      <c r="I20" s="69">
        <f>ROUNDDOWN(H20/110%,0)</f>
        <v>0</v>
      </c>
      <c r="J20" s="79">
        <f>ROUNDDOWN(I20*2/3,0)</f>
        <v>0</v>
      </c>
      <c r="K20" s="86"/>
      <c r="L20" s="2"/>
      <c r="M20" s="2"/>
      <c r="N20" s="2"/>
      <c r="O20" s="2"/>
      <c r="P20" s="2"/>
      <c r="Q20" s="2"/>
      <c r="R20" s="2"/>
      <c r="S20" s="2"/>
      <c r="T20" s="2"/>
      <c r="U20" s="2"/>
      <c r="V20" s="2"/>
      <c r="W20" s="2"/>
      <c r="X20" s="2"/>
      <c r="Y20" s="2"/>
      <c r="Z20" s="2"/>
      <c r="AA20" s="2"/>
    </row>
    <row r="21" spans="1:27" ht="20.5" customHeight="1">
      <c r="A21" s="2"/>
      <c r="B21" s="10" t="s">
        <v>20</v>
      </c>
      <c r="C21" s="23"/>
      <c r="D21" s="37"/>
      <c r="E21" s="45"/>
      <c r="F21" s="45"/>
      <c r="G21" s="54"/>
      <c r="H21" s="61">
        <f>SUM(H22:H24)</f>
        <v>0</v>
      </c>
      <c r="I21" s="70">
        <f>SUM(I22:I24)</f>
        <v>0</v>
      </c>
      <c r="J21" s="80">
        <f>ROUNDDOWN(SUM(J22:J24),-3)</f>
        <v>0</v>
      </c>
      <c r="K21" s="86"/>
      <c r="L21" s="2"/>
      <c r="M21" s="2"/>
      <c r="N21" s="2"/>
      <c r="O21" s="2"/>
      <c r="P21" s="2"/>
      <c r="Q21" s="2"/>
      <c r="R21" s="2"/>
      <c r="S21" s="2"/>
      <c r="T21" s="2"/>
      <c r="U21" s="2"/>
      <c r="V21" s="2"/>
      <c r="W21" s="2"/>
      <c r="X21" s="2"/>
      <c r="Y21" s="2"/>
      <c r="Z21" s="2"/>
      <c r="AA21" s="2"/>
    </row>
    <row r="22" spans="1:27" ht="20.5" customHeight="1">
      <c r="A22" s="2"/>
      <c r="B22" s="9"/>
      <c r="C22" s="24"/>
      <c r="D22" s="35"/>
      <c r="E22" s="43"/>
      <c r="F22" s="43"/>
      <c r="G22" s="52"/>
      <c r="H22" s="59">
        <f>E22*F22</f>
        <v>0</v>
      </c>
      <c r="I22" s="68">
        <f>ROUNDDOWN(H22/110%,0)</f>
        <v>0</v>
      </c>
      <c r="J22" s="78">
        <f>ROUNDDOWN(I22*2/3,0)</f>
        <v>0</v>
      </c>
      <c r="K22" s="86"/>
      <c r="L22" s="2"/>
      <c r="M22" s="2"/>
      <c r="N22" s="2"/>
      <c r="O22" s="2"/>
      <c r="P22" s="2"/>
      <c r="Q22" s="2"/>
      <c r="R22" s="2"/>
      <c r="S22" s="2"/>
      <c r="T22" s="2"/>
      <c r="U22" s="2"/>
      <c r="V22" s="2"/>
      <c r="W22" s="2"/>
      <c r="X22" s="2"/>
      <c r="Y22" s="2"/>
      <c r="Z22" s="2"/>
      <c r="AA22" s="2"/>
    </row>
    <row r="23" spans="1:27" ht="20.5" customHeight="1">
      <c r="A23" s="2"/>
      <c r="B23" s="9"/>
      <c r="C23" s="24"/>
      <c r="D23" s="35"/>
      <c r="E23" s="43"/>
      <c r="F23" s="43"/>
      <c r="G23" s="52"/>
      <c r="H23" s="59">
        <f>E23*F23</f>
        <v>0</v>
      </c>
      <c r="I23" s="68">
        <f>ROUNDDOWN(H23/110%,0)</f>
        <v>0</v>
      </c>
      <c r="J23" s="78">
        <f>ROUNDDOWN(I23*2/3,0)</f>
        <v>0</v>
      </c>
      <c r="K23" s="86"/>
      <c r="L23" s="2"/>
      <c r="M23" s="2"/>
      <c r="N23" s="2"/>
      <c r="O23" s="2"/>
      <c r="P23" s="2"/>
      <c r="Q23" s="2"/>
      <c r="R23" s="2"/>
      <c r="S23" s="2"/>
      <c r="T23" s="2"/>
      <c r="U23" s="2"/>
      <c r="V23" s="2"/>
      <c r="W23" s="2"/>
      <c r="X23" s="2"/>
      <c r="Y23" s="2"/>
      <c r="Z23" s="2"/>
      <c r="AA23" s="2"/>
    </row>
    <row r="24" spans="1:27" ht="20.5" customHeight="1">
      <c r="A24" s="2"/>
      <c r="B24" s="9"/>
      <c r="C24" s="25"/>
      <c r="D24" s="38"/>
      <c r="E24" s="46"/>
      <c r="F24" s="49"/>
      <c r="G24" s="55"/>
      <c r="H24" s="62">
        <f>E24*F24</f>
        <v>0</v>
      </c>
      <c r="I24" s="71">
        <f>ROUNDDOWN(H24/110%,0)</f>
        <v>0</v>
      </c>
      <c r="J24" s="81">
        <f>ROUNDDOWN(I24*2/3,0)</f>
        <v>0</v>
      </c>
      <c r="K24" s="86"/>
      <c r="L24" s="2"/>
      <c r="M24" s="2"/>
      <c r="N24" s="2"/>
      <c r="O24" s="2"/>
      <c r="P24" s="2"/>
      <c r="Q24" s="2"/>
      <c r="R24" s="2"/>
      <c r="S24" s="2"/>
      <c r="T24" s="2"/>
      <c r="U24" s="2"/>
      <c r="V24" s="2"/>
      <c r="W24" s="2"/>
      <c r="X24" s="2"/>
      <c r="Y24" s="2"/>
      <c r="Z24" s="2"/>
      <c r="AA24" s="2"/>
    </row>
    <row r="25" spans="1:27" ht="20.5" customHeight="1">
      <c r="A25" s="2"/>
      <c r="B25" s="12" t="s">
        <v>13</v>
      </c>
      <c r="C25" s="26"/>
      <c r="D25" s="39"/>
      <c r="E25" s="47"/>
      <c r="F25" s="47"/>
      <c r="G25" s="56"/>
      <c r="H25" s="63">
        <f>SUM(H26:H28)</f>
        <v>0</v>
      </c>
      <c r="I25" s="72">
        <f>SUM(I26:I28)</f>
        <v>0</v>
      </c>
      <c r="J25" s="82">
        <f>ROUNDDOWN(SUM(J26:J28),-3)</f>
        <v>0</v>
      </c>
      <c r="K25" s="86"/>
      <c r="L25" s="2"/>
      <c r="M25" s="2"/>
      <c r="N25" s="2"/>
      <c r="O25" s="2"/>
      <c r="P25" s="2"/>
      <c r="Q25" s="2"/>
      <c r="R25" s="2"/>
      <c r="S25" s="2"/>
      <c r="T25" s="2"/>
      <c r="U25" s="2"/>
      <c r="V25" s="2"/>
      <c r="W25" s="2"/>
      <c r="X25" s="2"/>
      <c r="Y25" s="2"/>
      <c r="Z25" s="2"/>
      <c r="AA25" s="2"/>
    </row>
    <row r="26" spans="1:27" ht="20.5" customHeight="1">
      <c r="A26" s="2"/>
      <c r="B26" s="9"/>
      <c r="C26" s="24"/>
      <c r="D26" s="35"/>
      <c r="E26" s="43"/>
      <c r="F26" s="43"/>
      <c r="G26" s="52"/>
      <c r="H26" s="59">
        <f>E26*F26</f>
        <v>0</v>
      </c>
      <c r="I26" s="68">
        <f>ROUNDDOWN(H26/110%,0)</f>
        <v>0</v>
      </c>
      <c r="J26" s="78">
        <f>ROUNDDOWN(I26*2/3,0)</f>
        <v>0</v>
      </c>
      <c r="K26" s="86"/>
      <c r="L26" s="2"/>
      <c r="M26" s="2"/>
      <c r="N26" s="2"/>
      <c r="O26" s="2"/>
      <c r="P26" s="2"/>
      <c r="Q26" s="2"/>
      <c r="R26" s="2"/>
      <c r="S26" s="2"/>
      <c r="T26" s="2"/>
      <c r="U26" s="2"/>
      <c r="V26" s="2"/>
      <c r="W26" s="2"/>
      <c r="X26" s="2"/>
      <c r="Y26" s="2"/>
      <c r="Z26" s="2"/>
      <c r="AA26" s="2"/>
    </row>
    <row r="27" spans="1:27" ht="20.5" customHeight="1">
      <c r="A27" s="2"/>
      <c r="B27" s="9"/>
      <c r="C27" s="24"/>
      <c r="D27" s="35"/>
      <c r="E27" s="43"/>
      <c r="F27" s="43"/>
      <c r="G27" s="52"/>
      <c r="H27" s="59">
        <f>E27*F27</f>
        <v>0</v>
      </c>
      <c r="I27" s="68">
        <f>ROUNDDOWN(H27/110%,0)</f>
        <v>0</v>
      </c>
      <c r="J27" s="78">
        <f>ROUNDDOWN(I27*2/3,0)</f>
        <v>0</v>
      </c>
      <c r="K27" s="86"/>
      <c r="L27" s="2"/>
      <c r="M27" s="2"/>
      <c r="N27" s="2"/>
      <c r="O27" s="2"/>
      <c r="P27" s="2"/>
      <c r="Q27" s="2"/>
      <c r="R27" s="2"/>
      <c r="S27" s="2"/>
      <c r="T27" s="2"/>
      <c r="U27" s="2"/>
      <c r="V27" s="2"/>
      <c r="W27" s="2"/>
      <c r="X27" s="2"/>
      <c r="Y27" s="2"/>
      <c r="Z27" s="2"/>
      <c r="AA27" s="2"/>
    </row>
    <row r="28" spans="1:27" ht="20.5" customHeight="1">
      <c r="A28" s="2"/>
      <c r="B28" s="9"/>
      <c r="C28" s="25"/>
      <c r="D28" s="36"/>
      <c r="E28" s="44"/>
      <c r="F28" s="48"/>
      <c r="G28" s="53"/>
      <c r="H28" s="60">
        <f>E28*F28</f>
        <v>0</v>
      </c>
      <c r="I28" s="69">
        <f>ROUNDDOWN(H28/110%,0)</f>
        <v>0</v>
      </c>
      <c r="J28" s="79">
        <f>ROUNDDOWN(I28*2/3,0)</f>
        <v>0</v>
      </c>
      <c r="K28" s="86"/>
      <c r="L28" s="2"/>
      <c r="M28" s="2"/>
      <c r="N28" s="2"/>
      <c r="O28" s="2"/>
      <c r="P28" s="2"/>
      <c r="Q28" s="2"/>
      <c r="R28" s="2"/>
      <c r="S28" s="2"/>
      <c r="T28" s="2"/>
      <c r="U28" s="2"/>
      <c r="V28" s="2"/>
      <c r="W28" s="2"/>
      <c r="X28" s="2"/>
      <c r="Y28" s="2"/>
      <c r="Z28" s="2"/>
      <c r="AA28" s="2"/>
    </row>
    <row r="29" spans="1:27" ht="20.5" customHeight="1">
      <c r="A29" s="2"/>
      <c r="B29" s="12" t="s">
        <v>33</v>
      </c>
      <c r="C29" s="27"/>
      <c r="D29" s="37"/>
      <c r="E29" s="45"/>
      <c r="F29" s="45"/>
      <c r="G29" s="54"/>
      <c r="H29" s="61">
        <f>SUM(H30:H32)</f>
        <v>0</v>
      </c>
      <c r="I29" s="70">
        <f>SUM(I30:I32)</f>
        <v>0</v>
      </c>
      <c r="J29" s="80">
        <f>ROUNDDOWN(SUM(J30:J32),-3)</f>
        <v>0</v>
      </c>
      <c r="K29" s="86"/>
      <c r="L29" s="2"/>
      <c r="M29" s="2"/>
      <c r="N29" s="2"/>
      <c r="O29" s="2"/>
      <c r="P29" s="2"/>
      <c r="Q29" s="2"/>
      <c r="R29" s="2"/>
      <c r="S29" s="2"/>
      <c r="T29" s="2"/>
      <c r="U29" s="2"/>
      <c r="V29" s="2"/>
      <c r="W29" s="2"/>
      <c r="X29" s="2"/>
      <c r="Y29" s="2"/>
      <c r="Z29" s="2"/>
      <c r="AA29" s="2"/>
    </row>
    <row r="30" spans="1:27" ht="20.5" customHeight="1">
      <c r="A30" s="2"/>
      <c r="B30" s="9"/>
      <c r="C30" s="19"/>
      <c r="D30" s="35"/>
      <c r="E30" s="43"/>
      <c r="F30" s="43"/>
      <c r="G30" s="52"/>
      <c r="H30" s="59">
        <f>E30*F30</f>
        <v>0</v>
      </c>
      <c r="I30" s="68">
        <f>ROUNDDOWN(H30/110%,0)</f>
        <v>0</v>
      </c>
      <c r="J30" s="78">
        <f>ROUNDDOWN(I30*2/3,0)</f>
        <v>0</v>
      </c>
      <c r="K30" s="87"/>
      <c r="L30" s="2"/>
      <c r="M30" s="2"/>
      <c r="N30" s="2"/>
      <c r="O30" s="2"/>
      <c r="P30" s="2"/>
      <c r="Q30" s="2"/>
      <c r="R30" s="2"/>
      <c r="S30" s="2"/>
      <c r="T30" s="2"/>
      <c r="U30" s="2"/>
      <c r="V30" s="92"/>
      <c r="W30" s="2"/>
      <c r="X30" s="2"/>
      <c r="Y30" s="2"/>
      <c r="Z30" s="2"/>
      <c r="AA30" s="2"/>
    </row>
    <row r="31" spans="1:27" ht="20.5" customHeight="1">
      <c r="A31" s="2"/>
      <c r="B31" s="9"/>
      <c r="C31" s="19"/>
      <c r="D31" s="35"/>
      <c r="E31" s="43"/>
      <c r="F31" s="43"/>
      <c r="G31" s="52"/>
      <c r="H31" s="59">
        <f>E31*F31</f>
        <v>0</v>
      </c>
      <c r="I31" s="68">
        <f>ROUNDDOWN(H31/110%,0)</f>
        <v>0</v>
      </c>
      <c r="J31" s="78">
        <f>ROUNDDOWN(I31*2/3,0)</f>
        <v>0</v>
      </c>
      <c r="K31" s="87"/>
      <c r="L31" s="2"/>
      <c r="M31" s="2"/>
      <c r="N31" s="2"/>
      <c r="O31" s="2"/>
      <c r="P31" s="2"/>
      <c r="Q31" s="2"/>
      <c r="R31" s="2"/>
      <c r="S31" s="2"/>
      <c r="T31" s="2"/>
      <c r="U31" s="2"/>
      <c r="V31" s="92"/>
      <c r="W31" s="2"/>
      <c r="X31" s="2"/>
      <c r="Y31" s="2"/>
      <c r="Z31" s="2"/>
      <c r="AA31" s="2"/>
    </row>
    <row r="32" spans="1:27" ht="20.5" customHeight="1">
      <c r="A32" s="2"/>
      <c r="B32" s="9"/>
      <c r="C32" s="28"/>
      <c r="D32" s="38"/>
      <c r="E32" s="46"/>
      <c r="F32" s="49"/>
      <c r="G32" s="55"/>
      <c r="H32" s="62">
        <f>E32*F32</f>
        <v>0</v>
      </c>
      <c r="I32" s="71">
        <f>ROUNDDOWN(H32/110%,0)</f>
        <v>0</v>
      </c>
      <c r="J32" s="81">
        <f>ROUNDDOWN(I32*2/3,0)</f>
        <v>0</v>
      </c>
      <c r="K32" s="87"/>
      <c r="L32" s="2"/>
      <c r="M32" s="2"/>
      <c r="N32" s="2"/>
      <c r="O32" s="2"/>
      <c r="P32" s="2"/>
      <c r="Q32" s="2"/>
      <c r="R32" s="2"/>
      <c r="S32" s="2"/>
      <c r="T32" s="2"/>
      <c r="U32" s="2"/>
      <c r="V32" s="92"/>
      <c r="W32" s="2"/>
      <c r="X32" s="2"/>
      <c r="Y32" s="2"/>
      <c r="Z32" s="2"/>
      <c r="AA32" s="2"/>
    </row>
    <row r="33" spans="1:27" ht="20.5" customHeight="1">
      <c r="A33" s="2"/>
      <c r="B33" s="12" t="s">
        <v>34</v>
      </c>
      <c r="C33" s="29"/>
      <c r="D33" s="39"/>
      <c r="E33" s="47"/>
      <c r="F33" s="47"/>
      <c r="G33" s="56"/>
      <c r="H33" s="63">
        <f>SUM(H34:H36)</f>
        <v>0</v>
      </c>
      <c r="I33" s="72">
        <f>SUM(I34:I36)</f>
        <v>0</v>
      </c>
      <c r="J33" s="82">
        <f>ROUNDDOWN(SUM(J34:J36),-3)</f>
        <v>0</v>
      </c>
      <c r="K33" s="87"/>
      <c r="L33" s="2"/>
      <c r="M33" s="2"/>
      <c r="N33" s="2"/>
      <c r="O33" s="2"/>
      <c r="P33" s="2"/>
      <c r="Q33" s="2"/>
      <c r="R33" s="2"/>
      <c r="S33" s="2"/>
      <c r="T33" s="2"/>
      <c r="U33" s="2"/>
      <c r="V33" s="92"/>
      <c r="W33" s="2"/>
      <c r="X33" s="2"/>
      <c r="Y33" s="2"/>
      <c r="Z33" s="2"/>
      <c r="AA33" s="2"/>
    </row>
    <row r="34" spans="1:27" ht="20.5" customHeight="1">
      <c r="A34" s="2"/>
      <c r="B34" s="9"/>
      <c r="C34" s="19"/>
      <c r="D34" s="35"/>
      <c r="E34" s="43"/>
      <c r="F34" s="43"/>
      <c r="G34" s="52"/>
      <c r="H34" s="59">
        <f>E34*F34</f>
        <v>0</v>
      </c>
      <c r="I34" s="68">
        <f>ROUNDDOWN(H34/110%,0)</f>
        <v>0</v>
      </c>
      <c r="J34" s="78">
        <f>ROUNDDOWN(I34*2/3,0)</f>
        <v>0</v>
      </c>
      <c r="K34" s="87"/>
      <c r="L34" s="2"/>
      <c r="M34" s="2"/>
      <c r="N34" s="2"/>
      <c r="O34" s="2"/>
      <c r="P34" s="2"/>
      <c r="Q34" s="2"/>
      <c r="R34" s="2"/>
      <c r="S34" s="2"/>
      <c r="T34" s="2"/>
      <c r="U34" s="2"/>
      <c r="V34" s="92"/>
      <c r="W34" s="2"/>
      <c r="X34" s="2"/>
      <c r="Y34" s="2"/>
      <c r="Z34" s="2"/>
      <c r="AA34" s="2"/>
    </row>
    <row r="35" spans="1:27" ht="20.5" customHeight="1">
      <c r="A35" s="2"/>
      <c r="B35" s="9"/>
      <c r="C35" s="19"/>
      <c r="D35" s="35"/>
      <c r="E35" s="43"/>
      <c r="F35" s="43"/>
      <c r="G35" s="52"/>
      <c r="H35" s="59">
        <f>E35*F35</f>
        <v>0</v>
      </c>
      <c r="I35" s="68">
        <f>ROUNDDOWN(H35/110%,0)</f>
        <v>0</v>
      </c>
      <c r="J35" s="78">
        <f>ROUNDDOWN(I35*2/3,0)</f>
        <v>0</v>
      </c>
      <c r="K35" s="87"/>
      <c r="L35" s="2"/>
      <c r="M35" s="2"/>
      <c r="N35" s="2"/>
      <c r="O35" s="2"/>
      <c r="P35" s="2"/>
      <c r="Q35" s="2"/>
      <c r="R35" s="2"/>
      <c r="S35" s="2"/>
      <c r="T35" s="2"/>
      <c r="U35" s="2"/>
      <c r="V35" s="92"/>
      <c r="W35" s="2"/>
      <c r="X35" s="2"/>
      <c r="Y35" s="2"/>
      <c r="Z35" s="2"/>
      <c r="AA35" s="2"/>
    </row>
    <row r="36" spans="1:27" ht="20.5" customHeight="1">
      <c r="A36" s="2"/>
      <c r="B36" s="9"/>
      <c r="C36" s="28"/>
      <c r="D36" s="36"/>
      <c r="E36" s="44"/>
      <c r="F36" s="48"/>
      <c r="G36" s="53"/>
      <c r="H36" s="60">
        <f>E36*F36</f>
        <v>0</v>
      </c>
      <c r="I36" s="69">
        <f>ROUNDDOWN(H36/110%,0)</f>
        <v>0</v>
      </c>
      <c r="J36" s="79">
        <f>ROUNDDOWN(I36*2/3,0)</f>
        <v>0</v>
      </c>
      <c r="K36" s="87"/>
      <c r="L36" s="2"/>
      <c r="M36" s="2"/>
      <c r="N36" s="2"/>
      <c r="O36" s="2"/>
      <c r="P36" s="2"/>
      <c r="Q36" s="2"/>
      <c r="R36" s="2"/>
      <c r="S36" s="2"/>
      <c r="T36" s="2"/>
      <c r="U36" s="2"/>
      <c r="V36" s="92"/>
      <c r="W36" s="2"/>
      <c r="X36" s="2"/>
      <c r="Y36" s="2"/>
      <c r="Z36" s="2"/>
      <c r="AA36" s="2"/>
    </row>
    <row r="37" spans="1:27" ht="20.5" customHeight="1">
      <c r="A37" s="2"/>
      <c r="B37" s="12" t="s">
        <v>37</v>
      </c>
      <c r="C37" s="29"/>
      <c r="D37" s="37"/>
      <c r="E37" s="45"/>
      <c r="F37" s="45"/>
      <c r="G37" s="54"/>
      <c r="H37" s="61">
        <f>SUM(H38:H40)</f>
        <v>0</v>
      </c>
      <c r="I37" s="70">
        <f>SUM(I38:I40)</f>
        <v>0</v>
      </c>
      <c r="J37" s="80">
        <f>ROUNDDOWN(SUM(J38:J40),-3)</f>
        <v>0</v>
      </c>
      <c r="K37" s="87"/>
      <c r="L37" s="2"/>
      <c r="M37" s="2"/>
      <c r="N37" s="2"/>
      <c r="O37" s="2"/>
      <c r="P37" s="2"/>
      <c r="Q37" s="2"/>
      <c r="R37" s="2"/>
      <c r="S37" s="2"/>
      <c r="T37" s="2"/>
      <c r="U37" s="2"/>
      <c r="V37" s="92"/>
      <c r="W37" s="2"/>
      <c r="X37" s="2"/>
      <c r="Y37" s="2"/>
      <c r="Z37" s="2"/>
      <c r="AA37" s="2"/>
    </row>
    <row r="38" spans="1:27" ht="20.5" customHeight="1">
      <c r="A38" s="2"/>
      <c r="B38" s="9"/>
      <c r="C38" s="19"/>
      <c r="D38" s="35"/>
      <c r="E38" s="43"/>
      <c r="F38" s="43"/>
      <c r="G38" s="52"/>
      <c r="H38" s="59">
        <f>E38*F38</f>
        <v>0</v>
      </c>
      <c r="I38" s="68">
        <f>ROUNDDOWN(H38/110%,0)</f>
        <v>0</v>
      </c>
      <c r="J38" s="78">
        <f>ROUNDDOWN(I38*2/3,0)</f>
        <v>0</v>
      </c>
      <c r="K38" s="87"/>
      <c r="L38" s="2"/>
      <c r="M38" s="2"/>
      <c r="N38" s="2"/>
      <c r="O38" s="2"/>
      <c r="P38" s="2"/>
      <c r="Q38" s="2"/>
      <c r="R38" s="2"/>
      <c r="S38" s="2"/>
      <c r="T38" s="2"/>
      <c r="U38" s="2"/>
      <c r="V38" s="92"/>
      <c r="W38" s="2"/>
      <c r="X38" s="2"/>
      <c r="Y38" s="2"/>
      <c r="Z38" s="2"/>
      <c r="AA38" s="2"/>
    </row>
    <row r="39" spans="1:27" ht="20.5" customHeight="1">
      <c r="A39" s="2"/>
      <c r="B39" s="9"/>
      <c r="C39" s="19"/>
      <c r="D39" s="35"/>
      <c r="E39" s="43"/>
      <c r="F39" s="43"/>
      <c r="G39" s="52"/>
      <c r="H39" s="59">
        <f>E39*F39</f>
        <v>0</v>
      </c>
      <c r="I39" s="68">
        <f>ROUNDDOWN(H39/110%,0)</f>
        <v>0</v>
      </c>
      <c r="J39" s="78">
        <f>ROUNDDOWN(I39*2/3,0)</f>
        <v>0</v>
      </c>
      <c r="K39" s="87"/>
      <c r="L39" s="2"/>
      <c r="M39" s="2"/>
      <c r="N39" s="2"/>
      <c r="O39" s="2"/>
      <c r="P39" s="2"/>
      <c r="Q39" s="2"/>
      <c r="R39" s="2"/>
      <c r="S39" s="2"/>
      <c r="T39" s="2"/>
      <c r="U39" s="2"/>
      <c r="V39" s="92"/>
      <c r="W39" s="2"/>
      <c r="X39" s="2"/>
      <c r="Y39" s="2"/>
      <c r="Z39" s="2"/>
      <c r="AA39" s="2"/>
    </row>
    <row r="40" spans="1:27" ht="20.5" customHeight="1">
      <c r="A40" s="2"/>
      <c r="B40" s="9"/>
      <c r="C40" s="28"/>
      <c r="D40" s="38"/>
      <c r="E40" s="46"/>
      <c r="F40" s="49"/>
      <c r="G40" s="55"/>
      <c r="H40" s="62">
        <f>E40*F40</f>
        <v>0</v>
      </c>
      <c r="I40" s="71">
        <f>ROUNDDOWN(H40/110%,0)</f>
        <v>0</v>
      </c>
      <c r="J40" s="81">
        <f>ROUNDDOWN(I40*2/3,0)</f>
        <v>0</v>
      </c>
      <c r="K40" s="87"/>
      <c r="L40" s="2"/>
      <c r="M40" s="2"/>
      <c r="N40" s="2"/>
      <c r="O40" s="2"/>
      <c r="P40" s="2"/>
      <c r="Q40" s="2"/>
      <c r="R40" s="2"/>
      <c r="S40" s="2"/>
      <c r="T40" s="2"/>
      <c r="U40" s="2"/>
      <c r="V40" s="92"/>
      <c r="W40" s="2"/>
      <c r="X40" s="2"/>
      <c r="Y40" s="2"/>
      <c r="Z40" s="2"/>
      <c r="AA40" s="2"/>
    </row>
    <row r="41" spans="1:27" ht="20.5" customHeight="1">
      <c r="A41" s="2"/>
      <c r="B41" s="12" t="s">
        <v>35</v>
      </c>
      <c r="C41" s="29"/>
      <c r="D41" s="39"/>
      <c r="E41" s="47"/>
      <c r="F41" s="47"/>
      <c r="G41" s="56"/>
      <c r="H41" s="63">
        <f>SUM(H42:H44)</f>
        <v>0</v>
      </c>
      <c r="I41" s="72">
        <f>SUM(I42:I44)</f>
        <v>0</v>
      </c>
      <c r="J41" s="82">
        <f>ROUNDDOWN(SUM(J42:J44),-3)</f>
        <v>0</v>
      </c>
      <c r="K41" s="87"/>
      <c r="L41" s="2"/>
      <c r="M41" s="2"/>
      <c r="N41" s="2"/>
      <c r="O41" s="2"/>
      <c r="P41" s="2"/>
      <c r="Q41" s="2"/>
      <c r="R41" s="2"/>
      <c r="S41" s="2"/>
      <c r="T41" s="2"/>
      <c r="U41" s="2"/>
      <c r="V41" s="92"/>
      <c r="W41" s="2"/>
      <c r="X41" s="2"/>
      <c r="Y41" s="2"/>
      <c r="Z41" s="2"/>
      <c r="AA41" s="2"/>
    </row>
    <row r="42" spans="1:27" ht="20.5" customHeight="1">
      <c r="A42" s="2"/>
      <c r="B42" s="9"/>
      <c r="C42" s="19"/>
      <c r="D42" s="35"/>
      <c r="E42" s="43"/>
      <c r="F42" s="43"/>
      <c r="G42" s="52"/>
      <c r="H42" s="59">
        <f>E42*F42</f>
        <v>0</v>
      </c>
      <c r="I42" s="68">
        <f>ROUNDDOWN(H42/110%,0)</f>
        <v>0</v>
      </c>
      <c r="J42" s="78">
        <f>ROUNDDOWN(I42*2/3,0)</f>
        <v>0</v>
      </c>
      <c r="K42" s="87"/>
      <c r="L42" s="2"/>
      <c r="M42" s="2"/>
      <c r="N42" s="2"/>
      <c r="O42" s="2"/>
      <c r="P42" s="2"/>
      <c r="Q42" s="2"/>
      <c r="R42" s="2"/>
      <c r="S42" s="2"/>
      <c r="T42" s="2"/>
      <c r="U42" s="2"/>
      <c r="V42" s="92"/>
      <c r="W42" s="2"/>
      <c r="X42" s="2"/>
      <c r="Y42" s="2"/>
      <c r="Z42" s="2"/>
      <c r="AA42" s="2"/>
    </row>
    <row r="43" spans="1:27" ht="20.5" customHeight="1">
      <c r="A43" s="2"/>
      <c r="B43" s="9"/>
      <c r="C43" s="19"/>
      <c r="D43" s="35"/>
      <c r="E43" s="43"/>
      <c r="F43" s="43"/>
      <c r="G43" s="52"/>
      <c r="H43" s="59">
        <f>E43*F43</f>
        <v>0</v>
      </c>
      <c r="I43" s="68">
        <f>ROUNDDOWN(H43/110%,0)</f>
        <v>0</v>
      </c>
      <c r="J43" s="78">
        <f>ROUNDDOWN(I43*2/3,0)</f>
        <v>0</v>
      </c>
      <c r="K43" s="87"/>
      <c r="L43" s="2"/>
      <c r="M43" s="2"/>
      <c r="N43" s="2"/>
      <c r="O43" s="2"/>
      <c r="P43" s="2"/>
      <c r="Q43" s="2"/>
      <c r="R43" s="2"/>
      <c r="S43" s="2"/>
      <c r="T43" s="2"/>
      <c r="U43" s="2"/>
      <c r="V43" s="92"/>
      <c r="W43" s="2"/>
      <c r="X43" s="2"/>
      <c r="Y43" s="2"/>
      <c r="Z43" s="2"/>
      <c r="AA43" s="2"/>
    </row>
    <row r="44" spans="1:27" ht="20.5" customHeight="1">
      <c r="A44" s="2"/>
      <c r="B44" s="9"/>
      <c r="C44" s="28"/>
      <c r="D44" s="36"/>
      <c r="E44" s="44"/>
      <c r="F44" s="48"/>
      <c r="G44" s="53"/>
      <c r="H44" s="60">
        <f>E44*F44</f>
        <v>0</v>
      </c>
      <c r="I44" s="69">
        <f>ROUNDDOWN(H44/110%,0)</f>
        <v>0</v>
      </c>
      <c r="J44" s="79">
        <f>ROUNDDOWN(I44*2/3,0)</f>
        <v>0</v>
      </c>
      <c r="K44" s="87"/>
      <c r="L44" s="2"/>
      <c r="M44" s="2"/>
      <c r="N44" s="2"/>
      <c r="O44" s="2"/>
      <c r="P44" s="2"/>
      <c r="Q44" s="2"/>
      <c r="R44" s="2"/>
      <c r="S44" s="2"/>
      <c r="T44" s="2"/>
      <c r="U44" s="2"/>
      <c r="V44" s="92"/>
      <c r="W44" s="2"/>
      <c r="X44" s="2"/>
      <c r="Y44" s="2"/>
      <c r="Z44" s="2"/>
      <c r="AA44" s="2"/>
    </row>
    <row r="45" spans="1:27" ht="20.5" customHeight="1">
      <c r="A45" s="2"/>
      <c r="B45" s="13" t="s">
        <v>25</v>
      </c>
      <c r="C45" s="30"/>
      <c r="D45" s="30"/>
      <c r="E45" s="30"/>
      <c r="F45" s="30"/>
      <c r="G45" s="30"/>
      <c r="H45" s="64">
        <f>H9+H13+H17+H21+H25+H29+H33+H37+H41</f>
        <v>0</v>
      </c>
      <c r="I45" s="73">
        <f>I9+I13+I17+I21+I25+I29+I33+I37+I41</f>
        <v>0</v>
      </c>
      <c r="J45" s="83">
        <f>J9+J13+J17+J21+J25+J29+J33+J37+J41</f>
        <v>0</v>
      </c>
      <c r="K45" s="88"/>
      <c r="L45" s="2"/>
      <c r="M45" s="2"/>
      <c r="N45" s="2"/>
      <c r="O45" s="2"/>
      <c r="P45" s="2"/>
      <c r="Q45" s="2"/>
      <c r="R45" s="2"/>
      <c r="S45" s="2"/>
      <c r="T45" s="2"/>
      <c r="U45" s="2"/>
      <c r="V45" s="2"/>
      <c r="W45" s="2"/>
      <c r="X45" s="2"/>
      <c r="Y45" s="2"/>
      <c r="Z45" s="2"/>
      <c r="AA45" s="2"/>
    </row>
    <row r="46" spans="1:27"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6">
    <mergeCell ref="B2:C2"/>
    <mergeCell ref="I2:J2"/>
    <mergeCell ref="B3:J3"/>
    <mergeCell ref="B5:J5"/>
    <mergeCell ref="D7:I7"/>
    <mergeCell ref="B7:C8"/>
  </mergeCells>
  <phoneticPr fontId="1"/>
  <printOptions horizontalCentered="1"/>
  <pageMargins left="0.31496062992125984" right="0.31496062992125984" top="0.74803149606299213" bottom="0.14973872121094825" header="0" footer="0"/>
  <pageSetup paperSize="9" scale="70"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A1000"/>
  <sheetViews>
    <sheetView showGridLines="0" zoomScale="70" zoomScaleNormal="70" workbookViewId="0">
      <selection activeCell="B5" sqref="B5:J5"/>
    </sheetView>
  </sheetViews>
  <sheetFormatPr defaultColWidth="14.42578125" defaultRowHeight="15" customHeight="1"/>
  <cols>
    <col min="1" max="1" width="2" style="1" customWidth="1"/>
    <col min="2" max="2" width="12.54296875" style="1" customWidth="1"/>
    <col min="3" max="3" width="22.26953125" style="1" customWidth="1"/>
    <col min="4" max="4" width="31.6328125" style="1" bestFit="1" customWidth="1"/>
    <col min="5" max="6" width="13.140625" style="1" customWidth="1"/>
    <col min="7" max="7" width="5.7109375" style="1" customWidth="1"/>
    <col min="8" max="9" width="14.85546875" style="1" customWidth="1"/>
    <col min="10" max="10" width="15.5703125" style="1" customWidth="1"/>
    <col min="11" max="27" width="13.140625" style="1" customWidth="1"/>
    <col min="28" max="16384" width="14.42578125" style="1"/>
  </cols>
  <sheetData>
    <row r="1" spans="1:27" ht="9.5" customHeight="1"/>
    <row r="2" spans="1:27" ht="18" customHeight="1">
      <c r="A2" s="2"/>
      <c r="B2" s="3" t="s">
        <v>21</v>
      </c>
      <c r="C2" s="14"/>
      <c r="D2" s="31"/>
      <c r="E2" s="31"/>
      <c r="F2" s="31"/>
      <c r="G2" s="31"/>
      <c r="H2" s="31"/>
      <c r="I2" s="65" t="s">
        <v>10</v>
      </c>
      <c r="J2" s="65"/>
      <c r="K2" s="2"/>
      <c r="L2" s="2"/>
      <c r="M2" s="2"/>
      <c r="N2" s="2"/>
      <c r="O2" s="2"/>
      <c r="P2" s="2"/>
      <c r="Q2" s="2"/>
      <c r="R2" s="2"/>
      <c r="S2" s="2"/>
      <c r="T2" s="2"/>
      <c r="U2" s="2"/>
      <c r="V2" s="2"/>
      <c r="W2" s="2"/>
      <c r="X2" s="2"/>
      <c r="Y2" s="2"/>
      <c r="Z2" s="2"/>
      <c r="AA2" s="2"/>
    </row>
    <row r="3" spans="1:27" ht="24.6" customHeight="1">
      <c r="A3" s="2"/>
      <c r="B3" s="4" t="s">
        <v>38</v>
      </c>
      <c r="C3" s="15"/>
      <c r="D3" s="15"/>
      <c r="E3" s="15"/>
      <c r="F3" s="15"/>
      <c r="G3" s="15"/>
      <c r="H3" s="15"/>
      <c r="I3" s="15"/>
      <c r="J3" s="15"/>
      <c r="K3" s="2"/>
      <c r="L3" s="2"/>
      <c r="M3" s="2"/>
      <c r="N3" s="2"/>
      <c r="O3" s="2"/>
      <c r="P3" s="2"/>
      <c r="Q3" s="2"/>
      <c r="R3" s="2"/>
      <c r="S3" s="2"/>
      <c r="T3" s="2"/>
      <c r="U3" s="2"/>
      <c r="V3" s="2"/>
      <c r="W3" s="2"/>
      <c r="X3" s="2"/>
      <c r="Y3" s="2"/>
      <c r="Z3" s="2"/>
      <c r="AA3" s="2"/>
    </row>
    <row r="4" spans="1:27" ht="14.25" customHeight="1">
      <c r="A4" s="2"/>
      <c r="B4" s="2"/>
      <c r="C4" s="2"/>
      <c r="D4" s="2"/>
      <c r="E4" s="2"/>
      <c r="F4" s="2"/>
      <c r="G4" s="2"/>
      <c r="H4" s="2"/>
      <c r="I4" s="2"/>
      <c r="J4" s="74"/>
      <c r="K4" s="2"/>
      <c r="L4" s="2"/>
      <c r="M4" s="2"/>
      <c r="N4" s="2"/>
      <c r="O4" s="2"/>
      <c r="P4" s="2"/>
      <c r="Q4" s="2"/>
      <c r="R4" s="2"/>
      <c r="S4" s="2"/>
      <c r="T4" s="2"/>
      <c r="U4" s="2"/>
      <c r="V4" s="2"/>
      <c r="W4" s="2"/>
      <c r="X4" s="2"/>
      <c r="Y4" s="2"/>
      <c r="Z4" s="2"/>
      <c r="AA4" s="2"/>
    </row>
    <row r="5" spans="1:27" ht="53.5" customHeight="1">
      <c r="A5" s="2"/>
      <c r="B5" s="93" t="s">
        <v>41</v>
      </c>
      <c r="C5" s="93"/>
      <c r="D5" s="93"/>
      <c r="E5" s="93"/>
      <c r="F5" s="93"/>
      <c r="G5" s="93"/>
      <c r="H5" s="93"/>
      <c r="I5" s="93"/>
      <c r="J5" s="93"/>
      <c r="K5" s="2"/>
      <c r="L5" s="2"/>
      <c r="M5" s="2"/>
      <c r="N5" s="2"/>
      <c r="O5" s="2"/>
      <c r="P5" s="2"/>
      <c r="Q5" s="2"/>
      <c r="R5" s="2"/>
      <c r="S5" s="2"/>
      <c r="T5" s="2"/>
      <c r="U5" s="2"/>
      <c r="V5" s="2"/>
      <c r="W5" s="2"/>
      <c r="X5" s="2"/>
      <c r="Y5" s="2"/>
      <c r="Z5" s="2"/>
      <c r="AA5" s="2"/>
    </row>
    <row r="6" spans="1:27" ht="14.25" customHeight="1">
      <c r="A6" s="2"/>
      <c r="B6" s="2"/>
      <c r="C6" s="2"/>
      <c r="D6" s="2"/>
      <c r="E6" s="2"/>
      <c r="F6" s="2"/>
      <c r="G6" s="2"/>
      <c r="H6" s="2"/>
      <c r="I6" s="2"/>
      <c r="J6" s="74" t="s">
        <v>5</v>
      </c>
      <c r="K6" s="2"/>
      <c r="L6" s="2"/>
      <c r="M6" s="2"/>
      <c r="N6" s="2"/>
      <c r="O6" s="2"/>
      <c r="P6" s="2"/>
      <c r="Q6" s="2"/>
      <c r="R6" s="2"/>
      <c r="S6" s="2"/>
      <c r="T6" s="2"/>
      <c r="U6" s="2"/>
      <c r="V6" s="2"/>
      <c r="W6" s="2"/>
      <c r="X6" s="2"/>
      <c r="Y6" s="2"/>
      <c r="Z6" s="2"/>
      <c r="AA6" s="2"/>
    </row>
    <row r="7" spans="1:27" ht="20.100000000000001" customHeight="1">
      <c r="A7" s="2"/>
      <c r="B7" s="94" t="s">
        <v>6</v>
      </c>
      <c r="C7" s="96"/>
      <c r="D7" s="32" t="s">
        <v>7</v>
      </c>
      <c r="E7" s="40"/>
      <c r="F7" s="40"/>
      <c r="G7" s="40"/>
      <c r="H7" s="40"/>
      <c r="I7" s="40"/>
      <c r="J7" s="75"/>
      <c r="K7" s="84"/>
      <c r="L7" s="2"/>
      <c r="M7" s="2"/>
      <c r="N7" s="2"/>
      <c r="O7" s="2"/>
      <c r="P7" s="2"/>
      <c r="Q7" s="2"/>
      <c r="R7" s="2"/>
      <c r="S7" s="2"/>
      <c r="T7" s="2"/>
      <c r="U7" s="2"/>
      <c r="V7" s="2"/>
      <c r="W7" s="2"/>
      <c r="X7" s="2"/>
      <c r="Y7" s="2"/>
      <c r="Z7" s="2"/>
      <c r="AA7" s="2"/>
    </row>
    <row r="8" spans="1:27" ht="54" customHeight="1">
      <c r="A8" s="2"/>
      <c r="B8" s="95"/>
      <c r="C8" s="97"/>
      <c r="D8" s="33" t="s">
        <v>9</v>
      </c>
      <c r="E8" s="41" t="s">
        <v>12</v>
      </c>
      <c r="F8" s="41" t="s">
        <v>2</v>
      </c>
      <c r="G8" s="50" t="s">
        <v>14</v>
      </c>
      <c r="H8" s="132" t="s">
        <v>15</v>
      </c>
      <c r="I8" s="66" t="s">
        <v>16</v>
      </c>
      <c r="J8" s="76" t="s">
        <v>17</v>
      </c>
      <c r="K8" s="85"/>
      <c r="L8" s="2"/>
      <c r="M8" s="2"/>
      <c r="N8" s="2"/>
      <c r="O8" s="2"/>
      <c r="P8" s="2"/>
      <c r="Q8" s="2"/>
      <c r="R8" s="2"/>
      <c r="S8" s="2"/>
      <c r="T8" s="2"/>
      <c r="U8" s="2"/>
      <c r="V8" s="2"/>
      <c r="W8" s="2"/>
      <c r="X8" s="2"/>
      <c r="Y8" s="2"/>
      <c r="Z8" s="2"/>
      <c r="AA8" s="2"/>
    </row>
    <row r="9" spans="1:27" ht="20.5" customHeight="1">
      <c r="A9" s="2"/>
      <c r="B9" s="8" t="s">
        <v>18</v>
      </c>
      <c r="C9" s="18"/>
      <c r="D9" s="34"/>
      <c r="E9" s="42"/>
      <c r="F9" s="42"/>
      <c r="G9" s="123"/>
      <c r="H9" s="133">
        <f>SUM(H10:H12)</f>
        <v>240000</v>
      </c>
      <c r="I9" s="67">
        <f>SUM(I10:I12)</f>
        <v>218181</v>
      </c>
      <c r="J9" s="77">
        <f>ROUNDDOWN(SUM(J10:J12),-3)</f>
        <v>145000</v>
      </c>
      <c r="K9" s="86"/>
      <c r="L9" s="2"/>
      <c r="M9" s="2"/>
      <c r="N9" s="2"/>
      <c r="O9" s="2"/>
      <c r="P9" s="2"/>
      <c r="Q9" s="2"/>
      <c r="R9" s="2"/>
      <c r="S9" s="2"/>
      <c r="T9" s="2"/>
      <c r="U9" s="2"/>
      <c r="V9" s="2"/>
      <c r="W9" s="2"/>
      <c r="X9" s="2"/>
      <c r="Y9" s="2"/>
      <c r="Z9" s="2"/>
      <c r="AA9" s="2"/>
    </row>
    <row r="10" spans="1:27" ht="20.5" customHeight="1">
      <c r="A10" s="2"/>
      <c r="B10" s="9"/>
      <c r="C10" s="19" t="s">
        <v>39</v>
      </c>
      <c r="D10" s="100" t="s">
        <v>43</v>
      </c>
      <c r="E10" s="110">
        <v>80000</v>
      </c>
      <c r="F10" s="120">
        <v>3</v>
      </c>
      <c r="G10" s="43"/>
      <c r="H10" s="134">
        <f>E10*F10</f>
        <v>240000</v>
      </c>
      <c r="I10" s="146">
        <f>ROUNDDOWN(H10/110%,0)</f>
        <v>218181</v>
      </c>
      <c r="J10" s="154">
        <f>ROUNDDOWN(I10*2/3,0)</f>
        <v>145454</v>
      </c>
      <c r="K10" s="86"/>
      <c r="L10" s="2"/>
      <c r="M10" s="90"/>
      <c r="N10" s="2"/>
      <c r="O10" s="2"/>
      <c r="P10" s="2"/>
      <c r="Q10" s="2"/>
      <c r="R10" s="2"/>
      <c r="S10" s="2"/>
      <c r="T10" s="2"/>
      <c r="U10" s="2"/>
      <c r="V10" s="2"/>
      <c r="W10" s="2"/>
      <c r="X10" s="2"/>
      <c r="Y10" s="2"/>
      <c r="Z10" s="2"/>
      <c r="AA10" s="2"/>
    </row>
    <row r="11" spans="1:27" ht="20.5" customHeight="1">
      <c r="A11" s="2"/>
      <c r="B11" s="9"/>
      <c r="C11" s="19"/>
      <c r="D11" s="100"/>
      <c r="E11" s="110"/>
      <c r="F11" s="120"/>
      <c r="G11" s="43"/>
      <c r="H11" s="134">
        <f>E11*F11</f>
        <v>0</v>
      </c>
      <c r="I11" s="146">
        <f>ROUNDDOWN(H11/110%,0)</f>
        <v>0</v>
      </c>
      <c r="J11" s="154">
        <f>ROUNDDOWN(I11*2/3,0)</f>
        <v>0</v>
      </c>
      <c r="K11" s="86"/>
      <c r="L11" s="2"/>
      <c r="M11" s="90"/>
      <c r="N11" s="2"/>
      <c r="O11" s="2"/>
      <c r="P11" s="2"/>
      <c r="Q11" s="2"/>
      <c r="R11" s="2"/>
      <c r="S11" s="2"/>
      <c r="T11" s="2"/>
      <c r="U11" s="2"/>
      <c r="V11" s="2"/>
      <c r="W11" s="2"/>
      <c r="X11" s="2"/>
      <c r="Y11" s="2"/>
      <c r="Z11" s="2"/>
      <c r="AA11" s="2"/>
    </row>
    <row r="12" spans="1:27" ht="20.5" customHeight="1">
      <c r="A12" s="2"/>
      <c r="B12" s="9"/>
      <c r="C12" s="19"/>
      <c r="D12" s="35"/>
      <c r="E12" s="43"/>
      <c r="F12" s="121"/>
      <c r="G12" s="43"/>
      <c r="H12" s="135">
        <f>E12*F12</f>
        <v>0</v>
      </c>
      <c r="I12" s="69">
        <f>ROUNDDOWN(H12/110%,0)</f>
        <v>0</v>
      </c>
      <c r="J12" s="79">
        <f>ROUNDDOWN(I12*2/3,0)</f>
        <v>0</v>
      </c>
      <c r="K12" s="86"/>
      <c r="L12" s="2"/>
      <c r="M12" s="90"/>
      <c r="N12" s="2"/>
      <c r="O12" s="2"/>
      <c r="P12" s="2"/>
      <c r="Q12" s="2"/>
      <c r="R12" s="2"/>
      <c r="S12" s="2"/>
      <c r="T12" s="2"/>
      <c r="U12" s="2"/>
      <c r="V12" s="2"/>
      <c r="W12" s="2"/>
      <c r="X12" s="2"/>
      <c r="Y12" s="2"/>
      <c r="Z12" s="2"/>
      <c r="AA12" s="2"/>
    </row>
    <row r="13" spans="1:27" ht="20.5" customHeight="1">
      <c r="A13" s="2"/>
      <c r="B13" s="10" t="s">
        <v>31</v>
      </c>
      <c r="C13" s="20"/>
      <c r="D13" s="37"/>
      <c r="E13" s="37"/>
      <c r="F13" s="37"/>
      <c r="G13" s="124"/>
      <c r="H13" s="136">
        <f>SUM(H14:H16)</f>
        <v>0</v>
      </c>
      <c r="I13" s="147">
        <f>SUM(I14:I16)</f>
        <v>0</v>
      </c>
      <c r="J13" s="80">
        <f>ROUNDDOWN(SUM(J14:J16),-3)</f>
        <v>0</v>
      </c>
      <c r="K13" s="86"/>
      <c r="L13" s="2"/>
      <c r="M13" s="2"/>
      <c r="N13" s="2"/>
      <c r="O13" s="2"/>
      <c r="P13" s="2"/>
      <c r="Q13" s="2"/>
      <c r="R13" s="2"/>
      <c r="S13" s="2"/>
      <c r="T13" s="2"/>
      <c r="U13" s="2"/>
      <c r="V13" s="2"/>
      <c r="W13" s="2"/>
      <c r="X13" s="2"/>
      <c r="Y13" s="2"/>
      <c r="Z13" s="2"/>
      <c r="AA13" s="2"/>
    </row>
    <row r="14" spans="1:27" ht="20.5" customHeight="1">
      <c r="A14" s="2"/>
      <c r="B14" s="9"/>
      <c r="C14" s="19"/>
      <c r="D14" s="100"/>
      <c r="E14" s="110"/>
      <c r="F14" s="120"/>
      <c r="G14" s="43"/>
      <c r="H14" s="134">
        <f>E14*F14</f>
        <v>0</v>
      </c>
      <c r="I14" s="146">
        <f>ROUNDDOWN(H14/110%,0)</f>
        <v>0</v>
      </c>
      <c r="J14" s="154">
        <f>ROUNDDOWN(I14*2/3,0)</f>
        <v>0</v>
      </c>
      <c r="K14" s="86"/>
      <c r="L14" s="89"/>
      <c r="M14" s="2"/>
      <c r="N14" s="2"/>
      <c r="O14" s="2"/>
      <c r="P14" s="2"/>
      <c r="Q14" s="2"/>
      <c r="R14" s="2"/>
      <c r="S14" s="2"/>
      <c r="T14" s="2"/>
      <c r="U14" s="91">
        <v>100</v>
      </c>
      <c r="V14" s="2"/>
      <c r="W14" s="2"/>
      <c r="X14" s="2"/>
      <c r="Y14" s="2"/>
      <c r="Z14" s="2"/>
      <c r="AA14" s="2"/>
    </row>
    <row r="15" spans="1:27" ht="20.5" customHeight="1">
      <c r="A15" s="2"/>
      <c r="B15" s="9"/>
      <c r="C15" s="19"/>
      <c r="D15" s="100"/>
      <c r="E15" s="110"/>
      <c r="F15" s="120"/>
      <c r="G15" s="43"/>
      <c r="H15" s="134">
        <f>E15*F15</f>
        <v>0</v>
      </c>
      <c r="I15" s="146">
        <f>ROUNDDOWN(H15/110%,0)</f>
        <v>0</v>
      </c>
      <c r="J15" s="154">
        <f>ROUNDDOWN(I15*2/3,0)</f>
        <v>0</v>
      </c>
      <c r="K15" s="86"/>
      <c r="L15" s="89"/>
      <c r="M15" s="2"/>
      <c r="N15" s="2"/>
      <c r="O15" s="2"/>
      <c r="P15" s="2"/>
      <c r="Q15" s="2"/>
      <c r="R15" s="2"/>
      <c r="S15" s="2"/>
      <c r="T15" s="2"/>
      <c r="U15" s="91">
        <v>100</v>
      </c>
      <c r="V15" s="2"/>
      <c r="W15" s="2"/>
      <c r="X15" s="2"/>
      <c r="Y15" s="2"/>
      <c r="Z15" s="2"/>
      <c r="AA15" s="2"/>
    </row>
    <row r="16" spans="1:27" ht="20.5" customHeight="1">
      <c r="A16" s="2"/>
      <c r="B16" s="9"/>
      <c r="C16" s="19"/>
      <c r="D16" s="101"/>
      <c r="E16" s="111"/>
      <c r="F16" s="122"/>
      <c r="G16" s="125"/>
      <c r="H16" s="134">
        <f>E16*F16</f>
        <v>0</v>
      </c>
      <c r="I16" s="148">
        <f>ROUNDDOWN(H16/110%,0)</f>
        <v>0</v>
      </c>
      <c r="J16" s="154">
        <f>ROUNDDOWN(I16*2/3,0)</f>
        <v>0</v>
      </c>
      <c r="K16" s="86"/>
      <c r="L16" s="89"/>
      <c r="M16" s="2"/>
      <c r="N16" s="2"/>
      <c r="O16" s="2"/>
      <c r="P16" s="2"/>
      <c r="Q16" s="2"/>
      <c r="R16" s="2"/>
      <c r="S16" s="2"/>
      <c r="T16" s="2"/>
      <c r="U16" s="91">
        <v>100</v>
      </c>
      <c r="V16" s="2"/>
      <c r="W16" s="2"/>
      <c r="X16" s="2"/>
      <c r="Y16" s="2"/>
      <c r="Z16" s="2"/>
      <c r="AA16" s="2"/>
    </row>
    <row r="17" spans="1:27" ht="20.5" customHeight="1">
      <c r="A17" s="2"/>
      <c r="B17" s="10" t="s">
        <v>8</v>
      </c>
      <c r="C17" s="20"/>
      <c r="D17" s="45"/>
      <c r="E17" s="45"/>
      <c r="F17" s="45"/>
      <c r="G17" s="54"/>
      <c r="H17" s="137">
        <f>SUM(H18:H20)</f>
        <v>356808</v>
      </c>
      <c r="I17" s="147">
        <f>SUM(I18:I20)</f>
        <v>324370</v>
      </c>
      <c r="J17" s="80">
        <f>ROUNDDOWN(SUM(J18:J20),-3)</f>
        <v>216000</v>
      </c>
      <c r="K17" s="86"/>
      <c r="L17" s="2" t="s">
        <v>36</v>
      </c>
      <c r="M17" s="2"/>
      <c r="N17" s="2"/>
      <c r="O17" s="2"/>
      <c r="P17" s="2"/>
      <c r="Q17" s="2"/>
      <c r="R17" s="2"/>
      <c r="S17" s="2"/>
      <c r="T17" s="2"/>
      <c r="U17" s="2"/>
      <c r="V17" s="2"/>
      <c r="W17" s="2"/>
      <c r="X17" s="2"/>
      <c r="Y17" s="2"/>
      <c r="Z17" s="2"/>
      <c r="AA17" s="2"/>
    </row>
    <row r="18" spans="1:27" ht="20.5" customHeight="1">
      <c r="A18" s="2"/>
      <c r="B18" s="9"/>
      <c r="C18" s="19" t="s">
        <v>28</v>
      </c>
      <c r="D18" s="100"/>
      <c r="E18" s="110">
        <v>37567</v>
      </c>
      <c r="F18" s="120">
        <v>6</v>
      </c>
      <c r="G18" s="43" t="s">
        <v>26</v>
      </c>
      <c r="H18" s="134">
        <f>E18*F18</f>
        <v>225402</v>
      </c>
      <c r="I18" s="146">
        <f>ROUNDDOWN(H18/110%,0)</f>
        <v>204910</v>
      </c>
      <c r="J18" s="154">
        <f>ROUNDDOWN(I18*2/3,0)</f>
        <v>136606</v>
      </c>
      <c r="K18" s="86"/>
      <c r="L18" s="2"/>
      <c r="M18" s="2"/>
      <c r="N18" s="2"/>
      <c r="O18" s="2"/>
      <c r="P18" s="2"/>
      <c r="Q18" s="2"/>
      <c r="R18" s="2"/>
      <c r="S18" s="2"/>
      <c r="T18" s="2"/>
      <c r="U18" s="2"/>
      <c r="V18" s="2"/>
      <c r="W18" s="2"/>
      <c r="X18" s="2"/>
      <c r="Y18" s="2"/>
      <c r="Z18" s="2"/>
      <c r="AA18" s="2"/>
    </row>
    <row r="19" spans="1:27" ht="20.5" customHeight="1">
      <c r="A19" s="2"/>
      <c r="B19" s="9"/>
      <c r="C19" s="19" t="s">
        <v>0</v>
      </c>
      <c r="D19" s="100"/>
      <c r="E19" s="110">
        <v>21901</v>
      </c>
      <c r="F19" s="120">
        <v>6</v>
      </c>
      <c r="G19" s="43" t="s">
        <v>26</v>
      </c>
      <c r="H19" s="134">
        <f>E19*F19</f>
        <v>131406</v>
      </c>
      <c r="I19" s="146">
        <f>ROUNDDOWN(H19/110%,0)</f>
        <v>119460</v>
      </c>
      <c r="J19" s="154">
        <f>ROUNDDOWN(I19*2/3,0)</f>
        <v>79640</v>
      </c>
      <c r="K19" s="86"/>
      <c r="L19" s="2"/>
      <c r="M19" s="2"/>
      <c r="N19" s="2"/>
      <c r="O19" s="2"/>
      <c r="P19" s="2"/>
      <c r="Q19" s="2"/>
      <c r="R19" s="2"/>
      <c r="S19" s="2"/>
      <c r="T19" s="2"/>
      <c r="U19" s="2"/>
      <c r="V19" s="2"/>
      <c r="W19" s="2"/>
      <c r="X19" s="2"/>
      <c r="Y19" s="2"/>
      <c r="Z19" s="2"/>
      <c r="AA19" s="2"/>
    </row>
    <row r="20" spans="1:27" ht="20.5" customHeight="1">
      <c r="A20" s="2"/>
      <c r="B20" s="11"/>
      <c r="C20" s="22"/>
      <c r="D20" s="38"/>
      <c r="E20" s="112"/>
      <c r="F20" s="112"/>
      <c r="G20" s="46"/>
      <c r="H20" s="138">
        <f>E20*F20</f>
        <v>0</v>
      </c>
      <c r="I20" s="149">
        <f>ROUNDDOWN(H20/110%,0)</f>
        <v>0</v>
      </c>
      <c r="J20" s="154">
        <f>ROUNDDOWN(I20*2/3,0)</f>
        <v>0</v>
      </c>
      <c r="K20" s="86"/>
      <c r="L20" s="2"/>
      <c r="M20" s="2"/>
      <c r="N20" s="2"/>
      <c r="O20" s="2"/>
      <c r="P20" s="2"/>
      <c r="Q20" s="2"/>
      <c r="R20" s="2"/>
      <c r="S20" s="2"/>
      <c r="T20" s="2"/>
      <c r="U20" s="2"/>
      <c r="V20" s="2"/>
      <c r="W20" s="2"/>
      <c r="X20" s="2"/>
      <c r="Y20" s="2"/>
      <c r="Z20" s="2"/>
      <c r="AA20" s="2"/>
    </row>
    <row r="21" spans="1:27" ht="20.5" customHeight="1">
      <c r="A21" s="2"/>
      <c r="B21" s="10" t="s">
        <v>20</v>
      </c>
      <c r="C21" s="23"/>
      <c r="D21" s="102"/>
      <c r="E21" s="113"/>
      <c r="F21" s="113"/>
      <c r="G21" s="126"/>
      <c r="H21" s="139">
        <f>SUM(H22:H24)</f>
        <v>20000</v>
      </c>
      <c r="I21" s="147">
        <f>SUM(I22:I24)</f>
        <v>18181</v>
      </c>
      <c r="J21" s="80">
        <f>ROUNDDOWN(SUM(J22:J24),-3)</f>
        <v>12000</v>
      </c>
      <c r="K21" s="86"/>
      <c r="L21" s="2"/>
      <c r="M21" s="2"/>
      <c r="N21" s="2"/>
      <c r="O21" s="2"/>
      <c r="P21" s="2"/>
      <c r="Q21" s="2"/>
      <c r="R21" s="2"/>
      <c r="S21" s="2"/>
      <c r="T21" s="2"/>
      <c r="U21" s="2"/>
      <c r="V21" s="2"/>
      <c r="W21" s="2"/>
      <c r="X21" s="2"/>
      <c r="Y21" s="2"/>
      <c r="Z21" s="2"/>
      <c r="AA21" s="2"/>
    </row>
    <row r="22" spans="1:27" ht="20.5" customHeight="1">
      <c r="A22" s="2"/>
      <c r="B22" s="9"/>
      <c r="C22" s="24" t="s">
        <v>39</v>
      </c>
      <c r="D22" s="103" t="s">
        <v>42</v>
      </c>
      <c r="E22" s="114">
        <v>2000</v>
      </c>
      <c r="F22" s="114">
        <v>10</v>
      </c>
      <c r="G22" s="127" t="s">
        <v>22</v>
      </c>
      <c r="H22" s="140">
        <f>E22*F22</f>
        <v>20000</v>
      </c>
      <c r="I22" s="150">
        <f>ROUNDDOWN(H22/110%,0)</f>
        <v>18181</v>
      </c>
      <c r="J22" s="154">
        <f>ROUNDDOWN(I22*2/3,0)</f>
        <v>12120</v>
      </c>
      <c r="K22" s="86"/>
      <c r="L22" s="2"/>
      <c r="M22" s="2"/>
      <c r="N22" s="2"/>
      <c r="O22" s="2"/>
      <c r="P22" s="2"/>
      <c r="Q22" s="2"/>
      <c r="R22" s="2"/>
      <c r="S22" s="2"/>
      <c r="T22" s="2"/>
      <c r="U22" s="2"/>
      <c r="V22" s="2"/>
      <c r="W22" s="2"/>
      <c r="X22" s="2"/>
      <c r="Y22" s="2"/>
      <c r="Z22" s="2"/>
      <c r="AA22" s="2"/>
    </row>
    <row r="23" spans="1:27" ht="20.5" customHeight="1">
      <c r="A23" s="2"/>
      <c r="B23" s="9"/>
      <c r="C23" s="24"/>
      <c r="D23" s="103"/>
      <c r="E23" s="114"/>
      <c r="F23" s="114"/>
      <c r="G23" s="127"/>
      <c r="H23" s="140">
        <f>E23*F23</f>
        <v>0</v>
      </c>
      <c r="I23" s="150">
        <f>ROUNDDOWN(H23/110%,0)</f>
        <v>0</v>
      </c>
      <c r="J23" s="154">
        <f>ROUNDDOWN(I23*2/3,0)</f>
        <v>0</v>
      </c>
      <c r="K23" s="86"/>
      <c r="L23" s="2"/>
      <c r="M23" s="2"/>
      <c r="N23" s="2"/>
      <c r="O23" s="2"/>
      <c r="P23" s="2"/>
      <c r="Q23" s="2"/>
      <c r="R23" s="2"/>
      <c r="S23" s="2"/>
      <c r="T23" s="2"/>
      <c r="U23" s="2"/>
      <c r="V23" s="2"/>
      <c r="W23" s="2"/>
      <c r="X23" s="2"/>
      <c r="Y23" s="2"/>
      <c r="Z23" s="2"/>
      <c r="AA23" s="2"/>
    </row>
    <row r="24" spans="1:27" ht="20.5" customHeight="1">
      <c r="A24" s="2"/>
      <c r="B24" s="9"/>
      <c r="C24" s="25"/>
      <c r="D24" s="104"/>
      <c r="E24" s="115"/>
      <c r="F24" s="115"/>
      <c r="G24" s="128"/>
      <c r="H24" s="140">
        <f>E24*F24</f>
        <v>0</v>
      </c>
      <c r="I24" s="149">
        <f>ROUNDDOWN(H24/110%,0)</f>
        <v>0</v>
      </c>
      <c r="J24" s="154">
        <f>ROUNDDOWN(I24*2/3,0)</f>
        <v>0</v>
      </c>
      <c r="K24" s="86"/>
      <c r="L24" s="2"/>
      <c r="M24" s="2"/>
      <c r="N24" s="2"/>
      <c r="O24" s="2"/>
      <c r="P24" s="2"/>
      <c r="Q24" s="2"/>
      <c r="R24" s="2"/>
      <c r="S24" s="2"/>
      <c r="T24" s="2"/>
      <c r="U24" s="2"/>
      <c r="V24" s="2"/>
      <c r="W24" s="2"/>
      <c r="X24" s="2"/>
      <c r="Y24" s="2"/>
      <c r="Z24" s="2"/>
      <c r="AA24" s="2"/>
    </row>
    <row r="25" spans="1:27" ht="20.5" customHeight="1">
      <c r="A25" s="2"/>
      <c r="B25" s="12" t="s">
        <v>13</v>
      </c>
      <c r="C25" s="26"/>
      <c r="D25" s="105"/>
      <c r="E25" s="116"/>
      <c r="F25" s="116"/>
      <c r="G25" s="129"/>
      <c r="H25" s="141">
        <f>SUM(H26:H28)</f>
        <v>400000</v>
      </c>
      <c r="I25" s="147">
        <f>SUM(I26:I28)</f>
        <v>363636</v>
      </c>
      <c r="J25" s="80">
        <f>ROUNDDOWN(SUM(J26:J28),-3)</f>
        <v>242000</v>
      </c>
      <c r="K25" s="86"/>
      <c r="L25" s="2"/>
      <c r="M25" s="2"/>
      <c r="N25" s="2"/>
      <c r="O25" s="2"/>
      <c r="P25" s="2"/>
      <c r="Q25" s="2"/>
      <c r="R25" s="2"/>
      <c r="S25" s="2"/>
      <c r="T25" s="2"/>
      <c r="U25" s="2"/>
      <c r="V25" s="2"/>
      <c r="W25" s="2"/>
      <c r="X25" s="2"/>
      <c r="Y25" s="2"/>
      <c r="Z25" s="2"/>
      <c r="AA25" s="2"/>
    </row>
    <row r="26" spans="1:27" ht="20.5" customHeight="1">
      <c r="A26" s="2"/>
      <c r="B26" s="9"/>
      <c r="C26" s="24" t="s">
        <v>39</v>
      </c>
      <c r="D26" s="103" t="s">
        <v>23</v>
      </c>
      <c r="E26" s="114">
        <v>400000</v>
      </c>
      <c r="F26" s="114">
        <v>1</v>
      </c>
      <c r="G26" s="127" t="s">
        <v>27</v>
      </c>
      <c r="H26" s="140">
        <f>E26*F26</f>
        <v>400000</v>
      </c>
      <c r="I26" s="150">
        <f>ROUNDDOWN(H26/110%,0)</f>
        <v>363636</v>
      </c>
      <c r="J26" s="154">
        <f>ROUNDDOWN(I26*2/3,0)</f>
        <v>242424</v>
      </c>
      <c r="K26" s="86"/>
      <c r="L26" s="2"/>
      <c r="M26" s="2"/>
      <c r="N26" s="2"/>
      <c r="O26" s="2"/>
      <c r="P26" s="2"/>
      <c r="Q26" s="2"/>
      <c r="R26" s="2"/>
      <c r="S26" s="2"/>
      <c r="T26" s="2"/>
      <c r="U26" s="2"/>
      <c r="V26" s="2"/>
      <c r="W26" s="2"/>
      <c r="X26" s="2"/>
      <c r="Y26" s="2"/>
      <c r="Z26" s="2"/>
      <c r="AA26" s="2"/>
    </row>
    <row r="27" spans="1:27" ht="20.5" customHeight="1">
      <c r="A27" s="2"/>
      <c r="B27" s="9"/>
      <c r="C27" s="24"/>
      <c r="D27" s="103"/>
      <c r="E27" s="114"/>
      <c r="F27" s="114"/>
      <c r="G27" s="127"/>
      <c r="H27" s="140">
        <f>E27*F27</f>
        <v>0</v>
      </c>
      <c r="I27" s="150">
        <f>ROUNDDOWN(H27/110%,0)</f>
        <v>0</v>
      </c>
      <c r="J27" s="154">
        <f>ROUNDDOWN(I27*2/3,0)</f>
        <v>0</v>
      </c>
      <c r="K27" s="86"/>
      <c r="L27" s="2"/>
      <c r="M27" s="2"/>
      <c r="N27" s="2"/>
      <c r="O27" s="2"/>
      <c r="P27" s="2"/>
      <c r="Q27" s="2"/>
      <c r="R27" s="2"/>
      <c r="S27" s="2"/>
      <c r="T27" s="2"/>
      <c r="U27" s="2"/>
      <c r="V27" s="2"/>
      <c r="W27" s="2"/>
      <c r="X27" s="2"/>
      <c r="Y27" s="2"/>
      <c r="Z27" s="2"/>
      <c r="AA27" s="2"/>
    </row>
    <row r="28" spans="1:27" ht="20.5" customHeight="1">
      <c r="A28" s="2"/>
      <c r="B28" s="9"/>
      <c r="C28" s="25"/>
      <c r="D28" s="104"/>
      <c r="E28" s="115"/>
      <c r="F28" s="115"/>
      <c r="G28" s="128"/>
      <c r="H28" s="140">
        <f>E28*F28</f>
        <v>0</v>
      </c>
      <c r="I28" s="149">
        <f>ROUNDDOWN(H28/110%,0)</f>
        <v>0</v>
      </c>
      <c r="J28" s="154">
        <f>ROUNDDOWN(I28*2/3,0)</f>
        <v>0</v>
      </c>
      <c r="K28" s="86"/>
      <c r="L28" s="2"/>
      <c r="M28" s="2"/>
      <c r="N28" s="2"/>
      <c r="O28" s="2"/>
      <c r="P28" s="2"/>
      <c r="Q28" s="2"/>
      <c r="R28" s="2"/>
      <c r="S28" s="2"/>
      <c r="T28" s="2"/>
      <c r="U28" s="2"/>
      <c r="V28" s="2"/>
      <c r="W28" s="2"/>
      <c r="X28" s="2"/>
      <c r="Y28" s="2"/>
      <c r="Z28" s="2"/>
      <c r="AA28" s="2"/>
    </row>
    <row r="29" spans="1:27" ht="20.5" customHeight="1">
      <c r="A29" s="2"/>
      <c r="B29" s="12" t="s">
        <v>33</v>
      </c>
      <c r="C29" s="27"/>
      <c r="D29" s="106"/>
      <c r="E29" s="106"/>
      <c r="F29" s="106"/>
      <c r="G29" s="130"/>
      <c r="H29" s="142">
        <f>SUM(H30:H32)</f>
        <v>9600</v>
      </c>
      <c r="I29" s="147">
        <f>SUM(I30:I32)</f>
        <v>8727</v>
      </c>
      <c r="J29" s="80">
        <f>ROUNDDOWN(SUM(J30:J32),-3)</f>
        <v>5000</v>
      </c>
      <c r="K29" s="86"/>
      <c r="L29" s="2"/>
      <c r="M29" s="2"/>
      <c r="N29" s="2"/>
      <c r="O29" s="2"/>
      <c r="P29" s="2"/>
      <c r="Q29" s="2"/>
      <c r="R29" s="2"/>
      <c r="S29" s="2"/>
      <c r="T29" s="2"/>
      <c r="U29" s="2"/>
      <c r="V29" s="2"/>
      <c r="W29" s="2"/>
      <c r="X29" s="2"/>
      <c r="Y29" s="2"/>
      <c r="Z29" s="2"/>
      <c r="AA29" s="2"/>
    </row>
    <row r="30" spans="1:27" ht="20.5" customHeight="1">
      <c r="A30" s="2"/>
      <c r="B30" s="9"/>
      <c r="C30" s="98" t="s">
        <v>39</v>
      </c>
      <c r="D30" s="107" t="s">
        <v>32</v>
      </c>
      <c r="E30" s="117">
        <v>1200</v>
      </c>
      <c r="F30" s="117">
        <v>8</v>
      </c>
      <c r="G30" s="43" t="s">
        <v>30</v>
      </c>
      <c r="H30" s="143">
        <f>E30*F30</f>
        <v>9600</v>
      </c>
      <c r="I30" s="151">
        <f>ROUNDDOWN(H30/110%,0)</f>
        <v>8727</v>
      </c>
      <c r="J30" s="154">
        <f>ROUNDDOWN(I30*2/3,0)</f>
        <v>5818</v>
      </c>
      <c r="K30" s="87"/>
      <c r="L30" s="2"/>
      <c r="M30" s="2"/>
      <c r="N30" s="2"/>
      <c r="O30" s="2"/>
      <c r="P30" s="2"/>
      <c r="Q30" s="2"/>
      <c r="R30" s="2"/>
      <c r="S30" s="2"/>
      <c r="T30" s="2"/>
      <c r="U30" s="2"/>
      <c r="V30" s="92"/>
      <c r="W30" s="2"/>
      <c r="X30" s="2"/>
      <c r="Y30" s="2"/>
      <c r="Z30" s="2"/>
      <c r="AA30" s="2"/>
    </row>
    <row r="31" spans="1:27" ht="20.5" customHeight="1">
      <c r="A31" s="2"/>
      <c r="B31" s="9"/>
      <c r="C31" s="99"/>
      <c r="D31" s="107"/>
      <c r="E31" s="117"/>
      <c r="F31" s="117"/>
      <c r="G31" s="43"/>
      <c r="H31" s="143">
        <f>E31*F31</f>
        <v>0</v>
      </c>
      <c r="I31" s="151">
        <f>ROUNDDOWN(H31/110%,0)</f>
        <v>0</v>
      </c>
      <c r="J31" s="154">
        <f>ROUNDDOWN(I31*2/3,0)</f>
        <v>0</v>
      </c>
      <c r="K31" s="87"/>
      <c r="L31" s="2"/>
      <c r="M31" s="2"/>
      <c r="N31" s="2"/>
      <c r="O31" s="2"/>
      <c r="P31" s="2"/>
      <c r="Q31" s="2"/>
      <c r="R31" s="2"/>
      <c r="S31" s="2"/>
      <c r="T31" s="2"/>
      <c r="U31" s="2"/>
      <c r="V31" s="92"/>
      <c r="W31" s="2"/>
      <c r="X31" s="2"/>
      <c r="Y31" s="2"/>
      <c r="Z31" s="2"/>
      <c r="AA31" s="2"/>
    </row>
    <row r="32" spans="1:27" ht="20.5" customHeight="1">
      <c r="A32" s="2"/>
      <c r="B32" s="9"/>
      <c r="C32" s="28"/>
      <c r="D32" s="108"/>
      <c r="E32" s="118"/>
      <c r="F32" s="118"/>
      <c r="G32" s="44"/>
      <c r="H32" s="143">
        <f>E32*F32</f>
        <v>0</v>
      </c>
      <c r="I32" s="149">
        <f>ROUNDDOWN(H32/110%,0)</f>
        <v>0</v>
      </c>
      <c r="J32" s="154">
        <f>ROUNDDOWN(I32*2/3,0)</f>
        <v>0</v>
      </c>
      <c r="K32" s="87"/>
      <c r="L32" s="2"/>
      <c r="M32" s="2"/>
      <c r="N32" s="2"/>
      <c r="O32" s="2"/>
      <c r="P32" s="2"/>
      <c r="Q32" s="2"/>
      <c r="R32" s="2"/>
      <c r="S32" s="2"/>
      <c r="T32" s="2"/>
      <c r="U32" s="2"/>
      <c r="V32" s="92"/>
      <c r="W32" s="2"/>
      <c r="X32" s="2"/>
      <c r="Y32" s="2"/>
      <c r="Z32" s="2"/>
      <c r="AA32" s="2"/>
    </row>
    <row r="33" spans="1:27" ht="20.5" customHeight="1">
      <c r="A33" s="2"/>
      <c r="B33" s="12" t="s">
        <v>34</v>
      </c>
      <c r="C33" s="29"/>
      <c r="D33" s="109"/>
      <c r="E33" s="119"/>
      <c r="F33" s="119"/>
      <c r="G33" s="131"/>
      <c r="H33" s="141">
        <f>SUM(H34:H36)</f>
        <v>0</v>
      </c>
      <c r="I33" s="147">
        <f>SUM(I34:I36)</f>
        <v>0</v>
      </c>
      <c r="J33" s="80">
        <f>ROUNDDOWN(SUM(J34:J36),-3)</f>
        <v>0</v>
      </c>
      <c r="K33" s="87"/>
      <c r="L33" s="2"/>
      <c r="M33" s="2"/>
      <c r="N33" s="2"/>
      <c r="O33" s="2"/>
      <c r="P33" s="2"/>
      <c r="Q33" s="2"/>
      <c r="R33" s="2"/>
      <c r="S33" s="2"/>
      <c r="T33" s="2"/>
      <c r="U33" s="2"/>
      <c r="V33" s="92"/>
      <c r="W33" s="2"/>
      <c r="X33" s="2"/>
      <c r="Y33" s="2"/>
      <c r="Z33" s="2"/>
      <c r="AA33" s="2"/>
    </row>
    <row r="34" spans="1:27" ht="20.5" customHeight="1">
      <c r="A34" s="2"/>
      <c r="B34" s="9"/>
      <c r="C34" s="19"/>
      <c r="D34" s="107"/>
      <c r="E34" s="117"/>
      <c r="F34" s="117"/>
      <c r="G34" s="43"/>
      <c r="H34" s="143">
        <f>E34*F34</f>
        <v>0</v>
      </c>
      <c r="I34" s="152">
        <f>ROUNDDOWN(H34/110%,0)</f>
        <v>0</v>
      </c>
      <c r="J34" s="154">
        <f>ROUNDDOWN(I34*2/3,0)</f>
        <v>0</v>
      </c>
      <c r="K34" s="87"/>
      <c r="L34" s="2"/>
      <c r="M34" s="2"/>
      <c r="N34" s="2"/>
      <c r="O34" s="2"/>
      <c r="P34" s="2"/>
      <c r="Q34" s="2"/>
      <c r="R34" s="2"/>
      <c r="S34" s="2"/>
      <c r="T34" s="2"/>
      <c r="U34" s="2"/>
      <c r="V34" s="92"/>
      <c r="W34" s="2"/>
      <c r="X34" s="2"/>
      <c r="Y34" s="2"/>
      <c r="Z34" s="2"/>
      <c r="AA34" s="2"/>
    </row>
    <row r="35" spans="1:27" ht="20.5" customHeight="1">
      <c r="A35" s="2"/>
      <c r="B35" s="9"/>
      <c r="C35" s="19"/>
      <c r="D35" s="107"/>
      <c r="E35" s="117"/>
      <c r="F35" s="117"/>
      <c r="G35" s="43"/>
      <c r="H35" s="143">
        <f>E35*F35</f>
        <v>0</v>
      </c>
      <c r="I35" s="150">
        <f>ROUNDDOWN(H35/110%,0)</f>
        <v>0</v>
      </c>
      <c r="J35" s="154">
        <f>ROUNDDOWN(I35*2/3,0)</f>
        <v>0</v>
      </c>
      <c r="K35" s="87"/>
      <c r="L35" s="2"/>
      <c r="M35" s="2"/>
      <c r="N35" s="2"/>
      <c r="O35" s="2"/>
      <c r="P35" s="2"/>
      <c r="Q35" s="2"/>
      <c r="R35" s="2"/>
      <c r="S35" s="2"/>
      <c r="T35" s="2"/>
      <c r="U35" s="2"/>
      <c r="V35" s="92"/>
      <c r="W35" s="2"/>
      <c r="X35" s="2"/>
      <c r="Y35" s="2"/>
      <c r="Z35" s="2"/>
      <c r="AA35" s="2"/>
    </row>
    <row r="36" spans="1:27" ht="20.5" customHeight="1">
      <c r="A36" s="2"/>
      <c r="B36" s="9"/>
      <c r="C36" s="28"/>
      <c r="D36" s="108"/>
      <c r="E36" s="118"/>
      <c r="F36" s="118"/>
      <c r="G36" s="44"/>
      <c r="H36" s="143">
        <f>E36*F36</f>
        <v>0</v>
      </c>
      <c r="I36" s="149">
        <f>ROUNDDOWN(H36/110%,0)</f>
        <v>0</v>
      </c>
      <c r="J36" s="154">
        <f>ROUNDDOWN(I36*2/3,0)</f>
        <v>0</v>
      </c>
      <c r="K36" s="87"/>
      <c r="L36" s="2"/>
      <c r="M36" s="2"/>
      <c r="N36" s="2"/>
      <c r="O36" s="2"/>
      <c r="P36" s="2"/>
      <c r="Q36" s="2"/>
      <c r="R36" s="2"/>
      <c r="S36" s="2"/>
      <c r="T36" s="2"/>
      <c r="U36" s="2"/>
      <c r="V36" s="92"/>
      <c r="W36" s="2"/>
      <c r="X36" s="2"/>
      <c r="Y36" s="2"/>
      <c r="Z36" s="2"/>
      <c r="AA36" s="2"/>
    </row>
    <row r="37" spans="1:27" ht="20.5" customHeight="1">
      <c r="A37" s="2"/>
      <c r="B37" s="12" t="s">
        <v>37</v>
      </c>
      <c r="C37" s="29"/>
      <c r="D37" s="109"/>
      <c r="E37" s="119"/>
      <c r="F37" s="119"/>
      <c r="G37" s="131"/>
      <c r="H37" s="141">
        <f>SUM(H38:H40)</f>
        <v>0</v>
      </c>
      <c r="I37" s="147">
        <f>SUM(I38:I40)</f>
        <v>0</v>
      </c>
      <c r="J37" s="80">
        <f>ROUNDDOWN(SUM(J38:J40),-3)</f>
        <v>0</v>
      </c>
      <c r="K37" s="87"/>
      <c r="L37" s="2"/>
      <c r="M37" s="2"/>
      <c r="N37" s="2"/>
      <c r="O37" s="2"/>
      <c r="P37" s="2"/>
      <c r="Q37" s="2"/>
      <c r="R37" s="2"/>
      <c r="S37" s="2"/>
      <c r="T37" s="2"/>
      <c r="U37" s="2"/>
      <c r="V37" s="92"/>
      <c r="W37" s="2"/>
      <c r="X37" s="2"/>
      <c r="Y37" s="2"/>
      <c r="Z37" s="2"/>
      <c r="AA37" s="2"/>
    </row>
    <row r="38" spans="1:27" ht="20.5" customHeight="1">
      <c r="A38" s="2"/>
      <c r="B38" s="9"/>
      <c r="C38" s="24"/>
      <c r="D38" s="103"/>
      <c r="E38" s="114"/>
      <c r="F38" s="114"/>
      <c r="G38" s="127"/>
      <c r="H38" s="140">
        <f>E38*F38</f>
        <v>0</v>
      </c>
      <c r="I38" s="150">
        <f>ROUNDDOWN(H38/110%,0)</f>
        <v>0</v>
      </c>
      <c r="J38" s="154">
        <f>ROUNDDOWN(I38*2/3,0)</f>
        <v>0</v>
      </c>
      <c r="K38" s="87"/>
      <c r="L38" s="2"/>
      <c r="M38" s="2"/>
      <c r="N38" s="2"/>
      <c r="O38" s="2"/>
      <c r="P38" s="2"/>
      <c r="Q38" s="2"/>
      <c r="R38" s="2"/>
      <c r="S38" s="2"/>
      <c r="T38" s="2"/>
      <c r="U38" s="2"/>
      <c r="V38" s="92"/>
      <c r="W38" s="2"/>
      <c r="X38" s="2"/>
      <c r="Y38" s="2"/>
      <c r="Z38" s="2"/>
      <c r="AA38" s="2"/>
    </row>
    <row r="39" spans="1:27" ht="20.5" customHeight="1">
      <c r="A39" s="2"/>
      <c r="B39" s="9"/>
      <c r="C39" s="24"/>
      <c r="D39" s="103"/>
      <c r="E39" s="114"/>
      <c r="F39" s="114"/>
      <c r="G39" s="127"/>
      <c r="H39" s="140">
        <f>E39*F39</f>
        <v>0</v>
      </c>
      <c r="I39" s="150">
        <f>ROUNDDOWN(H39/110%,0)</f>
        <v>0</v>
      </c>
      <c r="J39" s="154">
        <f>ROUNDDOWN(I39*2/3,0)</f>
        <v>0</v>
      </c>
      <c r="K39" s="87"/>
      <c r="L39" s="2"/>
      <c r="M39" s="2"/>
      <c r="N39" s="2"/>
      <c r="O39" s="2"/>
      <c r="P39" s="2"/>
      <c r="Q39" s="2"/>
      <c r="R39" s="2"/>
      <c r="S39" s="2"/>
      <c r="T39" s="2"/>
      <c r="U39" s="2"/>
      <c r="V39" s="92"/>
      <c r="W39" s="2"/>
      <c r="X39" s="2"/>
      <c r="Y39" s="2"/>
      <c r="Z39" s="2"/>
      <c r="AA39" s="2"/>
    </row>
    <row r="40" spans="1:27" ht="20.5" customHeight="1">
      <c r="A40" s="2"/>
      <c r="B40" s="9"/>
      <c r="C40" s="28"/>
      <c r="D40" s="108"/>
      <c r="E40" s="118"/>
      <c r="F40" s="118"/>
      <c r="G40" s="44"/>
      <c r="H40" s="143">
        <f>E40*F40</f>
        <v>0</v>
      </c>
      <c r="I40" s="149">
        <f>ROUNDDOWN(H40/110%,0)</f>
        <v>0</v>
      </c>
      <c r="J40" s="154">
        <f>ROUNDDOWN(I40*2/3,0)</f>
        <v>0</v>
      </c>
      <c r="K40" s="87"/>
      <c r="L40" s="2"/>
      <c r="M40" s="2"/>
      <c r="N40" s="2"/>
      <c r="O40" s="2"/>
      <c r="P40" s="2"/>
      <c r="Q40" s="2"/>
      <c r="R40" s="2"/>
      <c r="S40" s="2"/>
      <c r="T40" s="2"/>
      <c r="U40" s="2"/>
      <c r="V40" s="92"/>
      <c r="W40" s="2"/>
      <c r="X40" s="2"/>
      <c r="Y40" s="2"/>
      <c r="Z40" s="2"/>
      <c r="AA40" s="2"/>
    </row>
    <row r="41" spans="1:27" ht="20.5" customHeight="1">
      <c r="A41" s="2"/>
      <c r="B41" s="12" t="s">
        <v>35</v>
      </c>
      <c r="C41" s="29"/>
      <c r="D41" s="109"/>
      <c r="E41" s="119"/>
      <c r="F41" s="119"/>
      <c r="G41" s="131"/>
      <c r="H41" s="141">
        <f>SUM(H42:H44)</f>
        <v>606400</v>
      </c>
      <c r="I41" s="147">
        <f>SUM(I42:I44)</f>
        <v>551271</v>
      </c>
      <c r="J41" s="80">
        <f>ROUNDDOWN(SUM(J42:J44),-3)</f>
        <v>367000</v>
      </c>
      <c r="K41" s="87"/>
      <c r="L41" s="2"/>
      <c r="M41" s="2"/>
      <c r="N41" s="2"/>
      <c r="O41" s="2"/>
      <c r="P41" s="2"/>
      <c r="Q41" s="2"/>
      <c r="R41" s="2"/>
      <c r="S41" s="2"/>
      <c r="T41" s="2"/>
      <c r="U41" s="2"/>
      <c r="V41" s="92"/>
      <c r="W41" s="2"/>
      <c r="X41" s="2"/>
      <c r="Y41" s="2"/>
      <c r="Z41" s="2"/>
      <c r="AA41" s="2"/>
    </row>
    <row r="42" spans="1:27" ht="20.5" customHeight="1">
      <c r="A42" s="2"/>
      <c r="B42" s="9"/>
      <c r="C42" s="24" t="s">
        <v>11</v>
      </c>
      <c r="D42" s="103" t="s">
        <v>1</v>
      </c>
      <c r="E42" s="114">
        <v>52000</v>
      </c>
      <c r="F42" s="114">
        <v>4</v>
      </c>
      <c r="G42" s="127" t="s">
        <v>19</v>
      </c>
      <c r="H42" s="143">
        <f>E42*F42</f>
        <v>208000</v>
      </c>
      <c r="I42" s="150">
        <f>ROUNDDOWN(H42/110%,0)</f>
        <v>189090</v>
      </c>
      <c r="J42" s="154">
        <f>ROUNDDOWN(I42*2/3,0)</f>
        <v>126060</v>
      </c>
      <c r="K42" s="87"/>
      <c r="L42" s="2"/>
      <c r="M42" s="2"/>
      <c r="N42" s="2"/>
      <c r="O42" s="2"/>
      <c r="P42" s="2"/>
      <c r="Q42" s="2"/>
      <c r="R42" s="2"/>
      <c r="S42" s="2"/>
      <c r="T42" s="2"/>
      <c r="U42" s="2"/>
      <c r="V42" s="92"/>
      <c r="W42" s="2"/>
      <c r="X42" s="2"/>
      <c r="Y42" s="2"/>
      <c r="Z42" s="2"/>
      <c r="AA42" s="2"/>
    </row>
    <row r="43" spans="1:27" ht="20.5" customHeight="1">
      <c r="A43" s="2"/>
      <c r="B43" s="9"/>
      <c r="C43" s="24" t="s">
        <v>11</v>
      </c>
      <c r="D43" s="103" t="s">
        <v>29</v>
      </c>
      <c r="E43" s="114">
        <v>49800</v>
      </c>
      <c r="F43" s="114">
        <v>3</v>
      </c>
      <c r="G43" s="127" t="s">
        <v>19</v>
      </c>
      <c r="H43" s="143">
        <f>E43*F43</f>
        <v>149400</v>
      </c>
      <c r="I43" s="150">
        <f>ROUNDDOWN(H43/110%,0)</f>
        <v>135818</v>
      </c>
      <c r="J43" s="154">
        <f>ROUNDDOWN(I43*2/3,0)</f>
        <v>90545</v>
      </c>
      <c r="K43" s="87"/>
      <c r="L43" s="2"/>
      <c r="M43" s="2"/>
      <c r="N43" s="2"/>
      <c r="O43" s="2"/>
      <c r="P43" s="2"/>
      <c r="Q43" s="2"/>
      <c r="R43" s="2"/>
      <c r="S43" s="2"/>
      <c r="T43" s="2"/>
      <c r="U43" s="2"/>
      <c r="V43" s="92"/>
      <c r="W43" s="2"/>
      <c r="X43" s="2"/>
      <c r="Y43" s="2"/>
      <c r="Z43" s="2"/>
      <c r="AA43" s="2"/>
    </row>
    <row r="44" spans="1:27" ht="20.5" customHeight="1">
      <c r="A44" s="2"/>
      <c r="B44" s="9"/>
      <c r="C44" s="28" t="s">
        <v>11</v>
      </c>
      <c r="D44" s="108" t="s">
        <v>24</v>
      </c>
      <c r="E44" s="118">
        <v>49800</v>
      </c>
      <c r="F44" s="118">
        <v>5</v>
      </c>
      <c r="G44" s="44" t="s">
        <v>19</v>
      </c>
      <c r="H44" s="144">
        <f>E44*F44</f>
        <v>249000</v>
      </c>
      <c r="I44" s="149">
        <f>ROUNDDOWN(H44/110%,0)</f>
        <v>226363</v>
      </c>
      <c r="J44" s="155">
        <f>ROUNDDOWN(I44*2/3,0)</f>
        <v>150908</v>
      </c>
      <c r="K44" s="87"/>
      <c r="L44" s="2"/>
      <c r="M44" s="2"/>
      <c r="N44" s="2"/>
      <c r="O44" s="2"/>
      <c r="P44" s="2"/>
      <c r="Q44" s="2"/>
      <c r="R44" s="2"/>
      <c r="S44" s="2"/>
      <c r="T44" s="2"/>
      <c r="U44" s="2"/>
      <c r="V44" s="92"/>
      <c r="W44" s="2"/>
      <c r="X44" s="2"/>
      <c r="Y44" s="2"/>
      <c r="Z44" s="2"/>
      <c r="AA44" s="2"/>
    </row>
    <row r="45" spans="1:27" ht="20.5" customHeight="1">
      <c r="A45" s="2"/>
      <c r="B45" s="13" t="s">
        <v>25</v>
      </c>
      <c r="C45" s="30"/>
      <c r="D45" s="30"/>
      <c r="E45" s="30"/>
      <c r="F45" s="30"/>
      <c r="G45" s="30"/>
      <c r="H45" s="145">
        <f>H9+H13+H17+H21+H25+H29+H33+H37+H41</f>
        <v>1632808</v>
      </c>
      <c r="I45" s="153">
        <f>I9+I13+I17+I21+I25+I29+I33+I37+I41</f>
        <v>1484366</v>
      </c>
      <c r="J45" s="83">
        <f>J9+J13+J17+J21+J25+J29+J33+J37+J41</f>
        <v>987000</v>
      </c>
      <c r="K45" s="88"/>
      <c r="L45" s="2"/>
      <c r="M45" s="2"/>
      <c r="N45" s="2"/>
      <c r="O45" s="2"/>
      <c r="P45" s="2"/>
      <c r="Q45" s="2"/>
      <c r="R45" s="2"/>
      <c r="S45" s="2"/>
      <c r="T45" s="2"/>
      <c r="U45" s="2"/>
      <c r="V45" s="2"/>
      <c r="W45" s="2"/>
      <c r="X45" s="2"/>
      <c r="Y45" s="2"/>
      <c r="Z45" s="2"/>
      <c r="AA45" s="2"/>
    </row>
    <row r="46" spans="1:27"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6">
    <mergeCell ref="B2:C2"/>
    <mergeCell ref="I2:J2"/>
    <mergeCell ref="B3:J3"/>
    <mergeCell ref="B5:J5"/>
    <mergeCell ref="D7:I7"/>
    <mergeCell ref="B7:C8"/>
  </mergeCells>
  <phoneticPr fontId="1"/>
  <printOptions horizontalCentered="1"/>
  <pageMargins left="0.31496062992125984" right="0.31496062992125984" top="0.74803149606299213" bottom="0.14973872121094825" header="0" footer="0"/>
  <pageSetup paperSize="9" scale="70"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支出内訳書</vt:lpstr>
      <vt:lpstr>記載例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鎌田 隆広</cp:lastModifiedBy>
  <dcterms:created xsi:type="dcterms:W3CDTF">2025-01-28T07:52:53Z</dcterms:created>
  <dcterms:modified xsi:type="dcterms:W3CDTF">2026-06-17T06:07:40Z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2026-06-17T06:07:40Z</vt:filetime>
  </property>
</Properties>
</file>