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1793\Desktop\"/>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E36" i="10"/>
  <c r="AM36" i="10"/>
  <c r="U36" i="10"/>
  <c r="C36" i="10"/>
  <c r="BE35" i="10"/>
  <c r="AM35" i="10"/>
  <c r="U35" i="10"/>
  <c r="C35" i="10"/>
  <c r="CO34" i="10"/>
  <c r="CO35" i="10" s="1"/>
  <c r="CO36" i="10" s="1"/>
  <c r="BW34" i="10"/>
  <c r="BW35" i="10" s="1"/>
  <c r="BW36"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<sst xmlns="http://schemas.openxmlformats.org/spreadsheetml/2006/main" count="1106" uniqueCount="612">
  <si>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</si>
  <si>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</si>
  <si>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</si>
  <si>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</si>
  <si>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</si>
  <si>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</si>
  <si>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</si>
  <si>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</si>
  <si>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</si>
  <si>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</si>
  <si>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</si>
  <si>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</si>
  <si>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</si>
  <si>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</si>
  <si>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</si>
  <si>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</si>
  <si>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</si>
  <si>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</si>
  <si>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</si>
  <si>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</si>
  <si>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</si>
  <si>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</si>
  <si>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</si>
  <si>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</si>
  <si>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</si>
  <si>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</si>
  <si>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</si>
  <si>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</si>
  <si>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</si>
  <si>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</si>
  <si>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</si>
  <si>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</si>
  <si>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</si>
  <si>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</si>
  <si>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</si>
  <si>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</si>
  <si>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</si>
  <si>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</si>
  <si>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</si>
  <si>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</si>
  <si>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</si>
  <si>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</si>
  <si>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</si>
  <si>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</si>
  <si>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</si>
  <si>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</si>
  <si>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</si>
  <si>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</si>
  <si>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</si>
  <si>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</si>
  <si>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</si>
  <si>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</si>
  <si>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</si>
  <si>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</si>
  <si>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</si>
  <si>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</si>
  <si>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</si>
  <si>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</si>
  <si>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</si>
  <si>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</si>
  <si>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</si>
  <si>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</si>
  <si>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</si>
  <si>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</si>
  <si>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</si>
  <si>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</si>
  <si>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</si>
  <si>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</si>
  <si>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</si>
  <si>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</si>
  <si>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</si>
  <si>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</si>
  <si>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</si>
  <si>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</si>
  <si>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</si>
  <si>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</si>
  <si>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</si>
  <si>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</si>
  <si>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</si>
  <si>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</si>
  <si>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</si>
  <si>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</si>
  <si>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</si>
  <si>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</si>
  <si>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</si>
  <si>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</si>
  <si>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</si>
  <si>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</si>
  <si>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</si>
  <si>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</si>
  <si>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</si>
  <si>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</si>
  <si>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</si>
  <si>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</si>
  <si>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</si>
  <si>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</si>
  <si>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</si>
  <si>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</si>
  <si>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</si>
  <si>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</si>
  <si>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府中市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</si>
  <si>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</si>
  <si>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</si>
  <si>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</si>
  <si>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</si>
  <si>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</si>
  <si>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</si>
  <si>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</si>
  <si>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</si>
  <si>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</si>
  <si>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</si>
  <si>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</si>
  <si>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</si>
  <si>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</si>
  <si>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</si>
  <si>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</si>
  <si>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</si>
  <si>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</si>
  <si>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</si>
  <si>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</si>
  <si>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</si>
  <si>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</si>
  <si>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</si>
  <si>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</si>
  <si>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</si>
  <si>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</si>
  <si>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</si>
  <si>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</si>
  <si>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</si>
  <si>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</si>
  <si>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</si>
  <si>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</si>
  <si>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</si>
  <si>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</si>
  <si>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</si>
  <si>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</si>
  <si>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</si>
  <si>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</si>
  <si>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</si>
  <si>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</si>
  <si>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</si>
  <si>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</si>
  <si>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</si>
  <si>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</si>
  <si>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</si>
  <si>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</si>
  <si>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</si>
  <si>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</si>
  <si>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</si>
  <si>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</si>
  <si>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</si>
  <si>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</si>
  <si>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</si>
  <si>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</si>
  <si>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</si>
  <si>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</si>
  <si>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</si>
  <si>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</si>
  <si>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</si>
  <si>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</si>
  <si>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</si>
  <si>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</si>
  <si>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</si>
  <si>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</si>
  <si>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</si>
  <si>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</si>
  <si>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</si>
  <si>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</si>
  <si>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</si>
  <si>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</si>
  <si>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</si>
  <si>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</si>
  <si>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</si>
  <si>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</si>
  <si>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</si>
  <si>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</si>
  <si>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</si>
  <si>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</si>
  <si>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</si>
  <si>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</si>
  <si>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</si>
  <si>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</si>
  <si>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</si>
  <si>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</si>
  <si>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</si>
  <si>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</si>
  <si>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</si>
  <si>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</si>
  <si>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</si>
  <si>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</si>
  <si>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</si>
  <si>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</si>
  <si>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</si>
  <si>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</si>
  <si>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</si>
  <si>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</si>
  <si>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</si>
  <si>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</si>
  <si>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</si>
  <si>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</si>
  <si>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</si>
  <si>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</si>
  <si>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</si>
  <si>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</si>
  <si>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</si>
  <si>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</si>
  <si>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</si>
  <si>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</si>
  <si>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</si>
  <si>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</si>
  <si>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</si>
  <si>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</si>
  <si>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</si>
  <si>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</si>
  <si>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</si>
  <si>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</si>
  <si>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</si>
  <si>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広島県府中市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</si>
  <si>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</si>
  <si>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</si>
  <si>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</si>
  <si>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</si>
  <si>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</si>
  <si>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</si>
  <si>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</si>
  <si>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</si>
  <si>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</si>
  <si>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</si>
  <si>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</si>
  <si>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</si>
  <si>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</si>
  <si>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</si>
  <si>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</si>
  <si>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</si>
  <si>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</si>
  <si>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</si>
  <si>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</si>
  <si>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</si>
  <si>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</si>
  <si>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</si>
  <si>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</si>
  <si>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</si>
  <si>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</si>
  <si>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</si>
  <si>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</si>
  <si>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</si>
  <si>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</si>
  <si>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</si>
  <si>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</si>
  <si>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</si>
  <si>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</si>
  <si>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</si>
  <si>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</si>
  <si>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</si>
  <si>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</si>
  <si>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</si>
  <si>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</si>
  <si>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</si>
  <si>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</si>
  <si>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</si>
  <si>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</si>
  <si>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</si>
  <si>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</si>
  <si>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</si>
  <si>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</si>
  <si>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</si>
  <si>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</si>
  <si>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</si>
  <si>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</si>
  <si>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</si>
  <si>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</si>
  <si>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</si>
  <si>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</si>
  <si>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</si>
  <si>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</si>
  <si>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</si>
  <si>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</si>
  <si>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</si>
  <si>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</si>
  <si>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</si>
  <si>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</si>
  <si>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</si>
  <si>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</si>
  <si>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</si>
  <si>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</si>
  <si>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</si>
  <si>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</si>
  <si>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</si>
  <si>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</si>
  <si>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</si>
  <si>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</si>
  <si>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</si>
  <si>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</si>
  <si>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</si>
  <si>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</si>
  <si>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</si>
  <si>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</si>
  <si>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</si>
  <si>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</si>
  <si>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</si>
  <si>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</si>
  <si>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</si>
  <si>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</si>
  <si>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</si>
  <si>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</si>
  <si>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</si>
  <si>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</si>
  <si>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</si>
  <si>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</si>
  <si>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</si>
  <si>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</si>
  <si>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</si>
  <si>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</si>
  <si>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</si>
  <si>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</si>
  <si>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</si>
  <si>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</si>
  <si>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</si>
  <si>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</si>
  <si>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</si>
  <si>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</si>
  <si>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</si>
  <si>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</si>
  <si>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</si>
  <si>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</si>
  <si>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</si>
  <si>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</si>
  <si>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</si>
  <si>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</si>
  <si>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</si>
  <si>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</si>
  <si>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</si>
  <si>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</si>
  <si>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</si>
  <si>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</si>
  <si>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</si>
  <si>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</si>
  <si>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</si>
  <si>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</si>
  <si>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</si>
  <si>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</si>
  <si>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</si>
  <si>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</si>
  <si>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</si>
  <si>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</si>
  <si>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</si>
  <si>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</si>
  <si>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</si>
  <si>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</si>
  <si>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</si>
  <si>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</si>
  <si>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</si>
  <si>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</si>
  <si>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</si>
  <si>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</si>
  <si>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</si>
  <si>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</si>
  <si>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</si>
  <si>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</si>
  <si>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</si>
  <si>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</si>
  <si>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</si>
  <si>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</si>
  <si>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</si>
  <si>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</si>
  <si>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</si>
  <si>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</si>
  <si>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</si>
  <si>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令和4年度</t>
  </si>
  <si>
    <t>広島県府中市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</si>
  <si>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</si>
  <si>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</si>
  <si>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</si>
  <si>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</si>
  <si>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</si>
  <si>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</si>
  <si>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</si>
  <si>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</si>
  <si>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</si>
  <si>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</si>
  <si>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</si>
  <si>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</si>
  <si>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</si>
  <si>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</si>
  <si>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</si>
  <si>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</si>
  <si>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</si>
  <si>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</si>
  <si>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</si>
  <si>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</si>
  <si>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病院事業債管理特別会計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</si>
  <si>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</si>
  <si>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</si>
  <si>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</si>
  <si>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</si>
  <si>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</si>
  <si>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</si>
  <si>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</si>
  <si>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</si>
  <si>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</si>
  <si>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</si>
  <si>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</si>
  <si>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</si>
  <si>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</si>
  <si>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</si>
  <si>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</si>
  <si>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</si>
  <si>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</si>
  <si>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</si>
  <si>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</si>
  <si>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</si>
  <si>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</si>
  <si>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</si>
  <si>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</si>
  <si>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</si>
  <si>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</si>
  <si>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</si>
  <si>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</si>
  <si>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</si>
  <si>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</si>
  <si>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</si>
  <si>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</si>
  <si>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</si>
  <si>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</si>
  <si>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</si>
  <si>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</si>
  <si>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</si>
  <si>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</si>
  <si>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</si>
  <si>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</si>
  <si>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</si>
  <si>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</si>
  <si>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</si>
  <si>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</si>
  <si>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</si>
  <si>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</si>
  <si>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</si>
  <si>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</si>
  <si>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</si>
  <si>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</si>
  <si>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</si>
  <si>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</si>
  <si>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</si>
  <si>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</si>
  <si>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</si>
  <si>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</si>
  <si>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</si>
  <si>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</si>
  <si>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</si>
  <si>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</si>
  <si>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</si>
  <si>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</si>
  <si>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</si>
  <si>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</si>
  <si>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</si>
  <si>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</si>
  <si>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</si>
  <si>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</si>
  <si>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</si>
  <si>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</si>
  <si>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</si>
  <si>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</si>
  <si>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</si>
  <si>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</si>
  <si>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</si>
  <si>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</si>
  <si>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</si>
  <si>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</si>
  <si>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</si>
  <si>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</si>
  <si>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</si>
  <si>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</si>
  <si>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</si>
  <si>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</si>
  <si>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</si>
  <si>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</si>
  <si>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</si>
  <si>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</si>
  <si>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</si>
  <si>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</si>
  <si>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</si>
  <si>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</si>
  <si>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</si>
  <si>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</si>
  <si>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</si>
  <si>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</si>
  <si>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</si>
  <si>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</si>
  <si>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</si>
  <si>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</si>
  <si>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</si>
  <si>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</si>
  <si>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</si>
  <si>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</si>
  <si>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</si>
  <si>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</si>
  <si>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</si>
  <si>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</si>
  <si>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</si>
  <si>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</si>
  <si>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</si>
  <si>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</si>
  <si>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</si>
  <si>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</si>
  <si>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</si>
  <si>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</si>
  <si>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</si>
  <si>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</si>
  <si>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</si>
  <si>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</si>
  <si>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</si>
  <si>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</si>
  <si>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</si>
  <si>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</si>
  <si>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</si>
  <si>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</si>
  <si>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</si>
  <si>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</si>
  <si>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</si>
  <si>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</si>
  <si>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</si>
  <si>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</si>
  <si>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</si>
  <si>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</si>
  <si>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</si>
  <si>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</si>
  <si>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</si>
  <si>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</si>
  <si>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</si>
  <si>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</si>
  <si>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</si>
  <si>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</si>
  <si>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</si>
  <si>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</si>
  <si>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</si>
  <si>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</si>
  <si>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</si>
  <si>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</si>
  <si>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</si>
  <si>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</si>
  <si>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</si>
  <si>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</si>
  <si>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</si>
  <si>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</si>
  <si>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</si>
  <si>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</si>
  <si>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</si>
  <si>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</si>
  <si>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</si>
  <si>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</si>
  <si>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</si>
  <si>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</si>
  <si>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</si>
  <si>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</si>
  <si>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</si>
  <si>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</si>
  <si>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</si>
  <si>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</si>
  <si>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</si>
  <si>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</si>
  <si>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</si>
  <si>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</si>
  <si>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</si>
  <si>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</si>
  <si>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</si>
  <si>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</si>
  <si>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</si>
  <si>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</si>
  <si>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9.48</t>
  </si>
  <si>
    <t>▲ 5.95</t>
  </si>
  <si>
    <t>▲ 7.54</t>
  </si>
  <si>
    <t>▲ 6.55</t>
  </si>
  <si>
    <t>病院事業会計</t>
  </si>
  <si>
    <t>水道事業会計</t>
  </si>
  <si>
    <t>一般会計</t>
  </si>
  <si>
    <t>介護保険特別会計</t>
  </si>
  <si>
    <t>下水道事業会計</t>
  </si>
  <si>
    <t>国民健康保険特別会計</t>
  </si>
  <si>
    <t>後期高齢者医療特別会計</t>
  </si>
  <si>
    <t>病院事業債管理特別会計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</si>
  <si>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</si>
  <si>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</si>
  <si>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</si>
  <si>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</si>
  <si>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</si>
  <si>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</si>
  <si>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</si>
  <si>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</si>
  <si>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</si>
  <si>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</si>
  <si>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</si>
  <si>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福山地区消防組合</t>
    <rPh sb="0" eb="2">
      <t>フクヤマ</t>
    </rPh>
    <rPh sb="2" eb="4">
      <t>チク</t>
    </rPh>
    <rPh sb="4" eb="6">
      <t>ショウボウ</t>
    </rPh>
    <rPh sb="6" eb="8">
      <t>クミアイ</t>
    </rPh>
    <phoneticPr fontId="2"/>
  </si>
  <si>
    <t>〇</t>
    <phoneticPr fontId="2"/>
  </si>
  <si>
    <t>府中市土地開発公社</t>
    <rPh sb="0" eb="3">
      <t>フチュウシ</t>
    </rPh>
    <rPh sb="3" eb="5">
      <t>トチ</t>
    </rPh>
    <rPh sb="5" eb="7">
      <t>カイハツ</t>
    </rPh>
    <rPh sb="7" eb="9">
      <t>コウシャ</t>
    </rPh>
    <phoneticPr fontId="2"/>
  </si>
  <si>
    <t>府中市まちづくり振興公社</t>
    <rPh sb="0" eb="3">
      <t>フチュウシ</t>
    </rPh>
    <rPh sb="8" eb="10">
      <t>シンコウ</t>
    </rPh>
    <rPh sb="10" eb="12">
      <t>コウシャ</t>
    </rPh>
    <phoneticPr fontId="2"/>
  </si>
  <si>
    <t>地方独立行政法人府中市民病院機構</t>
    <rPh sb="0" eb="2">
      <t>チホウ</t>
    </rPh>
    <rPh sb="2" eb="4">
      <t>ドクリツ</t>
    </rPh>
    <rPh sb="4" eb="6">
      <t>ギョウセイ</t>
    </rPh>
    <rPh sb="6" eb="8">
      <t>ホウジン</t>
    </rPh>
    <rPh sb="8" eb="12">
      <t>フチュウシミン</t>
    </rPh>
    <rPh sb="12" eb="14">
      <t>ビョウイン</t>
    </rPh>
    <rPh sb="14" eb="16">
      <t>キコウ</t>
    </rPh>
    <phoneticPr fontId="2"/>
  </si>
  <si>
    <t>公共施設維持整備基金</t>
    <rPh sb="0" eb="2">
      <t>コウキョウ</t>
    </rPh>
    <rPh sb="2" eb="4">
      <t>シセツ</t>
    </rPh>
    <rPh sb="4" eb="6">
      <t>イジ</t>
    </rPh>
    <rPh sb="6" eb="8">
      <t>セイビ</t>
    </rPh>
    <rPh sb="8" eb="10">
      <t>キキン</t>
    </rPh>
    <phoneticPr fontId="5"/>
  </si>
  <si>
    <t>観光・まちづくり基金</t>
    <rPh sb="0" eb="2">
      <t>カンコウ</t>
    </rPh>
    <rPh sb="8" eb="10">
      <t>キキン</t>
    </rPh>
    <phoneticPr fontId="5"/>
  </si>
  <si>
    <t>学校教育施設整備基金</t>
  </si>
  <si>
    <t>地域環境保全基金</t>
  </si>
  <si>
    <t>地域福祉基金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</si>
  <si>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</si>
  <si>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</si>
  <si>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</si>
  <si>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</si>
  <si>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</si>
  <si>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</si>
  <si>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</si>
  <si>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</si>
  <si>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</si>
  <si>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類似団体平均と比較すると、有形固定資産減価償却率は低く、将来負担比率は高くなっている。施設の更新に対する財政負担が大きいことが考えられる。</t>
    <rPh sb="1" eb="3">
      <t>ルイジ</t>
    </rPh>
    <rPh sb="3" eb="5">
      <t>ダンタイ</t>
    </rPh>
    <rPh sb="5" eb="7">
      <t>ヘイキン</t>
    </rPh>
    <rPh sb="8" eb="10">
      <t>ヒカク</t>
    </rPh>
    <rPh sb="14" eb="16">
      <t>ユウケイ</t>
    </rPh>
    <rPh sb="16" eb="18">
      <t>コテイ</t>
    </rPh>
    <rPh sb="18" eb="20">
      <t>シサン</t>
    </rPh>
    <rPh sb="20" eb="22">
      <t>ゲンカ</t>
    </rPh>
    <rPh sb="22" eb="24">
      <t>ショウキャク</t>
    </rPh>
    <rPh sb="24" eb="25">
      <t>リツ</t>
    </rPh>
    <rPh sb="26" eb="27">
      <t>ヒク</t>
    </rPh>
    <rPh sb="29" eb="31">
      <t>ショウライ</t>
    </rPh>
    <rPh sb="31" eb="33">
      <t>フタン</t>
    </rPh>
    <rPh sb="33" eb="35">
      <t>ヒリツ</t>
    </rPh>
    <rPh sb="36" eb="37">
      <t>タカ</t>
    </rPh>
    <rPh sb="44" eb="46">
      <t>シセツ</t>
    </rPh>
    <rPh sb="47" eb="49">
      <t>コウシン</t>
    </rPh>
    <rPh sb="50" eb="51">
      <t>タイ</t>
    </rPh>
    <rPh sb="53" eb="55">
      <t>ザイセイ</t>
    </rPh>
    <rPh sb="55" eb="57">
      <t>フタン</t>
    </rPh>
    <rPh sb="58" eb="59">
      <t>オオ</t>
    </rPh>
    <rPh sb="64" eb="65">
      <t>カンガ</t>
    </rPh>
    <phoneticPr fontId="5"/>
  </si>
  <si>
    <t>　将来負担比率は、類似団体平均と比較すると高く推移しているが、R02年度以降は減少している。実質公債費比率についても、類似団体平均より高い率となっているが、元利償還額の減少等によってR04年度は減少している。</t>
    <rPh sb="36" eb="38">
      <t>イコウ</t>
    </rPh>
    <rPh sb="78" eb="83">
      <t>ガンリショウカンガク</t>
    </rPh>
    <rPh sb="84" eb="86">
      <t>ゲンショウ</t>
    </rPh>
    <rPh sb="86" eb="87">
      <t>トウ</t>
    </rPh>
    <rPh sb="94" eb="96">
      <t>ネンド</t>
    </rPh>
    <rPh sb="97" eb="99">
      <t>ゲンショウ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</si>
</sst>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69729</c:v>
                </c:pt>
                <c:pt idx="1">
                  <c:v>74581</c:v>
                </c:pt>
                <c:pt idx="2">
                  <c:v>76347</c:v>
                </c:pt>
                <c:pt idx="3">
                  <c:v>69604</c:v>
                </c:pt>
                <c:pt idx="4">
                  <c:v>68410</c:v>
                </c:pt>
              </c:numCache>
            </c:numRef>
          </c:val>
          <c:smooth val="0"/>
          <c:extLst>
            <c:ext xmlns:c16="http://schemas.microsoft.com/office/drawing/2014/chart" uri="{C3380CC4-5D6E-409C-BE32-E72D297353CC}">
              <c16:uniqueId val="{00000000-F39A-47E6-88B5-89A9F34F0CF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46260</c:v>
                </c:pt>
                <c:pt idx="1">
                  <c:v>66072</c:v>
                </c:pt>
                <c:pt idx="2">
                  <c:v>89245</c:v>
                </c:pt>
                <c:pt idx="3">
                  <c:v>111512</c:v>
                </c:pt>
                <c:pt idx="4">
                  <c:v>59116</c:v>
                </c:pt>
              </c:numCache>
            </c:numRef>
          </c:val>
          <c:smooth val="0"/>
          <c:extLst>
            <c:ext xmlns:c16="http://schemas.microsoft.com/office/drawing/2014/chart" uri="{C3380CC4-5D6E-409C-BE32-E72D297353CC}">
              <c16:uniqueId val="{00000001-F39A-47E6-88B5-89A9F34F0CF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6.03</c:v>
                </c:pt>
                <c:pt idx="1">
                  <c:v>6.97</c:v>
                </c:pt>
                <c:pt idx="2">
                  <c:v>3.45</c:v>
                </c:pt>
                <c:pt idx="3">
                  <c:v>6.32</c:v>
                </c:pt>
                <c:pt idx="4">
                  <c:v>5.03</c:v>
                </c:pt>
              </c:numCache>
            </c:numRef>
          </c:val>
          <c:extLst>
            <c:ext xmlns:c16="http://schemas.microsoft.com/office/drawing/2014/chart" uri="{C3380CC4-5D6E-409C-BE32-E72D297353CC}">
              <c16:uniqueId val="{00000000-378A-4EAA-A7AD-DDE2894EC8D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27.1</c:v>
                </c:pt>
                <c:pt idx="1">
                  <c:v>23.48</c:v>
                </c:pt>
                <c:pt idx="2">
                  <c:v>22.2</c:v>
                </c:pt>
                <c:pt idx="3">
                  <c:v>21.89</c:v>
                </c:pt>
                <c:pt idx="4">
                  <c:v>21.09</c:v>
                </c:pt>
              </c:numCache>
            </c:numRef>
          </c:val>
          <c:extLst>
            <c:ext xmlns:c16="http://schemas.microsoft.com/office/drawing/2014/chart" uri="{C3380CC4-5D6E-409C-BE32-E72D297353CC}">
              <c16:uniqueId val="{00000001-378A-4EAA-A7AD-DDE2894EC8D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-9.48</c:v>
                </c:pt>
                <c:pt idx="1">
                  <c:v>-5.95</c:v>
                </c:pt>
                <c:pt idx="2">
                  <c:v>-7.54</c:v>
                </c:pt>
                <c:pt idx="3">
                  <c:v>1.99</c:v>
                </c:pt>
                <c:pt idx="4">
                  <c:v>-6.55</c:v>
                </c:pt>
              </c:numCache>
            </c:numRef>
          </c:val>
          <c:smooth val="0"/>
          <c:extLst>
            <c:ext xmlns:c16="http://schemas.microsoft.com/office/drawing/2014/chart" uri="{C3380CC4-5D6E-409C-BE32-E72D297353CC}">
              <c16:uniqueId val="{00000002-378A-4EAA-A7AD-DDE2894EC8D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0.57999999999999996</c:v>
                </c:pt>
                <c:pt idx="4">
                  <c:v>0</c:v>
                </c:pt>
                <c:pt idx="5">
                  <c:v>0</c:v>
                </c:pt>
                <c:pt idx="6">
                  <c:v>0</c:v>
                </c:pt>
                <c:pt idx="7">
                  <c:v>0</c:v>
                </c:pt>
                <c:pt idx="8">
                  <c:v>0</c:v>
                </c:pt>
                <c:pt idx="9">
                  <c:v>0</c:v>
                </c:pt>
              </c:numCache>
            </c:numRef>
          </c:val>
          <c:extLst>
            <c:ext xmlns:c16="http://schemas.microsoft.com/office/drawing/2014/chart" uri="{C3380CC4-5D6E-409C-BE32-E72D297353CC}">
              <c16:uniqueId val="{00000000-6DE2-437F-B2B7-A61A5607A58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DE2-437F-B2B7-A61A5607A58F}"/>
            </c:ext>
          </c:extLst>
        </c:ser>
        <c:ser>
          <c:idx val="2"/>
          <c:order val="2"/>
          <c:tx>
            <c:strRef>
              <c:f>データシート!$A$29</c:f>
              <c:strCache>
                <c:ptCount val="1"/>
                <c:pt idx="0">
                  <c:v>病院事業債管理特別会計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DE2-437F-B2B7-A61A5607A58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0.03</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3-6DE2-437F-B2B7-A61A5607A58F}"/>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0.66</c:v>
                </c:pt>
                <c:pt idx="2">
                  <c:v>#N/A</c:v>
                </c:pt>
                <c:pt idx="3">
                  <c:v>0.06</c:v>
                </c:pt>
                <c:pt idx="4">
                  <c:v>#N/A</c:v>
                </c:pt>
                <c:pt idx="5">
                  <c:v>0.72</c:v>
                </c:pt>
                <c:pt idx="6">
                  <c:v>#N/A</c:v>
                </c:pt>
                <c:pt idx="7">
                  <c:v>0.47</c:v>
                </c:pt>
                <c:pt idx="8">
                  <c:v>#N/A</c:v>
                </c:pt>
                <c:pt idx="9">
                  <c:v>0.22</c:v>
                </c:pt>
              </c:numCache>
            </c:numRef>
          </c:val>
          <c:extLst>
            <c:ext xmlns:c16="http://schemas.microsoft.com/office/drawing/2014/chart" uri="{C3380CC4-5D6E-409C-BE32-E72D297353CC}">
              <c16:uniqueId val="{00000004-6DE2-437F-B2B7-A61A5607A58F}"/>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#N/A</c:v>
                </c:pt>
                <c:pt idx="5">
                  <c:v>1.01</c:v>
                </c:pt>
                <c:pt idx="6">
                  <c:v>#N/A</c:v>
                </c:pt>
                <c:pt idx="7">
                  <c:v>0.67</c:v>
                </c:pt>
                <c:pt idx="8">
                  <c:v>#N/A</c:v>
                </c:pt>
                <c:pt idx="9">
                  <c:v>0.96</c:v>
                </c:pt>
              </c:numCache>
            </c:numRef>
          </c:val>
          <c:extLst>
            <c:ext xmlns:c16="http://schemas.microsoft.com/office/drawing/2014/chart" uri="{C3380CC4-5D6E-409C-BE32-E72D297353CC}">
              <c16:uniqueId val="{00000005-6DE2-437F-B2B7-A61A5607A58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0.12</c:v>
                </c:pt>
                <c:pt idx="2">
                  <c:v>#N/A</c:v>
                </c:pt>
                <c:pt idx="3">
                  <c:v>0.08</c:v>
                </c:pt>
                <c:pt idx="4">
                  <c:v>#N/A</c:v>
                </c:pt>
                <c:pt idx="5">
                  <c:v>0.14000000000000001</c:v>
                </c:pt>
                <c:pt idx="6">
                  <c:v>#N/A</c:v>
                </c:pt>
                <c:pt idx="7">
                  <c:v>0.73</c:v>
                </c:pt>
                <c:pt idx="8">
                  <c:v>#N/A</c:v>
                </c:pt>
                <c:pt idx="9">
                  <c:v>1.1000000000000001</c:v>
                </c:pt>
              </c:numCache>
            </c:numRef>
          </c:val>
          <c:extLst>
            <c:ext xmlns:c16="http://schemas.microsoft.com/office/drawing/2014/chart" uri="{C3380CC4-5D6E-409C-BE32-E72D297353CC}">
              <c16:uniqueId val="{00000006-6DE2-437F-B2B7-A61A5607A58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6.03</c:v>
                </c:pt>
                <c:pt idx="2">
                  <c:v>#N/A</c:v>
                </c:pt>
                <c:pt idx="3">
                  <c:v>6.96</c:v>
                </c:pt>
                <c:pt idx="4">
                  <c:v>#N/A</c:v>
                </c:pt>
                <c:pt idx="5">
                  <c:v>3.45</c:v>
                </c:pt>
                <c:pt idx="6">
                  <c:v>#N/A</c:v>
                </c:pt>
                <c:pt idx="7">
                  <c:v>6.31</c:v>
                </c:pt>
                <c:pt idx="8">
                  <c:v>#N/A</c:v>
                </c:pt>
                <c:pt idx="9">
                  <c:v>5.0199999999999996</c:v>
                </c:pt>
              </c:numCache>
            </c:numRef>
          </c:val>
          <c:extLst>
            <c:ext xmlns:c16="http://schemas.microsoft.com/office/drawing/2014/chart" uri="{C3380CC4-5D6E-409C-BE32-E72D297353CC}">
              <c16:uniqueId val="{00000007-6DE2-437F-B2B7-A61A5607A58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8.4600000000000009</c:v>
                </c:pt>
                <c:pt idx="2">
                  <c:v>#N/A</c:v>
                </c:pt>
                <c:pt idx="3">
                  <c:v>8.59</c:v>
                </c:pt>
                <c:pt idx="4">
                  <c:v>#N/A</c:v>
                </c:pt>
                <c:pt idx="5">
                  <c:v>8.5299999999999994</c:v>
                </c:pt>
                <c:pt idx="6">
                  <c:v>#N/A</c:v>
                </c:pt>
                <c:pt idx="7">
                  <c:v>8.0299999999999994</c:v>
                </c:pt>
                <c:pt idx="8">
                  <c:v>#N/A</c:v>
                </c:pt>
                <c:pt idx="9">
                  <c:v>6.93</c:v>
                </c:pt>
              </c:numCache>
            </c:numRef>
          </c:val>
          <c:extLst>
            <c:ext xmlns:c16="http://schemas.microsoft.com/office/drawing/2014/chart" uri="{C3380CC4-5D6E-409C-BE32-E72D297353CC}">
              <c16:uniqueId val="{00000008-6DE2-437F-B2B7-A61A5607A58F}"/>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18.04</c:v>
                </c:pt>
                <c:pt idx="2">
                  <c:v>#N/A</c:v>
                </c:pt>
                <c:pt idx="3">
                  <c:v>18.66</c:v>
                </c:pt>
                <c:pt idx="4">
                  <c:v>#N/A</c:v>
                </c:pt>
                <c:pt idx="5">
                  <c:v>15.71</c:v>
                </c:pt>
                <c:pt idx="6">
                  <c:v>#N/A</c:v>
                </c:pt>
                <c:pt idx="7">
                  <c:v>15.4</c:v>
                </c:pt>
                <c:pt idx="8">
                  <c:v>#N/A</c:v>
                </c:pt>
                <c:pt idx="9">
                  <c:v>16.510000000000002</c:v>
                </c:pt>
              </c:numCache>
            </c:numRef>
          </c:val>
          <c:extLst>
            <c:ext xmlns:c16="http://schemas.microsoft.com/office/drawing/2014/chart" uri="{C3380CC4-5D6E-409C-BE32-E72D297353CC}">
              <c16:uniqueId val="{00000009-6DE2-437F-B2B7-A61A5607A58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2660</c:v>
                </c:pt>
                <c:pt idx="5">
                  <c:v>2687</c:v>
                </c:pt>
                <c:pt idx="8">
                  <c:v>2698</c:v>
                </c:pt>
                <c:pt idx="11">
                  <c:v>2661</c:v>
                </c:pt>
                <c:pt idx="14">
                  <c:v>2637</c:v>
                </c:pt>
              </c:numCache>
            </c:numRef>
          </c:val>
          <c:extLst>
            <c:ext xmlns:c16="http://schemas.microsoft.com/office/drawing/2014/chart" uri="{C3380CC4-5D6E-409C-BE32-E72D297353CC}">
              <c16:uniqueId val="{00000000-34F7-45D5-87F7-00460F05895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4F7-45D5-87F7-00460F05895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9</c:v>
                </c:pt>
                <c:pt idx="3">
                  <c:v>8</c:v>
                </c:pt>
                <c:pt idx="6">
                  <c:v>7</c:v>
                </c:pt>
                <c:pt idx="9">
                  <c:v>7</c:v>
                </c:pt>
                <c:pt idx="12">
                  <c:v>6</c:v>
                </c:pt>
              </c:numCache>
            </c:numRef>
          </c:val>
          <c:extLst>
            <c:ext xmlns:c16="http://schemas.microsoft.com/office/drawing/2014/chart" uri="{C3380CC4-5D6E-409C-BE32-E72D297353CC}">
              <c16:uniqueId val="{00000002-34F7-45D5-87F7-00460F05895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41</c:v>
                </c:pt>
                <c:pt idx="3">
                  <c:v>40</c:v>
                </c:pt>
                <c:pt idx="6">
                  <c:v>38</c:v>
                </c:pt>
                <c:pt idx="9">
                  <c:v>34</c:v>
                </c:pt>
                <c:pt idx="12">
                  <c:v>41</c:v>
                </c:pt>
              </c:numCache>
            </c:numRef>
          </c:val>
          <c:extLst>
            <c:ext xmlns:c16="http://schemas.microsoft.com/office/drawing/2014/chart" uri="{C3380CC4-5D6E-409C-BE32-E72D297353CC}">
              <c16:uniqueId val="{00000003-34F7-45D5-87F7-00460F05895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601</c:v>
                </c:pt>
                <c:pt idx="3">
                  <c:v>638</c:v>
                </c:pt>
                <c:pt idx="6">
                  <c:v>651</c:v>
                </c:pt>
                <c:pt idx="9">
                  <c:v>630</c:v>
                </c:pt>
                <c:pt idx="12">
                  <c:v>554</c:v>
                </c:pt>
              </c:numCache>
            </c:numRef>
          </c:val>
          <c:extLst>
            <c:ext xmlns:c16="http://schemas.microsoft.com/office/drawing/2014/chart" uri="{C3380CC4-5D6E-409C-BE32-E72D297353CC}">
              <c16:uniqueId val="{00000004-34F7-45D5-87F7-00460F05895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4F7-45D5-87F7-00460F05895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4F7-45D5-87F7-00460F05895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2887</c:v>
                </c:pt>
                <c:pt idx="3">
                  <c:v>2937</c:v>
                </c:pt>
                <c:pt idx="6">
                  <c:v>3015</c:v>
                </c:pt>
                <c:pt idx="9">
                  <c:v>2947</c:v>
                </c:pt>
                <c:pt idx="12">
                  <c:v>2860</c:v>
                </c:pt>
              </c:numCache>
            </c:numRef>
          </c:val>
          <c:extLst>
            <c:ext xmlns:c16="http://schemas.microsoft.com/office/drawing/2014/chart" uri="{C3380CC4-5D6E-409C-BE32-E72D297353CC}">
              <c16:uniqueId val="{00000007-34F7-45D5-87F7-00460F05895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878</c:v>
                </c:pt>
                <c:pt idx="2">
                  <c:v>#N/A</c:v>
                </c:pt>
                <c:pt idx="3">
                  <c:v>#N/A</c:v>
                </c:pt>
                <c:pt idx="4">
                  <c:v>936</c:v>
                </c:pt>
                <c:pt idx="5">
                  <c:v>#N/A</c:v>
                </c:pt>
                <c:pt idx="6">
                  <c:v>#N/A</c:v>
                </c:pt>
                <c:pt idx="7">
                  <c:v>1013</c:v>
                </c:pt>
                <c:pt idx="8">
                  <c:v>#N/A</c:v>
                </c:pt>
                <c:pt idx="9">
                  <c:v>#N/A</c:v>
                </c:pt>
                <c:pt idx="10">
                  <c:v>957</c:v>
                </c:pt>
                <c:pt idx="11">
                  <c:v>#N/A</c:v>
                </c:pt>
                <c:pt idx="12">
                  <c:v>#N/A</c:v>
                </c:pt>
                <c:pt idx="13">
                  <c:v>824</c:v>
                </c:pt>
                <c:pt idx="14">
                  <c:v>#N/A</c:v>
                </c:pt>
              </c:numCache>
            </c:numRef>
          </c:val>
          <c:smooth val="0"/>
          <c:extLst>
            <c:ext xmlns:c16="http://schemas.microsoft.com/office/drawing/2014/chart" uri="{C3380CC4-5D6E-409C-BE32-E72D297353CC}">
              <c16:uniqueId val="{00000008-34F7-45D5-87F7-00460F05895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22015</c:v>
                </c:pt>
                <c:pt idx="5">
                  <c:v>21717</c:v>
                </c:pt>
                <c:pt idx="8">
                  <c:v>21356</c:v>
                </c:pt>
                <c:pt idx="11">
                  <c:v>21632</c:v>
                </c:pt>
                <c:pt idx="14">
                  <c:v>21457</c:v>
                </c:pt>
              </c:numCache>
            </c:numRef>
          </c:val>
          <c:extLst>
            <c:ext xmlns:c16="http://schemas.microsoft.com/office/drawing/2014/chart" uri="{C3380CC4-5D6E-409C-BE32-E72D297353CC}">
              <c16:uniqueId val="{00000000-9AA8-489D-9931-0C1C7397028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4088</c:v>
                </c:pt>
                <c:pt idx="5">
                  <c:v>3910</c:v>
                </c:pt>
                <c:pt idx="8">
                  <c:v>3357</c:v>
                </c:pt>
                <c:pt idx="11">
                  <c:v>2948</c:v>
                </c:pt>
                <c:pt idx="14">
                  <c:v>3120</c:v>
                </c:pt>
              </c:numCache>
            </c:numRef>
          </c:val>
          <c:extLst>
            <c:ext xmlns:c16="http://schemas.microsoft.com/office/drawing/2014/chart" uri="{C3380CC4-5D6E-409C-BE32-E72D297353CC}">
              <c16:uniqueId val="{00000001-9AA8-489D-9931-0C1C7397028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4375</c:v>
                </c:pt>
                <c:pt idx="5">
                  <c:v>3801</c:v>
                </c:pt>
                <c:pt idx="8">
                  <c:v>3790</c:v>
                </c:pt>
                <c:pt idx="11">
                  <c:v>4112</c:v>
                </c:pt>
                <c:pt idx="14">
                  <c:v>3964</c:v>
                </c:pt>
              </c:numCache>
            </c:numRef>
          </c:val>
          <c:extLst>
            <c:ext xmlns:c16="http://schemas.microsoft.com/office/drawing/2014/chart" uri="{C3380CC4-5D6E-409C-BE32-E72D297353CC}">
              <c16:uniqueId val="{00000002-9AA8-489D-9931-0C1C7397028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A8-489D-9931-0C1C7397028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AA8-489D-9931-0C1C7397028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288</c:v>
                </c:pt>
                <c:pt idx="3">
                  <c:v>475</c:v>
                </c:pt>
                <c:pt idx="6">
                  <c:v>597</c:v>
                </c:pt>
                <c:pt idx="9">
                  <c:v>495</c:v>
                </c:pt>
                <c:pt idx="12">
                  <c:v>504</c:v>
                </c:pt>
              </c:numCache>
            </c:numRef>
          </c:val>
          <c:extLst>
            <c:ext xmlns:c16="http://schemas.microsoft.com/office/drawing/2014/chart" uri="{C3380CC4-5D6E-409C-BE32-E72D297353CC}">
              <c16:uniqueId val="{00000005-9AA8-489D-9931-0C1C7397028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3819</c:v>
                </c:pt>
                <c:pt idx="3">
                  <c:v>3793</c:v>
                </c:pt>
                <c:pt idx="6">
                  <c:v>3659</c:v>
                </c:pt>
                <c:pt idx="9">
                  <c:v>3618</c:v>
                </c:pt>
                <c:pt idx="12">
                  <c:v>3566</c:v>
                </c:pt>
              </c:numCache>
            </c:numRef>
          </c:val>
          <c:extLst>
            <c:ext xmlns:c16="http://schemas.microsoft.com/office/drawing/2014/chart" uri="{C3380CC4-5D6E-409C-BE32-E72D297353CC}">
              <c16:uniqueId val="{00000006-9AA8-489D-9931-0C1C7397028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155</c:v>
                </c:pt>
                <c:pt idx="3">
                  <c:v>132</c:v>
                </c:pt>
                <c:pt idx="6">
                  <c:v>109</c:v>
                </c:pt>
                <c:pt idx="9">
                  <c:v>126</c:v>
                </c:pt>
                <c:pt idx="12">
                  <c:v>103</c:v>
                </c:pt>
              </c:numCache>
            </c:numRef>
          </c:val>
          <c:extLst>
            <c:ext xmlns:c16="http://schemas.microsoft.com/office/drawing/2014/chart" uri="{C3380CC4-5D6E-409C-BE32-E72D297353CC}">
              <c16:uniqueId val="{00000007-9AA8-489D-9931-0C1C7397028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7151</c:v>
                </c:pt>
                <c:pt idx="3">
                  <c:v>6838</c:v>
                </c:pt>
                <c:pt idx="6">
                  <c:v>6301</c:v>
                </c:pt>
                <c:pt idx="9">
                  <c:v>5766</c:v>
                </c:pt>
                <c:pt idx="12">
                  <c:v>5232</c:v>
                </c:pt>
              </c:numCache>
            </c:numRef>
          </c:val>
          <c:extLst>
            <c:ext xmlns:c16="http://schemas.microsoft.com/office/drawing/2014/chart" uri="{C3380CC4-5D6E-409C-BE32-E72D297353CC}">
              <c16:uniqueId val="{00000008-9AA8-489D-9931-0C1C7397028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AA8-489D-9931-0C1C7397028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25762</c:v>
                </c:pt>
                <c:pt idx="3">
                  <c:v>25311</c:v>
                </c:pt>
                <c:pt idx="6">
                  <c:v>25026</c:v>
                </c:pt>
                <c:pt idx="9">
                  <c:v>25525</c:v>
                </c:pt>
                <c:pt idx="12">
                  <c:v>24265</c:v>
                </c:pt>
              </c:numCache>
            </c:numRef>
          </c:val>
          <c:extLst>
            <c:ext xmlns:c16="http://schemas.microsoft.com/office/drawing/2014/chart" uri="{C3380CC4-5D6E-409C-BE32-E72D297353CC}">
              <c16:uniqueId val="{0000000A-9AA8-489D-9931-0C1C7397028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6696</c:v>
                </c:pt>
                <c:pt idx="2">
                  <c:v>#N/A</c:v>
                </c:pt>
                <c:pt idx="3">
                  <c:v>#N/A</c:v>
                </c:pt>
                <c:pt idx="4">
                  <c:v>7121</c:v>
                </c:pt>
                <c:pt idx="5">
                  <c:v>#N/A</c:v>
                </c:pt>
                <c:pt idx="6">
                  <c:v>#N/A</c:v>
                </c:pt>
                <c:pt idx="7">
                  <c:v>7190</c:v>
                </c:pt>
                <c:pt idx="8">
                  <c:v>#N/A</c:v>
                </c:pt>
                <c:pt idx="9">
                  <c:v>#N/A</c:v>
                </c:pt>
                <c:pt idx="10">
                  <c:v>6839</c:v>
                </c:pt>
                <c:pt idx="11">
                  <c:v>#N/A</c:v>
                </c:pt>
                <c:pt idx="12">
                  <c:v>#N/A</c:v>
                </c:pt>
                <c:pt idx="13">
                  <c:v>5128</c:v>
                </c:pt>
                <c:pt idx="14">
                  <c:v>#N/A</c:v>
                </c:pt>
              </c:numCache>
            </c:numRef>
          </c:val>
          <c:smooth val="0"/>
          <c:extLst>
            <c:ext xmlns:c16="http://schemas.microsoft.com/office/drawing/2014/chart" uri="{C3380CC4-5D6E-409C-BE32-E72D297353CC}">
              <c16:uniqueId val="{0000000B-9AA8-489D-9931-0C1C7397028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2639</c:v>
                </c:pt>
                <c:pt idx="1">
                  <c:v>2721</c:v>
                </c:pt>
                <c:pt idx="2">
                  <c:v>2522</c:v>
                </c:pt>
              </c:numCache>
            </c:numRef>
          </c:val>
          <c:extLst>
            <c:ext xmlns:c16="http://schemas.microsoft.com/office/drawing/2014/chart" uri="{C3380CC4-5D6E-409C-BE32-E72D297353CC}">
              <c16:uniqueId val="{00000000-46AC-4ABD-9E87-5C0519F4A68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c:v>
                </c:pt>
                <c:pt idx="1">
                  <c:v>180</c:v>
                </c:pt>
                <c:pt idx="2">
                  <c:v>180</c:v>
                </c:pt>
              </c:numCache>
            </c:numRef>
          </c:val>
          <c:extLst>
            <c:ext xmlns:c16="http://schemas.microsoft.com/office/drawing/2014/chart" uri="{C3380CC4-5D6E-409C-BE32-E72D297353CC}">
              <c16:uniqueId val="{00000001-46AC-4ABD-9E87-5C0519F4A68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402</c:v>
                </c:pt>
                <c:pt idx="1">
                  <c:v>417</c:v>
                </c:pt>
                <c:pt idx="2">
                  <c:v>424</c:v>
                </c:pt>
              </c:numCache>
            </c:numRef>
          </c:val>
          <c:extLst>
            <c:ext xmlns:c16="http://schemas.microsoft.com/office/drawing/2014/chart" uri="{C3380CC4-5D6E-409C-BE32-E72D297353CC}">
              <c16:uniqueId val="{00000002-46AC-4ABD-9E87-5C0519F4A68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{D6520297-7CA8-4FF7-A58E-8BC7D55D1BFC}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336-401C-81C9-F74EAA398A1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{85EB32BD-A192-47FE-8369-5991C00836FC}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336-401C-81C9-F74EAA398A1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{C571D1DC-AB90-40C6-BC5A-458801D2DBEC}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336-401C-81C9-F74EAA398A1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{8A01B905-B44A-45E1-B36D-E5188B91C596}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336-401C-81C9-F74EAA398A1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{CC1841A9-109C-4EC2-B364-A808DEE0DE4D}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336-401C-81C9-F74EAA398A1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{E673D9C5-823F-4701-A9D7-89A014135761}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336-401C-81C9-F74EAA398A1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{2BB2A6E1-137E-45E1-979E-1A529067887C}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336-401C-81C9-F74EAA398A1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{920F216B-A0EA-419A-B424-E34119467FCE}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336-401C-81C9-F74EAA398A1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{AC72B4E7-6DD7-490F-B526-D9565F5430F1}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336-401C-81C9-F74EAA398A1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c:v>
                </c:pt>
                <c:pt idx="8">
                  <c:v>56.5</c:v>
                </c:pt>
                <c:pt idx="16">
                  <c:v>57.4</c:v>
                </c:pt>
                <c:pt idx="24">
                  <c:v>56.6</c:v>
                </c:pt>
                <c:pt idx="32">
                  <c:v>57.6</c:v>
                </c:pt>
              </c:numCache>
            </c:numRef>
          </c:xVal>
          <c:yVal>
            <c:numRef>
              <c:f>公会計指標分析・財政指標組合せ分析表!$BP$51:$DC$51</c:f>
              <c:numCache>
                <c:formatCode>#,##0.0;"▲ "#,##0.0</c:formatCode>
                <c:ptCount val="40"/>
                <c:pt idx="0">
                  <c:v>69.2</c:v>
                </c:pt>
                <c:pt idx="8">
                  <c:v>74.099999999999994</c:v>
                </c:pt>
                <c:pt idx="16">
                  <c:v>73.099999999999994</c:v>
                </c:pt>
                <c:pt idx="24">
                  <c:v>66</c:v>
                </c:pt>
                <c:pt idx="32">
                  <c:v>51.8</c:v>
                </c:pt>
              </c:numCache>
            </c:numRef>
          </c:yVal>
          <c:smooth val="0"/>
          <c:extLst>
            <c:ext xmlns:c16="http://schemas.microsoft.com/office/drawing/2014/chart" uri="{C3380CC4-5D6E-409C-BE32-E72D297353CC}">
              <c16:uniqueId val="{00000009-4336-401C-81C9-F74EAA398A1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0124895049541925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{B41B6CED-6CCF-4003-94D3-6640F9D8268A}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336-401C-81C9-F74EAA398A1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{BF1C6DE9-4300-49CD-94ED-185D8FB8FEAB}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336-401C-81C9-F74EAA398A1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{BBD3C6EB-9B01-4C06-B437-634AFA7AF633}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336-401C-81C9-F74EAA398A1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{366EA138-D033-4BA8-B0BA-34EDF4546507}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336-401C-81C9-F74EAA398A1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{F18963A3-7C8F-4337-8642-58E491B42F84}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336-401C-81C9-F74EAA398A18}"/>
                </c:ext>
              </c:extLst>
            </c:dLbl>
            <c:dLbl>
              <c:idx val="8"/>
              <c:layout>
                <c:manualLayout>
                  <c:x val="-3.4036056070264671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{E9C7895F-B06F-411C-AED2-3738135F4395}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336-401C-81C9-F74EAA398A1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{6310304F-713A-4E6E-AA34-BF8B88877D29}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336-401C-81C9-F74EAA398A1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{637DE53C-6765-4029-8E16-3A59C7E9B5D7}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336-401C-81C9-F74EAA398A1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{F9B18EC7-B529-4549-B967-35547674DB2D}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336-401C-81C9-F74EAA398A1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59.9</c:v>
                </c:pt>
                <c:pt idx="8">
                  <c:v>60.2</c:v>
                </c:pt>
                <c:pt idx="16">
                  <c:v>62</c:v>
                </c:pt>
                <c:pt idx="24">
                  <c:v>63.2</c:v>
                </c:pt>
                <c:pt idx="32">
                  <c:v>65.2</c:v>
                </c:pt>
              </c:numCache>
            </c:numRef>
          </c:xVal>
          <c:yVal>
            <c:numRef>
              <c:f>公会計指標分析・財政指標組合せ分析表!$BP$55:$DC$55</c:f>
              <c:numCache>
                <c:formatCode>#,##0.0;"▲ "#,##0.0</c:formatCode>
                <c:ptCount val="40"/>
                <c:pt idx="0">
                  <c:v>52.7</c:v>
                </c:pt>
                <c:pt idx="8">
                  <c:v>49.7</c:v>
                </c:pt>
                <c:pt idx="16">
                  <c:v>37.299999999999997</c:v>
                </c:pt>
                <c:pt idx="24">
                  <c:v>25.1</c:v>
                </c:pt>
                <c:pt idx="32">
                  <c:v>17.600000000000001</c:v>
                </c:pt>
              </c:numCache>
            </c:numRef>
          </c:yVal>
          <c:smooth val="0"/>
          <c:extLst>
            <c:ext xmlns:c16="http://schemas.microsoft.com/office/drawing/2014/chart" uri="{C3380CC4-5D6E-409C-BE32-E72D297353CC}">
              <c16:uniqueId val="{00000013-4336-401C-81C9-F74EAA398A18}"/>
            </c:ext>
          </c:extLst>
        </c:ser>
        <c:dLbls>
          <c:showLegendKey val="0"/>
          <c:showVal val="1"/>
          <c:showCatName val="0"/>
          <c:showSerName val="0"/>
          <c:showPercent val="0"/>
          <c:showBubbleSize val="0"/>
        </c:dLbls>
        <c:axId val="46179840"/>
        <c:axId val="46181760"/>
      </c:scatterChart>
      <c:valAx>
        <c:axId val="46179840"/>
        <c:scaling>
          <c:orientation val="maxMin"/>
          <c:max val="66"/>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{2E4AF32E-07AD-46C9-8E83-2D0C81C1D02C}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0F93-40C6-BD35-C38E7EDC54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{B2E7A89F-6331-4F79-8B42-4DD8DD851EF1}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F93-40C6-BD35-C38E7EDC54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{742B92A1-2982-4FDF-BFE0-2B9FC280A1C3}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F93-40C6-BD35-C38E7EDC54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{A845EBEF-6905-43BD-B4EB-3DB0787D1DB5}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F93-40C6-BD35-C38E7EDC54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{FC126945-D20A-4356-B1FA-39EA679D27C7}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F93-40C6-BD35-C38E7EDC5464}"/>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{73B6B9FB-0630-4CD7-8F67-940F4683FBD3}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0F93-40C6-BD35-C38E7EDC5464}"/>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{B2725A48-7E09-4086-B019-B9D359F7D5A8}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0F93-40C6-BD35-C38E7EDC5464}"/>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{ECE60296-51CA-4671-B630-CFCFBA2B7D9D}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0F93-40C6-BD35-C38E7EDC5464}"/>
                </c:ext>
              </c:extLst>
            </c:dLbl>
            <c:dLbl>
              <c:idx val="32"/>
              <c:layout>
                <c:manualLayout>
                  <c:x val="-4.4905057365901176E-2"/>
                  <c:y val="-5.258588389534402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{D185492E-B2EF-4F00-903A-E2EEF4CF434D}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0F93-40C6-BD35-C38E7EDC54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9.3000000000000007</c:v>
                </c:pt>
                <c:pt idx="16">
                  <c:v>9.6</c:v>
                </c:pt>
                <c:pt idx="24">
                  <c:v>9.6999999999999993</c:v>
                </c:pt>
                <c:pt idx="32">
                  <c:v>9.1999999999999993</c:v>
                </c:pt>
              </c:numCache>
            </c:numRef>
          </c:xVal>
          <c:yVal>
            <c:numRef>
              <c:f>公会計指標分析・財政指標組合せ分析表!$BP$73:$DC$73</c:f>
              <c:numCache>
                <c:formatCode>#,##0.0;"▲ "#,##0.0</c:formatCode>
                <c:ptCount val="40"/>
                <c:pt idx="0">
                  <c:v>69.2</c:v>
                </c:pt>
                <c:pt idx="8">
                  <c:v>74.099999999999994</c:v>
                </c:pt>
                <c:pt idx="16">
                  <c:v>73.099999999999994</c:v>
                </c:pt>
                <c:pt idx="24">
                  <c:v>66</c:v>
                </c:pt>
                <c:pt idx="32">
                  <c:v>51.8</c:v>
                </c:pt>
              </c:numCache>
            </c:numRef>
          </c:yVal>
          <c:smooth val="0"/>
          <c:extLst>
            <c:ext xmlns:c16="http://schemas.microsoft.com/office/drawing/2014/chart" uri="{C3380CC4-5D6E-409C-BE32-E72D297353CC}">
              <c16:uniqueId val="{00000009-0F93-40C6-BD35-C38E7EDC546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{E83FFD4E-C6D6-4EB1-8D2E-A6429EC8A413}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0F93-40C6-BD35-C38E7EDC546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{137D2007-EED4-47B3-BC50-9762ED73875E}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F93-40C6-BD35-C38E7EDC54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{F13D523D-9017-4DDB-A9FC-B5557D5CD7E0}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F93-40C6-BD35-C38E7EDC54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{55450BAD-FE64-46B0-95DF-BCB22B11C865}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F93-40C6-BD35-C38E7EDC54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{F00B3A99-A1CD-4A4C-B21D-041A686035A3}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F93-40C6-BD35-C38E7EDC5464}"/>
                </c:ext>
              </c:extLst>
            </c:dLbl>
            <c:dLbl>
              <c:idx val="8"/>
              <c:layout>
                <c:manualLayout>
                  <c:x val="-1.8235628084250059E-2"/>
                  <c:y val="-7.2247410280243882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{1B6D1355-11D4-487B-B26D-B729E01429A5}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0F93-40C6-BD35-C38E7EDC5464}"/>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{CAEA6D71-B8F1-40B7-99C0-72531374EC20}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0F93-40C6-BD35-C38E7EDC5464}"/>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{F10217B3-8EF7-45A6-8B2F-097CAB9703A9}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0F93-40C6-BD35-C38E7EDC5464}"/>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{9D18E2DA-D4DD-4E7D-8DD0-B95C3800F640}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0F93-40C6-BD35-C38E7EDC54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8.6</c:v>
                </c:pt>
                <c:pt idx="24">
                  <c:v>8.3000000000000007</c:v>
                </c:pt>
                <c:pt idx="32">
                  <c:v>8.4</c:v>
                </c:pt>
              </c:numCache>
            </c:numRef>
          </c:xVal>
          <c:yVal>
            <c:numRef>
              <c:f>公会計指標分析・財政指標組合せ分析表!$BP$77:$DC$77</c:f>
              <c:numCache>
                <c:formatCode>#,##0.0;"▲ "#,##0.0</c:formatCode>
                <c:ptCount val="40"/>
                <c:pt idx="0">
                  <c:v>52.7</c:v>
                </c:pt>
                <c:pt idx="8">
                  <c:v>49.7</c:v>
                </c:pt>
                <c:pt idx="16">
                  <c:v>37.299999999999997</c:v>
                </c:pt>
                <c:pt idx="24">
                  <c:v>25.1</c:v>
                </c:pt>
                <c:pt idx="32">
                  <c:v>17.600000000000001</c:v>
                </c:pt>
              </c:numCache>
            </c:numRef>
          </c:yVal>
          <c:smooth val="0"/>
          <c:extLst>
            <c:ext xmlns:c16="http://schemas.microsoft.com/office/drawing/2014/chart" uri="{C3380CC4-5D6E-409C-BE32-E72D297353CC}">
              <c16:uniqueId val="{00000013-0F93-40C6-BD35-C38E7EDC5464}"/>
            </c:ext>
          </c:extLst>
        </c:ser>
        <c:dLbls>
          <c:showLegendKey val="0"/>
          <c:showVal val="1"/>
          <c:showCatName val="0"/>
          <c:showSerName val="0"/>
          <c:showPercent val="0"/>
          <c:showBubbleSize val="0"/>
        </c:dLbls>
        <c:axId val="84219776"/>
        <c:axId val="84234240"/>
      </c:scatterChart>
      <c:valAx>
        <c:axId val="84219776"/>
        <c:scaling>
          <c:orientation val="maxMin"/>
          <c:max val="10"/>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前年度と比較すると、元利償還金が８７百万円減少したこと等により実質公債費比率の分子は減少した。</a:t>
          </a:r>
        </a:p>
        <a:p>
          <a:r>
            <a:rPr kumimoji="1" lang="ja-JP" altLang="en-US" sz="1400">
              <a:latin typeface="ＭＳ ゴシック" pitchFamily="49" charset="-128"/>
              <a:ea typeface="ＭＳ ゴシック" pitchFamily="49" charset="-128"/>
            </a:rPr>
            <a:t>　今後、大型事業の実施に伴い元利償還金の増加が見込まれるため、普通建設事業費の抑制、公的資金の活用による金利負担の軽減、有利な財源確保など、比率の上昇を抑制していく。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すると、将来負担額は１，８６０百万円減少し、将来負担比率の分子は１，７１１百万円減少している。要因としては、一般会計等に係る地方債の現在高が１，２６０百万円減少したことなどがあげられる。</a:t>
          </a:r>
        </a:p>
        <a:p>
          <a:r>
            <a:rPr kumimoji="1" lang="ja-JP" altLang="en-US" sz="1400">
              <a:latin typeface="ＭＳ ゴシック" pitchFamily="49" charset="-128"/>
              <a:ea typeface="ＭＳ ゴシック" pitchFamily="49" charset="-128"/>
            </a:rPr>
            <a:t>　今後、大型事業の実施に伴い地方債残高の増加が見込まれることから、普通建設事業費の抑制など行財政改革を進め、財政の健全化に努める。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広島県府中市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少の主な要因としては、財政調整基金残高が約２億円減少したことである。令和３年度決算剰余金から４億円を積み立てたが、光熱水費、施設管理費等の増加、普通交付税・臨時財政対策債の減少等により６億円を取り崩したため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財政調整基金は県内市町と比較して残高が少ないため、積立ができるよう財政の健全化を図り、突発的な災害や大型事業への備えとする。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引き続き既存事業の見直しと効率化を図り、自主財源の確保に努める。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・公共施設維持整備基金：　公共施設の維持整備経費について年度間の費用の平準化を目的とする。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・観光・まちづくり基金：　観光、まちづくりにかかる事業に活用する。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　各施設や目的に応じて活用する。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　財産売払収入で得た３８２万８千円を学校教育施設整備に活用するため積み立てたことにより増加した。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・観光・まちづくり基金：　観光にかかる事業を行うため６００万円を取り崩したことにより減少した。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・公共施設維持整備基金：　公共施設の整備・維持修繕を行うため積立、活用を行う。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・観光・まちづくり基金：　観光、まちづくりにかかる事業に活用する。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令和元年度より積立を開始し、森林整備及びその促進のために活用する。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・その他基金：　積立予定なし。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令和３年度決算剰余金から４億円を積み立てたが、光熱水費、施設管理費等の増加、普通交付税・臨時財政対策債の減少等により６億円を取り崩したため減少となった。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県内市町と比較して残高が少ないため、積立ができるよう財政の健全化を図り、突発的な災害や大型事業への備えとする。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積立予定なし。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36,563
35,924
195.75
22,652,618
21,738,146
601,111
11,954,451
22,857,864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R03</a:t>
          </a:r>
          <a:r>
            <a:rPr kumimoji="1" lang="ja-JP" altLang="en-US" sz="1100">
              <a:latin typeface="ＭＳ Ｐゴシック" panose="020B0600070205080204" pitchFamily="50" charset="-128"/>
              <a:ea typeface="ＭＳ Ｐゴシック" panose="020B0600070205080204" pitchFamily="50" charset="-128"/>
            </a:rPr>
            <a:t>年度と比較すると</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ポイント増加しているが、依然として類似団体平均、全国平均より低い値となっている。施設別で見ると、道路や児童館、一般廃棄物処理施設などが低い。</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103142</xdr:rowOff>
    </xdr:from>
    <xdr:to>
      <xdr:col>23</xdr:col>
      <xdr:colOff>85090</xdr:colOff>
      <xdr:row>34</xdr:row>
      <xdr:rowOff>110218</xdr:rowOff>
    </xdr:to>
    <xdr:cxnSp macro="">
      <xdr:nvCxnSpPr>
        <xdr:cNvPr id="67" name="直線コネクタ 66"/>
        <xdr:cNvCxnSpPr/>
      </xdr:nvCxnSpPr>
      <xdr:spPr>
        <a:xfrm flipV="1">
          <a:off x="4760595" y="5332367"/>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49819</xdr:rowOff>
    </xdr:from>
    <xdr:ext cx="405111" cy="259045"/>
    <xdr:sp macro="" textlink="">
      <xdr:nvSpPr>
        <xdr:cNvPr id="70" name="有形固定資産減価償却率最大値テキスト"/>
        <xdr:cNvSpPr txBox="1"/>
      </xdr:nvSpPr>
      <xdr:spPr>
        <a:xfrm>
          <a:off x="4813300" y="5107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103142</xdr:rowOff>
    </xdr:from>
    <xdr:to>
      <xdr:col>23</xdr:col>
      <xdr:colOff>174625</xdr:colOff>
      <xdr:row>26</xdr:row>
      <xdr:rowOff>103142</xdr:rowOff>
    </xdr:to>
    <xdr:cxnSp macro="">
      <xdr:nvCxnSpPr>
        <xdr:cNvPr id="71" name="直線コネクタ 70"/>
        <xdr:cNvCxnSpPr/>
      </xdr:nvCxnSpPr>
      <xdr:spPr>
        <a:xfrm>
          <a:off x="4673600" y="5332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51271</xdr:rowOff>
    </xdr:from>
    <xdr:ext cx="405111" cy="259045"/>
    <xdr:sp macro="" textlink="">
      <xdr:nvSpPr>
        <xdr:cNvPr id="72" name="有形固定資産減価償却率平均値テキスト"/>
        <xdr:cNvSpPr txBox="1"/>
      </xdr:nvSpPr>
      <xdr:spPr>
        <a:xfrm>
          <a:off x="4813300" y="59662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72844</xdr:rowOff>
    </xdr:from>
    <xdr:to>
      <xdr:col>23</xdr:col>
      <xdr:colOff>136525</xdr:colOff>
      <xdr:row>31</xdr:row>
      <xdr:rowOff>2994</xdr:rowOff>
    </xdr:to>
    <xdr:sp macro="" textlink="">
      <xdr:nvSpPr>
        <xdr:cNvPr id="73" name="フローチャート: 判断 72"/>
        <xdr:cNvSpPr/>
      </xdr:nvSpPr>
      <xdr:spPr>
        <a:xfrm>
          <a:off x="4711700" y="598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11158</xdr:rowOff>
    </xdr:from>
    <xdr:to>
      <xdr:col>19</xdr:col>
      <xdr:colOff>187325</xdr:colOff>
      <xdr:row>30</xdr:row>
      <xdr:rowOff>112758</xdr:rowOff>
    </xdr:to>
    <xdr:sp macro="" textlink="">
      <xdr:nvSpPr>
        <xdr:cNvPr id="74" name="フローチャート: 判断 73"/>
        <xdr:cNvSpPr/>
      </xdr:nvSpPr>
      <xdr:spPr>
        <a:xfrm>
          <a:off x="4000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145597</xdr:rowOff>
    </xdr:from>
    <xdr:to>
      <xdr:col>15</xdr:col>
      <xdr:colOff>187325</xdr:colOff>
      <xdr:row>30</xdr:row>
      <xdr:rowOff>75747</xdr:rowOff>
    </xdr:to>
    <xdr:sp macro="" textlink="">
      <xdr:nvSpPr>
        <xdr:cNvPr id="75" name="フローチャート: 判断 74"/>
        <xdr:cNvSpPr/>
      </xdr:nvSpPr>
      <xdr:spPr>
        <a:xfrm>
          <a:off x="3238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90079</xdr:rowOff>
    </xdr:from>
    <xdr:to>
      <xdr:col>11</xdr:col>
      <xdr:colOff>187325</xdr:colOff>
      <xdr:row>30</xdr:row>
      <xdr:rowOff>20229</xdr:rowOff>
    </xdr:to>
    <xdr:sp macro="" textlink="">
      <xdr:nvSpPr>
        <xdr:cNvPr id="76" name="フローチャート: 判断 75"/>
        <xdr:cNvSpPr/>
      </xdr:nvSpPr>
      <xdr:spPr>
        <a:xfrm>
          <a:off x="2476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80826</xdr:rowOff>
    </xdr:from>
    <xdr:to>
      <xdr:col>7</xdr:col>
      <xdr:colOff>187325</xdr:colOff>
      <xdr:row>30</xdr:row>
      <xdr:rowOff>10976</xdr:rowOff>
    </xdr:to>
    <xdr:sp macro="" textlink="">
      <xdr:nvSpPr>
        <xdr:cNvPr id="77" name="フローチャート: 判断 76"/>
        <xdr:cNvSpPr/>
      </xdr:nvSpPr>
      <xdr:spPr>
        <a:xfrm>
          <a:off x="1714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9888</xdr:rowOff>
    </xdr:from>
    <xdr:to>
      <xdr:col>23</xdr:col>
      <xdr:colOff>136525</xdr:colOff>
      <xdr:row>29</xdr:row>
      <xdr:rowOff>111488</xdr:rowOff>
    </xdr:to>
    <xdr:sp macro="" textlink="">
      <xdr:nvSpPr>
        <xdr:cNvPr id="83" name="楕円 82"/>
        <xdr:cNvSpPr/>
      </xdr:nvSpPr>
      <xdr:spPr>
        <a:xfrm>
          <a:off x="4711700" y="575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32765</xdr:rowOff>
    </xdr:from>
    <xdr:ext cx="405111" cy="259045"/>
    <xdr:sp macro="" textlink="">
      <xdr:nvSpPr>
        <xdr:cNvPr id="84" name="有形固定資産減価償却率該当値テキスト"/>
        <xdr:cNvSpPr txBox="1"/>
      </xdr:nvSpPr>
      <xdr:spPr>
        <a:xfrm>
          <a:off x="4813300" y="56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150495</xdr:rowOff>
    </xdr:from>
    <xdr:to>
      <xdr:col>19</xdr:col>
      <xdr:colOff>187325</xdr:colOff>
      <xdr:row>29</xdr:row>
      <xdr:rowOff>80645</xdr:rowOff>
    </xdr:to>
    <xdr:sp macro="" textlink="">
      <xdr:nvSpPr>
        <xdr:cNvPr id="85" name="楕円 84"/>
        <xdr:cNvSpPr/>
      </xdr:nvSpPr>
      <xdr:spPr>
        <a:xfrm>
          <a:off x="4000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29845</xdr:rowOff>
    </xdr:from>
    <xdr:to>
      <xdr:col>23</xdr:col>
      <xdr:colOff>85725</xdr:colOff>
      <xdr:row>29</xdr:row>
      <xdr:rowOff>60688</xdr:rowOff>
    </xdr:to>
    <xdr:cxnSp macro="">
      <xdr:nvCxnSpPr>
        <xdr:cNvPr id="86" name="直線コネクタ 85"/>
        <xdr:cNvCxnSpPr/>
      </xdr:nvCxnSpPr>
      <xdr:spPr>
        <a:xfrm>
          <a:off x="4051300" y="5773420"/>
          <a:ext cx="7112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3719</xdr:rowOff>
    </xdr:from>
    <xdr:to>
      <xdr:col>15</xdr:col>
      <xdr:colOff>187325</xdr:colOff>
      <xdr:row>29</xdr:row>
      <xdr:rowOff>105319</xdr:rowOff>
    </xdr:to>
    <xdr:sp macro="" textlink="">
      <xdr:nvSpPr>
        <xdr:cNvPr id="87" name="楕円 86"/>
        <xdr:cNvSpPr/>
      </xdr:nvSpPr>
      <xdr:spPr>
        <a:xfrm>
          <a:off x="3238500" y="57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29845</xdr:rowOff>
    </xdr:from>
    <xdr:to>
      <xdr:col>19</xdr:col>
      <xdr:colOff>136525</xdr:colOff>
      <xdr:row>29</xdr:row>
      <xdr:rowOff>54519</xdr:rowOff>
    </xdr:to>
    <xdr:cxnSp macro="">
      <xdr:nvCxnSpPr>
        <xdr:cNvPr id="88" name="直線コネクタ 87"/>
        <xdr:cNvCxnSpPr/>
      </xdr:nvCxnSpPr>
      <xdr:spPr>
        <a:xfrm flipV="1">
          <a:off x="3289300" y="5773420"/>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147411</xdr:rowOff>
    </xdr:from>
    <xdr:to>
      <xdr:col>11</xdr:col>
      <xdr:colOff>187325</xdr:colOff>
      <xdr:row>29</xdr:row>
      <xdr:rowOff>77561</xdr:rowOff>
    </xdr:to>
    <xdr:sp macro="" textlink="">
      <xdr:nvSpPr>
        <xdr:cNvPr id="89" name="楕円 88"/>
        <xdr:cNvSpPr/>
      </xdr:nvSpPr>
      <xdr:spPr>
        <a:xfrm>
          <a:off x="2476500" y="57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26761</xdr:rowOff>
    </xdr:from>
    <xdr:to>
      <xdr:col>15</xdr:col>
      <xdr:colOff>136525</xdr:colOff>
      <xdr:row>29</xdr:row>
      <xdr:rowOff>54519</xdr:rowOff>
    </xdr:to>
    <xdr:cxnSp macro="">
      <xdr:nvCxnSpPr>
        <xdr:cNvPr id="90" name="直線コネクタ 89"/>
        <xdr:cNvCxnSpPr/>
      </xdr:nvCxnSpPr>
      <xdr:spPr>
        <a:xfrm>
          <a:off x="2527300" y="5770336"/>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131989</xdr:rowOff>
    </xdr:from>
    <xdr:to>
      <xdr:col>7</xdr:col>
      <xdr:colOff>187325</xdr:colOff>
      <xdr:row>29</xdr:row>
      <xdr:rowOff>62139</xdr:rowOff>
    </xdr:to>
    <xdr:sp macro="" textlink="">
      <xdr:nvSpPr>
        <xdr:cNvPr id="91" name="楕円 90"/>
        <xdr:cNvSpPr/>
      </xdr:nvSpPr>
      <xdr:spPr>
        <a:xfrm>
          <a:off x="1714500" y="570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11339</xdr:rowOff>
    </xdr:from>
    <xdr:to>
      <xdr:col>11</xdr:col>
      <xdr:colOff>136525</xdr:colOff>
      <xdr:row>29</xdr:row>
      <xdr:rowOff>26761</xdr:rowOff>
    </xdr:to>
    <xdr:cxnSp macro="">
      <xdr:nvCxnSpPr>
        <xdr:cNvPr id="92" name="直線コネクタ 91"/>
        <xdr:cNvCxnSpPr/>
      </xdr:nvCxnSpPr>
      <xdr:spPr>
        <a:xfrm>
          <a:off x="1765300" y="5754914"/>
          <a:ext cx="7620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103885</xdr:rowOff>
    </xdr:from>
    <xdr:ext cx="405111" cy="259045"/>
    <xdr:sp macro="" textlink="">
      <xdr:nvSpPr>
        <xdr:cNvPr id="93" name="n_1aveValue有形固定資産減価償却率"/>
        <xdr:cNvSpPr txBox="1"/>
      </xdr:nvSpPr>
      <xdr:spPr>
        <a:xfrm>
          <a:off x="3836044" y="601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66874</xdr:rowOff>
    </xdr:from>
    <xdr:ext cx="405111" cy="259045"/>
    <xdr:sp macro="" textlink="">
      <xdr:nvSpPr>
        <xdr:cNvPr id="94" name="n_2aveValue有形固定資産減価償却率"/>
        <xdr:cNvSpPr txBox="1"/>
      </xdr:nvSpPr>
      <xdr:spPr>
        <a:xfrm>
          <a:off x="3086744" y="598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11356</xdr:rowOff>
    </xdr:from>
    <xdr:ext cx="405111" cy="259045"/>
    <xdr:sp macro="" textlink="">
      <xdr:nvSpPr>
        <xdr:cNvPr id="95" name="n_3aveValue有形固定資産減価償却率"/>
        <xdr:cNvSpPr txBox="1"/>
      </xdr:nvSpPr>
      <xdr:spPr>
        <a:xfrm>
          <a:off x="2324744" y="5926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2103</xdr:rowOff>
    </xdr:from>
    <xdr:ext cx="405111" cy="259045"/>
    <xdr:sp macro="" textlink="">
      <xdr:nvSpPr>
        <xdr:cNvPr id="96" name="n_4aveValue有形固定資産減価償却率"/>
        <xdr:cNvSpPr txBox="1"/>
      </xdr:nvSpPr>
      <xdr:spPr>
        <a:xfrm>
          <a:off x="1562744" y="5917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97172</xdr:rowOff>
    </xdr:from>
    <xdr:ext cx="405111" cy="259045"/>
    <xdr:sp macro="" textlink="">
      <xdr:nvSpPr>
        <xdr:cNvPr id="97" name="n_1mainValue有形固定資産減価償却率"/>
        <xdr:cNvSpPr txBox="1"/>
      </xdr:nvSpPr>
      <xdr:spPr>
        <a:xfrm>
          <a:off x="38360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121846</xdr:rowOff>
    </xdr:from>
    <xdr:ext cx="405111" cy="259045"/>
    <xdr:sp macro="" textlink="">
      <xdr:nvSpPr>
        <xdr:cNvPr id="98" name="n_2mainValue有形固定資産減価償却率"/>
        <xdr:cNvSpPr txBox="1"/>
      </xdr:nvSpPr>
      <xdr:spPr>
        <a:xfrm>
          <a:off x="3086744" y="5522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94088</xdr:rowOff>
    </xdr:from>
    <xdr:ext cx="405111" cy="259045"/>
    <xdr:sp macro="" textlink="">
      <xdr:nvSpPr>
        <xdr:cNvPr id="99" name="n_3mainValue有形固定資産減価償却率"/>
        <xdr:cNvSpPr txBox="1"/>
      </xdr:nvSpPr>
      <xdr:spPr>
        <a:xfrm>
          <a:off x="2324744" y="549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78666</xdr:rowOff>
    </xdr:from>
    <xdr:ext cx="405111" cy="259045"/>
    <xdr:sp macro="" textlink="">
      <xdr:nvSpPr>
        <xdr:cNvPr id="100" name="n_4mainValue有形固定資産減価償却率"/>
        <xdr:cNvSpPr txBox="1"/>
      </xdr:nvSpPr>
      <xdr:spPr>
        <a:xfrm>
          <a:off x="1562744" y="5479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類似団体平均や全国平均と比較すると高い率となっており、</a:t>
          </a:r>
          <a:r>
            <a:rPr kumimoji="1" lang="en-US" altLang="ja-JP" sz="1100">
              <a:latin typeface="ＭＳ Ｐゴシック" panose="020B0600070205080204" pitchFamily="50" charset="-128"/>
              <a:ea typeface="ＭＳ Ｐゴシック" panose="020B0600070205080204" pitchFamily="50" charset="-128"/>
            </a:rPr>
            <a:t>R03</a:t>
          </a:r>
          <a:r>
            <a:rPr kumimoji="1" lang="ja-JP" altLang="en-US" sz="1100">
              <a:latin typeface="ＭＳ Ｐゴシック" panose="020B0600070205080204" pitchFamily="50" charset="-128"/>
              <a:ea typeface="ＭＳ Ｐゴシック" panose="020B0600070205080204" pitchFamily="50" charset="-128"/>
            </a:rPr>
            <a:t>年度と比較すると</a:t>
          </a:r>
          <a:r>
            <a:rPr kumimoji="1" lang="en-US" altLang="ja-JP" sz="1100">
              <a:latin typeface="ＭＳ Ｐゴシック" panose="020B0600070205080204" pitchFamily="50" charset="-128"/>
              <a:ea typeface="ＭＳ Ｐゴシック" panose="020B0600070205080204" pitchFamily="50" charset="-128"/>
            </a:rPr>
            <a:t>98.7</a:t>
          </a:r>
          <a:r>
            <a:rPr kumimoji="1" lang="ja-JP" altLang="en-US" sz="1100">
              <a:latin typeface="ＭＳ Ｐゴシック" panose="020B0600070205080204" pitchFamily="50" charset="-128"/>
              <a:ea typeface="ＭＳ Ｐゴシック" panose="020B0600070205080204" pitchFamily="50" charset="-128"/>
            </a:rPr>
            <a:t>ポイント増加しているが、</a:t>
          </a:r>
          <a:r>
            <a:rPr kumimoji="1" lang="en-US" altLang="ja-JP" sz="1100">
              <a:latin typeface="ＭＳ Ｐゴシック" panose="020B0600070205080204" pitchFamily="50" charset="-128"/>
              <a:ea typeface="ＭＳ Ｐゴシック" panose="020B0600070205080204" pitchFamily="50" charset="-128"/>
            </a:rPr>
            <a:t>R02</a:t>
          </a:r>
          <a:r>
            <a:rPr kumimoji="1" lang="ja-JP" altLang="en-US" sz="1100">
              <a:latin typeface="ＭＳ Ｐゴシック" panose="020B0600070205080204" pitchFamily="50" charset="-128"/>
              <a:ea typeface="ＭＳ Ｐゴシック" panose="020B0600070205080204" pitchFamily="50" charset="-128"/>
            </a:rPr>
            <a:t>年度と比べると</a:t>
          </a:r>
          <a:r>
            <a:rPr kumimoji="1" lang="en-US" altLang="ja-JP" sz="1100">
              <a:latin typeface="ＭＳ Ｐゴシック" panose="020B0600070205080204" pitchFamily="50" charset="-128"/>
              <a:ea typeface="ＭＳ Ｐゴシック" panose="020B0600070205080204" pitchFamily="50" charset="-128"/>
            </a:rPr>
            <a:t>88.6</a:t>
          </a:r>
          <a:r>
            <a:rPr kumimoji="1" lang="ja-JP" altLang="en-US" sz="1100">
              <a:latin typeface="ＭＳ Ｐゴシック" panose="020B0600070205080204" pitchFamily="50" charset="-128"/>
              <a:ea typeface="ＭＳ Ｐゴシック" panose="020B0600070205080204" pitchFamily="50" charset="-128"/>
            </a:rPr>
            <a:t>ポイントの減少となっており、改善している。</a:t>
          </a: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142739</xdr:rowOff>
    </xdr:from>
    <xdr:to>
      <xdr:col>76</xdr:col>
      <xdr:colOff>21589</xdr:colOff>
      <xdr:row>34</xdr:row>
      <xdr:rowOff>119317</xdr:rowOff>
    </xdr:to>
    <xdr:cxnSp macro="">
      <xdr:nvCxnSpPr>
        <xdr:cNvPr id="132" name="直線コネクタ 131"/>
        <xdr:cNvCxnSpPr/>
      </xdr:nvCxnSpPr>
      <xdr:spPr>
        <a:xfrm flipV="1">
          <a:off x="14793595" y="5200514"/>
          <a:ext cx="1269" cy="1519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123144</xdr:rowOff>
    </xdr:from>
    <xdr:ext cx="560923" cy="259045"/>
    <xdr:sp macro="" textlink="">
      <xdr:nvSpPr>
        <xdr:cNvPr id="133" name="債務償還比率最小値テキスト"/>
        <xdr:cNvSpPr txBox="1"/>
      </xdr:nvSpPr>
      <xdr:spPr>
        <a:xfrm>
          <a:off x="14846300" y="672396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119317</xdr:rowOff>
    </xdr:from>
    <xdr:to>
      <xdr:col>76</xdr:col>
      <xdr:colOff>111125</xdr:colOff>
      <xdr:row>34</xdr:row>
      <xdr:rowOff>119317</xdr:rowOff>
    </xdr:to>
    <xdr:cxnSp macro="">
      <xdr:nvCxnSpPr>
        <xdr:cNvPr id="134" name="直線コネクタ 133"/>
        <xdr:cNvCxnSpPr/>
      </xdr:nvCxnSpPr>
      <xdr:spPr>
        <a:xfrm>
          <a:off x="14706600" y="6720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89416</xdr:rowOff>
    </xdr:from>
    <xdr:ext cx="469744" cy="259045"/>
    <xdr:sp macro="" textlink="">
      <xdr:nvSpPr>
        <xdr:cNvPr id="135" name="債務償還比率最大値テキスト"/>
        <xdr:cNvSpPr txBox="1"/>
      </xdr:nvSpPr>
      <xdr:spPr>
        <a:xfrm>
          <a:off x="14846300" y="49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142739</xdr:rowOff>
    </xdr:from>
    <xdr:to>
      <xdr:col>76</xdr:col>
      <xdr:colOff>111125</xdr:colOff>
      <xdr:row>25</xdr:row>
      <xdr:rowOff>142739</xdr:rowOff>
    </xdr:to>
    <xdr:cxnSp macro="">
      <xdr:nvCxnSpPr>
        <xdr:cNvPr id="136" name="直線コネクタ 135"/>
        <xdr:cNvCxnSpPr/>
      </xdr:nvCxnSpPr>
      <xdr:spPr>
        <a:xfrm>
          <a:off x="14706600" y="520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21353</xdr:rowOff>
    </xdr:from>
    <xdr:ext cx="469744" cy="259045"/>
    <xdr:sp macro="" textlink="">
      <xdr:nvSpPr>
        <xdr:cNvPr id="137" name="債務償還比率平均値テキスト"/>
        <xdr:cNvSpPr txBox="1"/>
      </xdr:nvSpPr>
      <xdr:spPr>
        <a:xfrm>
          <a:off x="14846300" y="5593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169926</xdr:rowOff>
    </xdr:from>
    <xdr:to>
      <xdr:col>76</xdr:col>
      <xdr:colOff>73025</xdr:colOff>
      <xdr:row>29</xdr:row>
      <xdr:rowOff>100076</xdr:rowOff>
    </xdr:to>
    <xdr:sp macro="" textlink="">
      <xdr:nvSpPr>
        <xdr:cNvPr id="138" name="フローチャート: 判断 137"/>
        <xdr:cNvSpPr/>
      </xdr:nvSpPr>
      <xdr:spPr>
        <a:xfrm>
          <a:off x="147447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121965</xdr:rowOff>
    </xdr:from>
    <xdr:to>
      <xdr:col>72</xdr:col>
      <xdr:colOff>123825</xdr:colOff>
      <xdr:row>29</xdr:row>
      <xdr:rowOff>52115</xdr:rowOff>
    </xdr:to>
    <xdr:sp macro="" textlink="">
      <xdr:nvSpPr>
        <xdr:cNvPr id="139" name="フローチャート: 判断 138"/>
        <xdr:cNvSpPr/>
      </xdr:nvSpPr>
      <xdr:spPr>
        <a:xfrm>
          <a:off x="14033500" y="569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160401</xdr:rowOff>
    </xdr:from>
    <xdr:to>
      <xdr:col>68</xdr:col>
      <xdr:colOff>123825</xdr:colOff>
      <xdr:row>30</xdr:row>
      <xdr:rowOff>90551</xdr:rowOff>
    </xdr:to>
    <xdr:sp macro="" textlink="">
      <xdr:nvSpPr>
        <xdr:cNvPr id="140" name="フローチャート: 判断 139"/>
        <xdr:cNvSpPr/>
      </xdr:nvSpPr>
      <xdr:spPr>
        <a:xfrm>
          <a:off x="13271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80400</xdr:rowOff>
    </xdr:from>
    <xdr:to>
      <xdr:col>64</xdr:col>
      <xdr:colOff>123825</xdr:colOff>
      <xdr:row>31</xdr:row>
      <xdr:rowOff>10550</xdr:rowOff>
    </xdr:to>
    <xdr:sp macro="" textlink="">
      <xdr:nvSpPr>
        <xdr:cNvPr id="141" name="フローチャート: 判断 140"/>
        <xdr:cNvSpPr/>
      </xdr:nvSpPr>
      <xdr:spPr>
        <a:xfrm>
          <a:off x="12509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75619</xdr:rowOff>
    </xdr:from>
    <xdr:to>
      <xdr:col>60</xdr:col>
      <xdr:colOff>123825</xdr:colOff>
      <xdr:row>31</xdr:row>
      <xdr:rowOff>5769</xdr:rowOff>
    </xdr:to>
    <xdr:sp macro="" textlink="">
      <xdr:nvSpPr>
        <xdr:cNvPr id="142" name="フローチャート: 判断 141"/>
        <xdr:cNvSpPr/>
      </xdr:nvSpPr>
      <xdr:spPr>
        <a:xfrm>
          <a:off x="11747500" y="599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149488</xdr:rowOff>
    </xdr:from>
    <xdr:to>
      <xdr:col>76</xdr:col>
      <xdr:colOff>73025</xdr:colOff>
      <xdr:row>31</xdr:row>
      <xdr:rowOff>79638</xdr:rowOff>
    </xdr:to>
    <xdr:sp macro="" textlink="">
      <xdr:nvSpPr>
        <xdr:cNvPr id="148" name="楕円 147"/>
        <xdr:cNvSpPr/>
      </xdr:nvSpPr>
      <xdr:spPr>
        <a:xfrm>
          <a:off x="14744700" y="606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127915</xdr:rowOff>
    </xdr:from>
    <xdr:ext cx="469744" cy="259045"/>
    <xdr:sp macro="" textlink="">
      <xdr:nvSpPr>
        <xdr:cNvPr id="149" name="債務償還比率該当値テキスト"/>
        <xdr:cNvSpPr txBox="1"/>
      </xdr:nvSpPr>
      <xdr:spPr>
        <a:xfrm>
          <a:off x="14846300" y="6042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168728</xdr:rowOff>
    </xdr:from>
    <xdr:to>
      <xdr:col>72</xdr:col>
      <xdr:colOff>123825</xdr:colOff>
      <xdr:row>30</xdr:row>
      <xdr:rowOff>98878</xdr:rowOff>
    </xdr:to>
    <xdr:sp macro="" textlink="">
      <xdr:nvSpPr>
        <xdr:cNvPr id="150" name="楕円 149"/>
        <xdr:cNvSpPr/>
      </xdr:nvSpPr>
      <xdr:spPr>
        <a:xfrm>
          <a:off x="14033500" y="591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48078</xdr:rowOff>
    </xdr:from>
    <xdr:to>
      <xdr:col>76</xdr:col>
      <xdr:colOff>22225</xdr:colOff>
      <xdr:row>31</xdr:row>
      <xdr:rowOff>28838</xdr:rowOff>
    </xdr:to>
    <xdr:cxnSp macro="">
      <xdr:nvCxnSpPr>
        <xdr:cNvPr id="151" name="直線コネクタ 150"/>
        <xdr:cNvCxnSpPr/>
      </xdr:nvCxnSpPr>
      <xdr:spPr>
        <a:xfrm>
          <a:off x="14084300" y="5963103"/>
          <a:ext cx="711200" cy="15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114672</xdr:rowOff>
    </xdr:from>
    <xdr:to>
      <xdr:col>68</xdr:col>
      <xdr:colOff>123825</xdr:colOff>
      <xdr:row>32</xdr:row>
      <xdr:rowOff>44822</xdr:rowOff>
    </xdr:to>
    <xdr:sp macro="" textlink="">
      <xdr:nvSpPr>
        <xdr:cNvPr id="152" name="楕円 151"/>
        <xdr:cNvSpPr/>
      </xdr:nvSpPr>
      <xdr:spPr>
        <a:xfrm>
          <a:off x="13271500" y="620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48078</xdr:rowOff>
    </xdr:from>
    <xdr:to>
      <xdr:col>72</xdr:col>
      <xdr:colOff>73025</xdr:colOff>
      <xdr:row>31</xdr:row>
      <xdr:rowOff>165472</xdr:rowOff>
    </xdr:to>
    <xdr:cxnSp macro="">
      <xdr:nvCxnSpPr>
        <xdr:cNvPr id="153" name="直線コネクタ 152"/>
        <xdr:cNvCxnSpPr/>
      </xdr:nvCxnSpPr>
      <xdr:spPr>
        <a:xfrm flipV="1">
          <a:off x="13322300" y="5963103"/>
          <a:ext cx="762000" cy="28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9226</xdr:rowOff>
    </xdr:from>
    <xdr:to>
      <xdr:col>64</xdr:col>
      <xdr:colOff>123825</xdr:colOff>
      <xdr:row>32</xdr:row>
      <xdr:rowOff>110826</xdr:rowOff>
    </xdr:to>
    <xdr:sp macro="" textlink="">
      <xdr:nvSpPr>
        <xdr:cNvPr id="154" name="楕円 153"/>
        <xdr:cNvSpPr/>
      </xdr:nvSpPr>
      <xdr:spPr>
        <a:xfrm>
          <a:off x="12509500" y="626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165472</xdr:rowOff>
    </xdr:from>
    <xdr:to>
      <xdr:col>68</xdr:col>
      <xdr:colOff>73025</xdr:colOff>
      <xdr:row>32</xdr:row>
      <xdr:rowOff>60026</xdr:rowOff>
    </xdr:to>
    <xdr:cxnSp macro="">
      <xdr:nvCxnSpPr>
        <xdr:cNvPr id="155" name="直線コネクタ 154"/>
        <xdr:cNvCxnSpPr/>
      </xdr:nvCxnSpPr>
      <xdr:spPr>
        <a:xfrm flipV="1">
          <a:off x="12560300" y="6251947"/>
          <a:ext cx="762000" cy="6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134103</xdr:rowOff>
    </xdr:from>
    <xdr:to>
      <xdr:col>60</xdr:col>
      <xdr:colOff>123825</xdr:colOff>
      <xdr:row>32</xdr:row>
      <xdr:rowOff>64253</xdr:rowOff>
    </xdr:to>
    <xdr:sp macro="" textlink="">
      <xdr:nvSpPr>
        <xdr:cNvPr id="156" name="楕円 155"/>
        <xdr:cNvSpPr/>
      </xdr:nvSpPr>
      <xdr:spPr>
        <a:xfrm>
          <a:off x="11747500" y="622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13453</xdr:rowOff>
    </xdr:from>
    <xdr:to>
      <xdr:col>64</xdr:col>
      <xdr:colOff>73025</xdr:colOff>
      <xdr:row>32</xdr:row>
      <xdr:rowOff>60026</xdr:rowOff>
    </xdr:to>
    <xdr:cxnSp macro="">
      <xdr:nvCxnSpPr>
        <xdr:cNvPr id="157" name="直線コネクタ 156"/>
        <xdr:cNvCxnSpPr/>
      </xdr:nvCxnSpPr>
      <xdr:spPr>
        <a:xfrm>
          <a:off x="11798300" y="6271378"/>
          <a:ext cx="762000" cy="4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68642</xdr:rowOff>
    </xdr:from>
    <xdr:ext cx="469744" cy="259045"/>
    <xdr:sp macro="" textlink="">
      <xdr:nvSpPr>
        <xdr:cNvPr id="158" name="n_1aveValue債務償還比率"/>
        <xdr:cNvSpPr txBox="1"/>
      </xdr:nvSpPr>
      <xdr:spPr>
        <a:xfrm>
          <a:off x="13836727" y="546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107078</xdr:rowOff>
    </xdr:from>
    <xdr:ext cx="469744" cy="259045"/>
    <xdr:sp macro="" textlink="">
      <xdr:nvSpPr>
        <xdr:cNvPr id="159" name="n_2aveValue債務償還比率"/>
        <xdr:cNvSpPr txBox="1"/>
      </xdr:nvSpPr>
      <xdr:spPr>
        <a:xfrm>
          <a:off x="13087427" y="567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27077</xdr:rowOff>
    </xdr:from>
    <xdr:ext cx="469744" cy="259045"/>
    <xdr:sp macro="" textlink="">
      <xdr:nvSpPr>
        <xdr:cNvPr id="160" name="n_3aveValue債務償還比率"/>
        <xdr:cNvSpPr txBox="1"/>
      </xdr:nvSpPr>
      <xdr:spPr>
        <a:xfrm>
          <a:off x="12325427" y="57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22296</xdr:rowOff>
    </xdr:from>
    <xdr:ext cx="469744" cy="259045"/>
    <xdr:sp macro="" textlink="">
      <xdr:nvSpPr>
        <xdr:cNvPr id="161" name="n_4aveValue債務償還比率"/>
        <xdr:cNvSpPr txBox="1"/>
      </xdr:nvSpPr>
      <xdr:spPr>
        <a:xfrm>
          <a:off x="11563427" y="576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90005</xdr:rowOff>
    </xdr:from>
    <xdr:ext cx="469744" cy="259045"/>
    <xdr:sp macro="" textlink="">
      <xdr:nvSpPr>
        <xdr:cNvPr id="162" name="n_1mainValue債務償還比率"/>
        <xdr:cNvSpPr txBox="1"/>
      </xdr:nvSpPr>
      <xdr:spPr>
        <a:xfrm>
          <a:off x="13836727" y="600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35949</xdr:rowOff>
    </xdr:from>
    <xdr:ext cx="469744" cy="259045"/>
    <xdr:sp macro="" textlink="">
      <xdr:nvSpPr>
        <xdr:cNvPr id="163" name="n_2mainValue債務償還比率"/>
        <xdr:cNvSpPr txBox="1"/>
      </xdr:nvSpPr>
      <xdr:spPr>
        <a:xfrm>
          <a:off x="13087427" y="629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101953</xdr:rowOff>
    </xdr:from>
    <xdr:ext cx="469744" cy="259045"/>
    <xdr:sp macro="" textlink="">
      <xdr:nvSpPr>
        <xdr:cNvPr id="164" name="n_3mainValue債務償還比率"/>
        <xdr:cNvSpPr txBox="1"/>
      </xdr:nvSpPr>
      <xdr:spPr>
        <a:xfrm>
          <a:off x="12325427" y="635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55380</xdr:rowOff>
    </xdr:from>
    <xdr:ext cx="469744" cy="259045"/>
    <xdr:sp macro="" textlink="">
      <xdr:nvSpPr>
        <xdr:cNvPr id="165" name="n_4mainValue債務償還比率"/>
        <xdr:cNvSpPr txBox="1"/>
      </xdr:nvSpPr>
      <xdr:spPr>
        <a:xfrm>
          <a:off x="11563427" y="631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36,563
35,924
195.75
22,652,618
21,738,146
601,111
11,954,451
22,857,864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41</xdr:row>
      <xdr:rowOff>133350</xdr:rowOff>
    </xdr:to>
    <xdr:cxnSp macro="">
      <xdr:nvCxnSpPr>
        <xdr:cNvPr id="57" name="直線コネクタ 56"/>
        <xdr:cNvCxnSpPr/>
      </xdr:nvCxnSpPr>
      <xdr:spPr>
        <a:xfrm flipV="1">
          <a:off x="4634865" y="57416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60" name="【道路】&#10;有形固定資産減価償却率最大値テキスト"/>
        <xdr:cNvSpPr txBox="1"/>
      </xdr:nvSpPr>
      <xdr:spPr>
        <a:xfrm>
          <a:off x="4673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1" name="直線コネクタ 60"/>
        <xdr:cNvCxnSpPr/>
      </xdr:nvCxnSpPr>
      <xdr:spPr>
        <a:xfrm>
          <a:off x="4546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24782</xdr:rowOff>
    </xdr:from>
    <xdr:ext cx="405111" cy="259045"/>
    <xdr:sp macro="" textlink="">
      <xdr:nvSpPr>
        <xdr:cNvPr id="62" name="【道路】&#10;有形固定資産減価償却率平均値テキスト"/>
        <xdr:cNvSpPr txBox="1"/>
      </xdr:nvSpPr>
      <xdr:spPr>
        <a:xfrm>
          <a:off x="4673600" y="653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63" name="フローチャート: 判断 62"/>
        <xdr:cNvSpPr/>
      </xdr:nvSpPr>
      <xdr:spPr>
        <a:xfrm>
          <a:off x="45847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5" name="フローチャート: 判断 64"/>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92075</xdr:rowOff>
    </xdr:from>
    <xdr:to>
      <xdr:col>10</xdr:col>
      <xdr:colOff>165100</xdr:colOff>
      <xdr:row>38</xdr:row>
      <xdr:rowOff>22225</xdr:rowOff>
    </xdr:to>
    <xdr:sp macro="" textlink="">
      <xdr:nvSpPr>
        <xdr:cNvPr id="66" name="フローチャート: 判断 65"/>
        <xdr:cNvSpPr/>
      </xdr:nvSpPr>
      <xdr:spPr>
        <a:xfrm>
          <a:off x="1968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52070</xdr:rowOff>
    </xdr:from>
    <xdr:to>
      <xdr:col>24</xdr:col>
      <xdr:colOff>114300</xdr:colOff>
      <xdr:row>36</xdr:row>
      <xdr:rowOff>153670</xdr:rowOff>
    </xdr:to>
    <xdr:sp macro="" textlink="">
      <xdr:nvSpPr>
        <xdr:cNvPr id="73" name="楕円 72"/>
        <xdr:cNvSpPr/>
      </xdr:nvSpPr>
      <xdr:spPr>
        <a:xfrm>
          <a:off x="45847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74947</xdr:rowOff>
    </xdr:from>
    <xdr:ext cx="405111" cy="259045"/>
    <xdr:sp macro="" textlink="">
      <xdr:nvSpPr>
        <xdr:cNvPr id="74" name="【道路】&#10;有形固定資産減価償却率該当値テキスト"/>
        <xdr:cNvSpPr txBox="1"/>
      </xdr:nvSpPr>
      <xdr:spPr>
        <a:xfrm>
          <a:off x="4673600"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31115</xdr:rowOff>
    </xdr:from>
    <xdr:to>
      <xdr:col>20</xdr:col>
      <xdr:colOff>38100</xdr:colOff>
      <xdr:row>36</xdr:row>
      <xdr:rowOff>132715</xdr:rowOff>
    </xdr:to>
    <xdr:sp macro="" textlink="">
      <xdr:nvSpPr>
        <xdr:cNvPr id="75" name="楕円 74"/>
        <xdr:cNvSpPr/>
      </xdr:nvSpPr>
      <xdr:spPr>
        <a:xfrm>
          <a:off x="37465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81915</xdr:rowOff>
    </xdr:from>
    <xdr:to>
      <xdr:col>24</xdr:col>
      <xdr:colOff>63500</xdr:colOff>
      <xdr:row>36</xdr:row>
      <xdr:rowOff>102870</xdr:rowOff>
    </xdr:to>
    <xdr:cxnSp macro="">
      <xdr:nvCxnSpPr>
        <xdr:cNvPr id="76" name="直線コネクタ 75"/>
        <xdr:cNvCxnSpPr/>
      </xdr:nvCxnSpPr>
      <xdr:spPr>
        <a:xfrm>
          <a:off x="3797300" y="625411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2540</xdr:rowOff>
    </xdr:from>
    <xdr:to>
      <xdr:col>15</xdr:col>
      <xdr:colOff>101600</xdr:colOff>
      <xdr:row>36</xdr:row>
      <xdr:rowOff>104140</xdr:rowOff>
    </xdr:to>
    <xdr:sp macro="" textlink="">
      <xdr:nvSpPr>
        <xdr:cNvPr id="77" name="楕円 76"/>
        <xdr:cNvSpPr/>
      </xdr:nvSpPr>
      <xdr:spPr>
        <a:xfrm>
          <a:off x="2857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53340</xdr:rowOff>
    </xdr:from>
    <xdr:to>
      <xdr:col>19</xdr:col>
      <xdr:colOff>177800</xdr:colOff>
      <xdr:row>36</xdr:row>
      <xdr:rowOff>81915</xdr:rowOff>
    </xdr:to>
    <xdr:cxnSp macro="">
      <xdr:nvCxnSpPr>
        <xdr:cNvPr id="78" name="直線コネクタ 77"/>
        <xdr:cNvCxnSpPr/>
      </xdr:nvCxnSpPr>
      <xdr:spPr>
        <a:xfrm>
          <a:off x="2908300" y="62255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160655</xdr:rowOff>
    </xdr:from>
    <xdr:to>
      <xdr:col>10</xdr:col>
      <xdr:colOff>165100</xdr:colOff>
      <xdr:row>36</xdr:row>
      <xdr:rowOff>90805</xdr:rowOff>
    </xdr:to>
    <xdr:sp macro="" textlink="">
      <xdr:nvSpPr>
        <xdr:cNvPr id="79" name="楕円 78"/>
        <xdr:cNvSpPr/>
      </xdr:nvSpPr>
      <xdr:spPr>
        <a:xfrm>
          <a:off x="1968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40005</xdr:rowOff>
    </xdr:from>
    <xdr:to>
      <xdr:col>15</xdr:col>
      <xdr:colOff>50800</xdr:colOff>
      <xdr:row>36</xdr:row>
      <xdr:rowOff>53340</xdr:rowOff>
    </xdr:to>
    <xdr:cxnSp macro="">
      <xdr:nvCxnSpPr>
        <xdr:cNvPr id="80" name="直線コネクタ 79"/>
        <xdr:cNvCxnSpPr/>
      </xdr:nvCxnSpPr>
      <xdr:spPr>
        <a:xfrm>
          <a:off x="2019300" y="621220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137795</xdr:rowOff>
    </xdr:from>
    <xdr:to>
      <xdr:col>6</xdr:col>
      <xdr:colOff>38100</xdr:colOff>
      <xdr:row>36</xdr:row>
      <xdr:rowOff>67945</xdr:rowOff>
    </xdr:to>
    <xdr:sp macro="" textlink="">
      <xdr:nvSpPr>
        <xdr:cNvPr id="81" name="楕円 80"/>
        <xdr:cNvSpPr/>
      </xdr:nvSpPr>
      <xdr:spPr>
        <a:xfrm>
          <a:off x="10795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17145</xdr:rowOff>
    </xdr:from>
    <xdr:to>
      <xdr:col>10</xdr:col>
      <xdr:colOff>114300</xdr:colOff>
      <xdr:row>36</xdr:row>
      <xdr:rowOff>40005</xdr:rowOff>
    </xdr:to>
    <xdr:cxnSp macro="">
      <xdr:nvCxnSpPr>
        <xdr:cNvPr id="82" name="直線コネクタ 81"/>
        <xdr:cNvCxnSpPr/>
      </xdr:nvCxnSpPr>
      <xdr:spPr>
        <a:xfrm>
          <a:off x="1130300" y="61893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51452</xdr:rowOff>
    </xdr:from>
    <xdr:ext cx="405111" cy="259045"/>
    <xdr:sp macro="" textlink="">
      <xdr:nvSpPr>
        <xdr:cNvPr id="84" name="n_2aveValue【道路】&#10;有形固定資産減価償却率"/>
        <xdr:cNvSpPr txBox="1"/>
      </xdr:nvSpPr>
      <xdr:spPr>
        <a:xfrm>
          <a:off x="2705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13352</xdr:rowOff>
    </xdr:from>
    <xdr:ext cx="405111" cy="259045"/>
    <xdr:sp macro="" textlink="">
      <xdr:nvSpPr>
        <xdr:cNvPr id="85" name="n_3aveValue【道路】&#10;有形固定資産減価償却率"/>
        <xdr:cNvSpPr txBox="1"/>
      </xdr:nvSpPr>
      <xdr:spPr>
        <a:xfrm>
          <a:off x="1816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160037</xdr:rowOff>
    </xdr:from>
    <xdr:ext cx="405111" cy="259045"/>
    <xdr:sp macro="" textlink="">
      <xdr:nvSpPr>
        <xdr:cNvPr id="86" name="n_4aveValue【道路】&#10;有形固定資産減価償却率"/>
        <xdr:cNvSpPr txBox="1"/>
      </xdr:nvSpPr>
      <xdr:spPr>
        <a:xfrm>
          <a:off x="927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149242</xdr:rowOff>
    </xdr:from>
    <xdr:ext cx="405111" cy="259045"/>
    <xdr:sp macro="" textlink="">
      <xdr:nvSpPr>
        <xdr:cNvPr id="87" name="n_1mainValue【道路】&#10;有形固定資産減価償却率"/>
        <xdr:cNvSpPr txBox="1"/>
      </xdr:nvSpPr>
      <xdr:spPr>
        <a:xfrm>
          <a:off x="358204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8" name="n_2mainValue【道路】&#10;有形固定資産減価償却率"/>
        <xdr:cNvSpPr txBox="1"/>
      </xdr:nvSpPr>
      <xdr:spPr>
        <a:xfrm>
          <a:off x="2705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107332</xdr:rowOff>
    </xdr:from>
    <xdr:ext cx="405111" cy="259045"/>
    <xdr:sp macro="" textlink="">
      <xdr:nvSpPr>
        <xdr:cNvPr id="89" name="n_3mainValue【道路】&#10;有形固定資産減価償却率"/>
        <xdr:cNvSpPr txBox="1"/>
      </xdr:nvSpPr>
      <xdr:spPr>
        <a:xfrm>
          <a:off x="18167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90" name="n_4mainValue【道路】&#10;有形固定資産減価償却率"/>
        <xdr:cNvSpPr txBox="1"/>
      </xdr:nvSpPr>
      <xdr:spPr>
        <a:xfrm>
          <a:off x="927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104710</xdr:rowOff>
    </xdr:from>
    <xdr:to>
      <xdr:col>54</xdr:col>
      <xdr:colOff>189865</xdr:colOff>
      <xdr:row>41</xdr:row>
      <xdr:rowOff>127602</xdr:rowOff>
    </xdr:to>
    <xdr:cxnSp macro="">
      <xdr:nvCxnSpPr>
        <xdr:cNvPr id="116" name="直線コネクタ 115"/>
        <xdr:cNvCxnSpPr/>
      </xdr:nvCxnSpPr>
      <xdr:spPr>
        <a:xfrm flipV="1">
          <a:off x="10476865" y="5762560"/>
          <a:ext cx="0" cy="139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131429</xdr:rowOff>
    </xdr:from>
    <xdr:ext cx="469744" cy="259045"/>
    <xdr:sp macro="" textlink="">
      <xdr:nvSpPr>
        <xdr:cNvPr id="117" name="【道路】&#10;一人当たり延長最小値テキスト"/>
        <xdr:cNvSpPr txBox="1"/>
      </xdr:nvSpPr>
      <xdr:spPr>
        <a:xfrm>
          <a:off x="10515600" y="716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127602</xdr:rowOff>
    </xdr:from>
    <xdr:to>
      <xdr:col>55</xdr:col>
      <xdr:colOff>88900</xdr:colOff>
      <xdr:row>41</xdr:row>
      <xdr:rowOff>127602</xdr:rowOff>
    </xdr:to>
    <xdr:cxnSp macro="">
      <xdr:nvCxnSpPr>
        <xdr:cNvPr id="118" name="直線コネクタ 117"/>
        <xdr:cNvCxnSpPr/>
      </xdr:nvCxnSpPr>
      <xdr:spPr>
        <a:xfrm>
          <a:off x="10388600" y="7157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51387</xdr:rowOff>
    </xdr:from>
    <xdr:ext cx="534377" cy="259045"/>
    <xdr:sp macro="" textlink="">
      <xdr:nvSpPr>
        <xdr:cNvPr id="119" name="【道路】&#10;一人当たり延長最大値テキスト"/>
        <xdr:cNvSpPr txBox="1"/>
      </xdr:nvSpPr>
      <xdr:spPr>
        <a:xfrm>
          <a:off x="10515600" y="553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104710</xdr:rowOff>
    </xdr:from>
    <xdr:to>
      <xdr:col>55</xdr:col>
      <xdr:colOff>88900</xdr:colOff>
      <xdr:row>33</xdr:row>
      <xdr:rowOff>104710</xdr:rowOff>
    </xdr:to>
    <xdr:cxnSp macro="">
      <xdr:nvCxnSpPr>
        <xdr:cNvPr id="120" name="直線コネクタ 119"/>
        <xdr:cNvCxnSpPr/>
      </xdr:nvCxnSpPr>
      <xdr:spPr>
        <a:xfrm>
          <a:off x="10388600" y="576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139782</xdr:rowOff>
    </xdr:from>
    <xdr:ext cx="534377" cy="259045"/>
    <xdr:sp macro="" textlink="">
      <xdr:nvSpPr>
        <xdr:cNvPr id="121" name="【道路】&#10;一人当たり延長平均値テキスト"/>
        <xdr:cNvSpPr txBox="1"/>
      </xdr:nvSpPr>
      <xdr:spPr>
        <a:xfrm>
          <a:off x="10515600" y="6483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116905</xdr:rowOff>
    </xdr:from>
    <xdr:to>
      <xdr:col>55</xdr:col>
      <xdr:colOff>50800</xdr:colOff>
      <xdr:row>39</xdr:row>
      <xdr:rowOff>47055</xdr:rowOff>
    </xdr:to>
    <xdr:sp macro="" textlink="">
      <xdr:nvSpPr>
        <xdr:cNvPr id="122" name="フローチャート: 判断 121"/>
        <xdr:cNvSpPr/>
      </xdr:nvSpPr>
      <xdr:spPr>
        <a:xfrm>
          <a:off x="10426700" y="663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124841</xdr:rowOff>
    </xdr:from>
    <xdr:to>
      <xdr:col>50</xdr:col>
      <xdr:colOff>165100</xdr:colOff>
      <xdr:row>39</xdr:row>
      <xdr:rowOff>54991</xdr:rowOff>
    </xdr:to>
    <xdr:sp macro="" textlink="">
      <xdr:nvSpPr>
        <xdr:cNvPr id="123" name="フローチャート: 判断 122"/>
        <xdr:cNvSpPr/>
      </xdr:nvSpPr>
      <xdr:spPr>
        <a:xfrm>
          <a:off x="9588500" y="66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154984</xdr:rowOff>
    </xdr:from>
    <xdr:to>
      <xdr:col>46</xdr:col>
      <xdr:colOff>38100</xdr:colOff>
      <xdr:row>39</xdr:row>
      <xdr:rowOff>85134</xdr:rowOff>
    </xdr:to>
    <xdr:sp macro="" textlink="">
      <xdr:nvSpPr>
        <xdr:cNvPr id="124" name="フローチャート: 判断 123"/>
        <xdr:cNvSpPr/>
      </xdr:nvSpPr>
      <xdr:spPr>
        <a:xfrm>
          <a:off x="8699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19848</xdr:rowOff>
    </xdr:from>
    <xdr:to>
      <xdr:col>41</xdr:col>
      <xdr:colOff>101600</xdr:colOff>
      <xdr:row>39</xdr:row>
      <xdr:rowOff>121448</xdr:rowOff>
    </xdr:to>
    <xdr:sp macro="" textlink="">
      <xdr:nvSpPr>
        <xdr:cNvPr id="125" name="フローチャート: 判断 124"/>
        <xdr:cNvSpPr/>
      </xdr:nvSpPr>
      <xdr:spPr>
        <a:xfrm>
          <a:off x="7810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30593</xdr:rowOff>
    </xdr:from>
    <xdr:to>
      <xdr:col>36</xdr:col>
      <xdr:colOff>165100</xdr:colOff>
      <xdr:row>39</xdr:row>
      <xdr:rowOff>132193</xdr:rowOff>
    </xdr:to>
    <xdr:sp macro="" textlink="">
      <xdr:nvSpPr>
        <xdr:cNvPr id="126" name="フローチャート: 判断 125"/>
        <xdr:cNvSpPr/>
      </xdr:nvSpPr>
      <xdr:spPr>
        <a:xfrm>
          <a:off x="6921500" y="671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99075</xdr:rowOff>
    </xdr:from>
    <xdr:to>
      <xdr:col>55</xdr:col>
      <xdr:colOff>50800</xdr:colOff>
      <xdr:row>40</xdr:row>
      <xdr:rowOff>29225</xdr:rowOff>
    </xdr:to>
    <xdr:sp macro="" textlink="">
      <xdr:nvSpPr>
        <xdr:cNvPr id="132" name="楕円 131"/>
        <xdr:cNvSpPr/>
      </xdr:nvSpPr>
      <xdr:spPr>
        <a:xfrm>
          <a:off x="10426700" y="678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77502</xdr:rowOff>
    </xdr:from>
    <xdr:ext cx="534377" cy="259045"/>
    <xdr:sp macro="" textlink="">
      <xdr:nvSpPr>
        <xdr:cNvPr id="133" name="【道路】&#10;一人当たり延長該当値テキスト"/>
        <xdr:cNvSpPr txBox="1"/>
      </xdr:nvSpPr>
      <xdr:spPr>
        <a:xfrm>
          <a:off x="10515600" y="676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112431</xdr:rowOff>
    </xdr:from>
    <xdr:to>
      <xdr:col>50</xdr:col>
      <xdr:colOff>165100</xdr:colOff>
      <xdr:row>40</xdr:row>
      <xdr:rowOff>42581</xdr:rowOff>
    </xdr:to>
    <xdr:sp macro="" textlink="">
      <xdr:nvSpPr>
        <xdr:cNvPr id="134" name="楕円 133"/>
        <xdr:cNvSpPr/>
      </xdr:nvSpPr>
      <xdr:spPr>
        <a:xfrm>
          <a:off x="9588500" y="679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149875</xdr:rowOff>
    </xdr:from>
    <xdr:to>
      <xdr:col>55</xdr:col>
      <xdr:colOff>0</xdr:colOff>
      <xdr:row>39</xdr:row>
      <xdr:rowOff>163231</xdr:rowOff>
    </xdr:to>
    <xdr:cxnSp macro="">
      <xdr:nvCxnSpPr>
        <xdr:cNvPr id="135" name="直線コネクタ 134"/>
        <xdr:cNvCxnSpPr/>
      </xdr:nvCxnSpPr>
      <xdr:spPr>
        <a:xfrm flipV="1">
          <a:off x="9639300" y="6836425"/>
          <a:ext cx="838200" cy="1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123796</xdr:rowOff>
    </xdr:from>
    <xdr:to>
      <xdr:col>46</xdr:col>
      <xdr:colOff>38100</xdr:colOff>
      <xdr:row>40</xdr:row>
      <xdr:rowOff>53946</xdr:rowOff>
    </xdr:to>
    <xdr:sp macro="" textlink="">
      <xdr:nvSpPr>
        <xdr:cNvPr id="136" name="楕円 135"/>
        <xdr:cNvSpPr/>
      </xdr:nvSpPr>
      <xdr:spPr>
        <a:xfrm>
          <a:off x="8699500" y="681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163231</xdr:rowOff>
    </xdr:from>
    <xdr:to>
      <xdr:col>50</xdr:col>
      <xdr:colOff>114300</xdr:colOff>
      <xdr:row>40</xdr:row>
      <xdr:rowOff>3146</xdr:rowOff>
    </xdr:to>
    <xdr:cxnSp macro="">
      <xdr:nvCxnSpPr>
        <xdr:cNvPr id="137" name="直線コネクタ 136"/>
        <xdr:cNvCxnSpPr/>
      </xdr:nvCxnSpPr>
      <xdr:spPr>
        <a:xfrm flipV="1">
          <a:off x="8750300" y="6849781"/>
          <a:ext cx="889000" cy="1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132614</xdr:rowOff>
    </xdr:from>
    <xdr:to>
      <xdr:col>41</xdr:col>
      <xdr:colOff>101600</xdr:colOff>
      <xdr:row>40</xdr:row>
      <xdr:rowOff>62764</xdr:rowOff>
    </xdr:to>
    <xdr:sp macro="" textlink="">
      <xdr:nvSpPr>
        <xdr:cNvPr id="138" name="楕円 137"/>
        <xdr:cNvSpPr/>
      </xdr:nvSpPr>
      <xdr:spPr>
        <a:xfrm>
          <a:off x="7810500" y="68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3146</xdr:rowOff>
    </xdr:from>
    <xdr:to>
      <xdr:col>45</xdr:col>
      <xdr:colOff>177800</xdr:colOff>
      <xdr:row>40</xdr:row>
      <xdr:rowOff>11964</xdr:rowOff>
    </xdr:to>
    <xdr:cxnSp macro="">
      <xdr:nvCxnSpPr>
        <xdr:cNvPr id="139" name="直線コネクタ 138"/>
        <xdr:cNvCxnSpPr/>
      </xdr:nvCxnSpPr>
      <xdr:spPr>
        <a:xfrm flipV="1">
          <a:off x="7861300" y="6861146"/>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139080</xdr:rowOff>
    </xdr:from>
    <xdr:to>
      <xdr:col>36</xdr:col>
      <xdr:colOff>165100</xdr:colOff>
      <xdr:row>40</xdr:row>
      <xdr:rowOff>69230</xdr:rowOff>
    </xdr:to>
    <xdr:sp macro="" textlink="">
      <xdr:nvSpPr>
        <xdr:cNvPr id="140" name="楕円 139"/>
        <xdr:cNvSpPr/>
      </xdr:nvSpPr>
      <xdr:spPr>
        <a:xfrm>
          <a:off x="6921500" y="682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11964</xdr:rowOff>
    </xdr:from>
    <xdr:to>
      <xdr:col>41</xdr:col>
      <xdr:colOff>50800</xdr:colOff>
      <xdr:row>40</xdr:row>
      <xdr:rowOff>18430</xdr:rowOff>
    </xdr:to>
    <xdr:cxnSp macro="">
      <xdr:nvCxnSpPr>
        <xdr:cNvPr id="141" name="直線コネクタ 140"/>
        <xdr:cNvCxnSpPr/>
      </xdr:nvCxnSpPr>
      <xdr:spPr>
        <a:xfrm flipV="1">
          <a:off x="6972300" y="6869964"/>
          <a:ext cx="889000" cy="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71518</xdr:rowOff>
    </xdr:from>
    <xdr:ext cx="534377" cy="259045"/>
    <xdr:sp macro="" textlink="">
      <xdr:nvSpPr>
        <xdr:cNvPr id="142" name="n_1aveValue【道路】&#10;一人当たり延長"/>
        <xdr:cNvSpPr txBox="1"/>
      </xdr:nvSpPr>
      <xdr:spPr>
        <a:xfrm>
          <a:off x="9359411" y="64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101661</xdr:rowOff>
    </xdr:from>
    <xdr:ext cx="534377" cy="259045"/>
    <xdr:sp macro="" textlink="">
      <xdr:nvSpPr>
        <xdr:cNvPr id="143" name="n_2aveValue【道路】&#10;一人当たり延長"/>
        <xdr:cNvSpPr txBox="1"/>
      </xdr:nvSpPr>
      <xdr:spPr>
        <a:xfrm>
          <a:off x="8483111" y="64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137975</xdr:rowOff>
    </xdr:from>
    <xdr:ext cx="534377" cy="259045"/>
    <xdr:sp macro="" textlink="">
      <xdr:nvSpPr>
        <xdr:cNvPr id="144" name="n_3aveValue【道路】&#10;一人当たり延長"/>
        <xdr:cNvSpPr txBox="1"/>
      </xdr:nvSpPr>
      <xdr:spPr>
        <a:xfrm>
          <a:off x="7594111" y="648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148720</xdr:rowOff>
    </xdr:from>
    <xdr:ext cx="534377" cy="259045"/>
    <xdr:sp macro="" textlink="">
      <xdr:nvSpPr>
        <xdr:cNvPr id="145" name="n_4aveValue【道路】&#10;一人当たり延長"/>
        <xdr:cNvSpPr txBox="1"/>
      </xdr:nvSpPr>
      <xdr:spPr>
        <a:xfrm>
          <a:off x="6705111" y="649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33708</xdr:rowOff>
    </xdr:from>
    <xdr:ext cx="534377" cy="259045"/>
    <xdr:sp macro="" textlink="">
      <xdr:nvSpPr>
        <xdr:cNvPr id="146" name="n_1mainValue【道路】&#10;一人当たり延長"/>
        <xdr:cNvSpPr txBox="1"/>
      </xdr:nvSpPr>
      <xdr:spPr>
        <a:xfrm>
          <a:off x="9359411" y="689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45073</xdr:rowOff>
    </xdr:from>
    <xdr:ext cx="534377" cy="259045"/>
    <xdr:sp macro="" textlink="">
      <xdr:nvSpPr>
        <xdr:cNvPr id="147" name="n_2mainValue【道路】&#10;一人当たり延長"/>
        <xdr:cNvSpPr txBox="1"/>
      </xdr:nvSpPr>
      <xdr:spPr>
        <a:xfrm>
          <a:off x="8483111" y="690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53891</xdr:rowOff>
    </xdr:from>
    <xdr:ext cx="534377" cy="259045"/>
    <xdr:sp macro="" textlink="">
      <xdr:nvSpPr>
        <xdr:cNvPr id="148" name="n_3mainValue【道路】&#10;一人当たり延長"/>
        <xdr:cNvSpPr txBox="1"/>
      </xdr:nvSpPr>
      <xdr:spPr>
        <a:xfrm>
          <a:off x="7594111" y="691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60357</xdr:rowOff>
    </xdr:from>
    <xdr:ext cx="534377" cy="259045"/>
    <xdr:sp macro="" textlink="">
      <xdr:nvSpPr>
        <xdr:cNvPr id="149" name="n_4mainValue【道路】&#10;一人当たり延長"/>
        <xdr:cNvSpPr txBox="1"/>
      </xdr:nvSpPr>
      <xdr:spPr>
        <a:xfrm>
          <a:off x="6705111" y="691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70213</xdr:rowOff>
    </xdr:from>
    <xdr:to>
      <xdr:col>24</xdr:col>
      <xdr:colOff>62865</xdr:colOff>
      <xdr:row>63</xdr:row>
      <xdr:rowOff>160020</xdr:rowOff>
    </xdr:to>
    <xdr:cxnSp macro="">
      <xdr:nvCxnSpPr>
        <xdr:cNvPr id="175" name="直線コネクタ 174"/>
        <xdr:cNvCxnSpPr/>
      </xdr:nvCxnSpPr>
      <xdr:spPr>
        <a:xfrm flipV="1">
          <a:off x="4634865" y="9671413"/>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6" name="【橋りょう・トンネ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7" name="直線コネクタ 176"/>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16890</xdr:rowOff>
    </xdr:from>
    <xdr:ext cx="405111" cy="259045"/>
    <xdr:sp macro="" textlink="">
      <xdr:nvSpPr>
        <xdr:cNvPr id="178" name="【橋りょう・トンネル】&#10;有形固定資産減価償却率最大値テキスト"/>
        <xdr:cNvSpPr txBox="1"/>
      </xdr:nvSpPr>
      <xdr:spPr>
        <a:xfrm>
          <a:off x="4673600" y="944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70213</xdr:rowOff>
    </xdr:from>
    <xdr:to>
      <xdr:col>24</xdr:col>
      <xdr:colOff>152400</xdr:colOff>
      <xdr:row>56</xdr:row>
      <xdr:rowOff>70213</xdr:rowOff>
    </xdr:to>
    <xdr:cxnSp macro="">
      <xdr:nvCxnSpPr>
        <xdr:cNvPr id="179" name="直線コネクタ 178"/>
        <xdr:cNvCxnSpPr/>
      </xdr:nvCxnSpPr>
      <xdr:spPr>
        <a:xfrm>
          <a:off x="4546600" y="967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60251</xdr:rowOff>
    </xdr:from>
    <xdr:ext cx="405111" cy="259045"/>
    <xdr:sp macro="" textlink="">
      <xdr:nvSpPr>
        <xdr:cNvPr id="180" name="【橋りょう・トンネル】&#10;有形固定資産減価償却率平均値テキスト"/>
        <xdr:cNvSpPr txBox="1"/>
      </xdr:nvSpPr>
      <xdr:spPr>
        <a:xfrm>
          <a:off x="4673600" y="10347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37374</xdr:rowOff>
    </xdr:from>
    <xdr:to>
      <xdr:col>24</xdr:col>
      <xdr:colOff>114300</xdr:colOff>
      <xdr:row>61</xdr:row>
      <xdr:rowOff>138974</xdr:rowOff>
    </xdr:to>
    <xdr:sp macro="" textlink="">
      <xdr:nvSpPr>
        <xdr:cNvPr id="181" name="フローチャート: 判断 180"/>
        <xdr:cNvSpPr/>
      </xdr:nvSpPr>
      <xdr:spPr>
        <a:xfrm>
          <a:off x="45847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21046</xdr:rowOff>
    </xdr:from>
    <xdr:to>
      <xdr:col>20</xdr:col>
      <xdr:colOff>38100</xdr:colOff>
      <xdr:row>61</xdr:row>
      <xdr:rowOff>122646</xdr:rowOff>
    </xdr:to>
    <xdr:sp macro="" textlink="">
      <xdr:nvSpPr>
        <xdr:cNvPr id="182" name="フローチャート: 判断 181"/>
        <xdr:cNvSpPr/>
      </xdr:nvSpPr>
      <xdr:spPr>
        <a:xfrm>
          <a:off x="3746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16147</xdr:rowOff>
    </xdr:from>
    <xdr:to>
      <xdr:col>15</xdr:col>
      <xdr:colOff>101600</xdr:colOff>
      <xdr:row>61</xdr:row>
      <xdr:rowOff>117747</xdr:rowOff>
    </xdr:to>
    <xdr:sp macro="" textlink="">
      <xdr:nvSpPr>
        <xdr:cNvPr id="183" name="フローチャート: 判断 182"/>
        <xdr:cNvSpPr/>
      </xdr:nvSpPr>
      <xdr:spPr>
        <a:xfrm>
          <a:off x="2857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4" name="フローチャート: 判断 183"/>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5" name="フローチャート: 判断 184"/>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168003</xdr:rowOff>
    </xdr:from>
    <xdr:to>
      <xdr:col>24</xdr:col>
      <xdr:colOff>114300</xdr:colOff>
      <xdr:row>62</xdr:row>
      <xdr:rowOff>98153</xdr:rowOff>
    </xdr:to>
    <xdr:sp macro="" textlink="">
      <xdr:nvSpPr>
        <xdr:cNvPr id="191" name="楕円 190"/>
        <xdr:cNvSpPr/>
      </xdr:nvSpPr>
      <xdr:spPr>
        <a:xfrm>
          <a:off x="45847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146430</xdr:rowOff>
    </xdr:from>
    <xdr:ext cx="405111" cy="259045"/>
    <xdr:sp macro="" textlink="">
      <xdr:nvSpPr>
        <xdr:cNvPr id="192" name="【橋りょう・トンネル】&#10;有形固定資産減価償却率該当値テキスト"/>
        <xdr:cNvSpPr txBox="1"/>
      </xdr:nvSpPr>
      <xdr:spPr>
        <a:xfrm>
          <a:off x="4673600"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168003</xdr:rowOff>
    </xdr:from>
    <xdr:to>
      <xdr:col>20</xdr:col>
      <xdr:colOff>38100</xdr:colOff>
      <xdr:row>62</xdr:row>
      <xdr:rowOff>98153</xdr:rowOff>
    </xdr:to>
    <xdr:sp macro="" textlink="">
      <xdr:nvSpPr>
        <xdr:cNvPr id="193" name="楕円 192"/>
        <xdr:cNvSpPr/>
      </xdr:nvSpPr>
      <xdr:spPr>
        <a:xfrm>
          <a:off x="3746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47353</xdr:rowOff>
    </xdr:from>
    <xdr:to>
      <xdr:col>24</xdr:col>
      <xdr:colOff>63500</xdr:colOff>
      <xdr:row>62</xdr:row>
      <xdr:rowOff>47353</xdr:rowOff>
    </xdr:to>
    <xdr:cxnSp macro="">
      <xdr:nvCxnSpPr>
        <xdr:cNvPr id="194" name="直線コネクタ 193"/>
        <xdr:cNvCxnSpPr/>
      </xdr:nvCxnSpPr>
      <xdr:spPr>
        <a:xfrm>
          <a:off x="3797300" y="1067725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168003</xdr:rowOff>
    </xdr:from>
    <xdr:to>
      <xdr:col>15</xdr:col>
      <xdr:colOff>101600</xdr:colOff>
      <xdr:row>62</xdr:row>
      <xdr:rowOff>98153</xdr:rowOff>
    </xdr:to>
    <xdr:sp macro="" textlink="">
      <xdr:nvSpPr>
        <xdr:cNvPr id="195" name="楕円 194"/>
        <xdr:cNvSpPr/>
      </xdr:nvSpPr>
      <xdr:spPr>
        <a:xfrm>
          <a:off x="2857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47353</xdr:rowOff>
    </xdr:from>
    <xdr:to>
      <xdr:col>19</xdr:col>
      <xdr:colOff>177800</xdr:colOff>
      <xdr:row>62</xdr:row>
      <xdr:rowOff>47353</xdr:rowOff>
    </xdr:to>
    <xdr:cxnSp macro="">
      <xdr:nvCxnSpPr>
        <xdr:cNvPr id="196" name="直線コネクタ 195"/>
        <xdr:cNvCxnSpPr/>
      </xdr:nvCxnSpPr>
      <xdr:spPr>
        <a:xfrm>
          <a:off x="2908300" y="106772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159838</xdr:rowOff>
    </xdr:from>
    <xdr:to>
      <xdr:col>10</xdr:col>
      <xdr:colOff>165100</xdr:colOff>
      <xdr:row>62</xdr:row>
      <xdr:rowOff>89988</xdr:rowOff>
    </xdr:to>
    <xdr:sp macro="" textlink="">
      <xdr:nvSpPr>
        <xdr:cNvPr id="197" name="楕円 196"/>
        <xdr:cNvSpPr/>
      </xdr:nvSpPr>
      <xdr:spPr>
        <a:xfrm>
          <a:off x="1968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39188</xdr:rowOff>
    </xdr:from>
    <xdr:to>
      <xdr:col>15</xdr:col>
      <xdr:colOff>50800</xdr:colOff>
      <xdr:row>62</xdr:row>
      <xdr:rowOff>47353</xdr:rowOff>
    </xdr:to>
    <xdr:cxnSp macro="">
      <xdr:nvCxnSpPr>
        <xdr:cNvPr id="198" name="直線コネクタ 197"/>
        <xdr:cNvCxnSpPr/>
      </xdr:nvCxnSpPr>
      <xdr:spPr>
        <a:xfrm>
          <a:off x="2019300" y="1066908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143510</xdr:rowOff>
    </xdr:from>
    <xdr:to>
      <xdr:col>6</xdr:col>
      <xdr:colOff>38100</xdr:colOff>
      <xdr:row>62</xdr:row>
      <xdr:rowOff>73660</xdr:rowOff>
    </xdr:to>
    <xdr:sp macro="" textlink="">
      <xdr:nvSpPr>
        <xdr:cNvPr id="199" name="楕円 198"/>
        <xdr:cNvSpPr/>
      </xdr:nvSpPr>
      <xdr:spPr>
        <a:xfrm>
          <a:off x="1079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22860</xdr:rowOff>
    </xdr:from>
    <xdr:to>
      <xdr:col>10</xdr:col>
      <xdr:colOff>114300</xdr:colOff>
      <xdr:row>62</xdr:row>
      <xdr:rowOff>39188</xdr:rowOff>
    </xdr:to>
    <xdr:cxnSp macro="">
      <xdr:nvCxnSpPr>
        <xdr:cNvPr id="200" name="直線コネクタ 199"/>
        <xdr:cNvCxnSpPr/>
      </xdr:nvCxnSpPr>
      <xdr:spPr>
        <a:xfrm>
          <a:off x="1130300" y="1065276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139173</xdr:rowOff>
    </xdr:from>
    <xdr:ext cx="405111" cy="259045"/>
    <xdr:sp macro="" textlink="">
      <xdr:nvSpPr>
        <xdr:cNvPr id="201" name="n_1aveValue【橋りょう・トンネル】&#10;有形固定資産減価償却率"/>
        <xdr:cNvSpPr txBox="1"/>
      </xdr:nvSpPr>
      <xdr:spPr>
        <a:xfrm>
          <a:off x="35820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134274</xdr:rowOff>
    </xdr:from>
    <xdr:ext cx="405111" cy="259045"/>
    <xdr:sp macro="" textlink="">
      <xdr:nvSpPr>
        <xdr:cNvPr id="202" name="n_2aveValue【橋りょう・トンネル】&#10;有形固定資産減価償却率"/>
        <xdr:cNvSpPr txBox="1"/>
      </xdr:nvSpPr>
      <xdr:spPr>
        <a:xfrm>
          <a:off x="2705744" y="1024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3" name="n_3aveValue【橋りょう・トンネル】&#10;有形固定資産減価償却率"/>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204" name="n_4aveValue【橋りょう・トンネル】&#10;有形固定資産減価償却率"/>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89280</xdr:rowOff>
    </xdr:from>
    <xdr:ext cx="405111" cy="259045"/>
    <xdr:sp macro="" textlink="">
      <xdr:nvSpPr>
        <xdr:cNvPr id="205" name="n_1mainValue【橋りょう・トンネル】&#10;有形固定資産減価償却率"/>
        <xdr:cNvSpPr txBox="1"/>
      </xdr:nvSpPr>
      <xdr:spPr>
        <a:xfrm>
          <a:off x="35820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89280</xdr:rowOff>
    </xdr:from>
    <xdr:ext cx="405111" cy="259045"/>
    <xdr:sp macro="" textlink="">
      <xdr:nvSpPr>
        <xdr:cNvPr id="206" name="n_2mainValue【橋りょう・トンネル】&#10;有形固定資産減価償却率"/>
        <xdr:cNvSpPr txBox="1"/>
      </xdr:nvSpPr>
      <xdr:spPr>
        <a:xfrm>
          <a:off x="27057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81115</xdr:rowOff>
    </xdr:from>
    <xdr:ext cx="405111" cy="259045"/>
    <xdr:sp macro="" textlink="">
      <xdr:nvSpPr>
        <xdr:cNvPr id="207" name="n_3mainValue【橋りょう・トンネル】&#10;有形固定資産減価償却率"/>
        <xdr:cNvSpPr txBox="1"/>
      </xdr:nvSpPr>
      <xdr:spPr>
        <a:xfrm>
          <a:off x="18167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64787</xdr:rowOff>
    </xdr:from>
    <xdr:ext cx="405111" cy="259045"/>
    <xdr:sp macro="" textlink="">
      <xdr:nvSpPr>
        <xdr:cNvPr id="208" name="n_4mainValue【橋りょう・トンネル】&#10;有形固定資産減価償却率"/>
        <xdr:cNvSpPr txBox="1"/>
      </xdr:nvSpPr>
      <xdr:spPr>
        <a:xfrm>
          <a:off x="927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107391</xdr:rowOff>
    </xdr:from>
    <xdr:to>
      <xdr:col>54</xdr:col>
      <xdr:colOff>189865</xdr:colOff>
      <xdr:row>64</xdr:row>
      <xdr:rowOff>115851</xdr:rowOff>
    </xdr:to>
    <xdr:cxnSp macro="">
      <xdr:nvCxnSpPr>
        <xdr:cNvPr id="234" name="直線コネクタ 233"/>
        <xdr:cNvCxnSpPr/>
      </xdr:nvCxnSpPr>
      <xdr:spPr>
        <a:xfrm flipV="1">
          <a:off x="10476865" y="9537141"/>
          <a:ext cx="0" cy="1551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119678</xdr:rowOff>
    </xdr:from>
    <xdr:ext cx="469744" cy="259045"/>
    <xdr:sp macro="" textlink="">
      <xdr:nvSpPr>
        <xdr:cNvPr id="235" name="【橋りょう・トンネル】&#10;一人当たり有形固定資産（償却資産）額最小値テキスト"/>
        <xdr:cNvSpPr txBox="1"/>
      </xdr:nvSpPr>
      <xdr:spPr>
        <a:xfrm>
          <a:off x="10515600" y="1109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115851</xdr:rowOff>
    </xdr:from>
    <xdr:to>
      <xdr:col>55</xdr:col>
      <xdr:colOff>88900</xdr:colOff>
      <xdr:row>64</xdr:row>
      <xdr:rowOff>115851</xdr:rowOff>
    </xdr:to>
    <xdr:cxnSp macro="">
      <xdr:nvCxnSpPr>
        <xdr:cNvPr id="236" name="直線コネクタ 235"/>
        <xdr:cNvCxnSpPr/>
      </xdr:nvCxnSpPr>
      <xdr:spPr>
        <a:xfrm>
          <a:off x="10388600" y="1108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54068</xdr:rowOff>
    </xdr:from>
    <xdr:ext cx="599010" cy="259045"/>
    <xdr:sp macro="" textlink="">
      <xdr:nvSpPr>
        <xdr:cNvPr id="237" name="【橋りょう・トンネル】&#10;一人当たり有形固定資産（償却資産）額最大値テキスト"/>
        <xdr:cNvSpPr txBox="1"/>
      </xdr:nvSpPr>
      <xdr:spPr>
        <a:xfrm>
          <a:off x="10515600" y="931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107391</xdr:rowOff>
    </xdr:from>
    <xdr:to>
      <xdr:col>55</xdr:col>
      <xdr:colOff>88900</xdr:colOff>
      <xdr:row>55</xdr:row>
      <xdr:rowOff>107391</xdr:rowOff>
    </xdr:to>
    <xdr:cxnSp macro="">
      <xdr:nvCxnSpPr>
        <xdr:cNvPr id="238" name="直線コネクタ 237"/>
        <xdr:cNvCxnSpPr/>
      </xdr:nvCxnSpPr>
      <xdr:spPr>
        <a:xfrm>
          <a:off x="10388600" y="953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82164</xdr:rowOff>
    </xdr:from>
    <xdr:ext cx="599010" cy="259045"/>
    <xdr:sp macro="" textlink="">
      <xdr:nvSpPr>
        <xdr:cNvPr id="239" name="【橋りょう・トンネル】&#10;一人当たり有形固定資産（償却資産）額平均値テキスト"/>
        <xdr:cNvSpPr txBox="1"/>
      </xdr:nvSpPr>
      <xdr:spPr>
        <a:xfrm>
          <a:off x="10515600" y="10540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103737</xdr:rowOff>
    </xdr:from>
    <xdr:to>
      <xdr:col>55</xdr:col>
      <xdr:colOff>50800</xdr:colOff>
      <xdr:row>62</xdr:row>
      <xdr:rowOff>33887</xdr:rowOff>
    </xdr:to>
    <xdr:sp macro="" textlink="">
      <xdr:nvSpPr>
        <xdr:cNvPr id="240" name="フローチャート: 判断 239"/>
        <xdr:cNvSpPr/>
      </xdr:nvSpPr>
      <xdr:spPr>
        <a:xfrm>
          <a:off x="10426700" y="1056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106628</xdr:rowOff>
    </xdr:from>
    <xdr:to>
      <xdr:col>50</xdr:col>
      <xdr:colOff>165100</xdr:colOff>
      <xdr:row>62</xdr:row>
      <xdr:rowOff>36778</xdr:rowOff>
    </xdr:to>
    <xdr:sp macro="" textlink="">
      <xdr:nvSpPr>
        <xdr:cNvPr id="241" name="フローチャート: 判断 240"/>
        <xdr:cNvSpPr/>
      </xdr:nvSpPr>
      <xdr:spPr>
        <a:xfrm>
          <a:off x="9588500" y="1056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165893</xdr:rowOff>
    </xdr:from>
    <xdr:to>
      <xdr:col>46</xdr:col>
      <xdr:colOff>38100</xdr:colOff>
      <xdr:row>62</xdr:row>
      <xdr:rowOff>96043</xdr:rowOff>
    </xdr:to>
    <xdr:sp macro="" textlink="">
      <xdr:nvSpPr>
        <xdr:cNvPr id="242" name="フローチャート: 判断 241"/>
        <xdr:cNvSpPr/>
      </xdr:nvSpPr>
      <xdr:spPr>
        <a:xfrm>
          <a:off x="8699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29449</xdr:rowOff>
    </xdr:from>
    <xdr:to>
      <xdr:col>41</xdr:col>
      <xdr:colOff>101600</xdr:colOff>
      <xdr:row>62</xdr:row>
      <xdr:rowOff>131049</xdr:rowOff>
    </xdr:to>
    <xdr:sp macro="" textlink="">
      <xdr:nvSpPr>
        <xdr:cNvPr id="243" name="フローチャート: 判断 242"/>
        <xdr:cNvSpPr/>
      </xdr:nvSpPr>
      <xdr:spPr>
        <a:xfrm>
          <a:off x="7810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49084</xdr:rowOff>
    </xdr:from>
    <xdr:to>
      <xdr:col>36</xdr:col>
      <xdr:colOff>165100</xdr:colOff>
      <xdr:row>62</xdr:row>
      <xdr:rowOff>150684</xdr:rowOff>
    </xdr:to>
    <xdr:sp macro="" textlink="">
      <xdr:nvSpPr>
        <xdr:cNvPr id="244" name="フローチャート: 判断 243"/>
        <xdr:cNvSpPr/>
      </xdr:nvSpPr>
      <xdr:spPr>
        <a:xfrm>
          <a:off x="6921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71948</xdr:rowOff>
    </xdr:from>
    <xdr:to>
      <xdr:col>55</xdr:col>
      <xdr:colOff>50800</xdr:colOff>
      <xdr:row>62</xdr:row>
      <xdr:rowOff>2098</xdr:rowOff>
    </xdr:to>
    <xdr:sp macro="" textlink="">
      <xdr:nvSpPr>
        <xdr:cNvPr id="250" name="楕円 249"/>
        <xdr:cNvSpPr/>
      </xdr:nvSpPr>
      <xdr:spPr>
        <a:xfrm>
          <a:off x="10426700" y="1053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94825</xdr:rowOff>
    </xdr:from>
    <xdr:ext cx="599010" cy="259045"/>
    <xdr:sp macro="" textlink="">
      <xdr:nvSpPr>
        <xdr:cNvPr id="251" name="【橋りょう・トンネル】&#10;一人当たり有形固定資産（償却資産）額該当値テキスト"/>
        <xdr:cNvSpPr txBox="1"/>
      </xdr:nvSpPr>
      <xdr:spPr>
        <a:xfrm>
          <a:off x="10515600" y="10381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86744</xdr:rowOff>
    </xdr:from>
    <xdr:to>
      <xdr:col>50</xdr:col>
      <xdr:colOff>165100</xdr:colOff>
      <xdr:row>62</xdr:row>
      <xdr:rowOff>16894</xdr:rowOff>
    </xdr:to>
    <xdr:sp macro="" textlink="">
      <xdr:nvSpPr>
        <xdr:cNvPr id="252" name="楕円 251"/>
        <xdr:cNvSpPr/>
      </xdr:nvSpPr>
      <xdr:spPr>
        <a:xfrm>
          <a:off x="9588500" y="1054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122748</xdr:rowOff>
    </xdr:from>
    <xdr:to>
      <xdr:col>55</xdr:col>
      <xdr:colOff>0</xdr:colOff>
      <xdr:row>61</xdr:row>
      <xdr:rowOff>137544</xdr:rowOff>
    </xdr:to>
    <xdr:cxnSp macro="">
      <xdr:nvCxnSpPr>
        <xdr:cNvPr id="253" name="直線コネクタ 252"/>
        <xdr:cNvCxnSpPr/>
      </xdr:nvCxnSpPr>
      <xdr:spPr>
        <a:xfrm flipV="1">
          <a:off x="9639300" y="10581198"/>
          <a:ext cx="838200" cy="1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107794</xdr:rowOff>
    </xdr:from>
    <xdr:to>
      <xdr:col>46</xdr:col>
      <xdr:colOff>38100</xdr:colOff>
      <xdr:row>62</xdr:row>
      <xdr:rowOff>37944</xdr:rowOff>
    </xdr:to>
    <xdr:sp macro="" textlink="">
      <xdr:nvSpPr>
        <xdr:cNvPr id="254" name="楕円 253"/>
        <xdr:cNvSpPr/>
      </xdr:nvSpPr>
      <xdr:spPr>
        <a:xfrm>
          <a:off x="8699500" y="1056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137544</xdr:rowOff>
    </xdr:from>
    <xdr:to>
      <xdr:col>50</xdr:col>
      <xdr:colOff>114300</xdr:colOff>
      <xdr:row>61</xdr:row>
      <xdr:rowOff>158594</xdr:rowOff>
    </xdr:to>
    <xdr:cxnSp macro="">
      <xdr:nvCxnSpPr>
        <xdr:cNvPr id="255" name="直線コネクタ 254"/>
        <xdr:cNvCxnSpPr/>
      </xdr:nvCxnSpPr>
      <xdr:spPr>
        <a:xfrm flipV="1">
          <a:off x="8750300" y="10595994"/>
          <a:ext cx="889000" cy="2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122866</xdr:rowOff>
    </xdr:from>
    <xdr:to>
      <xdr:col>41</xdr:col>
      <xdr:colOff>101600</xdr:colOff>
      <xdr:row>62</xdr:row>
      <xdr:rowOff>53016</xdr:rowOff>
    </xdr:to>
    <xdr:sp macro="" textlink="">
      <xdr:nvSpPr>
        <xdr:cNvPr id="256" name="楕円 255"/>
        <xdr:cNvSpPr/>
      </xdr:nvSpPr>
      <xdr:spPr>
        <a:xfrm>
          <a:off x="7810500" y="1058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158594</xdr:rowOff>
    </xdr:from>
    <xdr:to>
      <xdr:col>45</xdr:col>
      <xdr:colOff>177800</xdr:colOff>
      <xdr:row>62</xdr:row>
      <xdr:rowOff>2216</xdr:rowOff>
    </xdr:to>
    <xdr:cxnSp macro="">
      <xdr:nvCxnSpPr>
        <xdr:cNvPr id="257" name="直線コネクタ 256"/>
        <xdr:cNvCxnSpPr/>
      </xdr:nvCxnSpPr>
      <xdr:spPr>
        <a:xfrm flipV="1">
          <a:off x="7861300" y="10617044"/>
          <a:ext cx="889000" cy="1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132470</xdr:rowOff>
    </xdr:from>
    <xdr:to>
      <xdr:col>36</xdr:col>
      <xdr:colOff>165100</xdr:colOff>
      <xdr:row>62</xdr:row>
      <xdr:rowOff>62620</xdr:rowOff>
    </xdr:to>
    <xdr:sp macro="" textlink="">
      <xdr:nvSpPr>
        <xdr:cNvPr id="258" name="楕円 257"/>
        <xdr:cNvSpPr/>
      </xdr:nvSpPr>
      <xdr:spPr>
        <a:xfrm>
          <a:off x="6921500" y="105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2216</xdr:rowOff>
    </xdr:from>
    <xdr:to>
      <xdr:col>41</xdr:col>
      <xdr:colOff>50800</xdr:colOff>
      <xdr:row>62</xdr:row>
      <xdr:rowOff>11820</xdr:rowOff>
    </xdr:to>
    <xdr:cxnSp macro="">
      <xdr:nvCxnSpPr>
        <xdr:cNvPr id="259" name="直線コネクタ 258"/>
        <xdr:cNvCxnSpPr/>
      </xdr:nvCxnSpPr>
      <xdr:spPr>
        <a:xfrm flipV="1">
          <a:off x="6972300" y="10632116"/>
          <a:ext cx="889000" cy="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27905</xdr:rowOff>
    </xdr:from>
    <xdr:ext cx="599010" cy="259045"/>
    <xdr:sp macro="" textlink="">
      <xdr:nvSpPr>
        <xdr:cNvPr id="260" name="n_1aveValue【橋りょう・トンネル】&#10;一人当たり有形固定資産（償却資産）額"/>
        <xdr:cNvSpPr txBox="1"/>
      </xdr:nvSpPr>
      <xdr:spPr>
        <a:xfrm>
          <a:off x="9327095" y="10657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87170</xdr:rowOff>
    </xdr:from>
    <xdr:ext cx="599010" cy="259045"/>
    <xdr:sp macro="" textlink="">
      <xdr:nvSpPr>
        <xdr:cNvPr id="261" name="n_2aveValue【橋りょう・トンネル】&#10;一人当たり有形固定資産（償却資産）額"/>
        <xdr:cNvSpPr txBox="1"/>
      </xdr:nvSpPr>
      <xdr:spPr>
        <a:xfrm>
          <a:off x="8450795" y="1071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122176</xdr:rowOff>
    </xdr:from>
    <xdr:ext cx="599010" cy="259045"/>
    <xdr:sp macro="" textlink="">
      <xdr:nvSpPr>
        <xdr:cNvPr id="262" name="n_3aveValue【橋りょう・トンネル】&#10;一人当たり有形固定資産（償却資産）額"/>
        <xdr:cNvSpPr txBox="1"/>
      </xdr:nvSpPr>
      <xdr:spPr>
        <a:xfrm>
          <a:off x="7561795" y="10752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141811</xdr:rowOff>
    </xdr:from>
    <xdr:ext cx="599010" cy="259045"/>
    <xdr:sp macro="" textlink="">
      <xdr:nvSpPr>
        <xdr:cNvPr id="263" name="n_4aveValue【橋りょう・トンネル】&#10;一人当たり有形固定資産（償却資産）額"/>
        <xdr:cNvSpPr txBox="1"/>
      </xdr:nvSpPr>
      <xdr:spPr>
        <a:xfrm>
          <a:off x="6672795" y="1077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33421</xdr:rowOff>
    </xdr:from>
    <xdr:ext cx="599010" cy="259045"/>
    <xdr:sp macro="" textlink="">
      <xdr:nvSpPr>
        <xdr:cNvPr id="264" name="n_1mainValue【橋りょう・トンネル】&#10;一人当たり有形固定資産（償却資産）額"/>
        <xdr:cNvSpPr txBox="1"/>
      </xdr:nvSpPr>
      <xdr:spPr>
        <a:xfrm>
          <a:off x="9327095" y="10320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54471</xdr:rowOff>
    </xdr:from>
    <xdr:ext cx="599010" cy="259045"/>
    <xdr:sp macro="" textlink="">
      <xdr:nvSpPr>
        <xdr:cNvPr id="265" name="n_2mainValue【橋りょう・トンネル】&#10;一人当たり有形固定資産（償却資産）額"/>
        <xdr:cNvSpPr txBox="1"/>
      </xdr:nvSpPr>
      <xdr:spPr>
        <a:xfrm>
          <a:off x="8450795" y="1034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69543</xdr:rowOff>
    </xdr:from>
    <xdr:ext cx="599010" cy="259045"/>
    <xdr:sp macro="" textlink="">
      <xdr:nvSpPr>
        <xdr:cNvPr id="266" name="n_3mainValue【橋りょう・トンネル】&#10;一人当たり有形固定資産（償却資産）額"/>
        <xdr:cNvSpPr txBox="1"/>
      </xdr:nvSpPr>
      <xdr:spPr>
        <a:xfrm>
          <a:off x="7561795" y="1035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79147</xdr:rowOff>
    </xdr:from>
    <xdr:ext cx="599010" cy="259045"/>
    <xdr:sp macro="" textlink="">
      <xdr:nvSpPr>
        <xdr:cNvPr id="267" name="n_4mainValue【橋りょう・トンネル】&#10;一人当たり有形固定資産（償却資産）額"/>
        <xdr:cNvSpPr txBox="1"/>
      </xdr:nvSpPr>
      <xdr:spPr>
        <a:xfrm>
          <a:off x="6672795" y="1036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83820</xdr:rowOff>
    </xdr:to>
    <xdr:cxnSp macro="">
      <xdr:nvCxnSpPr>
        <xdr:cNvPr id="292" name="直線コネクタ 291"/>
        <xdr:cNvCxnSpPr/>
      </xdr:nvCxnSpPr>
      <xdr:spPr>
        <a:xfrm flipV="1">
          <a:off x="4634865" y="1336548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405111" cy="259045"/>
    <xdr:sp macro="" textlink="">
      <xdr:nvSpPr>
        <xdr:cNvPr id="293" name="【公営住宅】&#10;有形固定資産減価償却率最小値テキスト"/>
        <xdr:cNvSpPr txBox="1"/>
      </xdr:nvSpPr>
      <xdr:spPr>
        <a:xfrm>
          <a:off x="4673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94" name="直線コネクタ 293"/>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5" name="【公営住宅】&#10;有形固定資産減価償却率最大値テキスト"/>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6" name="直線コネクタ 295"/>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149241</xdr:rowOff>
    </xdr:from>
    <xdr:ext cx="405111" cy="259045"/>
    <xdr:sp macro="" textlink="">
      <xdr:nvSpPr>
        <xdr:cNvPr id="297" name="【公営住宅】&#10;有形固定資産減価償却率平均値テキスト"/>
        <xdr:cNvSpPr txBox="1"/>
      </xdr:nvSpPr>
      <xdr:spPr>
        <a:xfrm>
          <a:off x="4673600" y="1403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8" name="フローチャート: 判断 297"/>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99" name="フローチャート: 判断 298"/>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300" name="フローチャート: 判断 299"/>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301" name="フローチャート: 判断 300"/>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21589</xdr:rowOff>
    </xdr:from>
    <xdr:to>
      <xdr:col>6</xdr:col>
      <xdr:colOff>38100</xdr:colOff>
      <xdr:row>82</xdr:row>
      <xdr:rowOff>123189</xdr:rowOff>
    </xdr:to>
    <xdr:sp macro="" textlink="">
      <xdr:nvSpPr>
        <xdr:cNvPr id="302" name="フローチャート: 判断 301"/>
        <xdr:cNvSpPr/>
      </xdr:nvSpPr>
      <xdr:spPr>
        <a:xfrm>
          <a:off x="1079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61595</xdr:rowOff>
    </xdr:from>
    <xdr:to>
      <xdr:col>24</xdr:col>
      <xdr:colOff>114300</xdr:colOff>
      <xdr:row>84</xdr:row>
      <xdr:rowOff>163195</xdr:rowOff>
    </xdr:to>
    <xdr:sp macro="" textlink="">
      <xdr:nvSpPr>
        <xdr:cNvPr id="308" name="楕円 307"/>
        <xdr:cNvSpPr/>
      </xdr:nvSpPr>
      <xdr:spPr>
        <a:xfrm>
          <a:off x="45847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40022</xdr:rowOff>
    </xdr:from>
    <xdr:ext cx="405111" cy="259045"/>
    <xdr:sp macro="" textlink="">
      <xdr:nvSpPr>
        <xdr:cNvPr id="309" name="【公営住宅】&#10;有形固定資産減価償却率該当値テキスト"/>
        <xdr:cNvSpPr txBox="1"/>
      </xdr:nvSpPr>
      <xdr:spPr>
        <a:xfrm>
          <a:off x="4673600"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57786</xdr:rowOff>
    </xdr:from>
    <xdr:to>
      <xdr:col>20</xdr:col>
      <xdr:colOff>38100</xdr:colOff>
      <xdr:row>84</xdr:row>
      <xdr:rowOff>159386</xdr:rowOff>
    </xdr:to>
    <xdr:sp macro="" textlink="">
      <xdr:nvSpPr>
        <xdr:cNvPr id="310" name="楕円 309"/>
        <xdr:cNvSpPr/>
      </xdr:nvSpPr>
      <xdr:spPr>
        <a:xfrm>
          <a:off x="37465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108586</xdr:rowOff>
    </xdr:from>
    <xdr:to>
      <xdr:col>24</xdr:col>
      <xdr:colOff>63500</xdr:colOff>
      <xdr:row>84</xdr:row>
      <xdr:rowOff>112395</xdr:rowOff>
    </xdr:to>
    <xdr:cxnSp macro="">
      <xdr:nvCxnSpPr>
        <xdr:cNvPr id="311" name="直線コネクタ 310"/>
        <xdr:cNvCxnSpPr/>
      </xdr:nvCxnSpPr>
      <xdr:spPr>
        <a:xfrm>
          <a:off x="3797300" y="14510386"/>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78739</xdr:rowOff>
    </xdr:from>
    <xdr:to>
      <xdr:col>15</xdr:col>
      <xdr:colOff>101600</xdr:colOff>
      <xdr:row>85</xdr:row>
      <xdr:rowOff>8889</xdr:rowOff>
    </xdr:to>
    <xdr:sp macro="" textlink="">
      <xdr:nvSpPr>
        <xdr:cNvPr id="312" name="楕円 311"/>
        <xdr:cNvSpPr/>
      </xdr:nvSpPr>
      <xdr:spPr>
        <a:xfrm>
          <a:off x="2857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108586</xdr:rowOff>
    </xdr:from>
    <xdr:to>
      <xdr:col>19</xdr:col>
      <xdr:colOff>177800</xdr:colOff>
      <xdr:row>84</xdr:row>
      <xdr:rowOff>129539</xdr:rowOff>
    </xdr:to>
    <xdr:cxnSp macro="">
      <xdr:nvCxnSpPr>
        <xdr:cNvPr id="313" name="直線コネクタ 312"/>
        <xdr:cNvCxnSpPr/>
      </xdr:nvCxnSpPr>
      <xdr:spPr>
        <a:xfrm flipV="1">
          <a:off x="2908300" y="14510386"/>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95886</xdr:rowOff>
    </xdr:from>
    <xdr:to>
      <xdr:col>10</xdr:col>
      <xdr:colOff>165100</xdr:colOff>
      <xdr:row>85</xdr:row>
      <xdr:rowOff>26036</xdr:rowOff>
    </xdr:to>
    <xdr:sp macro="" textlink="">
      <xdr:nvSpPr>
        <xdr:cNvPr id="314" name="楕円 313"/>
        <xdr:cNvSpPr/>
      </xdr:nvSpPr>
      <xdr:spPr>
        <a:xfrm>
          <a:off x="1968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129539</xdr:rowOff>
    </xdr:from>
    <xdr:to>
      <xdr:col>15</xdr:col>
      <xdr:colOff>50800</xdr:colOff>
      <xdr:row>84</xdr:row>
      <xdr:rowOff>146686</xdr:rowOff>
    </xdr:to>
    <xdr:cxnSp macro="">
      <xdr:nvCxnSpPr>
        <xdr:cNvPr id="315" name="直線コネクタ 314"/>
        <xdr:cNvCxnSpPr/>
      </xdr:nvCxnSpPr>
      <xdr:spPr>
        <a:xfrm flipV="1">
          <a:off x="2019300" y="1453133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95886</xdr:rowOff>
    </xdr:from>
    <xdr:to>
      <xdr:col>6</xdr:col>
      <xdr:colOff>38100</xdr:colOff>
      <xdr:row>85</xdr:row>
      <xdr:rowOff>26036</xdr:rowOff>
    </xdr:to>
    <xdr:sp macro="" textlink="">
      <xdr:nvSpPr>
        <xdr:cNvPr id="316" name="楕円 315"/>
        <xdr:cNvSpPr/>
      </xdr:nvSpPr>
      <xdr:spPr>
        <a:xfrm>
          <a:off x="1079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146686</xdr:rowOff>
    </xdr:from>
    <xdr:to>
      <xdr:col>10</xdr:col>
      <xdr:colOff>114300</xdr:colOff>
      <xdr:row>84</xdr:row>
      <xdr:rowOff>146686</xdr:rowOff>
    </xdr:to>
    <xdr:cxnSp macro="">
      <xdr:nvCxnSpPr>
        <xdr:cNvPr id="317" name="直線コネクタ 316"/>
        <xdr:cNvCxnSpPr/>
      </xdr:nvCxnSpPr>
      <xdr:spPr>
        <a:xfrm>
          <a:off x="1130300" y="14548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12082</xdr:rowOff>
    </xdr:from>
    <xdr:ext cx="405111" cy="259045"/>
    <xdr:sp macro="" textlink="">
      <xdr:nvSpPr>
        <xdr:cNvPr id="318" name="n_1aveValue【公営住宅】&#10;有形固定資産減価償却率"/>
        <xdr:cNvSpPr txBox="1"/>
      </xdr:nvSpPr>
      <xdr:spPr>
        <a:xfrm>
          <a:off x="3582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153052</xdr:rowOff>
    </xdr:from>
    <xdr:ext cx="405111" cy="259045"/>
    <xdr:sp macro="" textlink="">
      <xdr:nvSpPr>
        <xdr:cNvPr id="319" name="n_2aveValue【公営住宅】&#10;有形固定資産減価償却率"/>
        <xdr:cNvSpPr txBox="1"/>
      </xdr:nvSpPr>
      <xdr:spPr>
        <a:xfrm>
          <a:off x="2705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20" name="n_3aveValue【公営住宅】&#10;有形固定資産減価償却率"/>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139716</xdr:rowOff>
    </xdr:from>
    <xdr:ext cx="405111" cy="259045"/>
    <xdr:sp macro="" textlink="">
      <xdr:nvSpPr>
        <xdr:cNvPr id="321" name="n_4aveValue【公営住宅】&#10;有形固定資産減価償却率"/>
        <xdr:cNvSpPr txBox="1"/>
      </xdr:nvSpPr>
      <xdr:spPr>
        <a:xfrm>
          <a:off x="927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150513</xdr:rowOff>
    </xdr:from>
    <xdr:ext cx="405111" cy="259045"/>
    <xdr:sp macro="" textlink="">
      <xdr:nvSpPr>
        <xdr:cNvPr id="322" name="n_1mainValue【公営住宅】&#10;有形固定資産減価償却率"/>
        <xdr:cNvSpPr txBox="1"/>
      </xdr:nvSpPr>
      <xdr:spPr>
        <a:xfrm>
          <a:off x="358204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xdr:rowOff>
    </xdr:from>
    <xdr:ext cx="405111" cy="259045"/>
    <xdr:sp macro="" textlink="">
      <xdr:nvSpPr>
        <xdr:cNvPr id="323" name="n_2mainValue【公営住宅】&#10;有形固定資産減価償却率"/>
        <xdr:cNvSpPr txBox="1"/>
      </xdr:nvSpPr>
      <xdr:spPr>
        <a:xfrm>
          <a:off x="2705744"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17163</xdr:rowOff>
    </xdr:from>
    <xdr:ext cx="405111" cy="259045"/>
    <xdr:sp macro="" textlink="">
      <xdr:nvSpPr>
        <xdr:cNvPr id="324" name="n_3mainValue【公営住宅】&#10;有形固定資産減価償却率"/>
        <xdr:cNvSpPr txBox="1"/>
      </xdr:nvSpPr>
      <xdr:spPr>
        <a:xfrm>
          <a:off x="1816744"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17163</xdr:rowOff>
    </xdr:from>
    <xdr:ext cx="405111" cy="259045"/>
    <xdr:sp macro="" textlink="">
      <xdr:nvSpPr>
        <xdr:cNvPr id="325" name="n_4mainValue【公営住宅】&#10;有形固定資産減価償却率"/>
        <xdr:cNvSpPr txBox="1"/>
      </xdr:nvSpPr>
      <xdr:spPr>
        <a:xfrm>
          <a:off x="927744"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110871</xdr:rowOff>
    </xdr:from>
    <xdr:to>
      <xdr:col>54</xdr:col>
      <xdr:colOff>189865</xdr:colOff>
      <xdr:row>86</xdr:row>
      <xdr:rowOff>81914</xdr:rowOff>
    </xdr:to>
    <xdr:cxnSp macro="">
      <xdr:nvCxnSpPr>
        <xdr:cNvPr id="349" name="直線コネクタ 348"/>
        <xdr:cNvCxnSpPr/>
      </xdr:nvCxnSpPr>
      <xdr:spPr>
        <a:xfrm flipV="1">
          <a:off x="10476865" y="13312521"/>
          <a:ext cx="0" cy="1514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85741</xdr:rowOff>
    </xdr:from>
    <xdr:ext cx="469744" cy="259045"/>
    <xdr:sp macro="" textlink="">
      <xdr:nvSpPr>
        <xdr:cNvPr id="350" name="【公営住宅】&#10;一人当たり面積最小値テキスト"/>
        <xdr:cNvSpPr txBox="1"/>
      </xdr:nvSpPr>
      <xdr:spPr>
        <a:xfrm>
          <a:off x="10515600" y="1483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81914</xdr:rowOff>
    </xdr:from>
    <xdr:to>
      <xdr:col>55</xdr:col>
      <xdr:colOff>88900</xdr:colOff>
      <xdr:row>86</xdr:row>
      <xdr:rowOff>81914</xdr:rowOff>
    </xdr:to>
    <xdr:cxnSp macro="">
      <xdr:nvCxnSpPr>
        <xdr:cNvPr id="351" name="直線コネクタ 350"/>
        <xdr:cNvCxnSpPr/>
      </xdr:nvCxnSpPr>
      <xdr:spPr>
        <a:xfrm>
          <a:off x="10388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57548</xdr:rowOff>
    </xdr:from>
    <xdr:ext cx="469744" cy="259045"/>
    <xdr:sp macro="" textlink="">
      <xdr:nvSpPr>
        <xdr:cNvPr id="352" name="【公営住宅】&#10;一人当たり面積最大値テキスト"/>
        <xdr:cNvSpPr txBox="1"/>
      </xdr:nvSpPr>
      <xdr:spPr>
        <a:xfrm>
          <a:off x="10515600" y="130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110871</xdr:rowOff>
    </xdr:from>
    <xdr:to>
      <xdr:col>55</xdr:col>
      <xdr:colOff>88900</xdr:colOff>
      <xdr:row>77</xdr:row>
      <xdr:rowOff>110871</xdr:rowOff>
    </xdr:to>
    <xdr:cxnSp macro="">
      <xdr:nvCxnSpPr>
        <xdr:cNvPr id="353" name="直線コネクタ 352"/>
        <xdr:cNvCxnSpPr/>
      </xdr:nvCxnSpPr>
      <xdr:spPr>
        <a:xfrm>
          <a:off x="10388600" y="1331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124477</xdr:rowOff>
    </xdr:from>
    <xdr:ext cx="469744" cy="259045"/>
    <xdr:sp macro="" textlink="">
      <xdr:nvSpPr>
        <xdr:cNvPr id="354" name="【公営住宅】&#10;一人当たり面積平均値テキスト"/>
        <xdr:cNvSpPr txBox="1"/>
      </xdr:nvSpPr>
      <xdr:spPr>
        <a:xfrm>
          <a:off x="10515600" y="1435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55" name="フローチャート: 判断 354"/>
        <xdr:cNvSpPr/>
      </xdr:nvSpPr>
      <xdr:spPr>
        <a:xfrm>
          <a:off x="10426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104267</xdr:rowOff>
    </xdr:from>
    <xdr:to>
      <xdr:col>50</xdr:col>
      <xdr:colOff>165100</xdr:colOff>
      <xdr:row>85</xdr:row>
      <xdr:rowOff>34417</xdr:rowOff>
    </xdr:to>
    <xdr:sp macro="" textlink="">
      <xdr:nvSpPr>
        <xdr:cNvPr id="356" name="フローチャート: 判断 355"/>
        <xdr:cNvSpPr/>
      </xdr:nvSpPr>
      <xdr:spPr>
        <a:xfrm>
          <a:off x="9588500" y="145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112268</xdr:rowOff>
    </xdr:from>
    <xdr:to>
      <xdr:col>46</xdr:col>
      <xdr:colOff>38100</xdr:colOff>
      <xdr:row>85</xdr:row>
      <xdr:rowOff>42418</xdr:rowOff>
    </xdr:to>
    <xdr:sp macro="" textlink="">
      <xdr:nvSpPr>
        <xdr:cNvPr id="357" name="フローチャート: 判断 356"/>
        <xdr:cNvSpPr/>
      </xdr:nvSpPr>
      <xdr:spPr>
        <a:xfrm>
          <a:off x="8699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116839</xdr:rowOff>
    </xdr:from>
    <xdr:to>
      <xdr:col>41</xdr:col>
      <xdr:colOff>101600</xdr:colOff>
      <xdr:row>85</xdr:row>
      <xdr:rowOff>46989</xdr:rowOff>
    </xdr:to>
    <xdr:sp macro="" textlink="">
      <xdr:nvSpPr>
        <xdr:cNvPr id="358" name="フローチャート: 判断 357"/>
        <xdr:cNvSpPr/>
      </xdr:nvSpPr>
      <xdr:spPr>
        <a:xfrm>
          <a:off x="7810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121413</xdr:rowOff>
    </xdr:from>
    <xdr:to>
      <xdr:col>36</xdr:col>
      <xdr:colOff>165100</xdr:colOff>
      <xdr:row>85</xdr:row>
      <xdr:rowOff>51563</xdr:rowOff>
    </xdr:to>
    <xdr:sp macro="" textlink="">
      <xdr:nvSpPr>
        <xdr:cNvPr id="359" name="フローチャート: 判断 358"/>
        <xdr:cNvSpPr/>
      </xdr:nvSpPr>
      <xdr:spPr>
        <a:xfrm>
          <a:off x="6921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23876</xdr:rowOff>
    </xdr:from>
    <xdr:to>
      <xdr:col>55</xdr:col>
      <xdr:colOff>50800</xdr:colOff>
      <xdr:row>85</xdr:row>
      <xdr:rowOff>125476</xdr:rowOff>
    </xdr:to>
    <xdr:sp macro="" textlink="">
      <xdr:nvSpPr>
        <xdr:cNvPr id="365" name="楕円 364"/>
        <xdr:cNvSpPr/>
      </xdr:nvSpPr>
      <xdr:spPr>
        <a:xfrm>
          <a:off x="10426700" y="145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2303</xdr:rowOff>
    </xdr:from>
    <xdr:ext cx="469744" cy="259045"/>
    <xdr:sp macro="" textlink="">
      <xdr:nvSpPr>
        <xdr:cNvPr id="366" name="【公営住宅】&#10;一人当たり面積該当値テキスト"/>
        <xdr:cNvSpPr txBox="1"/>
      </xdr:nvSpPr>
      <xdr:spPr>
        <a:xfrm>
          <a:off x="10515600" y="145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27305</xdr:rowOff>
    </xdr:from>
    <xdr:to>
      <xdr:col>50</xdr:col>
      <xdr:colOff>165100</xdr:colOff>
      <xdr:row>85</xdr:row>
      <xdr:rowOff>128905</xdr:rowOff>
    </xdr:to>
    <xdr:sp macro="" textlink="">
      <xdr:nvSpPr>
        <xdr:cNvPr id="367" name="楕円 366"/>
        <xdr:cNvSpPr/>
      </xdr:nvSpPr>
      <xdr:spPr>
        <a:xfrm>
          <a:off x="95885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74676</xdr:rowOff>
    </xdr:from>
    <xdr:to>
      <xdr:col>55</xdr:col>
      <xdr:colOff>0</xdr:colOff>
      <xdr:row>85</xdr:row>
      <xdr:rowOff>78105</xdr:rowOff>
    </xdr:to>
    <xdr:cxnSp macro="">
      <xdr:nvCxnSpPr>
        <xdr:cNvPr id="368" name="直線コネクタ 367"/>
        <xdr:cNvCxnSpPr/>
      </xdr:nvCxnSpPr>
      <xdr:spPr>
        <a:xfrm flipV="1">
          <a:off x="9639300" y="14647926"/>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26924</xdr:rowOff>
    </xdr:from>
    <xdr:to>
      <xdr:col>46</xdr:col>
      <xdr:colOff>38100</xdr:colOff>
      <xdr:row>85</xdr:row>
      <xdr:rowOff>128524</xdr:rowOff>
    </xdr:to>
    <xdr:sp macro="" textlink="">
      <xdr:nvSpPr>
        <xdr:cNvPr id="369" name="楕円 368"/>
        <xdr:cNvSpPr/>
      </xdr:nvSpPr>
      <xdr:spPr>
        <a:xfrm>
          <a:off x="8699500" y="1460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77724</xdr:rowOff>
    </xdr:from>
    <xdr:to>
      <xdr:col>50</xdr:col>
      <xdr:colOff>114300</xdr:colOff>
      <xdr:row>85</xdr:row>
      <xdr:rowOff>78105</xdr:rowOff>
    </xdr:to>
    <xdr:cxnSp macro="">
      <xdr:nvCxnSpPr>
        <xdr:cNvPr id="370" name="直線コネクタ 369"/>
        <xdr:cNvCxnSpPr/>
      </xdr:nvCxnSpPr>
      <xdr:spPr>
        <a:xfrm>
          <a:off x="8750300" y="1465097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27687</xdr:rowOff>
    </xdr:from>
    <xdr:to>
      <xdr:col>41</xdr:col>
      <xdr:colOff>101600</xdr:colOff>
      <xdr:row>85</xdr:row>
      <xdr:rowOff>129287</xdr:rowOff>
    </xdr:to>
    <xdr:sp macro="" textlink="">
      <xdr:nvSpPr>
        <xdr:cNvPr id="371" name="楕円 370"/>
        <xdr:cNvSpPr/>
      </xdr:nvSpPr>
      <xdr:spPr>
        <a:xfrm>
          <a:off x="7810500" y="1460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77724</xdr:rowOff>
    </xdr:from>
    <xdr:to>
      <xdr:col>45</xdr:col>
      <xdr:colOff>177800</xdr:colOff>
      <xdr:row>85</xdr:row>
      <xdr:rowOff>78487</xdr:rowOff>
    </xdr:to>
    <xdr:cxnSp macro="">
      <xdr:nvCxnSpPr>
        <xdr:cNvPr id="372" name="直線コネクタ 371"/>
        <xdr:cNvCxnSpPr/>
      </xdr:nvCxnSpPr>
      <xdr:spPr>
        <a:xfrm flipV="1">
          <a:off x="7861300" y="14650974"/>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25781</xdr:rowOff>
    </xdr:from>
    <xdr:to>
      <xdr:col>36</xdr:col>
      <xdr:colOff>165100</xdr:colOff>
      <xdr:row>85</xdr:row>
      <xdr:rowOff>127381</xdr:rowOff>
    </xdr:to>
    <xdr:sp macro="" textlink="">
      <xdr:nvSpPr>
        <xdr:cNvPr id="373" name="楕円 372"/>
        <xdr:cNvSpPr/>
      </xdr:nvSpPr>
      <xdr:spPr>
        <a:xfrm>
          <a:off x="6921500" y="1459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76581</xdr:rowOff>
    </xdr:from>
    <xdr:to>
      <xdr:col>41</xdr:col>
      <xdr:colOff>50800</xdr:colOff>
      <xdr:row>85</xdr:row>
      <xdr:rowOff>78487</xdr:rowOff>
    </xdr:to>
    <xdr:cxnSp macro="">
      <xdr:nvCxnSpPr>
        <xdr:cNvPr id="374" name="直線コネクタ 373"/>
        <xdr:cNvCxnSpPr/>
      </xdr:nvCxnSpPr>
      <xdr:spPr>
        <a:xfrm>
          <a:off x="6972300" y="14649831"/>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50944</xdr:rowOff>
    </xdr:from>
    <xdr:ext cx="469744" cy="259045"/>
    <xdr:sp macro="" textlink="">
      <xdr:nvSpPr>
        <xdr:cNvPr id="375" name="n_1aveValue【公営住宅】&#10;一人当たり面積"/>
        <xdr:cNvSpPr txBox="1"/>
      </xdr:nvSpPr>
      <xdr:spPr>
        <a:xfrm>
          <a:off x="9391727" y="1428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58945</xdr:rowOff>
    </xdr:from>
    <xdr:ext cx="469744" cy="259045"/>
    <xdr:sp macro="" textlink="">
      <xdr:nvSpPr>
        <xdr:cNvPr id="376" name="n_2aveValue【公営住宅】&#10;一人当たり面積"/>
        <xdr:cNvSpPr txBox="1"/>
      </xdr:nvSpPr>
      <xdr:spPr>
        <a:xfrm>
          <a:off x="8515427" y="1428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63516</xdr:rowOff>
    </xdr:from>
    <xdr:ext cx="469744" cy="259045"/>
    <xdr:sp macro="" textlink="">
      <xdr:nvSpPr>
        <xdr:cNvPr id="377" name="n_3aveValue【公営住宅】&#10;一人当たり面積"/>
        <xdr:cNvSpPr txBox="1"/>
      </xdr:nvSpPr>
      <xdr:spPr>
        <a:xfrm>
          <a:off x="7626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68090</xdr:rowOff>
    </xdr:from>
    <xdr:ext cx="469744" cy="259045"/>
    <xdr:sp macro="" textlink="">
      <xdr:nvSpPr>
        <xdr:cNvPr id="378" name="n_4aveValue【公営住宅】&#10;一人当たり面積"/>
        <xdr:cNvSpPr txBox="1"/>
      </xdr:nvSpPr>
      <xdr:spPr>
        <a:xfrm>
          <a:off x="6737427" y="14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120032</xdr:rowOff>
    </xdr:from>
    <xdr:ext cx="469744" cy="259045"/>
    <xdr:sp macro="" textlink="">
      <xdr:nvSpPr>
        <xdr:cNvPr id="379" name="n_1mainValue【公営住宅】&#10;一人当たり面積"/>
        <xdr:cNvSpPr txBox="1"/>
      </xdr:nvSpPr>
      <xdr:spPr>
        <a:xfrm>
          <a:off x="9391727" y="1469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119651</xdr:rowOff>
    </xdr:from>
    <xdr:ext cx="469744" cy="259045"/>
    <xdr:sp macro="" textlink="">
      <xdr:nvSpPr>
        <xdr:cNvPr id="380" name="n_2mainValue【公営住宅】&#10;一人当たり面積"/>
        <xdr:cNvSpPr txBox="1"/>
      </xdr:nvSpPr>
      <xdr:spPr>
        <a:xfrm>
          <a:off x="8515427" y="1469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120414</xdr:rowOff>
    </xdr:from>
    <xdr:ext cx="469744" cy="259045"/>
    <xdr:sp macro="" textlink="">
      <xdr:nvSpPr>
        <xdr:cNvPr id="381" name="n_3mainValue【公営住宅】&#10;一人当たり面積"/>
        <xdr:cNvSpPr txBox="1"/>
      </xdr:nvSpPr>
      <xdr:spPr>
        <a:xfrm>
          <a:off x="7626427" y="1469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118508</xdr:rowOff>
    </xdr:from>
    <xdr:ext cx="469744" cy="259045"/>
    <xdr:sp macro="" textlink="">
      <xdr:nvSpPr>
        <xdr:cNvPr id="382" name="n_4mainValue【公営住宅】&#10;一人当たり面積"/>
        <xdr:cNvSpPr txBox="1"/>
      </xdr:nvSpPr>
      <xdr:spPr>
        <a:xfrm>
          <a:off x="6737427" y="1469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55245</xdr:rowOff>
    </xdr:from>
    <xdr:to>
      <xdr:col>85</xdr:col>
      <xdr:colOff>126364</xdr:colOff>
      <xdr:row>42</xdr:row>
      <xdr:rowOff>38100</xdr:rowOff>
    </xdr:to>
    <xdr:cxnSp macro="">
      <xdr:nvCxnSpPr>
        <xdr:cNvPr id="423" name="直線コネクタ 422"/>
        <xdr:cNvCxnSpPr/>
      </xdr:nvCxnSpPr>
      <xdr:spPr>
        <a:xfrm flipV="1">
          <a:off x="16318864" y="5713095"/>
          <a:ext cx="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1922</xdr:rowOff>
    </xdr:from>
    <xdr:ext cx="405111" cy="259045"/>
    <xdr:sp macro="" textlink="">
      <xdr:nvSpPr>
        <xdr:cNvPr id="426" name="【認定こども園・幼稚園・保育所】&#10;有形固定資産減価償却率最大値テキスト"/>
        <xdr:cNvSpPr txBox="1"/>
      </xdr:nvSpPr>
      <xdr:spPr>
        <a:xfrm>
          <a:off x="16357600" y="548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55245</xdr:rowOff>
    </xdr:from>
    <xdr:to>
      <xdr:col>86</xdr:col>
      <xdr:colOff>25400</xdr:colOff>
      <xdr:row>33</xdr:row>
      <xdr:rowOff>55245</xdr:rowOff>
    </xdr:to>
    <xdr:cxnSp macro="">
      <xdr:nvCxnSpPr>
        <xdr:cNvPr id="427" name="直線コネクタ 426"/>
        <xdr:cNvCxnSpPr/>
      </xdr:nvCxnSpPr>
      <xdr:spPr>
        <a:xfrm>
          <a:off x="16230600" y="571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2557</xdr:rowOff>
    </xdr:from>
    <xdr:ext cx="405111" cy="259045"/>
    <xdr:sp macro="" textlink="">
      <xdr:nvSpPr>
        <xdr:cNvPr id="428" name="【認定こども園・幼稚園・保育所】&#10;有形固定資産減価償却率平均値テキスト"/>
        <xdr:cNvSpPr txBox="1"/>
      </xdr:nvSpPr>
      <xdr:spPr>
        <a:xfrm>
          <a:off x="163576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429" name="フローチャート: 判断 428"/>
        <xdr:cNvSpPr/>
      </xdr:nvSpPr>
      <xdr:spPr>
        <a:xfrm>
          <a:off x="16268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124460</xdr:rowOff>
    </xdr:from>
    <xdr:to>
      <xdr:col>81</xdr:col>
      <xdr:colOff>101600</xdr:colOff>
      <xdr:row>37</xdr:row>
      <xdr:rowOff>54610</xdr:rowOff>
    </xdr:to>
    <xdr:sp macro="" textlink="">
      <xdr:nvSpPr>
        <xdr:cNvPr id="430" name="フローチャート: 判断 429"/>
        <xdr:cNvSpPr/>
      </xdr:nvSpPr>
      <xdr:spPr>
        <a:xfrm>
          <a:off x="154305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114935</xdr:rowOff>
    </xdr:from>
    <xdr:to>
      <xdr:col>76</xdr:col>
      <xdr:colOff>165100</xdr:colOff>
      <xdr:row>37</xdr:row>
      <xdr:rowOff>45085</xdr:rowOff>
    </xdr:to>
    <xdr:sp macro="" textlink="">
      <xdr:nvSpPr>
        <xdr:cNvPr id="431" name="フローチャート: 判断 430"/>
        <xdr:cNvSpPr/>
      </xdr:nvSpPr>
      <xdr:spPr>
        <a:xfrm>
          <a:off x="14541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432" name="フローチャート: 判断 431"/>
        <xdr:cNvSpPr/>
      </xdr:nvSpPr>
      <xdr:spPr>
        <a:xfrm>
          <a:off x="13652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433" name="フローチャート: 判断 432"/>
        <xdr:cNvSpPr/>
      </xdr:nvSpPr>
      <xdr:spPr>
        <a:xfrm>
          <a:off x="12763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15875</xdr:rowOff>
    </xdr:from>
    <xdr:to>
      <xdr:col>85</xdr:col>
      <xdr:colOff>177800</xdr:colOff>
      <xdr:row>38</xdr:row>
      <xdr:rowOff>117475</xdr:rowOff>
    </xdr:to>
    <xdr:sp macro="" textlink="">
      <xdr:nvSpPr>
        <xdr:cNvPr id="439" name="楕円 438"/>
        <xdr:cNvSpPr/>
      </xdr:nvSpPr>
      <xdr:spPr>
        <a:xfrm>
          <a:off x="162687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165752</xdr:rowOff>
    </xdr:from>
    <xdr:ext cx="405111" cy="259045"/>
    <xdr:sp macro="" textlink="">
      <xdr:nvSpPr>
        <xdr:cNvPr id="440" name="【認定こども園・幼稚園・保育所】&#10;有形固定資産減価償却率該当値テキスト"/>
        <xdr:cNvSpPr txBox="1"/>
      </xdr:nvSpPr>
      <xdr:spPr>
        <a:xfrm>
          <a:off x="16357600"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154940</xdr:rowOff>
    </xdr:from>
    <xdr:to>
      <xdr:col>81</xdr:col>
      <xdr:colOff>101600</xdr:colOff>
      <xdr:row>38</xdr:row>
      <xdr:rowOff>85090</xdr:rowOff>
    </xdr:to>
    <xdr:sp macro="" textlink="">
      <xdr:nvSpPr>
        <xdr:cNvPr id="441" name="楕円 440"/>
        <xdr:cNvSpPr/>
      </xdr:nvSpPr>
      <xdr:spPr>
        <a:xfrm>
          <a:off x="15430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34290</xdr:rowOff>
    </xdr:from>
    <xdr:to>
      <xdr:col>85</xdr:col>
      <xdr:colOff>127000</xdr:colOff>
      <xdr:row>38</xdr:row>
      <xdr:rowOff>66675</xdr:rowOff>
    </xdr:to>
    <xdr:cxnSp macro="">
      <xdr:nvCxnSpPr>
        <xdr:cNvPr id="442" name="直線コネクタ 441"/>
        <xdr:cNvCxnSpPr/>
      </xdr:nvCxnSpPr>
      <xdr:spPr>
        <a:xfrm>
          <a:off x="15481300" y="654939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118745</xdr:rowOff>
    </xdr:from>
    <xdr:to>
      <xdr:col>76</xdr:col>
      <xdr:colOff>165100</xdr:colOff>
      <xdr:row>38</xdr:row>
      <xdr:rowOff>48895</xdr:rowOff>
    </xdr:to>
    <xdr:sp macro="" textlink="">
      <xdr:nvSpPr>
        <xdr:cNvPr id="443" name="楕円 442"/>
        <xdr:cNvSpPr/>
      </xdr:nvSpPr>
      <xdr:spPr>
        <a:xfrm>
          <a:off x="14541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169545</xdr:rowOff>
    </xdr:from>
    <xdr:to>
      <xdr:col>81</xdr:col>
      <xdr:colOff>50800</xdr:colOff>
      <xdr:row>38</xdr:row>
      <xdr:rowOff>34290</xdr:rowOff>
    </xdr:to>
    <xdr:cxnSp macro="">
      <xdr:nvCxnSpPr>
        <xdr:cNvPr id="444" name="直線コネクタ 443"/>
        <xdr:cNvCxnSpPr/>
      </xdr:nvCxnSpPr>
      <xdr:spPr>
        <a:xfrm>
          <a:off x="14592300" y="65131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116840</xdr:rowOff>
    </xdr:from>
    <xdr:to>
      <xdr:col>72</xdr:col>
      <xdr:colOff>38100</xdr:colOff>
      <xdr:row>38</xdr:row>
      <xdr:rowOff>46990</xdr:rowOff>
    </xdr:to>
    <xdr:sp macro="" textlink="">
      <xdr:nvSpPr>
        <xdr:cNvPr id="445" name="楕円 444"/>
        <xdr:cNvSpPr/>
      </xdr:nvSpPr>
      <xdr:spPr>
        <a:xfrm>
          <a:off x="13652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167640</xdr:rowOff>
    </xdr:from>
    <xdr:to>
      <xdr:col>76</xdr:col>
      <xdr:colOff>114300</xdr:colOff>
      <xdr:row>37</xdr:row>
      <xdr:rowOff>169545</xdr:rowOff>
    </xdr:to>
    <xdr:cxnSp macro="">
      <xdr:nvCxnSpPr>
        <xdr:cNvPr id="446" name="直線コネクタ 445"/>
        <xdr:cNvCxnSpPr/>
      </xdr:nvCxnSpPr>
      <xdr:spPr>
        <a:xfrm>
          <a:off x="13703300" y="65112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145415</xdr:rowOff>
    </xdr:from>
    <xdr:to>
      <xdr:col>67</xdr:col>
      <xdr:colOff>101600</xdr:colOff>
      <xdr:row>38</xdr:row>
      <xdr:rowOff>75565</xdr:rowOff>
    </xdr:to>
    <xdr:sp macro="" textlink="">
      <xdr:nvSpPr>
        <xdr:cNvPr id="447" name="楕円 446"/>
        <xdr:cNvSpPr/>
      </xdr:nvSpPr>
      <xdr:spPr>
        <a:xfrm>
          <a:off x="12763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167640</xdr:rowOff>
    </xdr:from>
    <xdr:to>
      <xdr:col>71</xdr:col>
      <xdr:colOff>177800</xdr:colOff>
      <xdr:row>38</xdr:row>
      <xdr:rowOff>24765</xdr:rowOff>
    </xdr:to>
    <xdr:cxnSp macro="">
      <xdr:nvCxnSpPr>
        <xdr:cNvPr id="448" name="直線コネクタ 447"/>
        <xdr:cNvCxnSpPr/>
      </xdr:nvCxnSpPr>
      <xdr:spPr>
        <a:xfrm flipV="1">
          <a:off x="12814300" y="65112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71137</xdr:rowOff>
    </xdr:from>
    <xdr:ext cx="405111" cy="259045"/>
    <xdr:sp macro="" textlink="">
      <xdr:nvSpPr>
        <xdr:cNvPr id="449" name="n_1aveValue【認定こども園・幼稚園・保育所】&#10;有形固定資産減価償却率"/>
        <xdr:cNvSpPr txBox="1"/>
      </xdr:nvSpPr>
      <xdr:spPr>
        <a:xfrm>
          <a:off x="152660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61612</xdr:rowOff>
    </xdr:from>
    <xdr:ext cx="405111" cy="259045"/>
    <xdr:sp macro="" textlink="">
      <xdr:nvSpPr>
        <xdr:cNvPr id="450" name="n_2aveValue【認定こども園・幼稚園・保育所】&#10;有形固定資産減価償却率"/>
        <xdr:cNvSpPr txBox="1"/>
      </xdr:nvSpPr>
      <xdr:spPr>
        <a:xfrm>
          <a:off x="14389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48277</xdr:rowOff>
    </xdr:from>
    <xdr:ext cx="405111" cy="259045"/>
    <xdr:sp macro="" textlink="">
      <xdr:nvSpPr>
        <xdr:cNvPr id="451" name="n_3aveValue【認定こども園・幼稚園・保育所】&#10;有形固定資産減価償却率"/>
        <xdr:cNvSpPr txBox="1"/>
      </xdr:nvSpPr>
      <xdr:spPr>
        <a:xfrm>
          <a:off x="13500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74947</xdr:rowOff>
    </xdr:from>
    <xdr:ext cx="405111" cy="259045"/>
    <xdr:sp macro="" textlink="">
      <xdr:nvSpPr>
        <xdr:cNvPr id="452" name="n_4aveValue【認定こども園・幼稚園・保育所】&#10;有形固定資産減価償却率"/>
        <xdr:cNvSpPr txBox="1"/>
      </xdr:nvSpPr>
      <xdr:spPr>
        <a:xfrm>
          <a:off x="12611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76217</xdr:rowOff>
    </xdr:from>
    <xdr:ext cx="405111" cy="259045"/>
    <xdr:sp macro="" textlink="">
      <xdr:nvSpPr>
        <xdr:cNvPr id="453" name="n_1mainValue【認定こども園・幼稚園・保育所】&#10;有形固定資産減価償却率"/>
        <xdr:cNvSpPr txBox="1"/>
      </xdr:nvSpPr>
      <xdr:spPr>
        <a:xfrm>
          <a:off x="152660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40022</xdr:rowOff>
    </xdr:from>
    <xdr:ext cx="405111" cy="259045"/>
    <xdr:sp macro="" textlink="">
      <xdr:nvSpPr>
        <xdr:cNvPr id="454" name="n_2mainValue【認定こども園・幼稚園・保育所】&#10;有形固定資産減価償却率"/>
        <xdr:cNvSpPr txBox="1"/>
      </xdr:nvSpPr>
      <xdr:spPr>
        <a:xfrm>
          <a:off x="143897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38117</xdr:rowOff>
    </xdr:from>
    <xdr:ext cx="405111" cy="259045"/>
    <xdr:sp macro="" textlink="">
      <xdr:nvSpPr>
        <xdr:cNvPr id="455" name="n_3mainValue【認定こども園・幼稚園・保育所】&#10;有形固定資産減価償却率"/>
        <xdr:cNvSpPr txBox="1"/>
      </xdr:nvSpPr>
      <xdr:spPr>
        <a:xfrm>
          <a:off x="13500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66692</xdr:rowOff>
    </xdr:from>
    <xdr:ext cx="405111" cy="259045"/>
    <xdr:sp macro="" textlink="">
      <xdr:nvSpPr>
        <xdr:cNvPr id="456" name="n_4mainValue【認定こども園・幼稚園・保育所】&#10;有形固定資産減価償却率"/>
        <xdr:cNvSpPr txBox="1"/>
      </xdr:nvSpPr>
      <xdr:spPr>
        <a:xfrm>
          <a:off x="12611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135255</xdr:rowOff>
    </xdr:from>
    <xdr:to>
      <xdr:col>116</xdr:col>
      <xdr:colOff>62864</xdr:colOff>
      <xdr:row>42</xdr:row>
      <xdr:rowOff>13335</xdr:rowOff>
    </xdr:to>
    <xdr:cxnSp macro="">
      <xdr:nvCxnSpPr>
        <xdr:cNvPr id="480" name="直線コネクタ 479"/>
        <xdr:cNvCxnSpPr/>
      </xdr:nvCxnSpPr>
      <xdr:spPr>
        <a:xfrm flipV="1">
          <a:off x="22160864" y="596455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81932</xdr:rowOff>
    </xdr:from>
    <xdr:ext cx="469744" cy="259045"/>
    <xdr:sp macro="" textlink="">
      <xdr:nvSpPr>
        <xdr:cNvPr id="483" name="【認定こども園・幼稚園・保育所】&#10;一人当たり面積最大値テキスト"/>
        <xdr:cNvSpPr txBox="1"/>
      </xdr:nvSpPr>
      <xdr:spPr>
        <a:xfrm>
          <a:off x="22199600" y="573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135255</xdr:rowOff>
    </xdr:from>
    <xdr:to>
      <xdr:col>116</xdr:col>
      <xdr:colOff>152400</xdr:colOff>
      <xdr:row>34</xdr:row>
      <xdr:rowOff>135255</xdr:rowOff>
    </xdr:to>
    <xdr:cxnSp macro="">
      <xdr:nvCxnSpPr>
        <xdr:cNvPr id="484" name="直線コネクタ 483"/>
        <xdr:cNvCxnSpPr/>
      </xdr:nvCxnSpPr>
      <xdr:spPr>
        <a:xfrm>
          <a:off x="22072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95267</xdr:rowOff>
    </xdr:from>
    <xdr:ext cx="469744" cy="259045"/>
    <xdr:sp macro="" textlink="">
      <xdr:nvSpPr>
        <xdr:cNvPr id="485" name="【認定こども園・幼稚園・保育所】&#10;一人当たり面積平均値テキスト"/>
        <xdr:cNvSpPr txBox="1"/>
      </xdr:nvSpPr>
      <xdr:spPr>
        <a:xfrm>
          <a:off x="22199600" y="678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116840</xdr:rowOff>
    </xdr:from>
    <xdr:to>
      <xdr:col>116</xdr:col>
      <xdr:colOff>114300</xdr:colOff>
      <xdr:row>40</xdr:row>
      <xdr:rowOff>46990</xdr:rowOff>
    </xdr:to>
    <xdr:sp macro="" textlink="">
      <xdr:nvSpPr>
        <xdr:cNvPr id="486" name="フローチャート: 判断 485"/>
        <xdr:cNvSpPr/>
      </xdr:nvSpPr>
      <xdr:spPr>
        <a:xfrm>
          <a:off x="221107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126365</xdr:rowOff>
    </xdr:from>
    <xdr:to>
      <xdr:col>112</xdr:col>
      <xdr:colOff>38100</xdr:colOff>
      <xdr:row>40</xdr:row>
      <xdr:rowOff>56515</xdr:rowOff>
    </xdr:to>
    <xdr:sp macro="" textlink="">
      <xdr:nvSpPr>
        <xdr:cNvPr id="487" name="フローチャート: 判断 486"/>
        <xdr:cNvSpPr/>
      </xdr:nvSpPr>
      <xdr:spPr>
        <a:xfrm>
          <a:off x="21272500" y="681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147320</xdr:rowOff>
    </xdr:from>
    <xdr:to>
      <xdr:col>107</xdr:col>
      <xdr:colOff>101600</xdr:colOff>
      <xdr:row>40</xdr:row>
      <xdr:rowOff>77470</xdr:rowOff>
    </xdr:to>
    <xdr:sp macro="" textlink="">
      <xdr:nvSpPr>
        <xdr:cNvPr id="488" name="フローチャート: 判断 487"/>
        <xdr:cNvSpPr/>
      </xdr:nvSpPr>
      <xdr:spPr>
        <a:xfrm>
          <a:off x="20383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154940</xdr:rowOff>
    </xdr:from>
    <xdr:to>
      <xdr:col>102</xdr:col>
      <xdr:colOff>165100</xdr:colOff>
      <xdr:row>40</xdr:row>
      <xdr:rowOff>85090</xdr:rowOff>
    </xdr:to>
    <xdr:sp macro="" textlink="">
      <xdr:nvSpPr>
        <xdr:cNvPr id="489" name="フローチャート: 判断 488"/>
        <xdr:cNvSpPr/>
      </xdr:nvSpPr>
      <xdr:spPr>
        <a:xfrm>
          <a:off x="19494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153035</xdr:rowOff>
    </xdr:from>
    <xdr:to>
      <xdr:col>98</xdr:col>
      <xdr:colOff>38100</xdr:colOff>
      <xdr:row>40</xdr:row>
      <xdr:rowOff>83185</xdr:rowOff>
    </xdr:to>
    <xdr:sp macro="" textlink="">
      <xdr:nvSpPr>
        <xdr:cNvPr id="490" name="フローチャート: 判断 489"/>
        <xdr:cNvSpPr/>
      </xdr:nvSpPr>
      <xdr:spPr>
        <a:xfrm>
          <a:off x="18605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120650</xdr:rowOff>
    </xdr:from>
    <xdr:to>
      <xdr:col>116</xdr:col>
      <xdr:colOff>114300</xdr:colOff>
      <xdr:row>39</xdr:row>
      <xdr:rowOff>50800</xdr:rowOff>
    </xdr:to>
    <xdr:sp macro="" textlink="">
      <xdr:nvSpPr>
        <xdr:cNvPr id="496" name="楕円 495"/>
        <xdr:cNvSpPr/>
      </xdr:nvSpPr>
      <xdr:spPr>
        <a:xfrm>
          <a:off x="221107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143527</xdr:rowOff>
    </xdr:from>
    <xdr:ext cx="469744" cy="259045"/>
    <xdr:sp macro="" textlink="">
      <xdr:nvSpPr>
        <xdr:cNvPr id="497" name="【認定こども園・幼稚園・保育所】&#10;一人当たり面積該当値テキスト"/>
        <xdr:cNvSpPr txBox="1"/>
      </xdr:nvSpPr>
      <xdr:spPr>
        <a:xfrm>
          <a:off x="22199600"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130175</xdr:rowOff>
    </xdr:from>
    <xdr:to>
      <xdr:col>112</xdr:col>
      <xdr:colOff>38100</xdr:colOff>
      <xdr:row>39</xdr:row>
      <xdr:rowOff>60325</xdr:rowOff>
    </xdr:to>
    <xdr:sp macro="" textlink="">
      <xdr:nvSpPr>
        <xdr:cNvPr id="498" name="楕円 497"/>
        <xdr:cNvSpPr/>
      </xdr:nvSpPr>
      <xdr:spPr>
        <a:xfrm>
          <a:off x="212725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0</xdr:rowOff>
    </xdr:from>
    <xdr:to>
      <xdr:col>116</xdr:col>
      <xdr:colOff>63500</xdr:colOff>
      <xdr:row>39</xdr:row>
      <xdr:rowOff>9525</xdr:rowOff>
    </xdr:to>
    <xdr:cxnSp macro="">
      <xdr:nvCxnSpPr>
        <xdr:cNvPr id="499" name="直線コネクタ 498"/>
        <xdr:cNvCxnSpPr/>
      </xdr:nvCxnSpPr>
      <xdr:spPr>
        <a:xfrm flipV="1">
          <a:off x="21323300" y="66865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143510</xdr:rowOff>
    </xdr:from>
    <xdr:to>
      <xdr:col>107</xdr:col>
      <xdr:colOff>101600</xdr:colOff>
      <xdr:row>39</xdr:row>
      <xdr:rowOff>73660</xdr:rowOff>
    </xdr:to>
    <xdr:sp macro="" textlink="">
      <xdr:nvSpPr>
        <xdr:cNvPr id="500" name="楕円 499"/>
        <xdr:cNvSpPr/>
      </xdr:nvSpPr>
      <xdr:spPr>
        <a:xfrm>
          <a:off x="20383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9525</xdr:rowOff>
    </xdr:from>
    <xdr:to>
      <xdr:col>111</xdr:col>
      <xdr:colOff>177800</xdr:colOff>
      <xdr:row>39</xdr:row>
      <xdr:rowOff>22860</xdr:rowOff>
    </xdr:to>
    <xdr:cxnSp macro="">
      <xdr:nvCxnSpPr>
        <xdr:cNvPr id="501" name="直線コネクタ 500"/>
        <xdr:cNvCxnSpPr/>
      </xdr:nvCxnSpPr>
      <xdr:spPr>
        <a:xfrm flipV="1">
          <a:off x="20434300" y="669607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128270</xdr:rowOff>
    </xdr:from>
    <xdr:to>
      <xdr:col>102</xdr:col>
      <xdr:colOff>165100</xdr:colOff>
      <xdr:row>39</xdr:row>
      <xdr:rowOff>58420</xdr:rowOff>
    </xdr:to>
    <xdr:sp macro="" textlink="">
      <xdr:nvSpPr>
        <xdr:cNvPr id="502" name="楕円 501"/>
        <xdr:cNvSpPr/>
      </xdr:nvSpPr>
      <xdr:spPr>
        <a:xfrm>
          <a:off x="19494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7620</xdr:rowOff>
    </xdr:from>
    <xdr:to>
      <xdr:col>107</xdr:col>
      <xdr:colOff>50800</xdr:colOff>
      <xdr:row>39</xdr:row>
      <xdr:rowOff>22860</xdr:rowOff>
    </xdr:to>
    <xdr:cxnSp macro="">
      <xdr:nvCxnSpPr>
        <xdr:cNvPr id="503" name="直線コネクタ 502"/>
        <xdr:cNvCxnSpPr/>
      </xdr:nvCxnSpPr>
      <xdr:spPr>
        <a:xfrm>
          <a:off x="19545300" y="66941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86360</xdr:rowOff>
    </xdr:from>
    <xdr:to>
      <xdr:col>98</xdr:col>
      <xdr:colOff>38100</xdr:colOff>
      <xdr:row>39</xdr:row>
      <xdr:rowOff>16510</xdr:rowOff>
    </xdr:to>
    <xdr:sp macro="" textlink="">
      <xdr:nvSpPr>
        <xdr:cNvPr id="504" name="楕円 503"/>
        <xdr:cNvSpPr/>
      </xdr:nvSpPr>
      <xdr:spPr>
        <a:xfrm>
          <a:off x="18605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137160</xdr:rowOff>
    </xdr:from>
    <xdr:to>
      <xdr:col>102</xdr:col>
      <xdr:colOff>114300</xdr:colOff>
      <xdr:row>39</xdr:row>
      <xdr:rowOff>7620</xdr:rowOff>
    </xdr:to>
    <xdr:cxnSp macro="">
      <xdr:nvCxnSpPr>
        <xdr:cNvPr id="505" name="直線コネクタ 504"/>
        <xdr:cNvCxnSpPr/>
      </xdr:nvCxnSpPr>
      <xdr:spPr>
        <a:xfrm>
          <a:off x="18656300" y="66522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47642</xdr:rowOff>
    </xdr:from>
    <xdr:ext cx="469744" cy="259045"/>
    <xdr:sp macro="" textlink="">
      <xdr:nvSpPr>
        <xdr:cNvPr id="506" name="n_1aveValue【認定こども園・幼稚園・保育所】&#10;一人当たり面積"/>
        <xdr:cNvSpPr txBox="1"/>
      </xdr:nvSpPr>
      <xdr:spPr>
        <a:xfrm>
          <a:off x="21075727" y="690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68597</xdr:rowOff>
    </xdr:from>
    <xdr:ext cx="469744" cy="259045"/>
    <xdr:sp macro="" textlink="">
      <xdr:nvSpPr>
        <xdr:cNvPr id="507" name="n_2aveValue【認定こども園・幼稚園・保育所】&#10;一人当たり面積"/>
        <xdr:cNvSpPr txBox="1"/>
      </xdr:nvSpPr>
      <xdr:spPr>
        <a:xfrm>
          <a:off x="201994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76217</xdr:rowOff>
    </xdr:from>
    <xdr:ext cx="469744" cy="259045"/>
    <xdr:sp macro="" textlink="">
      <xdr:nvSpPr>
        <xdr:cNvPr id="508" name="n_3aveValue【認定こども園・幼稚園・保育所】&#10;一人当たり面積"/>
        <xdr:cNvSpPr txBox="1"/>
      </xdr:nvSpPr>
      <xdr:spPr>
        <a:xfrm>
          <a:off x="193104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74312</xdr:rowOff>
    </xdr:from>
    <xdr:ext cx="469744" cy="259045"/>
    <xdr:sp macro="" textlink="">
      <xdr:nvSpPr>
        <xdr:cNvPr id="509" name="n_4aveValue【認定こども園・幼稚園・保育所】&#10;一人当たり面積"/>
        <xdr:cNvSpPr txBox="1"/>
      </xdr:nvSpPr>
      <xdr:spPr>
        <a:xfrm>
          <a:off x="18421427" y="693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76852</xdr:rowOff>
    </xdr:from>
    <xdr:ext cx="469744" cy="259045"/>
    <xdr:sp macro="" textlink="">
      <xdr:nvSpPr>
        <xdr:cNvPr id="510" name="n_1mainValue【認定こども園・幼稚園・保育所】&#10;一人当たり面積"/>
        <xdr:cNvSpPr txBox="1"/>
      </xdr:nvSpPr>
      <xdr:spPr>
        <a:xfrm>
          <a:off x="21075727" y="642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90187</xdr:rowOff>
    </xdr:from>
    <xdr:ext cx="469744" cy="259045"/>
    <xdr:sp macro="" textlink="">
      <xdr:nvSpPr>
        <xdr:cNvPr id="511" name="n_2mainValue【認定こども園・幼稚園・保育所】&#10;一人当たり面積"/>
        <xdr:cNvSpPr txBox="1"/>
      </xdr:nvSpPr>
      <xdr:spPr>
        <a:xfrm>
          <a:off x="20199427" y="643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74947</xdr:rowOff>
    </xdr:from>
    <xdr:ext cx="469744" cy="259045"/>
    <xdr:sp macro="" textlink="">
      <xdr:nvSpPr>
        <xdr:cNvPr id="512" name="n_3mainValue【認定こども園・幼稚園・保育所】&#10;一人当たり面積"/>
        <xdr:cNvSpPr txBox="1"/>
      </xdr:nvSpPr>
      <xdr:spPr>
        <a:xfrm>
          <a:off x="19310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33037</xdr:rowOff>
    </xdr:from>
    <xdr:ext cx="469744" cy="259045"/>
    <xdr:sp macro="" textlink="">
      <xdr:nvSpPr>
        <xdr:cNvPr id="513" name="n_4mainValue【認定こども園・幼稚園・保育所】&#10;一人当たり面積"/>
        <xdr:cNvSpPr txBox="1"/>
      </xdr:nvSpPr>
      <xdr:spPr>
        <a:xfrm>
          <a:off x="184214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5" name="直線コネクタ 52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6" name="テキスト ボックス 52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7" name="直線コネクタ 52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8" name="テキスト ボックス 52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9" name="直線コネクタ 52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0" name="テキスト ボックス 52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1" name="直線コネクタ 53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2" name="テキスト ボックス 53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3" name="直線コネクタ 53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4" name="テキスト ボックス 53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6" name="テキスト ボックス 53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120015</xdr:rowOff>
    </xdr:from>
    <xdr:to>
      <xdr:col>85</xdr:col>
      <xdr:colOff>126364</xdr:colOff>
      <xdr:row>63</xdr:row>
      <xdr:rowOff>7620</xdr:rowOff>
    </xdr:to>
    <xdr:cxnSp macro="">
      <xdr:nvCxnSpPr>
        <xdr:cNvPr id="538" name="直線コネクタ 537"/>
        <xdr:cNvCxnSpPr/>
      </xdr:nvCxnSpPr>
      <xdr:spPr>
        <a:xfrm flipV="1">
          <a:off x="16318864" y="972121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11447</xdr:rowOff>
    </xdr:from>
    <xdr:ext cx="405111" cy="259045"/>
    <xdr:sp macro="" textlink="">
      <xdr:nvSpPr>
        <xdr:cNvPr id="539" name="【学校施設】&#10;有形固定資産減価償却率最小値テキスト"/>
        <xdr:cNvSpPr txBox="1"/>
      </xdr:nvSpPr>
      <xdr:spPr>
        <a:xfrm>
          <a:off x="16357600"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xdr:rowOff>
    </xdr:from>
    <xdr:to>
      <xdr:col>86</xdr:col>
      <xdr:colOff>25400</xdr:colOff>
      <xdr:row>63</xdr:row>
      <xdr:rowOff>7620</xdr:rowOff>
    </xdr:to>
    <xdr:cxnSp macro="">
      <xdr:nvCxnSpPr>
        <xdr:cNvPr id="540" name="直線コネクタ 539"/>
        <xdr:cNvCxnSpPr/>
      </xdr:nvCxnSpPr>
      <xdr:spPr>
        <a:xfrm>
          <a:off x="16230600" y="1080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66692</xdr:rowOff>
    </xdr:from>
    <xdr:ext cx="405111" cy="259045"/>
    <xdr:sp macro="" textlink="">
      <xdr:nvSpPr>
        <xdr:cNvPr id="541" name="【学校施設】&#10;有形固定資産減価償却率最大値テキスト"/>
        <xdr:cNvSpPr txBox="1"/>
      </xdr:nvSpPr>
      <xdr:spPr>
        <a:xfrm>
          <a:off x="16357600" y="949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120015</xdr:rowOff>
    </xdr:from>
    <xdr:to>
      <xdr:col>86</xdr:col>
      <xdr:colOff>25400</xdr:colOff>
      <xdr:row>56</xdr:row>
      <xdr:rowOff>120015</xdr:rowOff>
    </xdr:to>
    <xdr:cxnSp macro="">
      <xdr:nvCxnSpPr>
        <xdr:cNvPr id="542" name="直線コネクタ 541"/>
        <xdr:cNvCxnSpPr/>
      </xdr:nvCxnSpPr>
      <xdr:spPr>
        <a:xfrm>
          <a:off x="16230600" y="972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32402</xdr:rowOff>
    </xdr:from>
    <xdr:ext cx="405111" cy="259045"/>
    <xdr:sp macro="" textlink="">
      <xdr:nvSpPr>
        <xdr:cNvPr id="543" name="【学校施設】&#10;有形固定資産減価償却率平均値テキスト"/>
        <xdr:cNvSpPr txBox="1"/>
      </xdr:nvSpPr>
      <xdr:spPr>
        <a:xfrm>
          <a:off x="16357600" y="1031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53975</xdr:rowOff>
    </xdr:from>
    <xdr:to>
      <xdr:col>85</xdr:col>
      <xdr:colOff>177800</xdr:colOff>
      <xdr:row>60</xdr:row>
      <xdr:rowOff>155575</xdr:rowOff>
    </xdr:to>
    <xdr:sp macro="" textlink="">
      <xdr:nvSpPr>
        <xdr:cNvPr id="544" name="フローチャート: 判断 543"/>
        <xdr:cNvSpPr/>
      </xdr:nvSpPr>
      <xdr:spPr>
        <a:xfrm>
          <a:off x="162687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45" name="フローチャート: 判断 544"/>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166370</xdr:rowOff>
    </xdr:from>
    <xdr:to>
      <xdr:col>76</xdr:col>
      <xdr:colOff>165100</xdr:colOff>
      <xdr:row>60</xdr:row>
      <xdr:rowOff>96520</xdr:rowOff>
    </xdr:to>
    <xdr:sp macro="" textlink="">
      <xdr:nvSpPr>
        <xdr:cNvPr id="546" name="フローチャート: 判断 545"/>
        <xdr:cNvSpPr/>
      </xdr:nvSpPr>
      <xdr:spPr>
        <a:xfrm>
          <a:off x="14541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160655</xdr:rowOff>
    </xdr:from>
    <xdr:to>
      <xdr:col>72</xdr:col>
      <xdr:colOff>38100</xdr:colOff>
      <xdr:row>60</xdr:row>
      <xdr:rowOff>90805</xdr:rowOff>
    </xdr:to>
    <xdr:sp macro="" textlink="">
      <xdr:nvSpPr>
        <xdr:cNvPr id="547" name="フローチャート: 判断 546"/>
        <xdr:cNvSpPr/>
      </xdr:nvSpPr>
      <xdr:spPr>
        <a:xfrm>
          <a:off x="13652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548" name="フローチャート: 判断 547"/>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554" name="楕円 553"/>
        <xdr:cNvSpPr/>
      </xdr:nvSpPr>
      <xdr:spPr>
        <a:xfrm>
          <a:off x="162687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8272</xdr:rowOff>
    </xdr:from>
    <xdr:ext cx="405111" cy="259045"/>
    <xdr:sp macro="" textlink="">
      <xdr:nvSpPr>
        <xdr:cNvPr id="555" name="【学校施設】&#10;有形固定資産減価償却率該当値テキスト"/>
        <xdr:cNvSpPr txBox="1"/>
      </xdr:nvSpPr>
      <xdr:spPr>
        <a:xfrm>
          <a:off x="16357600"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133985</xdr:rowOff>
    </xdr:from>
    <xdr:to>
      <xdr:col>81</xdr:col>
      <xdr:colOff>101600</xdr:colOff>
      <xdr:row>60</xdr:row>
      <xdr:rowOff>64135</xdr:rowOff>
    </xdr:to>
    <xdr:sp macro="" textlink="">
      <xdr:nvSpPr>
        <xdr:cNvPr id="556" name="楕円 555"/>
        <xdr:cNvSpPr/>
      </xdr:nvSpPr>
      <xdr:spPr>
        <a:xfrm>
          <a:off x="15430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13335</xdr:rowOff>
    </xdr:from>
    <xdr:to>
      <xdr:col>85</xdr:col>
      <xdr:colOff>127000</xdr:colOff>
      <xdr:row>60</xdr:row>
      <xdr:rowOff>36195</xdr:rowOff>
    </xdr:to>
    <xdr:cxnSp macro="">
      <xdr:nvCxnSpPr>
        <xdr:cNvPr id="557" name="直線コネクタ 556"/>
        <xdr:cNvCxnSpPr/>
      </xdr:nvCxnSpPr>
      <xdr:spPr>
        <a:xfrm>
          <a:off x="15481300" y="1030033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111125</xdr:rowOff>
    </xdr:from>
    <xdr:to>
      <xdr:col>76</xdr:col>
      <xdr:colOff>165100</xdr:colOff>
      <xdr:row>60</xdr:row>
      <xdr:rowOff>41275</xdr:rowOff>
    </xdr:to>
    <xdr:sp macro="" textlink="">
      <xdr:nvSpPr>
        <xdr:cNvPr id="558" name="楕円 557"/>
        <xdr:cNvSpPr/>
      </xdr:nvSpPr>
      <xdr:spPr>
        <a:xfrm>
          <a:off x="14541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161925</xdr:rowOff>
    </xdr:from>
    <xdr:to>
      <xdr:col>81</xdr:col>
      <xdr:colOff>50800</xdr:colOff>
      <xdr:row>60</xdr:row>
      <xdr:rowOff>13335</xdr:rowOff>
    </xdr:to>
    <xdr:cxnSp macro="">
      <xdr:nvCxnSpPr>
        <xdr:cNvPr id="559" name="直線コネクタ 558"/>
        <xdr:cNvCxnSpPr/>
      </xdr:nvCxnSpPr>
      <xdr:spPr>
        <a:xfrm>
          <a:off x="14592300" y="102774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99695</xdr:rowOff>
    </xdr:from>
    <xdr:to>
      <xdr:col>72</xdr:col>
      <xdr:colOff>38100</xdr:colOff>
      <xdr:row>60</xdr:row>
      <xdr:rowOff>29845</xdr:rowOff>
    </xdr:to>
    <xdr:sp macro="" textlink="">
      <xdr:nvSpPr>
        <xdr:cNvPr id="560" name="楕円 559"/>
        <xdr:cNvSpPr/>
      </xdr:nvSpPr>
      <xdr:spPr>
        <a:xfrm>
          <a:off x="13652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150495</xdr:rowOff>
    </xdr:from>
    <xdr:to>
      <xdr:col>76</xdr:col>
      <xdr:colOff>114300</xdr:colOff>
      <xdr:row>59</xdr:row>
      <xdr:rowOff>161925</xdr:rowOff>
    </xdr:to>
    <xdr:cxnSp macro="">
      <xdr:nvCxnSpPr>
        <xdr:cNvPr id="561" name="直線コネクタ 560"/>
        <xdr:cNvCxnSpPr/>
      </xdr:nvCxnSpPr>
      <xdr:spPr>
        <a:xfrm>
          <a:off x="13703300" y="102660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103505</xdr:rowOff>
    </xdr:from>
    <xdr:to>
      <xdr:col>67</xdr:col>
      <xdr:colOff>101600</xdr:colOff>
      <xdr:row>60</xdr:row>
      <xdr:rowOff>33655</xdr:rowOff>
    </xdr:to>
    <xdr:sp macro="" textlink="">
      <xdr:nvSpPr>
        <xdr:cNvPr id="562" name="楕円 561"/>
        <xdr:cNvSpPr/>
      </xdr:nvSpPr>
      <xdr:spPr>
        <a:xfrm>
          <a:off x="12763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150495</xdr:rowOff>
    </xdr:from>
    <xdr:to>
      <xdr:col>71</xdr:col>
      <xdr:colOff>177800</xdr:colOff>
      <xdr:row>59</xdr:row>
      <xdr:rowOff>154305</xdr:rowOff>
    </xdr:to>
    <xdr:cxnSp macro="">
      <xdr:nvCxnSpPr>
        <xdr:cNvPr id="563" name="直線コネクタ 562"/>
        <xdr:cNvCxnSpPr/>
      </xdr:nvCxnSpPr>
      <xdr:spPr>
        <a:xfrm flipV="1">
          <a:off x="12814300" y="102660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564" name="n_1aveValue【学校施設】&#10;有形固定資産減価償却率"/>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87647</xdr:rowOff>
    </xdr:from>
    <xdr:ext cx="405111" cy="259045"/>
    <xdr:sp macro="" textlink="">
      <xdr:nvSpPr>
        <xdr:cNvPr id="565" name="n_2aveValue【学校施設】&#10;有形固定資産減価償却率"/>
        <xdr:cNvSpPr txBox="1"/>
      </xdr:nvSpPr>
      <xdr:spPr>
        <a:xfrm>
          <a:off x="14389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81932</xdr:rowOff>
    </xdr:from>
    <xdr:ext cx="405111" cy="259045"/>
    <xdr:sp macro="" textlink="">
      <xdr:nvSpPr>
        <xdr:cNvPr id="566" name="n_3aveValue【学校施設】&#10;有形固定資産減価償却率"/>
        <xdr:cNvSpPr txBox="1"/>
      </xdr:nvSpPr>
      <xdr:spPr>
        <a:xfrm>
          <a:off x="13500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83837</xdr:rowOff>
    </xdr:from>
    <xdr:ext cx="405111" cy="259045"/>
    <xdr:sp macro="" textlink="">
      <xdr:nvSpPr>
        <xdr:cNvPr id="567" name="n_4aveValue【学校施設】&#10;有形固定資産減価償却率"/>
        <xdr:cNvSpPr txBox="1"/>
      </xdr:nvSpPr>
      <xdr:spPr>
        <a:xfrm>
          <a:off x="12611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80662</xdr:rowOff>
    </xdr:from>
    <xdr:ext cx="405111" cy="259045"/>
    <xdr:sp macro="" textlink="">
      <xdr:nvSpPr>
        <xdr:cNvPr id="568" name="n_1mainValue【学校施設】&#10;有形固定資産減価償却率"/>
        <xdr:cNvSpPr txBox="1"/>
      </xdr:nvSpPr>
      <xdr:spPr>
        <a:xfrm>
          <a:off x="152660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57802</xdr:rowOff>
    </xdr:from>
    <xdr:ext cx="405111" cy="259045"/>
    <xdr:sp macro="" textlink="">
      <xdr:nvSpPr>
        <xdr:cNvPr id="569" name="n_2mainValue【学校施設】&#10;有形固定資産減価償却率"/>
        <xdr:cNvSpPr txBox="1"/>
      </xdr:nvSpPr>
      <xdr:spPr>
        <a:xfrm>
          <a:off x="14389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46372</xdr:rowOff>
    </xdr:from>
    <xdr:ext cx="405111" cy="259045"/>
    <xdr:sp macro="" textlink="">
      <xdr:nvSpPr>
        <xdr:cNvPr id="570" name="n_3mainValue【学校施設】&#10;有形固定資産減価償却率"/>
        <xdr:cNvSpPr txBox="1"/>
      </xdr:nvSpPr>
      <xdr:spPr>
        <a:xfrm>
          <a:off x="13500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50182</xdr:rowOff>
    </xdr:from>
    <xdr:ext cx="405111" cy="259045"/>
    <xdr:sp macro="" textlink="">
      <xdr:nvSpPr>
        <xdr:cNvPr id="571" name="n_4mainValue【学校施設】&#10;有形固定資産減価償却率"/>
        <xdr:cNvSpPr txBox="1"/>
      </xdr:nvSpPr>
      <xdr:spPr>
        <a:xfrm>
          <a:off x="12611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3" name="直線コネクタ 58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4" name="テキスト ボックス 58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5" name="直線コネクタ 58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6" name="テキスト ボックス 58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7" name="直線コネクタ 58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8" name="テキスト ボックス 58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9" name="直線コネクタ 58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0" name="テキスト ボックス 58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135789</xdr:rowOff>
    </xdr:from>
    <xdr:to>
      <xdr:col>116</xdr:col>
      <xdr:colOff>62864</xdr:colOff>
      <xdr:row>63</xdr:row>
      <xdr:rowOff>116586</xdr:rowOff>
    </xdr:to>
    <xdr:cxnSp macro="">
      <xdr:nvCxnSpPr>
        <xdr:cNvPr id="594" name="直線コネクタ 593"/>
        <xdr:cNvCxnSpPr/>
      </xdr:nvCxnSpPr>
      <xdr:spPr>
        <a:xfrm flipV="1">
          <a:off x="22160864" y="9908439"/>
          <a:ext cx="0" cy="1009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595" name="【学校施設】&#10;一人当たり面積最小値テキスト"/>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596" name="直線コネクタ 595"/>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82466</xdr:rowOff>
    </xdr:from>
    <xdr:ext cx="469744" cy="259045"/>
    <xdr:sp macro="" textlink="">
      <xdr:nvSpPr>
        <xdr:cNvPr id="597" name="【学校施設】&#10;一人当たり面積最大値テキスト"/>
        <xdr:cNvSpPr txBox="1"/>
      </xdr:nvSpPr>
      <xdr:spPr>
        <a:xfrm>
          <a:off x="22199600" y="968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135789</xdr:rowOff>
    </xdr:from>
    <xdr:to>
      <xdr:col>116</xdr:col>
      <xdr:colOff>152400</xdr:colOff>
      <xdr:row>57</xdr:row>
      <xdr:rowOff>135789</xdr:rowOff>
    </xdr:to>
    <xdr:cxnSp macro="">
      <xdr:nvCxnSpPr>
        <xdr:cNvPr id="598" name="直線コネクタ 597"/>
        <xdr:cNvCxnSpPr/>
      </xdr:nvCxnSpPr>
      <xdr:spPr>
        <a:xfrm>
          <a:off x="22072600" y="9908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15968</xdr:rowOff>
    </xdr:from>
    <xdr:ext cx="469744" cy="259045"/>
    <xdr:sp macro="" textlink="">
      <xdr:nvSpPr>
        <xdr:cNvPr id="599" name="【学校施設】&#10;一人当たり面積平均値テキスト"/>
        <xdr:cNvSpPr txBox="1"/>
      </xdr:nvSpPr>
      <xdr:spPr>
        <a:xfrm>
          <a:off x="22199600" y="10302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164541</xdr:rowOff>
    </xdr:from>
    <xdr:to>
      <xdr:col>116</xdr:col>
      <xdr:colOff>114300</xdr:colOff>
      <xdr:row>61</xdr:row>
      <xdr:rowOff>94691</xdr:rowOff>
    </xdr:to>
    <xdr:sp macro="" textlink="">
      <xdr:nvSpPr>
        <xdr:cNvPr id="600" name="フローチャート: 判断 599"/>
        <xdr:cNvSpPr/>
      </xdr:nvSpPr>
      <xdr:spPr>
        <a:xfrm>
          <a:off x="22110700" y="1045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1321</xdr:rowOff>
    </xdr:from>
    <xdr:to>
      <xdr:col>112</xdr:col>
      <xdr:colOff>38100</xdr:colOff>
      <xdr:row>61</xdr:row>
      <xdr:rowOff>102921</xdr:rowOff>
    </xdr:to>
    <xdr:sp macro="" textlink="">
      <xdr:nvSpPr>
        <xdr:cNvPr id="601" name="フローチャート: 判断 600"/>
        <xdr:cNvSpPr/>
      </xdr:nvSpPr>
      <xdr:spPr>
        <a:xfrm>
          <a:off x="21272500" y="104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24181</xdr:rowOff>
    </xdr:from>
    <xdr:to>
      <xdr:col>107</xdr:col>
      <xdr:colOff>101600</xdr:colOff>
      <xdr:row>61</xdr:row>
      <xdr:rowOff>125781</xdr:rowOff>
    </xdr:to>
    <xdr:sp macro="" textlink="">
      <xdr:nvSpPr>
        <xdr:cNvPr id="602" name="フローチャート: 判断 601"/>
        <xdr:cNvSpPr/>
      </xdr:nvSpPr>
      <xdr:spPr>
        <a:xfrm>
          <a:off x="20383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40183</xdr:rowOff>
    </xdr:from>
    <xdr:to>
      <xdr:col>102</xdr:col>
      <xdr:colOff>165100</xdr:colOff>
      <xdr:row>61</xdr:row>
      <xdr:rowOff>141783</xdr:rowOff>
    </xdr:to>
    <xdr:sp macro="" textlink="">
      <xdr:nvSpPr>
        <xdr:cNvPr id="603" name="フローチャート: 判断 602"/>
        <xdr:cNvSpPr/>
      </xdr:nvSpPr>
      <xdr:spPr>
        <a:xfrm>
          <a:off x="19494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52527</xdr:rowOff>
    </xdr:from>
    <xdr:to>
      <xdr:col>98</xdr:col>
      <xdr:colOff>38100</xdr:colOff>
      <xdr:row>61</xdr:row>
      <xdr:rowOff>154127</xdr:rowOff>
    </xdr:to>
    <xdr:sp macro="" textlink="">
      <xdr:nvSpPr>
        <xdr:cNvPr id="604" name="フローチャート: 判断 603"/>
        <xdr:cNvSpPr/>
      </xdr:nvSpPr>
      <xdr:spPr>
        <a:xfrm>
          <a:off x="18605500" y="1051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99619</xdr:rowOff>
    </xdr:from>
    <xdr:to>
      <xdr:col>116</xdr:col>
      <xdr:colOff>114300</xdr:colOff>
      <xdr:row>62</xdr:row>
      <xdr:rowOff>29769</xdr:rowOff>
    </xdr:to>
    <xdr:sp macro="" textlink="">
      <xdr:nvSpPr>
        <xdr:cNvPr id="610" name="楕円 609"/>
        <xdr:cNvSpPr/>
      </xdr:nvSpPr>
      <xdr:spPr>
        <a:xfrm>
          <a:off x="22110700" y="1055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78046</xdr:rowOff>
    </xdr:from>
    <xdr:ext cx="469744" cy="259045"/>
    <xdr:sp macro="" textlink="">
      <xdr:nvSpPr>
        <xdr:cNvPr id="611" name="【学校施設】&#10;一人当たり面積該当値テキスト"/>
        <xdr:cNvSpPr txBox="1"/>
      </xdr:nvSpPr>
      <xdr:spPr>
        <a:xfrm>
          <a:off x="22199600" y="1053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114249</xdr:rowOff>
    </xdr:from>
    <xdr:to>
      <xdr:col>112</xdr:col>
      <xdr:colOff>38100</xdr:colOff>
      <xdr:row>62</xdr:row>
      <xdr:rowOff>44399</xdr:rowOff>
    </xdr:to>
    <xdr:sp macro="" textlink="">
      <xdr:nvSpPr>
        <xdr:cNvPr id="612" name="楕円 611"/>
        <xdr:cNvSpPr/>
      </xdr:nvSpPr>
      <xdr:spPr>
        <a:xfrm>
          <a:off x="21272500" y="1057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150419</xdr:rowOff>
    </xdr:from>
    <xdr:to>
      <xdr:col>116</xdr:col>
      <xdr:colOff>63500</xdr:colOff>
      <xdr:row>61</xdr:row>
      <xdr:rowOff>165049</xdr:rowOff>
    </xdr:to>
    <xdr:cxnSp macro="">
      <xdr:nvCxnSpPr>
        <xdr:cNvPr id="613" name="直線コネクタ 612"/>
        <xdr:cNvCxnSpPr/>
      </xdr:nvCxnSpPr>
      <xdr:spPr>
        <a:xfrm flipV="1">
          <a:off x="21323300" y="10608869"/>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134824</xdr:rowOff>
    </xdr:from>
    <xdr:to>
      <xdr:col>107</xdr:col>
      <xdr:colOff>101600</xdr:colOff>
      <xdr:row>62</xdr:row>
      <xdr:rowOff>64974</xdr:rowOff>
    </xdr:to>
    <xdr:sp macro="" textlink="">
      <xdr:nvSpPr>
        <xdr:cNvPr id="614" name="楕円 613"/>
        <xdr:cNvSpPr/>
      </xdr:nvSpPr>
      <xdr:spPr>
        <a:xfrm>
          <a:off x="20383500" y="1059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165049</xdr:rowOff>
    </xdr:from>
    <xdr:to>
      <xdr:col>111</xdr:col>
      <xdr:colOff>177800</xdr:colOff>
      <xdr:row>62</xdr:row>
      <xdr:rowOff>14174</xdr:rowOff>
    </xdr:to>
    <xdr:cxnSp macro="">
      <xdr:nvCxnSpPr>
        <xdr:cNvPr id="615" name="直線コネクタ 614"/>
        <xdr:cNvCxnSpPr/>
      </xdr:nvCxnSpPr>
      <xdr:spPr>
        <a:xfrm flipV="1">
          <a:off x="20434300" y="10623499"/>
          <a:ext cx="889000" cy="2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150825</xdr:rowOff>
    </xdr:from>
    <xdr:to>
      <xdr:col>102</xdr:col>
      <xdr:colOff>165100</xdr:colOff>
      <xdr:row>62</xdr:row>
      <xdr:rowOff>80975</xdr:rowOff>
    </xdr:to>
    <xdr:sp macro="" textlink="">
      <xdr:nvSpPr>
        <xdr:cNvPr id="616" name="楕円 615"/>
        <xdr:cNvSpPr/>
      </xdr:nvSpPr>
      <xdr:spPr>
        <a:xfrm>
          <a:off x="19494500" y="1060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14174</xdr:rowOff>
    </xdr:from>
    <xdr:to>
      <xdr:col>107</xdr:col>
      <xdr:colOff>50800</xdr:colOff>
      <xdr:row>62</xdr:row>
      <xdr:rowOff>30175</xdr:rowOff>
    </xdr:to>
    <xdr:cxnSp macro="">
      <xdr:nvCxnSpPr>
        <xdr:cNvPr id="617" name="直線コネクタ 616"/>
        <xdr:cNvCxnSpPr/>
      </xdr:nvCxnSpPr>
      <xdr:spPr>
        <a:xfrm flipV="1">
          <a:off x="19545300" y="10644074"/>
          <a:ext cx="889000" cy="1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162255</xdr:rowOff>
    </xdr:from>
    <xdr:to>
      <xdr:col>98</xdr:col>
      <xdr:colOff>38100</xdr:colOff>
      <xdr:row>62</xdr:row>
      <xdr:rowOff>92405</xdr:rowOff>
    </xdr:to>
    <xdr:sp macro="" textlink="">
      <xdr:nvSpPr>
        <xdr:cNvPr id="618" name="楕円 617"/>
        <xdr:cNvSpPr/>
      </xdr:nvSpPr>
      <xdr:spPr>
        <a:xfrm>
          <a:off x="18605500" y="1062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30175</xdr:rowOff>
    </xdr:from>
    <xdr:to>
      <xdr:col>102</xdr:col>
      <xdr:colOff>114300</xdr:colOff>
      <xdr:row>62</xdr:row>
      <xdr:rowOff>41605</xdr:rowOff>
    </xdr:to>
    <xdr:cxnSp macro="">
      <xdr:nvCxnSpPr>
        <xdr:cNvPr id="619" name="直線コネクタ 618"/>
        <xdr:cNvCxnSpPr/>
      </xdr:nvCxnSpPr>
      <xdr:spPr>
        <a:xfrm flipV="1">
          <a:off x="18656300" y="106600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119448</xdr:rowOff>
    </xdr:from>
    <xdr:ext cx="469744" cy="259045"/>
    <xdr:sp macro="" textlink="">
      <xdr:nvSpPr>
        <xdr:cNvPr id="620" name="n_1aveValue【学校施設】&#10;一人当たり面積"/>
        <xdr:cNvSpPr txBox="1"/>
      </xdr:nvSpPr>
      <xdr:spPr>
        <a:xfrm>
          <a:off x="21075727" y="1023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142308</xdr:rowOff>
    </xdr:from>
    <xdr:ext cx="469744" cy="259045"/>
    <xdr:sp macro="" textlink="">
      <xdr:nvSpPr>
        <xdr:cNvPr id="621" name="n_2aveValue【学校施設】&#10;一人当たり面積"/>
        <xdr:cNvSpPr txBox="1"/>
      </xdr:nvSpPr>
      <xdr:spPr>
        <a:xfrm>
          <a:off x="20199427" y="1025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158310</xdr:rowOff>
    </xdr:from>
    <xdr:ext cx="469744" cy="259045"/>
    <xdr:sp macro="" textlink="">
      <xdr:nvSpPr>
        <xdr:cNvPr id="622" name="n_3aveValue【学校施設】&#10;一人当たり面積"/>
        <xdr:cNvSpPr txBox="1"/>
      </xdr:nvSpPr>
      <xdr:spPr>
        <a:xfrm>
          <a:off x="19310427" y="1027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170654</xdr:rowOff>
    </xdr:from>
    <xdr:ext cx="469744" cy="259045"/>
    <xdr:sp macro="" textlink="">
      <xdr:nvSpPr>
        <xdr:cNvPr id="623" name="n_4aveValue【学校施設】&#10;一人当たり面積"/>
        <xdr:cNvSpPr txBox="1"/>
      </xdr:nvSpPr>
      <xdr:spPr>
        <a:xfrm>
          <a:off x="18421427" y="1028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35526</xdr:rowOff>
    </xdr:from>
    <xdr:ext cx="469744" cy="259045"/>
    <xdr:sp macro="" textlink="">
      <xdr:nvSpPr>
        <xdr:cNvPr id="624" name="n_1mainValue【学校施設】&#10;一人当たり面積"/>
        <xdr:cNvSpPr txBox="1"/>
      </xdr:nvSpPr>
      <xdr:spPr>
        <a:xfrm>
          <a:off x="21075727" y="1066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56101</xdr:rowOff>
    </xdr:from>
    <xdr:ext cx="469744" cy="259045"/>
    <xdr:sp macro="" textlink="">
      <xdr:nvSpPr>
        <xdr:cNvPr id="625" name="n_2mainValue【学校施設】&#10;一人当たり面積"/>
        <xdr:cNvSpPr txBox="1"/>
      </xdr:nvSpPr>
      <xdr:spPr>
        <a:xfrm>
          <a:off x="20199427" y="1068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72102</xdr:rowOff>
    </xdr:from>
    <xdr:ext cx="469744" cy="259045"/>
    <xdr:sp macro="" textlink="">
      <xdr:nvSpPr>
        <xdr:cNvPr id="626" name="n_3mainValue【学校施設】&#10;一人当たり面積"/>
        <xdr:cNvSpPr txBox="1"/>
      </xdr:nvSpPr>
      <xdr:spPr>
        <a:xfrm>
          <a:off x="19310427" y="1070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83532</xdr:rowOff>
    </xdr:from>
    <xdr:ext cx="469744" cy="259045"/>
    <xdr:sp macro="" textlink="">
      <xdr:nvSpPr>
        <xdr:cNvPr id="627" name="n_4mainValue【学校施設】&#10;一人当たり面積"/>
        <xdr:cNvSpPr txBox="1"/>
      </xdr:nvSpPr>
      <xdr:spPr>
        <a:xfrm>
          <a:off x="18421427" y="1071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9" name="直線コネクタ 63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0" name="テキスト ボックス 63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1" name="直線コネクタ 64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2" name="テキスト ボックス 64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3" name="直線コネクタ 64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4" name="テキスト ボックス 64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5" name="直線コネクタ 64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6" name="テキスト ボックス 64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7" name="直線コネクタ 64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8" name="テキスト ボックス 64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9" name="直線コネクタ 64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0" name="テキスト ボックス 64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653" name="直線コネクタ 652"/>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4"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5" name="直線コネクタ 65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656" name="【児童館】&#10;有形固定資産減価償却率最大値テキスト"/>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657" name="直線コネクタ 656"/>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24509</xdr:rowOff>
    </xdr:from>
    <xdr:ext cx="405111" cy="259045"/>
    <xdr:sp macro="" textlink="">
      <xdr:nvSpPr>
        <xdr:cNvPr id="658" name="【児童館】&#10;有形固定資産減価償却率平均値テキスト"/>
        <xdr:cNvSpPr txBox="1"/>
      </xdr:nvSpPr>
      <xdr:spPr>
        <a:xfrm>
          <a:off x="16357600" y="14083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46082</xdr:rowOff>
    </xdr:from>
    <xdr:to>
      <xdr:col>85</xdr:col>
      <xdr:colOff>177800</xdr:colOff>
      <xdr:row>82</xdr:row>
      <xdr:rowOff>147682</xdr:rowOff>
    </xdr:to>
    <xdr:sp macro="" textlink="">
      <xdr:nvSpPr>
        <xdr:cNvPr id="659" name="フローチャート: 判断 658"/>
        <xdr:cNvSpPr/>
      </xdr:nvSpPr>
      <xdr:spPr>
        <a:xfrm>
          <a:off x="162687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6894</xdr:rowOff>
    </xdr:from>
    <xdr:to>
      <xdr:col>81</xdr:col>
      <xdr:colOff>101600</xdr:colOff>
      <xdr:row>82</xdr:row>
      <xdr:rowOff>108494</xdr:rowOff>
    </xdr:to>
    <xdr:sp macro="" textlink="">
      <xdr:nvSpPr>
        <xdr:cNvPr id="660" name="フローチャート: 判断 659"/>
        <xdr:cNvSpPr/>
      </xdr:nvSpPr>
      <xdr:spPr>
        <a:xfrm>
          <a:off x="15430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153851</xdr:rowOff>
    </xdr:from>
    <xdr:to>
      <xdr:col>76</xdr:col>
      <xdr:colOff>165100</xdr:colOff>
      <xdr:row>82</xdr:row>
      <xdr:rowOff>84001</xdr:rowOff>
    </xdr:to>
    <xdr:sp macro="" textlink="">
      <xdr:nvSpPr>
        <xdr:cNvPr id="661" name="フローチャート: 判断 660"/>
        <xdr:cNvSpPr/>
      </xdr:nvSpPr>
      <xdr:spPr>
        <a:xfrm>
          <a:off x="14541500" y="1404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137523</xdr:rowOff>
    </xdr:from>
    <xdr:to>
      <xdr:col>72</xdr:col>
      <xdr:colOff>38100</xdr:colOff>
      <xdr:row>82</xdr:row>
      <xdr:rowOff>67673</xdr:rowOff>
    </xdr:to>
    <xdr:sp macro="" textlink="">
      <xdr:nvSpPr>
        <xdr:cNvPr id="662" name="フローチャート: 判断 661"/>
        <xdr:cNvSpPr/>
      </xdr:nvSpPr>
      <xdr:spPr>
        <a:xfrm>
          <a:off x="13652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139156</xdr:rowOff>
    </xdr:from>
    <xdr:to>
      <xdr:col>67</xdr:col>
      <xdr:colOff>101600</xdr:colOff>
      <xdr:row>82</xdr:row>
      <xdr:rowOff>69306</xdr:rowOff>
    </xdr:to>
    <xdr:sp macro="" textlink="">
      <xdr:nvSpPr>
        <xdr:cNvPr id="663" name="フローチャート: 判断 662"/>
        <xdr:cNvSpPr/>
      </xdr:nvSpPr>
      <xdr:spPr>
        <a:xfrm>
          <a:off x="12763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21589</xdr:rowOff>
    </xdr:from>
    <xdr:to>
      <xdr:col>85</xdr:col>
      <xdr:colOff>177800</xdr:colOff>
      <xdr:row>78</xdr:row>
      <xdr:rowOff>123189</xdr:rowOff>
    </xdr:to>
    <xdr:sp macro="" textlink="">
      <xdr:nvSpPr>
        <xdr:cNvPr id="669" name="楕円 668"/>
        <xdr:cNvSpPr/>
      </xdr:nvSpPr>
      <xdr:spPr>
        <a:xfrm>
          <a:off x="16268700" y="133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146066</xdr:rowOff>
    </xdr:from>
    <xdr:ext cx="405111" cy="259045"/>
    <xdr:sp macro="" textlink="">
      <xdr:nvSpPr>
        <xdr:cNvPr id="670" name="【児童館】&#10;有形固定資産減価償却率該当値テキスト"/>
        <xdr:cNvSpPr txBox="1"/>
      </xdr:nvSpPr>
      <xdr:spPr>
        <a:xfrm>
          <a:off x="16357600" y="13347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160382</xdr:rowOff>
    </xdr:from>
    <xdr:to>
      <xdr:col>81</xdr:col>
      <xdr:colOff>101600</xdr:colOff>
      <xdr:row>78</xdr:row>
      <xdr:rowOff>90532</xdr:rowOff>
    </xdr:to>
    <xdr:sp macro="" textlink="">
      <xdr:nvSpPr>
        <xdr:cNvPr id="671" name="楕円 670"/>
        <xdr:cNvSpPr/>
      </xdr:nvSpPr>
      <xdr:spPr>
        <a:xfrm>
          <a:off x="15430500" y="1336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39732</xdr:rowOff>
    </xdr:from>
    <xdr:to>
      <xdr:col>85</xdr:col>
      <xdr:colOff>127000</xdr:colOff>
      <xdr:row>78</xdr:row>
      <xdr:rowOff>72389</xdr:rowOff>
    </xdr:to>
    <xdr:cxnSp macro="">
      <xdr:nvCxnSpPr>
        <xdr:cNvPr id="672" name="直線コネクタ 671"/>
        <xdr:cNvCxnSpPr/>
      </xdr:nvCxnSpPr>
      <xdr:spPr>
        <a:xfrm>
          <a:off x="15481300" y="1341283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126093</xdr:rowOff>
    </xdr:from>
    <xdr:to>
      <xdr:col>76</xdr:col>
      <xdr:colOff>165100</xdr:colOff>
      <xdr:row>78</xdr:row>
      <xdr:rowOff>56243</xdr:rowOff>
    </xdr:to>
    <xdr:sp macro="" textlink="">
      <xdr:nvSpPr>
        <xdr:cNvPr id="673" name="楕円 672"/>
        <xdr:cNvSpPr/>
      </xdr:nvSpPr>
      <xdr:spPr>
        <a:xfrm>
          <a:off x="14541500" y="1332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5443</xdr:rowOff>
    </xdr:from>
    <xdr:to>
      <xdr:col>81</xdr:col>
      <xdr:colOff>50800</xdr:colOff>
      <xdr:row>78</xdr:row>
      <xdr:rowOff>39732</xdr:rowOff>
    </xdr:to>
    <xdr:cxnSp macro="">
      <xdr:nvCxnSpPr>
        <xdr:cNvPr id="674" name="直線コネクタ 673"/>
        <xdr:cNvCxnSpPr/>
      </xdr:nvCxnSpPr>
      <xdr:spPr>
        <a:xfrm>
          <a:off x="14592300" y="1337854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93436</xdr:rowOff>
    </xdr:from>
    <xdr:to>
      <xdr:col>72</xdr:col>
      <xdr:colOff>38100</xdr:colOff>
      <xdr:row>78</xdr:row>
      <xdr:rowOff>23586</xdr:rowOff>
    </xdr:to>
    <xdr:sp macro="" textlink="">
      <xdr:nvSpPr>
        <xdr:cNvPr id="675" name="楕円 674"/>
        <xdr:cNvSpPr/>
      </xdr:nvSpPr>
      <xdr:spPr>
        <a:xfrm>
          <a:off x="13652500" y="132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144236</xdr:rowOff>
    </xdr:from>
    <xdr:to>
      <xdr:col>76</xdr:col>
      <xdr:colOff>114300</xdr:colOff>
      <xdr:row>78</xdr:row>
      <xdr:rowOff>5443</xdr:rowOff>
    </xdr:to>
    <xdr:cxnSp macro="">
      <xdr:nvCxnSpPr>
        <xdr:cNvPr id="676" name="直線コネクタ 675"/>
        <xdr:cNvCxnSpPr/>
      </xdr:nvCxnSpPr>
      <xdr:spPr>
        <a:xfrm>
          <a:off x="13703300" y="133458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60779</xdr:rowOff>
    </xdr:from>
    <xdr:to>
      <xdr:col>67</xdr:col>
      <xdr:colOff>101600</xdr:colOff>
      <xdr:row>77</xdr:row>
      <xdr:rowOff>162379</xdr:rowOff>
    </xdr:to>
    <xdr:sp macro="" textlink="">
      <xdr:nvSpPr>
        <xdr:cNvPr id="677" name="楕円 676"/>
        <xdr:cNvSpPr/>
      </xdr:nvSpPr>
      <xdr:spPr>
        <a:xfrm>
          <a:off x="12763500" y="1326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111579</xdr:rowOff>
    </xdr:from>
    <xdr:to>
      <xdr:col>71</xdr:col>
      <xdr:colOff>177800</xdr:colOff>
      <xdr:row>77</xdr:row>
      <xdr:rowOff>144236</xdr:rowOff>
    </xdr:to>
    <xdr:cxnSp macro="">
      <xdr:nvCxnSpPr>
        <xdr:cNvPr id="678" name="直線コネクタ 677"/>
        <xdr:cNvCxnSpPr/>
      </xdr:nvCxnSpPr>
      <xdr:spPr>
        <a:xfrm>
          <a:off x="12814300" y="133132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99621</xdr:rowOff>
    </xdr:from>
    <xdr:ext cx="405111" cy="259045"/>
    <xdr:sp macro="" textlink="">
      <xdr:nvSpPr>
        <xdr:cNvPr id="679" name="n_1aveValue【児童館】&#10;有形固定資産減価償却率"/>
        <xdr:cNvSpPr txBox="1"/>
      </xdr:nvSpPr>
      <xdr:spPr>
        <a:xfrm>
          <a:off x="152660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75128</xdr:rowOff>
    </xdr:from>
    <xdr:ext cx="405111" cy="259045"/>
    <xdr:sp macro="" textlink="">
      <xdr:nvSpPr>
        <xdr:cNvPr id="680" name="n_2aveValue【児童館】&#10;有形固定資産減価償却率"/>
        <xdr:cNvSpPr txBox="1"/>
      </xdr:nvSpPr>
      <xdr:spPr>
        <a:xfrm>
          <a:off x="14389744" y="1413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58800</xdr:rowOff>
    </xdr:from>
    <xdr:ext cx="405111" cy="259045"/>
    <xdr:sp macro="" textlink="">
      <xdr:nvSpPr>
        <xdr:cNvPr id="681" name="n_3aveValue【児童館】&#10;有形固定資産減価償却率"/>
        <xdr:cNvSpPr txBox="1"/>
      </xdr:nvSpPr>
      <xdr:spPr>
        <a:xfrm>
          <a:off x="13500744" y="1411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60433</xdr:rowOff>
    </xdr:from>
    <xdr:ext cx="405111" cy="259045"/>
    <xdr:sp macro="" textlink="">
      <xdr:nvSpPr>
        <xdr:cNvPr id="682" name="n_4aveValue【児童館】&#10;有形固定資産減価償却率"/>
        <xdr:cNvSpPr txBox="1"/>
      </xdr:nvSpPr>
      <xdr:spPr>
        <a:xfrm>
          <a:off x="12611744" y="1411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76</xdr:row>
      <xdr:rowOff>107059</xdr:rowOff>
    </xdr:from>
    <xdr:ext cx="340478" cy="259045"/>
    <xdr:sp macro="" textlink="">
      <xdr:nvSpPr>
        <xdr:cNvPr id="683" name="n_1mainValue【児童館】&#10;有形固定資産減価償却率"/>
        <xdr:cNvSpPr txBox="1"/>
      </xdr:nvSpPr>
      <xdr:spPr>
        <a:xfrm>
          <a:off x="15298361" y="131372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72770</xdr:rowOff>
    </xdr:from>
    <xdr:ext cx="340478" cy="259045"/>
    <xdr:sp macro="" textlink="">
      <xdr:nvSpPr>
        <xdr:cNvPr id="684" name="n_2mainValue【児童館】&#10;有形固定資産減価償却率"/>
        <xdr:cNvSpPr txBox="1"/>
      </xdr:nvSpPr>
      <xdr:spPr>
        <a:xfrm>
          <a:off x="14422061" y="1310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40113</xdr:rowOff>
    </xdr:from>
    <xdr:ext cx="340478" cy="259045"/>
    <xdr:sp macro="" textlink="">
      <xdr:nvSpPr>
        <xdr:cNvPr id="685" name="n_3mainValue【児童館】&#10;有形固定資産減価償却率"/>
        <xdr:cNvSpPr txBox="1"/>
      </xdr:nvSpPr>
      <xdr:spPr>
        <a:xfrm>
          <a:off x="13533061" y="130703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7456</xdr:rowOff>
    </xdr:from>
    <xdr:ext cx="340478" cy="259045"/>
    <xdr:sp macro="" textlink="">
      <xdr:nvSpPr>
        <xdr:cNvPr id="686" name="n_4mainValue【児童館】&#10;有形固定資産減価償却率"/>
        <xdr:cNvSpPr txBox="1"/>
      </xdr:nvSpPr>
      <xdr:spPr>
        <a:xfrm>
          <a:off x="12644061" y="130376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7" name="直線コネクタ 69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8" name="テキスト ボックス 69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9" name="直線コネクタ 69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0" name="テキスト ボックス 69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1" name="直線コネクタ 70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2" name="テキスト ボックス 70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3" name="直線コネクタ 70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4" name="テキスト ボックス 70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08" name="直線コネクタ 707"/>
        <xdr:cNvCxnSpPr/>
      </xdr:nvCxnSpPr>
      <xdr:spPr>
        <a:xfrm flipV="1">
          <a:off x="22160864" y="135895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9" name="【児童館】&#10;一人当たり面積最小値テキスト"/>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10" name="直線コネクタ 709"/>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11" name="【児童館】&#10;一人当たり面積最大値テキスト"/>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2" name="直線コネクタ 711"/>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148607</xdr:rowOff>
    </xdr:from>
    <xdr:ext cx="469744" cy="259045"/>
    <xdr:sp macro="" textlink="">
      <xdr:nvSpPr>
        <xdr:cNvPr id="713" name="【児童館】&#10;一人当たり面積平均値テキスト"/>
        <xdr:cNvSpPr txBox="1"/>
      </xdr:nvSpPr>
      <xdr:spPr>
        <a:xfrm>
          <a:off x="22199600" y="1455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714" name="フローチャート: 判断 713"/>
        <xdr:cNvSpPr/>
      </xdr:nvSpPr>
      <xdr:spPr>
        <a:xfrm>
          <a:off x="221107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15" name="フローチャート: 判断 714"/>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161037</xdr:rowOff>
    </xdr:from>
    <xdr:to>
      <xdr:col>107</xdr:col>
      <xdr:colOff>101600</xdr:colOff>
      <xdr:row>85</xdr:row>
      <xdr:rowOff>91187</xdr:rowOff>
    </xdr:to>
    <xdr:sp macro="" textlink="">
      <xdr:nvSpPr>
        <xdr:cNvPr id="716" name="フローチャート: 判断 715"/>
        <xdr:cNvSpPr/>
      </xdr:nvSpPr>
      <xdr:spPr>
        <a:xfrm>
          <a:off x="20383500" y="1456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142748</xdr:rowOff>
    </xdr:from>
    <xdr:to>
      <xdr:col>102</xdr:col>
      <xdr:colOff>165100</xdr:colOff>
      <xdr:row>85</xdr:row>
      <xdr:rowOff>72898</xdr:rowOff>
    </xdr:to>
    <xdr:sp macro="" textlink="">
      <xdr:nvSpPr>
        <xdr:cNvPr id="717" name="フローチャート: 判断 716"/>
        <xdr:cNvSpPr/>
      </xdr:nvSpPr>
      <xdr:spPr>
        <a:xfrm>
          <a:off x="19494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718" name="フローチャート: 判断 717"/>
        <xdr:cNvSpPr/>
      </xdr:nvSpPr>
      <xdr:spPr>
        <a:xfrm>
          <a:off x="18605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161037</xdr:rowOff>
    </xdr:from>
    <xdr:to>
      <xdr:col>116</xdr:col>
      <xdr:colOff>114300</xdr:colOff>
      <xdr:row>85</xdr:row>
      <xdr:rowOff>91187</xdr:rowOff>
    </xdr:to>
    <xdr:sp macro="" textlink="">
      <xdr:nvSpPr>
        <xdr:cNvPr id="724" name="楕円 723"/>
        <xdr:cNvSpPr/>
      </xdr:nvSpPr>
      <xdr:spPr>
        <a:xfrm>
          <a:off x="221107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12464</xdr:rowOff>
    </xdr:from>
    <xdr:ext cx="469744" cy="259045"/>
    <xdr:sp macro="" textlink="">
      <xdr:nvSpPr>
        <xdr:cNvPr id="725" name="【児童館】&#10;一人当たり面積該当値テキスト"/>
        <xdr:cNvSpPr txBox="1"/>
      </xdr:nvSpPr>
      <xdr:spPr>
        <a:xfrm>
          <a:off x="22199600" y="1441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165608</xdr:rowOff>
    </xdr:from>
    <xdr:to>
      <xdr:col>112</xdr:col>
      <xdr:colOff>38100</xdr:colOff>
      <xdr:row>85</xdr:row>
      <xdr:rowOff>95758</xdr:rowOff>
    </xdr:to>
    <xdr:sp macro="" textlink="">
      <xdr:nvSpPr>
        <xdr:cNvPr id="726" name="楕円 725"/>
        <xdr:cNvSpPr/>
      </xdr:nvSpPr>
      <xdr:spPr>
        <a:xfrm>
          <a:off x="21272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40387</xdr:rowOff>
    </xdr:from>
    <xdr:to>
      <xdr:col>116</xdr:col>
      <xdr:colOff>63500</xdr:colOff>
      <xdr:row>85</xdr:row>
      <xdr:rowOff>44958</xdr:rowOff>
    </xdr:to>
    <xdr:cxnSp macro="">
      <xdr:nvCxnSpPr>
        <xdr:cNvPr id="727" name="直線コネクタ 726"/>
        <xdr:cNvCxnSpPr/>
      </xdr:nvCxnSpPr>
      <xdr:spPr>
        <a:xfrm flipV="1">
          <a:off x="21323300" y="1461363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170180</xdr:rowOff>
    </xdr:from>
    <xdr:to>
      <xdr:col>107</xdr:col>
      <xdr:colOff>101600</xdr:colOff>
      <xdr:row>85</xdr:row>
      <xdr:rowOff>100330</xdr:rowOff>
    </xdr:to>
    <xdr:sp macro="" textlink="">
      <xdr:nvSpPr>
        <xdr:cNvPr id="728" name="楕円 727"/>
        <xdr:cNvSpPr/>
      </xdr:nvSpPr>
      <xdr:spPr>
        <a:xfrm>
          <a:off x="20383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44958</xdr:rowOff>
    </xdr:from>
    <xdr:to>
      <xdr:col>111</xdr:col>
      <xdr:colOff>177800</xdr:colOff>
      <xdr:row>85</xdr:row>
      <xdr:rowOff>49530</xdr:rowOff>
    </xdr:to>
    <xdr:cxnSp macro="">
      <xdr:nvCxnSpPr>
        <xdr:cNvPr id="729" name="直線コネクタ 728"/>
        <xdr:cNvCxnSpPr/>
      </xdr:nvCxnSpPr>
      <xdr:spPr>
        <a:xfrm flipV="1">
          <a:off x="20434300" y="1461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30" name="楕円 729"/>
        <xdr:cNvSpPr/>
      </xdr:nvSpPr>
      <xdr:spPr>
        <a:xfrm>
          <a:off x="19494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49530</xdr:rowOff>
    </xdr:from>
    <xdr:to>
      <xdr:col>107</xdr:col>
      <xdr:colOff>50800</xdr:colOff>
      <xdr:row>85</xdr:row>
      <xdr:rowOff>49530</xdr:rowOff>
    </xdr:to>
    <xdr:cxnSp macro="">
      <xdr:nvCxnSpPr>
        <xdr:cNvPr id="731" name="直線コネクタ 730"/>
        <xdr:cNvCxnSpPr/>
      </xdr:nvCxnSpPr>
      <xdr:spPr>
        <a:xfrm>
          <a:off x="19545300" y="1462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3302</xdr:rowOff>
    </xdr:from>
    <xdr:to>
      <xdr:col>98</xdr:col>
      <xdr:colOff>38100</xdr:colOff>
      <xdr:row>85</xdr:row>
      <xdr:rowOff>104902</xdr:rowOff>
    </xdr:to>
    <xdr:sp macro="" textlink="">
      <xdr:nvSpPr>
        <xdr:cNvPr id="732" name="楕円 731"/>
        <xdr:cNvSpPr/>
      </xdr:nvSpPr>
      <xdr:spPr>
        <a:xfrm>
          <a:off x="18605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49530</xdr:rowOff>
    </xdr:from>
    <xdr:to>
      <xdr:col>102</xdr:col>
      <xdr:colOff>114300</xdr:colOff>
      <xdr:row>85</xdr:row>
      <xdr:rowOff>54102</xdr:rowOff>
    </xdr:to>
    <xdr:cxnSp macro="">
      <xdr:nvCxnSpPr>
        <xdr:cNvPr id="733" name="直線コネクタ 732"/>
        <xdr:cNvCxnSpPr/>
      </xdr:nvCxnSpPr>
      <xdr:spPr>
        <a:xfrm flipV="1">
          <a:off x="18656300" y="1462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91457</xdr:rowOff>
    </xdr:from>
    <xdr:ext cx="469744" cy="259045"/>
    <xdr:sp macro="" textlink="">
      <xdr:nvSpPr>
        <xdr:cNvPr id="734" name="n_1aveValue【児童館】&#10;一人当たり面積"/>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107714</xdr:rowOff>
    </xdr:from>
    <xdr:ext cx="469744" cy="259045"/>
    <xdr:sp macro="" textlink="">
      <xdr:nvSpPr>
        <xdr:cNvPr id="735" name="n_2aveValue【児童館】&#10;一人当たり面積"/>
        <xdr:cNvSpPr txBox="1"/>
      </xdr:nvSpPr>
      <xdr:spPr>
        <a:xfrm>
          <a:off x="20199427" y="143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89425</xdr:rowOff>
    </xdr:from>
    <xdr:ext cx="469744" cy="259045"/>
    <xdr:sp macro="" textlink="">
      <xdr:nvSpPr>
        <xdr:cNvPr id="736" name="n_3aveValue【児童館】&#10;一人当たり面積"/>
        <xdr:cNvSpPr txBox="1"/>
      </xdr:nvSpPr>
      <xdr:spPr>
        <a:xfrm>
          <a:off x="19310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737" name="n_4aveValue【児童館】&#10;一人当たり面積"/>
        <xdr:cNvSpPr txBox="1"/>
      </xdr:nvSpPr>
      <xdr:spPr>
        <a:xfrm>
          <a:off x="18421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112285</xdr:rowOff>
    </xdr:from>
    <xdr:ext cx="469744" cy="259045"/>
    <xdr:sp macro="" textlink="">
      <xdr:nvSpPr>
        <xdr:cNvPr id="738" name="n_1mainValue【児童館】&#10;一人当たり面積"/>
        <xdr:cNvSpPr txBox="1"/>
      </xdr:nvSpPr>
      <xdr:spPr>
        <a:xfrm>
          <a:off x="210757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739" name="n_2mainValue【児童館】&#10;一人当たり面積"/>
        <xdr:cNvSpPr txBox="1"/>
      </xdr:nvSpPr>
      <xdr:spPr>
        <a:xfrm>
          <a:off x="20199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740" name="n_3mainValue【児童館】&#10;一人当たり面積"/>
        <xdr:cNvSpPr txBox="1"/>
      </xdr:nvSpPr>
      <xdr:spPr>
        <a:xfrm>
          <a:off x="19310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96029</xdr:rowOff>
    </xdr:from>
    <xdr:ext cx="469744" cy="259045"/>
    <xdr:sp macro="" textlink="">
      <xdr:nvSpPr>
        <xdr:cNvPr id="741" name="n_4mainValue【児童館】&#10;一人当たり面積"/>
        <xdr:cNvSpPr txBox="1"/>
      </xdr:nvSpPr>
      <xdr:spPr>
        <a:xfrm>
          <a:off x="18421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100964</xdr:rowOff>
    </xdr:from>
    <xdr:to>
      <xdr:col>85</xdr:col>
      <xdr:colOff>126364</xdr:colOff>
      <xdr:row>108</xdr:row>
      <xdr:rowOff>152400</xdr:rowOff>
    </xdr:to>
    <xdr:cxnSp macro="">
      <xdr:nvCxnSpPr>
        <xdr:cNvPr id="766" name="直線コネクタ 765"/>
        <xdr:cNvCxnSpPr/>
      </xdr:nvCxnSpPr>
      <xdr:spPr>
        <a:xfrm flipV="1">
          <a:off x="16318864" y="17074514"/>
          <a:ext cx="0" cy="1594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7"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8" name="直線コネクタ 76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47641</xdr:rowOff>
    </xdr:from>
    <xdr:ext cx="405111" cy="259045"/>
    <xdr:sp macro="" textlink="">
      <xdr:nvSpPr>
        <xdr:cNvPr id="769" name="【公民館】&#10;有形固定資産減価償却率最大値テキスト"/>
        <xdr:cNvSpPr txBox="1"/>
      </xdr:nvSpPr>
      <xdr:spPr>
        <a:xfrm>
          <a:off x="16357600" y="1684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100964</xdr:rowOff>
    </xdr:from>
    <xdr:to>
      <xdr:col>86</xdr:col>
      <xdr:colOff>25400</xdr:colOff>
      <xdr:row>99</xdr:row>
      <xdr:rowOff>100964</xdr:rowOff>
    </xdr:to>
    <xdr:cxnSp macro="">
      <xdr:nvCxnSpPr>
        <xdr:cNvPr id="770" name="直線コネクタ 769"/>
        <xdr:cNvCxnSpPr/>
      </xdr:nvCxnSpPr>
      <xdr:spPr>
        <a:xfrm>
          <a:off x="16230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19066</xdr:rowOff>
    </xdr:from>
    <xdr:ext cx="405111" cy="259045"/>
    <xdr:sp macro="" textlink="">
      <xdr:nvSpPr>
        <xdr:cNvPr id="771" name="【公民館】&#10;有形固定資産減価償却率平均値テキスト"/>
        <xdr:cNvSpPr txBox="1"/>
      </xdr:nvSpPr>
      <xdr:spPr>
        <a:xfrm>
          <a:off x="16357600" y="18021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40639</xdr:rowOff>
    </xdr:from>
    <xdr:to>
      <xdr:col>85</xdr:col>
      <xdr:colOff>177800</xdr:colOff>
      <xdr:row>105</xdr:row>
      <xdr:rowOff>142239</xdr:rowOff>
    </xdr:to>
    <xdr:sp macro="" textlink="">
      <xdr:nvSpPr>
        <xdr:cNvPr id="772" name="フローチャート: 判断 771"/>
        <xdr:cNvSpPr/>
      </xdr:nvSpPr>
      <xdr:spPr>
        <a:xfrm>
          <a:off x="162687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27305</xdr:rowOff>
    </xdr:from>
    <xdr:to>
      <xdr:col>81</xdr:col>
      <xdr:colOff>101600</xdr:colOff>
      <xdr:row>105</xdr:row>
      <xdr:rowOff>128905</xdr:rowOff>
    </xdr:to>
    <xdr:sp macro="" textlink="">
      <xdr:nvSpPr>
        <xdr:cNvPr id="773" name="フローチャート: 判断 772"/>
        <xdr:cNvSpPr/>
      </xdr:nvSpPr>
      <xdr:spPr>
        <a:xfrm>
          <a:off x="15430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153036</xdr:rowOff>
    </xdr:from>
    <xdr:to>
      <xdr:col>76</xdr:col>
      <xdr:colOff>165100</xdr:colOff>
      <xdr:row>105</xdr:row>
      <xdr:rowOff>83186</xdr:rowOff>
    </xdr:to>
    <xdr:sp macro="" textlink="">
      <xdr:nvSpPr>
        <xdr:cNvPr id="774" name="フローチャート: 判断 773"/>
        <xdr:cNvSpPr/>
      </xdr:nvSpPr>
      <xdr:spPr>
        <a:xfrm>
          <a:off x="14541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775" name="フローチャート: 判断 774"/>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776" name="フローチャート: 判断 775"/>
        <xdr:cNvSpPr/>
      </xdr:nvSpPr>
      <xdr:spPr>
        <a:xfrm>
          <a:off x="12763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97789</xdr:rowOff>
    </xdr:from>
    <xdr:to>
      <xdr:col>85</xdr:col>
      <xdr:colOff>177800</xdr:colOff>
      <xdr:row>105</xdr:row>
      <xdr:rowOff>27939</xdr:rowOff>
    </xdr:to>
    <xdr:sp macro="" textlink="">
      <xdr:nvSpPr>
        <xdr:cNvPr id="782" name="楕円 781"/>
        <xdr:cNvSpPr/>
      </xdr:nvSpPr>
      <xdr:spPr>
        <a:xfrm>
          <a:off x="162687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120666</xdr:rowOff>
    </xdr:from>
    <xdr:ext cx="405111" cy="259045"/>
    <xdr:sp macro="" textlink="">
      <xdr:nvSpPr>
        <xdr:cNvPr id="783" name="【公民館】&#10;有形固定資産減価償却率該当値テキスト"/>
        <xdr:cNvSpPr txBox="1"/>
      </xdr:nvSpPr>
      <xdr:spPr>
        <a:xfrm>
          <a:off x="16357600"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61595</xdr:rowOff>
    </xdr:from>
    <xdr:to>
      <xdr:col>81</xdr:col>
      <xdr:colOff>101600</xdr:colOff>
      <xdr:row>104</xdr:row>
      <xdr:rowOff>163195</xdr:rowOff>
    </xdr:to>
    <xdr:sp macro="" textlink="">
      <xdr:nvSpPr>
        <xdr:cNvPr id="784" name="楕円 783"/>
        <xdr:cNvSpPr/>
      </xdr:nvSpPr>
      <xdr:spPr>
        <a:xfrm>
          <a:off x="15430500" y="178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112395</xdr:rowOff>
    </xdr:from>
    <xdr:to>
      <xdr:col>85</xdr:col>
      <xdr:colOff>127000</xdr:colOff>
      <xdr:row>104</xdr:row>
      <xdr:rowOff>148589</xdr:rowOff>
    </xdr:to>
    <xdr:cxnSp macro="">
      <xdr:nvCxnSpPr>
        <xdr:cNvPr id="785" name="直線コネクタ 784"/>
        <xdr:cNvCxnSpPr/>
      </xdr:nvCxnSpPr>
      <xdr:spPr>
        <a:xfrm>
          <a:off x="15481300" y="17943195"/>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36830</xdr:rowOff>
    </xdr:from>
    <xdr:to>
      <xdr:col>76</xdr:col>
      <xdr:colOff>165100</xdr:colOff>
      <xdr:row>104</xdr:row>
      <xdr:rowOff>138430</xdr:rowOff>
    </xdr:to>
    <xdr:sp macro="" textlink="">
      <xdr:nvSpPr>
        <xdr:cNvPr id="786" name="楕円 785"/>
        <xdr:cNvSpPr/>
      </xdr:nvSpPr>
      <xdr:spPr>
        <a:xfrm>
          <a:off x="14541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87630</xdr:rowOff>
    </xdr:from>
    <xdr:to>
      <xdr:col>81</xdr:col>
      <xdr:colOff>50800</xdr:colOff>
      <xdr:row>104</xdr:row>
      <xdr:rowOff>112395</xdr:rowOff>
    </xdr:to>
    <xdr:cxnSp macro="">
      <xdr:nvCxnSpPr>
        <xdr:cNvPr id="787" name="直線コネクタ 786"/>
        <xdr:cNvCxnSpPr/>
      </xdr:nvCxnSpPr>
      <xdr:spPr>
        <a:xfrm>
          <a:off x="14592300" y="179184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46355</xdr:rowOff>
    </xdr:from>
    <xdr:to>
      <xdr:col>72</xdr:col>
      <xdr:colOff>38100</xdr:colOff>
      <xdr:row>104</xdr:row>
      <xdr:rowOff>147955</xdr:rowOff>
    </xdr:to>
    <xdr:sp macro="" textlink="">
      <xdr:nvSpPr>
        <xdr:cNvPr id="788" name="楕円 787"/>
        <xdr:cNvSpPr/>
      </xdr:nvSpPr>
      <xdr:spPr>
        <a:xfrm>
          <a:off x="13652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87630</xdr:rowOff>
    </xdr:from>
    <xdr:to>
      <xdr:col>76</xdr:col>
      <xdr:colOff>114300</xdr:colOff>
      <xdr:row>104</xdr:row>
      <xdr:rowOff>97155</xdr:rowOff>
    </xdr:to>
    <xdr:cxnSp macro="">
      <xdr:nvCxnSpPr>
        <xdr:cNvPr id="789" name="直線コネクタ 788"/>
        <xdr:cNvCxnSpPr/>
      </xdr:nvCxnSpPr>
      <xdr:spPr>
        <a:xfrm flipV="1">
          <a:off x="13703300" y="179184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21589</xdr:rowOff>
    </xdr:from>
    <xdr:to>
      <xdr:col>67</xdr:col>
      <xdr:colOff>101600</xdr:colOff>
      <xdr:row>106</xdr:row>
      <xdr:rowOff>123189</xdr:rowOff>
    </xdr:to>
    <xdr:sp macro="" textlink="">
      <xdr:nvSpPr>
        <xdr:cNvPr id="790" name="楕円 789"/>
        <xdr:cNvSpPr/>
      </xdr:nvSpPr>
      <xdr:spPr>
        <a:xfrm>
          <a:off x="12763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97155</xdr:rowOff>
    </xdr:from>
    <xdr:to>
      <xdr:col>71</xdr:col>
      <xdr:colOff>177800</xdr:colOff>
      <xdr:row>106</xdr:row>
      <xdr:rowOff>72389</xdr:rowOff>
    </xdr:to>
    <xdr:cxnSp macro="">
      <xdr:nvCxnSpPr>
        <xdr:cNvPr id="791" name="直線コネクタ 790"/>
        <xdr:cNvCxnSpPr/>
      </xdr:nvCxnSpPr>
      <xdr:spPr>
        <a:xfrm flipV="1">
          <a:off x="12814300" y="17927955"/>
          <a:ext cx="889000" cy="31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120032</xdr:rowOff>
    </xdr:from>
    <xdr:ext cx="405111" cy="259045"/>
    <xdr:sp macro="" textlink="">
      <xdr:nvSpPr>
        <xdr:cNvPr id="792" name="n_1aveValue【公民館】&#10;有形固定資産減価償却率"/>
        <xdr:cNvSpPr txBox="1"/>
      </xdr:nvSpPr>
      <xdr:spPr>
        <a:xfrm>
          <a:off x="152660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74313</xdr:rowOff>
    </xdr:from>
    <xdr:ext cx="405111" cy="259045"/>
    <xdr:sp macro="" textlink="">
      <xdr:nvSpPr>
        <xdr:cNvPr id="793" name="n_2aveValue【公民館】&#10;有形固定資産減価償却率"/>
        <xdr:cNvSpPr txBox="1"/>
      </xdr:nvSpPr>
      <xdr:spPr>
        <a:xfrm>
          <a:off x="14389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60977</xdr:rowOff>
    </xdr:from>
    <xdr:ext cx="405111" cy="259045"/>
    <xdr:sp macro="" textlink="">
      <xdr:nvSpPr>
        <xdr:cNvPr id="794" name="n_3aveValue【公民館】&#10;有形固定資産減価償却率"/>
        <xdr:cNvSpPr txBox="1"/>
      </xdr:nvSpPr>
      <xdr:spPr>
        <a:xfrm>
          <a:off x="13500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44466</xdr:rowOff>
    </xdr:from>
    <xdr:ext cx="405111" cy="259045"/>
    <xdr:sp macro="" textlink="">
      <xdr:nvSpPr>
        <xdr:cNvPr id="795" name="n_4aveValue【公民館】&#10;有形固定資産減価償却率"/>
        <xdr:cNvSpPr txBox="1"/>
      </xdr:nvSpPr>
      <xdr:spPr>
        <a:xfrm>
          <a:off x="12611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8272</xdr:rowOff>
    </xdr:from>
    <xdr:ext cx="405111" cy="259045"/>
    <xdr:sp macro="" textlink="">
      <xdr:nvSpPr>
        <xdr:cNvPr id="796" name="n_1mainValue【公民館】&#10;有形固定資産減価償却率"/>
        <xdr:cNvSpPr txBox="1"/>
      </xdr:nvSpPr>
      <xdr:spPr>
        <a:xfrm>
          <a:off x="15266044" y="1766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154957</xdr:rowOff>
    </xdr:from>
    <xdr:ext cx="405111" cy="259045"/>
    <xdr:sp macro="" textlink="">
      <xdr:nvSpPr>
        <xdr:cNvPr id="797" name="n_2mainValue【公民館】&#10;有形固定資産減価償却率"/>
        <xdr:cNvSpPr txBox="1"/>
      </xdr:nvSpPr>
      <xdr:spPr>
        <a:xfrm>
          <a:off x="14389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164482</xdr:rowOff>
    </xdr:from>
    <xdr:ext cx="405111" cy="259045"/>
    <xdr:sp macro="" textlink="">
      <xdr:nvSpPr>
        <xdr:cNvPr id="798" name="n_3mainValue【公民館】&#10;有形固定資産減価償却率"/>
        <xdr:cNvSpPr txBox="1"/>
      </xdr:nvSpPr>
      <xdr:spPr>
        <a:xfrm>
          <a:off x="13500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114316</xdr:rowOff>
    </xdr:from>
    <xdr:ext cx="405111" cy="259045"/>
    <xdr:sp macro="" textlink="">
      <xdr:nvSpPr>
        <xdr:cNvPr id="799" name="n_4mainValue【公民館】&#10;有形固定資産減価償却率"/>
        <xdr:cNvSpPr txBox="1"/>
      </xdr:nvSpPr>
      <xdr:spPr>
        <a:xfrm>
          <a:off x="126117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0" name="直線コネクタ 80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1" name="テキスト ボックス 81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2" name="直線コネクタ 81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3" name="テキスト ボックス 81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4" name="直線コネクタ 81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5" name="テキスト ボックス 81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6" name="直線コネクタ 81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7" name="テキスト ボックス 81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32765</xdr:rowOff>
    </xdr:to>
    <xdr:cxnSp macro="">
      <xdr:nvCxnSpPr>
        <xdr:cNvPr id="821" name="直線コネクタ 820"/>
        <xdr:cNvCxnSpPr/>
      </xdr:nvCxnSpPr>
      <xdr:spPr>
        <a:xfrm flipV="1">
          <a:off x="22160864" y="17164050"/>
          <a:ext cx="0" cy="1385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22" name="【公民館】&#10;一人当たり面積最小値テキスト"/>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23" name="直線コネクタ 822"/>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824" name="【公民館】&#10;一人当たり面積最大値テキスト"/>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825" name="直線コネクタ 824"/>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97553</xdr:rowOff>
    </xdr:from>
    <xdr:ext cx="469744" cy="259045"/>
    <xdr:sp macro="" textlink="">
      <xdr:nvSpPr>
        <xdr:cNvPr id="826" name="【公民館】&#10;一人当たり面積平均値テキスト"/>
        <xdr:cNvSpPr txBox="1"/>
      </xdr:nvSpPr>
      <xdr:spPr>
        <a:xfrm>
          <a:off x="22199600" y="1809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827" name="フローチャート: 判断 826"/>
        <xdr:cNvSpPr/>
      </xdr:nvSpPr>
      <xdr:spPr>
        <a:xfrm>
          <a:off x="221107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132842</xdr:rowOff>
    </xdr:from>
    <xdr:to>
      <xdr:col>112</xdr:col>
      <xdr:colOff>38100</xdr:colOff>
      <xdr:row>106</xdr:row>
      <xdr:rowOff>62992</xdr:rowOff>
    </xdr:to>
    <xdr:sp macro="" textlink="">
      <xdr:nvSpPr>
        <xdr:cNvPr id="828" name="フローチャート: 判断 827"/>
        <xdr:cNvSpPr/>
      </xdr:nvSpPr>
      <xdr:spPr>
        <a:xfrm>
          <a:off x="21272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132842</xdr:rowOff>
    </xdr:from>
    <xdr:to>
      <xdr:col>107</xdr:col>
      <xdr:colOff>101600</xdr:colOff>
      <xdr:row>106</xdr:row>
      <xdr:rowOff>62992</xdr:rowOff>
    </xdr:to>
    <xdr:sp macro="" textlink="">
      <xdr:nvSpPr>
        <xdr:cNvPr id="829" name="フローチャート: 判断 828"/>
        <xdr:cNvSpPr/>
      </xdr:nvSpPr>
      <xdr:spPr>
        <a:xfrm>
          <a:off x="20383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830" name="フローチャート: 判断 829"/>
        <xdr:cNvSpPr/>
      </xdr:nvSpPr>
      <xdr:spPr>
        <a:xfrm>
          <a:off x="19494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100837</xdr:rowOff>
    </xdr:from>
    <xdr:to>
      <xdr:col>98</xdr:col>
      <xdr:colOff>38100</xdr:colOff>
      <xdr:row>106</xdr:row>
      <xdr:rowOff>30987</xdr:rowOff>
    </xdr:to>
    <xdr:sp macro="" textlink="">
      <xdr:nvSpPr>
        <xdr:cNvPr id="831" name="フローチャート: 判断 830"/>
        <xdr:cNvSpPr/>
      </xdr:nvSpPr>
      <xdr:spPr>
        <a:xfrm>
          <a:off x="18605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98552</xdr:rowOff>
    </xdr:from>
    <xdr:to>
      <xdr:col>116</xdr:col>
      <xdr:colOff>114300</xdr:colOff>
      <xdr:row>104</xdr:row>
      <xdr:rowOff>28702</xdr:rowOff>
    </xdr:to>
    <xdr:sp macro="" textlink="">
      <xdr:nvSpPr>
        <xdr:cNvPr id="837" name="楕円 836"/>
        <xdr:cNvSpPr/>
      </xdr:nvSpPr>
      <xdr:spPr>
        <a:xfrm>
          <a:off x="22110700" y="1775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121429</xdr:rowOff>
    </xdr:from>
    <xdr:ext cx="469744" cy="259045"/>
    <xdr:sp macro="" textlink="">
      <xdr:nvSpPr>
        <xdr:cNvPr id="838" name="【公民館】&#10;一人当たり面積該当値テキスト"/>
        <xdr:cNvSpPr txBox="1"/>
      </xdr:nvSpPr>
      <xdr:spPr>
        <a:xfrm>
          <a:off x="22199600" y="1760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112268</xdr:rowOff>
    </xdr:from>
    <xdr:to>
      <xdr:col>112</xdr:col>
      <xdr:colOff>38100</xdr:colOff>
      <xdr:row>104</xdr:row>
      <xdr:rowOff>42418</xdr:rowOff>
    </xdr:to>
    <xdr:sp macro="" textlink="">
      <xdr:nvSpPr>
        <xdr:cNvPr id="839" name="楕円 838"/>
        <xdr:cNvSpPr/>
      </xdr:nvSpPr>
      <xdr:spPr>
        <a:xfrm>
          <a:off x="21272500" y="1777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149352</xdr:rowOff>
    </xdr:from>
    <xdr:to>
      <xdr:col>116</xdr:col>
      <xdr:colOff>63500</xdr:colOff>
      <xdr:row>103</xdr:row>
      <xdr:rowOff>163068</xdr:rowOff>
    </xdr:to>
    <xdr:cxnSp macro="">
      <xdr:nvCxnSpPr>
        <xdr:cNvPr id="840" name="直線コネクタ 839"/>
        <xdr:cNvCxnSpPr/>
      </xdr:nvCxnSpPr>
      <xdr:spPr>
        <a:xfrm flipV="1">
          <a:off x="21323300" y="1780870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132842</xdr:rowOff>
    </xdr:from>
    <xdr:to>
      <xdr:col>107</xdr:col>
      <xdr:colOff>101600</xdr:colOff>
      <xdr:row>104</xdr:row>
      <xdr:rowOff>62992</xdr:rowOff>
    </xdr:to>
    <xdr:sp macro="" textlink="">
      <xdr:nvSpPr>
        <xdr:cNvPr id="841" name="楕円 840"/>
        <xdr:cNvSpPr/>
      </xdr:nvSpPr>
      <xdr:spPr>
        <a:xfrm>
          <a:off x="20383500" y="177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163068</xdr:rowOff>
    </xdr:from>
    <xdr:to>
      <xdr:col>111</xdr:col>
      <xdr:colOff>177800</xdr:colOff>
      <xdr:row>104</xdr:row>
      <xdr:rowOff>12192</xdr:rowOff>
    </xdr:to>
    <xdr:cxnSp macro="">
      <xdr:nvCxnSpPr>
        <xdr:cNvPr id="842" name="直線コネクタ 841"/>
        <xdr:cNvCxnSpPr/>
      </xdr:nvCxnSpPr>
      <xdr:spPr>
        <a:xfrm flipV="1">
          <a:off x="20434300" y="1782241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87122</xdr:rowOff>
    </xdr:from>
    <xdr:to>
      <xdr:col>102</xdr:col>
      <xdr:colOff>165100</xdr:colOff>
      <xdr:row>104</xdr:row>
      <xdr:rowOff>17272</xdr:rowOff>
    </xdr:to>
    <xdr:sp macro="" textlink="">
      <xdr:nvSpPr>
        <xdr:cNvPr id="843" name="楕円 842"/>
        <xdr:cNvSpPr/>
      </xdr:nvSpPr>
      <xdr:spPr>
        <a:xfrm>
          <a:off x="194945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137922</xdr:rowOff>
    </xdr:from>
    <xdr:to>
      <xdr:col>107</xdr:col>
      <xdr:colOff>50800</xdr:colOff>
      <xdr:row>104</xdr:row>
      <xdr:rowOff>12192</xdr:rowOff>
    </xdr:to>
    <xdr:cxnSp macro="">
      <xdr:nvCxnSpPr>
        <xdr:cNvPr id="844" name="直線コネクタ 843"/>
        <xdr:cNvCxnSpPr/>
      </xdr:nvCxnSpPr>
      <xdr:spPr>
        <a:xfrm>
          <a:off x="19545300" y="177972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109982</xdr:rowOff>
    </xdr:from>
    <xdr:to>
      <xdr:col>98</xdr:col>
      <xdr:colOff>38100</xdr:colOff>
      <xdr:row>104</xdr:row>
      <xdr:rowOff>40132</xdr:rowOff>
    </xdr:to>
    <xdr:sp macro="" textlink="">
      <xdr:nvSpPr>
        <xdr:cNvPr id="845" name="楕円 844"/>
        <xdr:cNvSpPr/>
      </xdr:nvSpPr>
      <xdr:spPr>
        <a:xfrm>
          <a:off x="18605500" y="17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137922</xdr:rowOff>
    </xdr:from>
    <xdr:to>
      <xdr:col>102</xdr:col>
      <xdr:colOff>114300</xdr:colOff>
      <xdr:row>103</xdr:row>
      <xdr:rowOff>160782</xdr:rowOff>
    </xdr:to>
    <xdr:cxnSp macro="">
      <xdr:nvCxnSpPr>
        <xdr:cNvPr id="846" name="直線コネクタ 845"/>
        <xdr:cNvCxnSpPr/>
      </xdr:nvCxnSpPr>
      <xdr:spPr>
        <a:xfrm flipV="1">
          <a:off x="18656300" y="177972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54119</xdr:rowOff>
    </xdr:from>
    <xdr:ext cx="469744" cy="259045"/>
    <xdr:sp macro="" textlink="">
      <xdr:nvSpPr>
        <xdr:cNvPr id="847" name="n_1aveValue【公民館】&#10;一人当たり面積"/>
        <xdr:cNvSpPr txBox="1"/>
      </xdr:nvSpPr>
      <xdr:spPr>
        <a:xfrm>
          <a:off x="210757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54119</xdr:rowOff>
    </xdr:from>
    <xdr:ext cx="469744" cy="259045"/>
    <xdr:sp macro="" textlink="">
      <xdr:nvSpPr>
        <xdr:cNvPr id="848" name="n_2aveValue【公民館】&#10;一人当たり面積"/>
        <xdr:cNvSpPr txBox="1"/>
      </xdr:nvSpPr>
      <xdr:spPr>
        <a:xfrm>
          <a:off x="201994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17542</xdr:rowOff>
    </xdr:from>
    <xdr:ext cx="469744" cy="259045"/>
    <xdr:sp macro="" textlink="">
      <xdr:nvSpPr>
        <xdr:cNvPr id="849" name="n_3aveValue【公民館】&#10;一人当たり面積"/>
        <xdr:cNvSpPr txBox="1"/>
      </xdr:nvSpPr>
      <xdr:spPr>
        <a:xfrm>
          <a:off x="193104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22114</xdr:rowOff>
    </xdr:from>
    <xdr:ext cx="469744" cy="259045"/>
    <xdr:sp macro="" textlink="">
      <xdr:nvSpPr>
        <xdr:cNvPr id="850" name="n_4aveValue【公民館】&#10;一人当たり面積"/>
        <xdr:cNvSpPr txBox="1"/>
      </xdr:nvSpPr>
      <xdr:spPr>
        <a:xfrm>
          <a:off x="184214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58945</xdr:rowOff>
    </xdr:from>
    <xdr:ext cx="469744" cy="259045"/>
    <xdr:sp macro="" textlink="">
      <xdr:nvSpPr>
        <xdr:cNvPr id="851" name="n_1mainValue【公民館】&#10;一人当たり面積"/>
        <xdr:cNvSpPr txBox="1"/>
      </xdr:nvSpPr>
      <xdr:spPr>
        <a:xfrm>
          <a:off x="21075727" y="1754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79519</xdr:rowOff>
    </xdr:from>
    <xdr:ext cx="469744" cy="259045"/>
    <xdr:sp macro="" textlink="">
      <xdr:nvSpPr>
        <xdr:cNvPr id="852" name="n_2mainValue【公民館】&#10;一人当たり面積"/>
        <xdr:cNvSpPr txBox="1"/>
      </xdr:nvSpPr>
      <xdr:spPr>
        <a:xfrm>
          <a:off x="201994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33799</xdr:rowOff>
    </xdr:from>
    <xdr:ext cx="469744" cy="259045"/>
    <xdr:sp macro="" textlink="">
      <xdr:nvSpPr>
        <xdr:cNvPr id="853" name="n_3mainValue【公民館】&#10;一人当たり面積"/>
        <xdr:cNvSpPr txBox="1"/>
      </xdr:nvSpPr>
      <xdr:spPr>
        <a:xfrm>
          <a:off x="19310427" y="175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56659</xdr:rowOff>
    </xdr:from>
    <xdr:ext cx="469744" cy="259045"/>
    <xdr:sp macro="" textlink="">
      <xdr:nvSpPr>
        <xdr:cNvPr id="854" name="n_4mainValue【公民館】&#10;一人当たり面積"/>
        <xdr:cNvSpPr txBox="1"/>
      </xdr:nvSpPr>
      <xdr:spPr>
        <a:xfrm>
          <a:off x="18421427" y="1754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は、一人当たりの延長が短いことからもわかるように更新が進んでおり、類似団体と比較して有形固定資産減価償却率が低くなっている。ただし、整備の遅れている橋りょう・トンネルについては比較的高くなっている。児童館の有形固定資産減価償却率は、</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年度に新規整備を行ったことにより大きく減少した。公民館についても、</a:t>
          </a:r>
          <a:r>
            <a:rPr kumimoji="1" lang="en-US" altLang="ja-JP" sz="1300">
              <a:latin typeface="ＭＳ Ｐゴシック" panose="020B0600070205080204" pitchFamily="50" charset="-128"/>
              <a:ea typeface="ＭＳ Ｐゴシック" panose="020B0600070205080204" pitchFamily="50" charset="-128"/>
            </a:rPr>
            <a:t>R01</a:t>
          </a:r>
          <a:r>
            <a:rPr kumimoji="1" lang="ja-JP" altLang="en-US" sz="1300">
              <a:latin typeface="ＭＳ Ｐゴシック" panose="020B0600070205080204" pitchFamily="50" charset="-128"/>
              <a:ea typeface="ＭＳ Ｐゴシック" panose="020B0600070205080204" pitchFamily="50" charset="-128"/>
            </a:rPr>
            <a:t>年度に耐震補強を含めた改修工事を行ったことにより減少した。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36,563
35,924
195.75
22,652,618
21,738,146
601,111
11,954,451
22,857,864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102326</xdr:rowOff>
    </xdr:from>
    <xdr:to>
      <xdr:col>24</xdr:col>
      <xdr:colOff>62865</xdr:colOff>
      <xdr:row>42</xdr:row>
      <xdr:rowOff>92528</xdr:rowOff>
    </xdr:to>
    <xdr:cxnSp macro="">
      <xdr:nvCxnSpPr>
        <xdr:cNvPr id="58" name="直線コネクタ 57"/>
        <xdr:cNvCxnSpPr/>
      </xdr:nvCxnSpPr>
      <xdr:spPr>
        <a:xfrm flipV="1">
          <a:off x="4634865" y="576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49003</xdr:rowOff>
    </xdr:from>
    <xdr:ext cx="340478" cy="259045"/>
    <xdr:sp macro="" textlink="">
      <xdr:nvSpPr>
        <xdr:cNvPr id="61" name="【図書館】&#10;有形固定資産減価償却率最大値テキスト"/>
        <xdr:cNvSpPr txBox="1"/>
      </xdr:nvSpPr>
      <xdr:spPr>
        <a:xfrm>
          <a:off x="4673600" y="553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102326</xdr:rowOff>
    </xdr:from>
    <xdr:to>
      <xdr:col>24</xdr:col>
      <xdr:colOff>152400</xdr:colOff>
      <xdr:row>33</xdr:row>
      <xdr:rowOff>102326</xdr:rowOff>
    </xdr:to>
    <xdr:cxnSp macro="">
      <xdr:nvCxnSpPr>
        <xdr:cNvPr id="62" name="直線コネクタ 61"/>
        <xdr:cNvCxnSpPr/>
      </xdr:nvCxnSpPr>
      <xdr:spPr>
        <a:xfrm>
          <a:off x="4546600" y="576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98896</xdr:rowOff>
    </xdr:from>
    <xdr:ext cx="405111" cy="259045"/>
    <xdr:sp macro="" textlink="">
      <xdr:nvSpPr>
        <xdr:cNvPr id="63" name="【図書館】&#10;有形固定資産減価償却率平均値テキスト"/>
        <xdr:cNvSpPr txBox="1"/>
      </xdr:nvSpPr>
      <xdr:spPr>
        <a:xfrm>
          <a:off x="4673600" y="627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76019</xdr:rowOff>
    </xdr:from>
    <xdr:to>
      <xdr:col>24</xdr:col>
      <xdr:colOff>114300</xdr:colOff>
      <xdr:row>38</xdr:row>
      <xdr:rowOff>6169</xdr:rowOff>
    </xdr:to>
    <xdr:sp macro="" textlink="">
      <xdr:nvSpPr>
        <xdr:cNvPr id="64" name="フローチャート: 判断 63"/>
        <xdr:cNvSpPr/>
      </xdr:nvSpPr>
      <xdr:spPr>
        <a:xfrm>
          <a:off x="45847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103777</xdr:rowOff>
    </xdr:from>
    <xdr:to>
      <xdr:col>20</xdr:col>
      <xdr:colOff>38100</xdr:colOff>
      <xdr:row>38</xdr:row>
      <xdr:rowOff>33927</xdr:rowOff>
    </xdr:to>
    <xdr:sp macro="" textlink="">
      <xdr:nvSpPr>
        <xdr:cNvPr id="65" name="フローチャート: 判断 64"/>
        <xdr:cNvSpPr/>
      </xdr:nvSpPr>
      <xdr:spPr>
        <a:xfrm>
          <a:off x="3746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80917</xdr:rowOff>
    </xdr:from>
    <xdr:to>
      <xdr:col>15</xdr:col>
      <xdr:colOff>101600</xdr:colOff>
      <xdr:row>38</xdr:row>
      <xdr:rowOff>11068</xdr:rowOff>
    </xdr:to>
    <xdr:sp macro="" textlink="">
      <xdr:nvSpPr>
        <xdr:cNvPr id="66" name="フローチャート: 判断 65"/>
        <xdr:cNvSpPr/>
      </xdr:nvSpPr>
      <xdr:spPr>
        <a:xfrm>
          <a:off x="2857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74386</xdr:rowOff>
    </xdr:from>
    <xdr:to>
      <xdr:col>10</xdr:col>
      <xdr:colOff>165100</xdr:colOff>
      <xdr:row>38</xdr:row>
      <xdr:rowOff>4536</xdr:rowOff>
    </xdr:to>
    <xdr:sp macro="" textlink="">
      <xdr:nvSpPr>
        <xdr:cNvPr id="67" name="フローチャート: 判断 66"/>
        <xdr:cNvSpPr/>
      </xdr:nvSpPr>
      <xdr:spPr>
        <a:xfrm>
          <a:off x="1968500" y="641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72753</xdr:rowOff>
    </xdr:from>
    <xdr:to>
      <xdr:col>6</xdr:col>
      <xdr:colOff>38100</xdr:colOff>
      <xdr:row>38</xdr:row>
      <xdr:rowOff>2903</xdr:rowOff>
    </xdr:to>
    <xdr:sp macro="" textlink="">
      <xdr:nvSpPr>
        <xdr:cNvPr id="68" name="フローチャート: 判断 67"/>
        <xdr:cNvSpPr/>
      </xdr:nvSpPr>
      <xdr:spPr>
        <a:xfrm>
          <a:off x="1079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69487</xdr:rowOff>
    </xdr:from>
    <xdr:to>
      <xdr:col>24</xdr:col>
      <xdr:colOff>114300</xdr:colOff>
      <xdr:row>38</xdr:row>
      <xdr:rowOff>171087</xdr:rowOff>
    </xdr:to>
    <xdr:sp macro="" textlink="">
      <xdr:nvSpPr>
        <xdr:cNvPr id="74" name="楕円 73"/>
        <xdr:cNvSpPr/>
      </xdr:nvSpPr>
      <xdr:spPr>
        <a:xfrm>
          <a:off x="45847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47914</xdr:rowOff>
    </xdr:from>
    <xdr:ext cx="405111" cy="259045"/>
    <xdr:sp macro="" textlink="">
      <xdr:nvSpPr>
        <xdr:cNvPr id="75" name="【図書館】&#10;有形固定資産減価償却率該当値テキスト"/>
        <xdr:cNvSpPr txBox="1"/>
      </xdr:nvSpPr>
      <xdr:spPr>
        <a:xfrm>
          <a:off x="4673600"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38463</xdr:rowOff>
    </xdr:from>
    <xdr:to>
      <xdr:col>20</xdr:col>
      <xdr:colOff>38100</xdr:colOff>
      <xdr:row>38</xdr:row>
      <xdr:rowOff>140063</xdr:rowOff>
    </xdr:to>
    <xdr:sp macro="" textlink="">
      <xdr:nvSpPr>
        <xdr:cNvPr id="76" name="楕円 75"/>
        <xdr:cNvSpPr/>
      </xdr:nvSpPr>
      <xdr:spPr>
        <a:xfrm>
          <a:off x="3746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89263</xdr:rowOff>
    </xdr:from>
    <xdr:to>
      <xdr:col>24</xdr:col>
      <xdr:colOff>63500</xdr:colOff>
      <xdr:row>38</xdr:row>
      <xdr:rowOff>120287</xdr:rowOff>
    </xdr:to>
    <xdr:cxnSp macro="">
      <xdr:nvCxnSpPr>
        <xdr:cNvPr id="77" name="直線コネクタ 76"/>
        <xdr:cNvCxnSpPr/>
      </xdr:nvCxnSpPr>
      <xdr:spPr>
        <a:xfrm>
          <a:off x="3797300" y="660436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5806</xdr:rowOff>
    </xdr:from>
    <xdr:to>
      <xdr:col>15</xdr:col>
      <xdr:colOff>101600</xdr:colOff>
      <xdr:row>38</xdr:row>
      <xdr:rowOff>107406</xdr:rowOff>
    </xdr:to>
    <xdr:sp macro="" textlink="">
      <xdr:nvSpPr>
        <xdr:cNvPr id="78" name="楕円 77"/>
        <xdr:cNvSpPr/>
      </xdr:nvSpPr>
      <xdr:spPr>
        <a:xfrm>
          <a:off x="2857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56606</xdr:rowOff>
    </xdr:from>
    <xdr:to>
      <xdr:col>19</xdr:col>
      <xdr:colOff>177800</xdr:colOff>
      <xdr:row>38</xdr:row>
      <xdr:rowOff>89263</xdr:rowOff>
    </xdr:to>
    <xdr:cxnSp macro="">
      <xdr:nvCxnSpPr>
        <xdr:cNvPr id="79" name="直線コネクタ 78"/>
        <xdr:cNvCxnSpPr/>
      </xdr:nvCxnSpPr>
      <xdr:spPr>
        <a:xfrm>
          <a:off x="2908300" y="65717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144599</xdr:rowOff>
    </xdr:from>
    <xdr:to>
      <xdr:col>10</xdr:col>
      <xdr:colOff>165100</xdr:colOff>
      <xdr:row>38</xdr:row>
      <xdr:rowOff>74749</xdr:rowOff>
    </xdr:to>
    <xdr:sp macro="" textlink="">
      <xdr:nvSpPr>
        <xdr:cNvPr id="80" name="楕円 79"/>
        <xdr:cNvSpPr/>
      </xdr:nvSpPr>
      <xdr:spPr>
        <a:xfrm>
          <a:off x="1968500" y="648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23949</xdr:rowOff>
    </xdr:from>
    <xdr:to>
      <xdr:col>15</xdr:col>
      <xdr:colOff>50800</xdr:colOff>
      <xdr:row>38</xdr:row>
      <xdr:rowOff>56606</xdr:rowOff>
    </xdr:to>
    <xdr:cxnSp macro="">
      <xdr:nvCxnSpPr>
        <xdr:cNvPr id="81" name="直線コネクタ 80"/>
        <xdr:cNvCxnSpPr/>
      </xdr:nvCxnSpPr>
      <xdr:spPr>
        <a:xfrm>
          <a:off x="2019300" y="65390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115207</xdr:rowOff>
    </xdr:from>
    <xdr:to>
      <xdr:col>6</xdr:col>
      <xdr:colOff>38100</xdr:colOff>
      <xdr:row>38</xdr:row>
      <xdr:rowOff>45357</xdr:rowOff>
    </xdr:to>
    <xdr:sp macro="" textlink="">
      <xdr:nvSpPr>
        <xdr:cNvPr id="82" name="楕円 81"/>
        <xdr:cNvSpPr/>
      </xdr:nvSpPr>
      <xdr:spPr>
        <a:xfrm>
          <a:off x="1079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166007</xdr:rowOff>
    </xdr:from>
    <xdr:to>
      <xdr:col>10</xdr:col>
      <xdr:colOff>114300</xdr:colOff>
      <xdr:row>38</xdr:row>
      <xdr:rowOff>23949</xdr:rowOff>
    </xdr:to>
    <xdr:cxnSp macro="">
      <xdr:nvCxnSpPr>
        <xdr:cNvPr id="83" name="直線コネクタ 82"/>
        <xdr:cNvCxnSpPr/>
      </xdr:nvCxnSpPr>
      <xdr:spPr>
        <a:xfrm>
          <a:off x="1130300" y="650965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50454</xdr:rowOff>
    </xdr:from>
    <xdr:ext cx="405111" cy="259045"/>
    <xdr:sp macro="" textlink="">
      <xdr:nvSpPr>
        <xdr:cNvPr id="84" name="n_1aveValue【図書館】&#10;有形固定資産減価償却率"/>
        <xdr:cNvSpPr txBox="1"/>
      </xdr:nvSpPr>
      <xdr:spPr>
        <a:xfrm>
          <a:off x="35820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27594</xdr:rowOff>
    </xdr:from>
    <xdr:ext cx="405111" cy="259045"/>
    <xdr:sp macro="" textlink="">
      <xdr:nvSpPr>
        <xdr:cNvPr id="85" name="n_2aveValue【図書館】&#10;有形固定資産減価償却率"/>
        <xdr:cNvSpPr txBox="1"/>
      </xdr:nvSpPr>
      <xdr:spPr>
        <a:xfrm>
          <a:off x="27057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21063</xdr:rowOff>
    </xdr:from>
    <xdr:ext cx="405111" cy="259045"/>
    <xdr:sp macro="" textlink="">
      <xdr:nvSpPr>
        <xdr:cNvPr id="86" name="n_3aveValue【図書館】&#10;有形固定資産減価償却率"/>
        <xdr:cNvSpPr txBox="1"/>
      </xdr:nvSpPr>
      <xdr:spPr>
        <a:xfrm>
          <a:off x="1816744" y="619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19430</xdr:rowOff>
    </xdr:from>
    <xdr:ext cx="405111" cy="259045"/>
    <xdr:sp macro="" textlink="">
      <xdr:nvSpPr>
        <xdr:cNvPr id="87" name="n_4aveValue【図書館】&#10;有形固定資産減価償却率"/>
        <xdr:cNvSpPr txBox="1"/>
      </xdr:nvSpPr>
      <xdr:spPr>
        <a:xfrm>
          <a:off x="927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131190</xdr:rowOff>
    </xdr:from>
    <xdr:ext cx="405111" cy="259045"/>
    <xdr:sp macro="" textlink="">
      <xdr:nvSpPr>
        <xdr:cNvPr id="88" name="n_1mainValue【図書館】&#10;有形固定資産減価償却率"/>
        <xdr:cNvSpPr txBox="1"/>
      </xdr:nvSpPr>
      <xdr:spPr>
        <a:xfrm>
          <a:off x="35820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98533</xdr:rowOff>
    </xdr:from>
    <xdr:ext cx="405111" cy="259045"/>
    <xdr:sp macro="" textlink="">
      <xdr:nvSpPr>
        <xdr:cNvPr id="89" name="n_2mainValue【図書館】&#10;有形固定資産減価償却率"/>
        <xdr:cNvSpPr txBox="1"/>
      </xdr:nvSpPr>
      <xdr:spPr>
        <a:xfrm>
          <a:off x="2705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65876</xdr:rowOff>
    </xdr:from>
    <xdr:ext cx="405111" cy="259045"/>
    <xdr:sp macro="" textlink="">
      <xdr:nvSpPr>
        <xdr:cNvPr id="90" name="n_3mainValue【図書館】&#10;有形固定資産減価償却率"/>
        <xdr:cNvSpPr txBox="1"/>
      </xdr:nvSpPr>
      <xdr:spPr>
        <a:xfrm>
          <a:off x="18167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36484</xdr:rowOff>
    </xdr:from>
    <xdr:ext cx="405111" cy="259045"/>
    <xdr:sp macro="" textlink="">
      <xdr:nvSpPr>
        <xdr:cNvPr id="91" name="n_4mainValue【図書館】&#10;有形固定資産減価償却率"/>
        <xdr:cNvSpPr txBox="1"/>
      </xdr:nvSpPr>
      <xdr:spPr>
        <a:xfrm>
          <a:off x="927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121920</xdr:rowOff>
    </xdr:from>
    <xdr:to>
      <xdr:col>54</xdr:col>
      <xdr:colOff>189865</xdr:colOff>
      <xdr:row>41</xdr:row>
      <xdr:rowOff>87630</xdr:rowOff>
    </xdr:to>
    <xdr:cxnSp macro="">
      <xdr:nvCxnSpPr>
        <xdr:cNvPr id="115" name="直線コネクタ 114"/>
        <xdr:cNvCxnSpPr/>
      </xdr:nvCxnSpPr>
      <xdr:spPr>
        <a:xfrm flipV="1">
          <a:off x="10476865" y="59512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6"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7" name="直線コネクタ 116"/>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68597</xdr:rowOff>
    </xdr:from>
    <xdr:ext cx="469744" cy="259045"/>
    <xdr:sp macro="" textlink="">
      <xdr:nvSpPr>
        <xdr:cNvPr id="118" name="【図書館】&#10;一人当たり面積最大値テキスト"/>
        <xdr:cNvSpPr txBox="1"/>
      </xdr:nvSpPr>
      <xdr:spPr>
        <a:xfrm>
          <a:off x="10515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121920</xdr:rowOff>
    </xdr:from>
    <xdr:to>
      <xdr:col>55</xdr:col>
      <xdr:colOff>88900</xdr:colOff>
      <xdr:row>34</xdr:row>
      <xdr:rowOff>121920</xdr:rowOff>
    </xdr:to>
    <xdr:cxnSp macro="">
      <xdr:nvCxnSpPr>
        <xdr:cNvPr id="119" name="直線コネクタ 118"/>
        <xdr:cNvCxnSpPr/>
      </xdr:nvCxnSpPr>
      <xdr:spPr>
        <a:xfrm>
          <a:off x="10388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13987</xdr:rowOff>
    </xdr:from>
    <xdr:ext cx="469744" cy="259045"/>
    <xdr:sp macro="" textlink="">
      <xdr:nvSpPr>
        <xdr:cNvPr id="120" name="【図書館】&#10;一人当たり面積平均値テキスト"/>
        <xdr:cNvSpPr txBox="1"/>
      </xdr:nvSpPr>
      <xdr:spPr>
        <a:xfrm>
          <a:off x="10515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1" name="フローチャート: 判断 120"/>
        <xdr:cNvSpPr/>
      </xdr:nvSpPr>
      <xdr:spPr>
        <a:xfrm>
          <a:off x="10426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2" name="フローチャート: 判断 121"/>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23" name="フローチャート: 判断 122"/>
        <xdr:cNvSpPr/>
      </xdr:nvSpPr>
      <xdr:spPr>
        <a:xfrm>
          <a:off x="8699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44450</xdr:rowOff>
    </xdr:from>
    <xdr:to>
      <xdr:col>41</xdr:col>
      <xdr:colOff>101600</xdr:colOff>
      <xdr:row>39</xdr:row>
      <xdr:rowOff>146050</xdr:rowOff>
    </xdr:to>
    <xdr:sp macro="" textlink="">
      <xdr:nvSpPr>
        <xdr:cNvPr id="124" name="フローチャート: 判断 123"/>
        <xdr:cNvSpPr/>
      </xdr:nvSpPr>
      <xdr:spPr>
        <a:xfrm>
          <a:off x="7810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25" name="フローチャート: 判断 124"/>
        <xdr:cNvSpPr/>
      </xdr:nvSpPr>
      <xdr:spPr>
        <a:xfrm>
          <a:off x="6921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31" name="楕円 130"/>
        <xdr:cNvSpPr/>
      </xdr:nvSpPr>
      <xdr:spPr>
        <a:xfrm>
          <a:off x="104267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17</xdr:rowOff>
    </xdr:from>
    <xdr:ext cx="469744" cy="259045"/>
    <xdr:sp macro="" textlink="">
      <xdr:nvSpPr>
        <xdr:cNvPr id="132" name="【図書館】&#10;一人当たり面積該当値テキスト"/>
        <xdr:cNvSpPr txBox="1"/>
      </xdr:nvSpPr>
      <xdr:spPr>
        <a:xfrm>
          <a:off x="10515600" y="66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29210</xdr:rowOff>
    </xdr:from>
    <xdr:to>
      <xdr:col>50</xdr:col>
      <xdr:colOff>165100</xdr:colOff>
      <xdr:row>39</xdr:row>
      <xdr:rowOff>130810</xdr:rowOff>
    </xdr:to>
    <xdr:sp macro="" textlink="">
      <xdr:nvSpPr>
        <xdr:cNvPr id="133" name="楕円 132"/>
        <xdr:cNvSpPr/>
      </xdr:nvSpPr>
      <xdr:spPr>
        <a:xfrm>
          <a:off x="9588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72390</xdr:rowOff>
    </xdr:from>
    <xdr:to>
      <xdr:col>55</xdr:col>
      <xdr:colOff>0</xdr:colOff>
      <xdr:row>39</xdr:row>
      <xdr:rowOff>80010</xdr:rowOff>
    </xdr:to>
    <xdr:cxnSp macro="">
      <xdr:nvCxnSpPr>
        <xdr:cNvPr id="134" name="直線コネクタ 133"/>
        <xdr:cNvCxnSpPr/>
      </xdr:nvCxnSpPr>
      <xdr:spPr>
        <a:xfrm flipV="1">
          <a:off x="9639300" y="67589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35" name="楕円 134"/>
        <xdr:cNvSpPr/>
      </xdr:nvSpPr>
      <xdr:spPr>
        <a:xfrm>
          <a:off x="8699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80010</xdr:rowOff>
    </xdr:from>
    <xdr:to>
      <xdr:col>50</xdr:col>
      <xdr:colOff>114300</xdr:colOff>
      <xdr:row>39</xdr:row>
      <xdr:rowOff>87630</xdr:rowOff>
    </xdr:to>
    <xdr:cxnSp macro="">
      <xdr:nvCxnSpPr>
        <xdr:cNvPr id="136" name="直線コネクタ 135"/>
        <xdr:cNvCxnSpPr/>
      </xdr:nvCxnSpPr>
      <xdr:spPr>
        <a:xfrm flipV="1">
          <a:off x="8750300" y="6766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52070</xdr:rowOff>
    </xdr:from>
    <xdr:to>
      <xdr:col>41</xdr:col>
      <xdr:colOff>101600</xdr:colOff>
      <xdr:row>39</xdr:row>
      <xdr:rowOff>153670</xdr:rowOff>
    </xdr:to>
    <xdr:sp macro="" textlink="">
      <xdr:nvSpPr>
        <xdr:cNvPr id="137" name="楕円 136"/>
        <xdr:cNvSpPr/>
      </xdr:nvSpPr>
      <xdr:spPr>
        <a:xfrm>
          <a:off x="7810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87630</xdr:rowOff>
    </xdr:from>
    <xdr:to>
      <xdr:col>45</xdr:col>
      <xdr:colOff>177800</xdr:colOff>
      <xdr:row>39</xdr:row>
      <xdr:rowOff>102870</xdr:rowOff>
    </xdr:to>
    <xdr:cxnSp macro="">
      <xdr:nvCxnSpPr>
        <xdr:cNvPr id="138" name="直線コネクタ 137"/>
        <xdr:cNvCxnSpPr/>
      </xdr:nvCxnSpPr>
      <xdr:spPr>
        <a:xfrm flipV="1">
          <a:off x="7861300" y="6774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52070</xdr:rowOff>
    </xdr:from>
    <xdr:to>
      <xdr:col>36</xdr:col>
      <xdr:colOff>165100</xdr:colOff>
      <xdr:row>39</xdr:row>
      <xdr:rowOff>153670</xdr:rowOff>
    </xdr:to>
    <xdr:sp macro="" textlink="">
      <xdr:nvSpPr>
        <xdr:cNvPr id="139" name="楕円 138"/>
        <xdr:cNvSpPr/>
      </xdr:nvSpPr>
      <xdr:spPr>
        <a:xfrm>
          <a:off x="6921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102870</xdr:rowOff>
    </xdr:from>
    <xdr:to>
      <xdr:col>41</xdr:col>
      <xdr:colOff>50800</xdr:colOff>
      <xdr:row>39</xdr:row>
      <xdr:rowOff>102870</xdr:rowOff>
    </xdr:to>
    <xdr:cxnSp macro="">
      <xdr:nvCxnSpPr>
        <xdr:cNvPr id="140" name="直線コネクタ 139"/>
        <xdr:cNvCxnSpPr/>
      </xdr:nvCxnSpPr>
      <xdr:spPr>
        <a:xfrm>
          <a:off x="6972300" y="678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41" name="n_1aveValue【図書館】&#10;一人当たり面積"/>
        <xdr:cNvSpPr txBox="1"/>
      </xdr:nvSpPr>
      <xdr:spPr>
        <a:xfrm>
          <a:off x="9391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129557</xdr:rowOff>
    </xdr:from>
    <xdr:ext cx="469744" cy="259045"/>
    <xdr:sp macro="" textlink="">
      <xdr:nvSpPr>
        <xdr:cNvPr id="142" name="n_2aveValue【図書館】&#10;一人当たり面積"/>
        <xdr:cNvSpPr txBox="1"/>
      </xdr:nvSpPr>
      <xdr:spPr>
        <a:xfrm>
          <a:off x="8515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162577</xdr:rowOff>
    </xdr:from>
    <xdr:ext cx="469744" cy="259045"/>
    <xdr:sp macro="" textlink="">
      <xdr:nvSpPr>
        <xdr:cNvPr id="143" name="n_3aveValue【図書館】&#10;一人当たり面積"/>
        <xdr:cNvSpPr txBox="1"/>
      </xdr:nvSpPr>
      <xdr:spPr>
        <a:xfrm>
          <a:off x="7626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152417</xdr:rowOff>
    </xdr:from>
    <xdr:ext cx="469744" cy="259045"/>
    <xdr:sp macro="" textlink="">
      <xdr:nvSpPr>
        <xdr:cNvPr id="144" name="n_4aveValue【図書館】&#10;一人当たり面積"/>
        <xdr:cNvSpPr txBox="1"/>
      </xdr:nvSpPr>
      <xdr:spPr>
        <a:xfrm>
          <a:off x="6737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121937</xdr:rowOff>
    </xdr:from>
    <xdr:ext cx="469744" cy="259045"/>
    <xdr:sp macro="" textlink="">
      <xdr:nvSpPr>
        <xdr:cNvPr id="145" name="n_1mainValue【図書館】&#10;一人当たり面積"/>
        <xdr:cNvSpPr txBox="1"/>
      </xdr:nvSpPr>
      <xdr:spPr>
        <a:xfrm>
          <a:off x="93917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154957</xdr:rowOff>
    </xdr:from>
    <xdr:ext cx="469744" cy="259045"/>
    <xdr:sp macro="" textlink="">
      <xdr:nvSpPr>
        <xdr:cNvPr id="146" name="n_2mainValue【図書館】&#10;一人当たり面積"/>
        <xdr:cNvSpPr txBox="1"/>
      </xdr:nvSpPr>
      <xdr:spPr>
        <a:xfrm>
          <a:off x="8515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144797</xdr:rowOff>
    </xdr:from>
    <xdr:ext cx="469744" cy="259045"/>
    <xdr:sp macro="" textlink="">
      <xdr:nvSpPr>
        <xdr:cNvPr id="147" name="n_3mainValue【図書館】&#10;一人当たり面積"/>
        <xdr:cNvSpPr txBox="1"/>
      </xdr:nvSpPr>
      <xdr:spPr>
        <a:xfrm>
          <a:off x="7626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170197</xdr:rowOff>
    </xdr:from>
    <xdr:ext cx="469744" cy="259045"/>
    <xdr:sp macro="" textlink="">
      <xdr:nvSpPr>
        <xdr:cNvPr id="148" name="n_4mainValue【図書館】&#10;一人当たり面積"/>
        <xdr:cNvSpPr txBox="1"/>
      </xdr:nvSpPr>
      <xdr:spPr>
        <a:xfrm>
          <a:off x="6737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34290</xdr:rowOff>
    </xdr:from>
    <xdr:to>
      <xdr:col>24</xdr:col>
      <xdr:colOff>62865</xdr:colOff>
      <xdr:row>64</xdr:row>
      <xdr:rowOff>76200</xdr:rowOff>
    </xdr:to>
    <xdr:cxnSp macro="">
      <xdr:nvCxnSpPr>
        <xdr:cNvPr id="173" name="直線コネクタ 172"/>
        <xdr:cNvCxnSpPr/>
      </xdr:nvCxnSpPr>
      <xdr:spPr>
        <a:xfrm flipV="1">
          <a:off x="4634865" y="963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152417</xdr:rowOff>
    </xdr:from>
    <xdr:ext cx="405111" cy="259045"/>
    <xdr:sp macro="" textlink="">
      <xdr:nvSpPr>
        <xdr:cNvPr id="176" name="【体育館・プール】&#10;有形固定資産減価償却率最大値テキスト"/>
        <xdr:cNvSpPr txBox="1"/>
      </xdr:nvSpPr>
      <xdr:spPr>
        <a:xfrm>
          <a:off x="4673600"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34290</xdr:rowOff>
    </xdr:from>
    <xdr:to>
      <xdr:col>24</xdr:col>
      <xdr:colOff>152400</xdr:colOff>
      <xdr:row>56</xdr:row>
      <xdr:rowOff>34290</xdr:rowOff>
    </xdr:to>
    <xdr:cxnSp macro="">
      <xdr:nvCxnSpPr>
        <xdr:cNvPr id="177" name="直線コネクタ 176"/>
        <xdr:cNvCxnSpPr/>
      </xdr:nvCxnSpPr>
      <xdr:spPr>
        <a:xfrm>
          <a:off x="4546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120667</xdr:rowOff>
    </xdr:from>
    <xdr:ext cx="405111" cy="259045"/>
    <xdr:sp macro="" textlink="">
      <xdr:nvSpPr>
        <xdr:cNvPr id="178" name="【体育館・プール】&#10;有形固定資産減価償却率平均値テキスト"/>
        <xdr:cNvSpPr txBox="1"/>
      </xdr:nvSpPr>
      <xdr:spPr>
        <a:xfrm>
          <a:off x="4673600" y="1023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9" name="フローチャート: 判断 178"/>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76835</xdr:rowOff>
    </xdr:from>
    <xdr:to>
      <xdr:col>20</xdr:col>
      <xdr:colOff>38100</xdr:colOff>
      <xdr:row>61</xdr:row>
      <xdr:rowOff>6985</xdr:rowOff>
    </xdr:to>
    <xdr:sp macro="" textlink="">
      <xdr:nvSpPr>
        <xdr:cNvPr id="180" name="フローチャート: 判断 179"/>
        <xdr:cNvSpPr/>
      </xdr:nvSpPr>
      <xdr:spPr>
        <a:xfrm>
          <a:off x="3746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55880</xdr:rowOff>
    </xdr:from>
    <xdr:to>
      <xdr:col>15</xdr:col>
      <xdr:colOff>101600</xdr:colOff>
      <xdr:row>60</xdr:row>
      <xdr:rowOff>157480</xdr:rowOff>
    </xdr:to>
    <xdr:sp macro="" textlink="">
      <xdr:nvSpPr>
        <xdr:cNvPr id="181" name="フローチャート: 判断 180"/>
        <xdr:cNvSpPr/>
      </xdr:nvSpPr>
      <xdr:spPr>
        <a:xfrm>
          <a:off x="2857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182" name="フローチャート: 判断 181"/>
        <xdr:cNvSpPr/>
      </xdr:nvSpPr>
      <xdr:spPr>
        <a:xfrm>
          <a:off x="196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3" name="フローチャート: 判断 182"/>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151130</xdr:rowOff>
    </xdr:from>
    <xdr:to>
      <xdr:col>24</xdr:col>
      <xdr:colOff>114300</xdr:colOff>
      <xdr:row>62</xdr:row>
      <xdr:rowOff>81280</xdr:rowOff>
    </xdr:to>
    <xdr:sp macro="" textlink="">
      <xdr:nvSpPr>
        <xdr:cNvPr id="189" name="楕円 188"/>
        <xdr:cNvSpPr/>
      </xdr:nvSpPr>
      <xdr:spPr>
        <a:xfrm>
          <a:off x="45847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129557</xdr:rowOff>
    </xdr:from>
    <xdr:ext cx="405111" cy="259045"/>
    <xdr:sp macro="" textlink="">
      <xdr:nvSpPr>
        <xdr:cNvPr id="190" name="【体育館・プール】&#10;有形固定資産減価償却率該当値テキスト"/>
        <xdr:cNvSpPr txBox="1"/>
      </xdr:nvSpPr>
      <xdr:spPr>
        <a:xfrm>
          <a:off x="4673600"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130175</xdr:rowOff>
    </xdr:from>
    <xdr:to>
      <xdr:col>20</xdr:col>
      <xdr:colOff>38100</xdr:colOff>
      <xdr:row>62</xdr:row>
      <xdr:rowOff>60325</xdr:rowOff>
    </xdr:to>
    <xdr:sp macro="" textlink="">
      <xdr:nvSpPr>
        <xdr:cNvPr id="191" name="楕円 190"/>
        <xdr:cNvSpPr/>
      </xdr:nvSpPr>
      <xdr:spPr>
        <a:xfrm>
          <a:off x="3746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9525</xdr:rowOff>
    </xdr:from>
    <xdr:to>
      <xdr:col>24</xdr:col>
      <xdr:colOff>63500</xdr:colOff>
      <xdr:row>62</xdr:row>
      <xdr:rowOff>30480</xdr:rowOff>
    </xdr:to>
    <xdr:cxnSp macro="">
      <xdr:nvCxnSpPr>
        <xdr:cNvPr id="192" name="直線コネクタ 191"/>
        <xdr:cNvCxnSpPr/>
      </xdr:nvCxnSpPr>
      <xdr:spPr>
        <a:xfrm>
          <a:off x="3797300" y="1063942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120650</xdr:rowOff>
    </xdr:from>
    <xdr:to>
      <xdr:col>15</xdr:col>
      <xdr:colOff>101600</xdr:colOff>
      <xdr:row>62</xdr:row>
      <xdr:rowOff>50800</xdr:rowOff>
    </xdr:to>
    <xdr:sp macro="" textlink="">
      <xdr:nvSpPr>
        <xdr:cNvPr id="193" name="楕円 192"/>
        <xdr:cNvSpPr/>
      </xdr:nvSpPr>
      <xdr:spPr>
        <a:xfrm>
          <a:off x="2857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0</xdr:rowOff>
    </xdr:from>
    <xdr:to>
      <xdr:col>19</xdr:col>
      <xdr:colOff>177800</xdr:colOff>
      <xdr:row>62</xdr:row>
      <xdr:rowOff>9525</xdr:rowOff>
    </xdr:to>
    <xdr:cxnSp macro="">
      <xdr:nvCxnSpPr>
        <xdr:cNvPr id="194" name="直線コネクタ 193"/>
        <xdr:cNvCxnSpPr/>
      </xdr:nvCxnSpPr>
      <xdr:spPr>
        <a:xfrm>
          <a:off x="2908300" y="106299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99695</xdr:rowOff>
    </xdr:from>
    <xdr:to>
      <xdr:col>10</xdr:col>
      <xdr:colOff>165100</xdr:colOff>
      <xdr:row>62</xdr:row>
      <xdr:rowOff>29845</xdr:rowOff>
    </xdr:to>
    <xdr:sp macro="" textlink="">
      <xdr:nvSpPr>
        <xdr:cNvPr id="195" name="楕円 194"/>
        <xdr:cNvSpPr/>
      </xdr:nvSpPr>
      <xdr:spPr>
        <a:xfrm>
          <a:off x="1968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150495</xdr:rowOff>
    </xdr:from>
    <xdr:to>
      <xdr:col>15</xdr:col>
      <xdr:colOff>50800</xdr:colOff>
      <xdr:row>62</xdr:row>
      <xdr:rowOff>0</xdr:rowOff>
    </xdr:to>
    <xdr:cxnSp macro="">
      <xdr:nvCxnSpPr>
        <xdr:cNvPr id="196" name="直線コネクタ 195"/>
        <xdr:cNvCxnSpPr/>
      </xdr:nvCxnSpPr>
      <xdr:spPr>
        <a:xfrm>
          <a:off x="2019300" y="106089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40640</xdr:rowOff>
    </xdr:from>
    <xdr:to>
      <xdr:col>6</xdr:col>
      <xdr:colOff>38100</xdr:colOff>
      <xdr:row>61</xdr:row>
      <xdr:rowOff>142240</xdr:rowOff>
    </xdr:to>
    <xdr:sp macro="" textlink="">
      <xdr:nvSpPr>
        <xdr:cNvPr id="197" name="楕円 196"/>
        <xdr:cNvSpPr/>
      </xdr:nvSpPr>
      <xdr:spPr>
        <a:xfrm>
          <a:off x="1079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91440</xdr:rowOff>
    </xdr:from>
    <xdr:to>
      <xdr:col>10</xdr:col>
      <xdr:colOff>114300</xdr:colOff>
      <xdr:row>61</xdr:row>
      <xdr:rowOff>150495</xdr:rowOff>
    </xdr:to>
    <xdr:cxnSp macro="">
      <xdr:nvCxnSpPr>
        <xdr:cNvPr id="198" name="直線コネクタ 197"/>
        <xdr:cNvCxnSpPr/>
      </xdr:nvCxnSpPr>
      <xdr:spPr>
        <a:xfrm>
          <a:off x="1130300" y="1054989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23512</xdr:rowOff>
    </xdr:from>
    <xdr:ext cx="405111" cy="259045"/>
    <xdr:sp macro="" textlink="">
      <xdr:nvSpPr>
        <xdr:cNvPr id="199" name="n_1aveValue【体育館・プール】&#10;有形固定資産減価償却率"/>
        <xdr:cNvSpPr txBox="1"/>
      </xdr:nvSpPr>
      <xdr:spPr>
        <a:xfrm>
          <a:off x="35820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2557</xdr:rowOff>
    </xdr:from>
    <xdr:ext cx="405111" cy="259045"/>
    <xdr:sp macro="" textlink="">
      <xdr:nvSpPr>
        <xdr:cNvPr id="200" name="n_2aveValue【体育館・プール】&#10;有形固定資産減価償却率"/>
        <xdr:cNvSpPr txBox="1"/>
      </xdr:nvSpPr>
      <xdr:spPr>
        <a:xfrm>
          <a:off x="2705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25417</xdr:rowOff>
    </xdr:from>
    <xdr:ext cx="405111" cy="259045"/>
    <xdr:sp macro="" textlink="">
      <xdr:nvSpPr>
        <xdr:cNvPr id="201" name="n_3aveValue【体育館・プール】&#10;有形固定資産減価償却率"/>
        <xdr:cNvSpPr txBox="1"/>
      </xdr:nvSpPr>
      <xdr:spPr>
        <a:xfrm>
          <a:off x="1816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202" name="n_4aveValue【体育館・プール】&#10;有形固定資産減価償却率"/>
        <xdr:cNvSpPr txBox="1"/>
      </xdr:nvSpPr>
      <xdr:spPr>
        <a:xfrm>
          <a:off x="927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51452</xdr:rowOff>
    </xdr:from>
    <xdr:ext cx="405111" cy="259045"/>
    <xdr:sp macro="" textlink="">
      <xdr:nvSpPr>
        <xdr:cNvPr id="203" name="n_1mainValue【体育館・プール】&#10;有形固定資産減価償却率"/>
        <xdr:cNvSpPr txBox="1"/>
      </xdr:nvSpPr>
      <xdr:spPr>
        <a:xfrm>
          <a:off x="3582044"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41927</xdr:rowOff>
    </xdr:from>
    <xdr:ext cx="405111" cy="259045"/>
    <xdr:sp macro="" textlink="">
      <xdr:nvSpPr>
        <xdr:cNvPr id="204" name="n_2mainValue【体育館・プール】&#10;有形固定資産減価償却率"/>
        <xdr:cNvSpPr txBox="1"/>
      </xdr:nvSpPr>
      <xdr:spPr>
        <a:xfrm>
          <a:off x="2705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20972</xdr:rowOff>
    </xdr:from>
    <xdr:ext cx="405111" cy="259045"/>
    <xdr:sp macro="" textlink="">
      <xdr:nvSpPr>
        <xdr:cNvPr id="205" name="n_3mainValue【体育館・プール】&#10;有形固定資産減価償却率"/>
        <xdr:cNvSpPr txBox="1"/>
      </xdr:nvSpPr>
      <xdr:spPr>
        <a:xfrm>
          <a:off x="1816744"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133367</xdr:rowOff>
    </xdr:from>
    <xdr:ext cx="405111" cy="259045"/>
    <xdr:sp macro="" textlink="">
      <xdr:nvSpPr>
        <xdr:cNvPr id="206" name="n_4mainValue【体育館・プール】&#10;有形固定資産減価償却率"/>
        <xdr:cNvSpPr txBox="1"/>
      </xdr:nvSpPr>
      <xdr:spPr>
        <a:xfrm>
          <a:off x="927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128996</xdr:rowOff>
    </xdr:from>
    <xdr:to>
      <xdr:col>54</xdr:col>
      <xdr:colOff>189865</xdr:colOff>
      <xdr:row>64</xdr:row>
      <xdr:rowOff>99604</xdr:rowOff>
    </xdr:to>
    <xdr:cxnSp macro="">
      <xdr:nvCxnSpPr>
        <xdr:cNvPr id="232" name="直線コネクタ 231"/>
        <xdr:cNvCxnSpPr/>
      </xdr:nvCxnSpPr>
      <xdr:spPr>
        <a:xfrm flipV="1">
          <a:off x="10476865" y="9558746"/>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233" name="【体育館・プール】&#10;一人当たり面積最小値テキスト"/>
        <xdr:cNvSpPr txBox="1"/>
      </xdr:nvSpPr>
      <xdr:spPr>
        <a:xfrm>
          <a:off x="10515600" y="1107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234" name="直線コネクタ 233"/>
        <xdr:cNvCxnSpPr/>
      </xdr:nvCxnSpPr>
      <xdr:spPr>
        <a:xfrm>
          <a:off x="10388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75673</xdr:rowOff>
    </xdr:from>
    <xdr:ext cx="469744" cy="259045"/>
    <xdr:sp macro="" textlink="">
      <xdr:nvSpPr>
        <xdr:cNvPr id="235" name="【体育館・プール】&#10;一人当たり面積最大値テキスト"/>
        <xdr:cNvSpPr txBox="1"/>
      </xdr:nvSpPr>
      <xdr:spPr>
        <a:xfrm>
          <a:off x="10515600" y="933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128996</xdr:rowOff>
    </xdr:from>
    <xdr:to>
      <xdr:col>55</xdr:col>
      <xdr:colOff>88900</xdr:colOff>
      <xdr:row>55</xdr:row>
      <xdr:rowOff>128996</xdr:rowOff>
    </xdr:to>
    <xdr:cxnSp macro="">
      <xdr:nvCxnSpPr>
        <xdr:cNvPr id="236" name="直線コネクタ 235"/>
        <xdr:cNvCxnSpPr/>
      </xdr:nvCxnSpPr>
      <xdr:spPr>
        <a:xfrm>
          <a:off x="10388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68053</xdr:rowOff>
    </xdr:from>
    <xdr:ext cx="469744" cy="259045"/>
    <xdr:sp macro="" textlink="">
      <xdr:nvSpPr>
        <xdr:cNvPr id="237" name="【体育館・プール】&#10;一人当たり面積平均値テキスト"/>
        <xdr:cNvSpPr txBox="1"/>
      </xdr:nvSpPr>
      <xdr:spPr>
        <a:xfrm>
          <a:off x="10515600" y="10526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89626</xdr:rowOff>
    </xdr:from>
    <xdr:to>
      <xdr:col>55</xdr:col>
      <xdr:colOff>50800</xdr:colOff>
      <xdr:row>62</xdr:row>
      <xdr:rowOff>19776</xdr:rowOff>
    </xdr:to>
    <xdr:sp macro="" textlink="">
      <xdr:nvSpPr>
        <xdr:cNvPr id="238" name="フローチャート: 判断 237"/>
        <xdr:cNvSpPr/>
      </xdr:nvSpPr>
      <xdr:spPr>
        <a:xfrm>
          <a:off x="10426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87993</xdr:rowOff>
    </xdr:from>
    <xdr:to>
      <xdr:col>50</xdr:col>
      <xdr:colOff>165100</xdr:colOff>
      <xdr:row>62</xdr:row>
      <xdr:rowOff>18143</xdr:rowOff>
    </xdr:to>
    <xdr:sp macro="" textlink="">
      <xdr:nvSpPr>
        <xdr:cNvPr id="239" name="フローチャート: 判断 238"/>
        <xdr:cNvSpPr/>
      </xdr:nvSpPr>
      <xdr:spPr>
        <a:xfrm>
          <a:off x="9588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102688</xdr:rowOff>
    </xdr:from>
    <xdr:to>
      <xdr:col>46</xdr:col>
      <xdr:colOff>38100</xdr:colOff>
      <xdr:row>62</xdr:row>
      <xdr:rowOff>32838</xdr:rowOff>
    </xdr:to>
    <xdr:sp macro="" textlink="">
      <xdr:nvSpPr>
        <xdr:cNvPr id="240" name="フローチャート: 判断 239"/>
        <xdr:cNvSpPr/>
      </xdr:nvSpPr>
      <xdr:spPr>
        <a:xfrm>
          <a:off x="86995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122283</xdr:rowOff>
    </xdr:from>
    <xdr:to>
      <xdr:col>41</xdr:col>
      <xdr:colOff>101600</xdr:colOff>
      <xdr:row>62</xdr:row>
      <xdr:rowOff>52433</xdr:rowOff>
    </xdr:to>
    <xdr:sp macro="" textlink="">
      <xdr:nvSpPr>
        <xdr:cNvPr id="241" name="フローチャート: 判断 240"/>
        <xdr:cNvSpPr/>
      </xdr:nvSpPr>
      <xdr:spPr>
        <a:xfrm>
          <a:off x="7810500" y="105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135346</xdr:rowOff>
    </xdr:from>
    <xdr:to>
      <xdr:col>36</xdr:col>
      <xdr:colOff>165100</xdr:colOff>
      <xdr:row>62</xdr:row>
      <xdr:rowOff>65496</xdr:rowOff>
    </xdr:to>
    <xdr:sp macro="" textlink="">
      <xdr:nvSpPr>
        <xdr:cNvPr id="242" name="フローチャート: 判断 241"/>
        <xdr:cNvSpPr/>
      </xdr:nvSpPr>
      <xdr:spPr>
        <a:xfrm>
          <a:off x="6921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123916</xdr:rowOff>
    </xdr:from>
    <xdr:to>
      <xdr:col>55</xdr:col>
      <xdr:colOff>50800</xdr:colOff>
      <xdr:row>61</xdr:row>
      <xdr:rowOff>54066</xdr:rowOff>
    </xdr:to>
    <xdr:sp macro="" textlink="">
      <xdr:nvSpPr>
        <xdr:cNvPr id="248" name="楕円 247"/>
        <xdr:cNvSpPr/>
      </xdr:nvSpPr>
      <xdr:spPr>
        <a:xfrm>
          <a:off x="104267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146793</xdr:rowOff>
    </xdr:from>
    <xdr:ext cx="469744" cy="259045"/>
    <xdr:sp macro="" textlink="">
      <xdr:nvSpPr>
        <xdr:cNvPr id="249" name="【体育館・プール】&#10;一人当たり面積該当値テキスト"/>
        <xdr:cNvSpPr txBox="1"/>
      </xdr:nvSpPr>
      <xdr:spPr>
        <a:xfrm>
          <a:off x="10515600" y="1026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135346</xdr:rowOff>
    </xdr:from>
    <xdr:to>
      <xdr:col>50</xdr:col>
      <xdr:colOff>165100</xdr:colOff>
      <xdr:row>61</xdr:row>
      <xdr:rowOff>65496</xdr:rowOff>
    </xdr:to>
    <xdr:sp macro="" textlink="">
      <xdr:nvSpPr>
        <xdr:cNvPr id="250" name="楕円 249"/>
        <xdr:cNvSpPr/>
      </xdr:nvSpPr>
      <xdr:spPr>
        <a:xfrm>
          <a:off x="9588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3266</xdr:rowOff>
    </xdr:from>
    <xdr:to>
      <xdr:col>55</xdr:col>
      <xdr:colOff>0</xdr:colOff>
      <xdr:row>61</xdr:row>
      <xdr:rowOff>14696</xdr:rowOff>
    </xdr:to>
    <xdr:cxnSp macro="">
      <xdr:nvCxnSpPr>
        <xdr:cNvPr id="251" name="直線コネクタ 250"/>
        <xdr:cNvCxnSpPr/>
      </xdr:nvCxnSpPr>
      <xdr:spPr>
        <a:xfrm flipV="1">
          <a:off x="9639300" y="1046171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148409</xdr:rowOff>
    </xdr:from>
    <xdr:to>
      <xdr:col>46</xdr:col>
      <xdr:colOff>38100</xdr:colOff>
      <xdr:row>61</xdr:row>
      <xdr:rowOff>78559</xdr:rowOff>
    </xdr:to>
    <xdr:sp macro="" textlink="">
      <xdr:nvSpPr>
        <xdr:cNvPr id="252" name="楕円 251"/>
        <xdr:cNvSpPr/>
      </xdr:nvSpPr>
      <xdr:spPr>
        <a:xfrm>
          <a:off x="8699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14696</xdr:rowOff>
    </xdr:from>
    <xdr:to>
      <xdr:col>50</xdr:col>
      <xdr:colOff>114300</xdr:colOff>
      <xdr:row>61</xdr:row>
      <xdr:rowOff>27759</xdr:rowOff>
    </xdr:to>
    <xdr:cxnSp macro="">
      <xdr:nvCxnSpPr>
        <xdr:cNvPr id="253" name="直線コネクタ 252"/>
        <xdr:cNvCxnSpPr/>
      </xdr:nvCxnSpPr>
      <xdr:spPr>
        <a:xfrm flipV="1">
          <a:off x="8750300" y="1047314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161472</xdr:rowOff>
    </xdr:from>
    <xdr:to>
      <xdr:col>41</xdr:col>
      <xdr:colOff>101600</xdr:colOff>
      <xdr:row>61</xdr:row>
      <xdr:rowOff>91622</xdr:rowOff>
    </xdr:to>
    <xdr:sp macro="" textlink="">
      <xdr:nvSpPr>
        <xdr:cNvPr id="254" name="楕円 253"/>
        <xdr:cNvSpPr/>
      </xdr:nvSpPr>
      <xdr:spPr>
        <a:xfrm>
          <a:off x="7810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27759</xdr:rowOff>
    </xdr:from>
    <xdr:to>
      <xdr:col>45</xdr:col>
      <xdr:colOff>177800</xdr:colOff>
      <xdr:row>61</xdr:row>
      <xdr:rowOff>40822</xdr:rowOff>
    </xdr:to>
    <xdr:cxnSp macro="">
      <xdr:nvCxnSpPr>
        <xdr:cNvPr id="255" name="直線コネクタ 254"/>
        <xdr:cNvCxnSpPr/>
      </xdr:nvCxnSpPr>
      <xdr:spPr>
        <a:xfrm flipV="1">
          <a:off x="7861300" y="1048620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171269</xdr:rowOff>
    </xdr:from>
    <xdr:to>
      <xdr:col>36</xdr:col>
      <xdr:colOff>165100</xdr:colOff>
      <xdr:row>61</xdr:row>
      <xdr:rowOff>101419</xdr:rowOff>
    </xdr:to>
    <xdr:sp macro="" textlink="">
      <xdr:nvSpPr>
        <xdr:cNvPr id="256" name="楕円 255"/>
        <xdr:cNvSpPr/>
      </xdr:nvSpPr>
      <xdr:spPr>
        <a:xfrm>
          <a:off x="6921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40822</xdr:rowOff>
    </xdr:from>
    <xdr:to>
      <xdr:col>41</xdr:col>
      <xdr:colOff>50800</xdr:colOff>
      <xdr:row>61</xdr:row>
      <xdr:rowOff>50619</xdr:rowOff>
    </xdr:to>
    <xdr:cxnSp macro="">
      <xdr:nvCxnSpPr>
        <xdr:cNvPr id="257" name="直線コネクタ 256"/>
        <xdr:cNvCxnSpPr/>
      </xdr:nvCxnSpPr>
      <xdr:spPr>
        <a:xfrm flipV="1">
          <a:off x="6972300" y="10499272"/>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9270</xdr:rowOff>
    </xdr:from>
    <xdr:ext cx="469744" cy="259045"/>
    <xdr:sp macro="" textlink="">
      <xdr:nvSpPr>
        <xdr:cNvPr id="258" name="n_1aveValue【体育館・プール】&#10;一人当たり面積"/>
        <xdr:cNvSpPr txBox="1"/>
      </xdr:nvSpPr>
      <xdr:spPr>
        <a:xfrm>
          <a:off x="9391727" y="1063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23965</xdr:rowOff>
    </xdr:from>
    <xdr:ext cx="469744" cy="259045"/>
    <xdr:sp macro="" textlink="">
      <xdr:nvSpPr>
        <xdr:cNvPr id="259" name="n_2aveValue【体育館・プール】&#10;一人当たり面積"/>
        <xdr:cNvSpPr txBox="1"/>
      </xdr:nvSpPr>
      <xdr:spPr>
        <a:xfrm>
          <a:off x="8515427" y="1065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43560</xdr:rowOff>
    </xdr:from>
    <xdr:ext cx="469744" cy="259045"/>
    <xdr:sp macro="" textlink="">
      <xdr:nvSpPr>
        <xdr:cNvPr id="260" name="n_3aveValue【体育館・プール】&#10;一人当たり面積"/>
        <xdr:cNvSpPr txBox="1"/>
      </xdr:nvSpPr>
      <xdr:spPr>
        <a:xfrm>
          <a:off x="7626427" y="1067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56623</xdr:rowOff>
    </xdr:from>
    <xdr:ext cx="469744" cy="259045"/>
    <xdr:sp macro="" textlink="">
      <xdr:nvSpPr>
        <xdr:cNvPr id="261" name="n_4aveValue【体育館・プール】&#10;一人当たり面積"/>
        <xdr:cNvSpPr txBox="1"/>
      </xdr:nvSpPr>
      <xdr:spPr>
        <a:xfrm>
          <a:off x="6737427" y="1068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82023</xdr:rowOff>
    </xdr:from>
    <xdr:ext cx="469744" cy="259045"/>
    <xdr:sp macro="" textlink="">
      <xdr:nvSpPr>
        <xdr:cNvPr id="262" name="n_1mainValue【体育館・プール】&#10;一人当たり面積"/>
        <xdr:cNvSpPr txBox="1"/>
      </xdr:nvSpPr>
      <xdr:spPr>
        <a:xfrm>
          <a:off x="9391727" y="1019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95086</xdr:rowOff>
    </xdr:from>
    <xdr:ext cx="469744" cy="259045"/>
    <xdr:sp macro="" textlink="">
      <xdr:nvSpPr>
        <xdr:cNvPr id="263" name="n_2mainValue【体育館・プール】&#10;一人当たり面積"/>
        <xdr:cNvSpPr txBox="1"/>
      </xdr:nvSpPr>
      <xdr:spPr>
        <a:xfrm>
          <a:off x="8515427" y="1021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108149</xdr:rowOff>
    </xdr:from>
    <xdr:ext cx="469744" cy="259045"/>
    <xdr:sp macro="" textlink="">
      <xdr:nvSpPr>
        <xdr:cNvPr id="264" name="n_3mainValue【体育館・プール】&#10;一人当たり面積"/>
        <xdr:cNvSpPr txBox="1"/>
      </xdr:nvSpPr>
      <xdr:spPr>
        <a:xfrm>
          <a:off x="7626427" y="1022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117946</xdr:rowOff>
    </xdr:from>
    <xdr:ext cx="469744" cy="259045"/>
    <xdr:sp macro="" textlink="">
      <xdr:nvSpPr>
        <xdr:cNvPr id="265" name="n_4mainValue【体育館・プール】&#10;一人当たり面積"/>
        <xdr:cNvSpPr txBox="1"/>
      </xdr:nvSpPr>
      <xdr:spPr>
        <a:xfrm>
          <a:off x="6737427" y="1023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104775</xdr:rowOff>
    </xdr:to>
    <xdr:cxnSp macro="">
      <xdr:nvCxnSpPr>
        <xdr:cNvPr id="290" name="直線コネクタ 289"/>
        <xdr:cNvCxnSpPr/>
      </xdr:nvCxnSpPr>
      <xdr:spPr>
        <a:xfrm flipV="1">
          <a:off x="4634865" y="13296900"/>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91" name="【福祉施設】&#10;有形固定資産減価償却率最小値テキスト"/>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92" name="直線コネクタ 291"/>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405111" cy="259045"/>
    <xdr:sp macro="" textlink="">
      <xdr:nvSpPr>
        <xdr:cNvPr id="293" name="【福祉施設】&#10;有形固定資産減価償却率最大値テキスト"/>
        <xdr:cNvSpPr txBox="1"/>
      </xdr:nvSpPr>
      <xdr:spPr>
        <a:xfrm>
          <a:off x="4673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4" name="直線コネクタ 293"/>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124477</xdr:rowOff>
    </xdr:from>
    <xdr:ext cx="405111" cy="259045"/>
    <xdr:sp macro="" textlink="">
      <xdr:nvSpPr>
        <xdr:cNvPr id="295" name="【福祉施設】&#10;有形固定資産減価償却率平均値テキスト"/>
        <xdr:cNvSpPr txBox="1"/>
      </xdr:nvSpPr>
      <xdr:spPr>
        <a:xfrm>
          <a:off x="4673600" y="1384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96" name="フローチャート: 判断 295"/>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297" name="フローチャート: 判断 296"/>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8" name="フローチャート: 判断 297"/>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95886</xdr:rowOff>
    </xdr:from>
    <xdr:to>
      <xdr:col>10</xdr:col>
      <xdr:colOff>165100</xdr:colOff>
      <xdr:row>82</xdr:row>
      <xdr:rowOff>26036</xdr:rowOff>
    </xdr:to>
    <xdr:sp macro="" textlink="">
      <xdr:nvSpPr>
        <xdr:cNvPr id="299" name="フローチャート: 判断 298"/>
        <xdr:cNvSpPr/>
      </xdr:nvSpPr>
      <xdr:spPr>
        <a:xfrm>
          <a:off x="1968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300" name="フローチャート: 判断 299"/>
        <xdr:cNvSpPr/>
      </xdr:nvSpPr>
      <xdr:spPr>
        <a:xfrm>
          <a:off x="1079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10161</xdr:rowOff>
    </xdr:from>
    <xdr:to>
      <xdr:col>24</xdr:col>
      <xdr:colOff>114300</xdr:colOff>
      <xdr:row>85</xdr:row>
      <xdr:rowOff>111761</xdr:rowOff>
    </xdr:to>
    <xdr:sp macro="" textlink="">
      <xdr:nvSpPr>
        <xdr:cNvPr id="306" name="楕円 305"/>
        <xdr:cNvSpPr/>
      </xdr:nvSpPr>
      <xdr:spPr>
        <a:xfrm>
          <a:off x="4584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160038</xdr:rowOff>
    </xdr:from>
    <xdr:ext cx="405111" cy="259045"/>
    <xdr:sp macro="" textlink="">
      <xdr:nvSpPr>
        <xdr:cNvPr id="307" name="【福祉施設】&#10;有形固定資産減価償却率該当値テキスト"/>
        <xdr:cNvSpPr txBox="1"/>
      </xdr:nvSpPr>
      <xdr:spPr>
        <a:xfrm>
          <a:off x="4673600"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154939</xdr:rowOff>
    </xdr:from>
    <xdr:to>
      <xdr:col>20</xdr:col>
      <xdr:colOff>38100</xdr:colOff>
      <xdr:row>85</xdr:row>
      <xdr:rowOff>85089</xdr:rowOff>
    </xdr:to>
    <xdr:sp macro="" textlink="">
      <xdr:nvSpPr>
        <xdr:cNvPr id="308" name="楕円 307"/>
        <xdr:cNvSpPr/>
      </xdr:nvSpPr>
      <xdr:spPr>
        <a:xfrm>
          <a:off x="3746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34289</xdr:rowOff>
    </xdr:from>
    <xdr:to>
      <xdr:col>24</xdr:col>
      <xdr:colOff>63500</xdr:colOff>
      <xdr:row>85</xdr:row>
      <xdr:rowOff>60961</xdr:rowOff>
    </xdr:to>
    <xdr:cxnSp macro="">
      <xdr:nvCxnSpPr>
        <xdr:cNvPr id="309" name="直線コネクタ 308"/>
        <xdr:cNvCxnSpPr/>
      </xdr:nvCxnSpPr>
      <xdr:spPr>
        <a:xfrm>
          <a:off x="3797300" y="1460753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124461</xdr:rowOff>
    </xdr:from>
    <xdr:to>
      <xdr:col>15</xdr:col>
      <xdr:colOff>101600</xdr:colOff>
      <xdr:row>85</xdr:row>
      <xdr:rowOff>54611</xdr:rowOff>
    </xdr:to>
    <xdr:sp macro="" textlink="">
      <xdr:nvSpPr>
        <xdr:cNvPr id="310" name="楕円 309"/>
        <xdr:cNvSpPr/>
      </xdr:nvSpPr>
      <xdr:spPr>
        <a:xfrm>
          <a:off x="2857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3811</xdr:rowOff>
    </xdr:from>
    <xdr:to>
      <xdr:col>19</xdr:col>
      <xdr:colOff>177800</xdr:colOff>
      <xdr:row>85</xdr:row>
      <xdr:rowOff>34289</xdr:rowOff>
    </xdr:to>
    <xdr:cxnSp macro="">
      <xdr:nvCxnSpPr>
        <xdr:cNvPr id="311" name="直線コネクタ 310"/>
        <xdr:cNvCxnSpPr/>
      </xdr:nvCxnSpPr>
      <xdr:spPr>
        <a:xfrm>
          <a:off x="2908300" y="145770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99695</xdr:rowOff>
    </xdr:from>
    <xdr:to>
      <xdr:col>10</xdr:col>
      <xdr:colOff>165100</xdr:colOff>
      <xdr:row>85</xdr:row>
      <xdr:rowOff>29845</xdr:rowOff>
    </xdr:to>
    <xdr:sp macro="" textlink="">
      <xdr:nvSpPr>
        <xdr:cNvPr id="312" name="楕円 311"/>
        <xdr:cNvSpPr/>
      </xdr:nvSpPr>
      <xdr:spPr>
        <a:xfrm>
          <a:off x="1968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150495</xdr:rowOff>
    </xdr:from>
    <xdr:to>
      <xdr:col>15</xdr:col>
      <xdr:colOff>50800</xdr:colOff>
      <xdr:row>85</xdr:row>
      <xdr:rowOff>3811</xdr:rowOff>
    </xdr:to>
    <xdr:cxnSp macro="">
      <xdr:nvCxnSpPr>
        <xdr:cNvPr id="313" name="直線コネクタ 312"/>
        <xdr:cNvCxnSpPr/>
      </xdr:nvCxnSpPr>
      <xdr:spPr>
        <a:xfrm>
          <a:off x="2019300" y="1455229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69214</xdr:rowOff>
    </xdr:from>
    <xdr:to>
      <xdr:col>6</xdr:col>
      <xdr:colOff>38100</xdr:colOff>
      <xdr:row>84</xdr:row>
      <xdr:rowOff>170814</xdr:rowOff>
    </xdr:to>
    <xdr:sp macro="" textlink="">
      <xdr:nvSpPr>
        <xdr:cNvPr id="314" name="楕円 313"/>
        <xdr:cNvSpPr/>
      </xdr:nvSpPr>
      <xdr:spPr>
        <a:xfrm>
          <a:off x="10795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120014</xdr:rowOff>
    </xdr:from>
    <xdr:to>
      <xdr:col>10</xdr:col>
      <xdr:colOff>114300</xdr:colOff>
      <xdr:row>84</xdr:row>
      <xdr:rowOff>150495</xdr:rowOff>
    </xdr:to>
    <xdr:cxnSp macro="">
      <xdr:nvCxnSpPr>
        <xdr:cNvPr id="315" name="直線コネクタ 314"/>
        <xdr:cNvCxnSpPr/>
      </xdr:nvCxnSpPr>
      <xdr:spPr>
        <a:xfrm>
          <a:off x="1130300" y="1452181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42563</xdr:rowOff>
    </xdr:from>
    <xdr:ext cx="405111" cy="259045"/>
    <xdr:sp macro="" textlink="">
      <xdr:nvSpPr>
        <xdr:cNvPr id="316" name="n_1aveValue【福祉施設】&#10;有形固定資産減価償却率"/>
        <xdr:cNvSpPr txBox="1"/>
      </xdr:nvSpPr>
      <xdr:spPr>
        <a:xfrm>
          <a:off x="3582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7" name="n_2aveValue【福祉施設】&#10;有形固定資産減価償却率"/>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42563</xdr:rowOff>
    </xdr:from>
    <xdr:ext cx="405111" cy="259045"/>
    <xdr:sp macro="" textlink="">
      <xdr:nvSpPr>
        <xdr:cNvPr id="318" name="n_3aveValue【福祉施設】&#10;有形固定資産減価償却率"/>
        <xdr:cNvSpPr txBox="1"/>
      </xdr:nvSpPr>
      <xdr:spPr>
        <a:xfrm>
          <a:off x="1816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27322</xdr:rowOff>
    </xdr:from>
    <xdr:ext cx="405111" cy="259045"/>
    <xdr:sp macro="" textlink="">
      <xdr:nvSpPr>
        <xdr:cNvPr id="319" name="n_4aveValue【福祉施設】&#10;有形固定資産減価償却率"/>
        <xdr:cNvSpPr txBox="1"/>
      </xdr:nvSpPr>
      <xdr:spPr>
        <a:xfrm>
          <a:off x="927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76216</xdr:rowOff>
    </xdr:from>
    <xdr:ext cx="405111" cy="259045"/>
    <xdr:sp macro="" textlink="">
      <xdr:nvSpPr>
        <xdr:cNvPr id="320" name="n_1mainValue【福祉施設】&#10;有形固定資産減価償却率"/>
        <xdr:cNvSpPr txBox="1"/>
      </xdr:nvSpPr>
      <xdr:spPr>
        <a:xfrm>
          <a:off x="3582044" y="1464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45738</xdr:rowOff>
    </xdr:from>
    <xdr:ext cx="405111" cy="259045"/>
    <xdr:sp macro="" textlink="">
      <xdr:nvSpPr>
        <xdr:cNvPr id="321" name="n_2mainValue【福祉施設】&#10;有形固定資産減価償却率"/>
        <xdr:cNvSpPr txBox="1"/>
      </xdr:nvSpPr>
      <xdr:spPr>
        <a:xfrm>
          <a:off x="2705744"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20972</xdr:rowOff>
    </xdr:from>
    <xdr:ext cx="405111" cy="259045"/>
    <xdr:sp macro="" textlink="">
      <xdr:nvSpPr>
        <xdr:cNvPr id="322" name="n_3mainValue【福祉施設】&#10;有形固定資産減価償却率"/>
        <xdr:cNvSpPr txBox="1"/>
      </xdr:nvSpPr>
      <xdr:spPr>
        <a:xfrm>
          <a:off x="1816744"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161941</xdr:rowOff>
    </xdr:from>
    <xdr:ext cx="405111" cy="259045"/>
    <xdr:sp macro="" textlink="">
      <xdr:nvSpPr>
        <xdr:cNvPr id="323" name="n_4mainValue【福祉施設】&#10;有形固定資産減価償却率"/>
        <xdr:cNvSpPr txBox="1"/>
      </xdr:nvSpPr>
      <xdr:spPr>
        <a:xfrm>
          <a:off x="927744" y="1456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114844</xdr:rowOff>
    </xdr:from>
    <xdr:to>
      <xdr:col>54</xdr:col>
      <xdr:colOff>189865</xdr:colOff>
      <xdr:row>86</xdr:row>
      <xdr:rowOff>158931</xdr:rowOff>
    </xdr:to>
    <xdr:cxnSp macro="">
      <xdr:nvCxnSpPr>
        <xdr:cNvPr id="349" name="直線コネクタ 348"/>
        <xdr:cNvCxnSpPr/>
      </xdr:nvCxnSpPr>
      <xdr:spPr>
        <a:xfrm flipV="1">
          <a:off x="10476865" y="13316494"/>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50"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51" name="直線コネクタ 350"/>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61521</xdr:rowOff>
    </xdr:from>
    <xdr:ext cx="469744" cy="259045"/>
    <xdr:sp macro="" textlink="">
      <xdr:nvSpPr>
        <xdr:cNvPr id="352" name="【福祉施設】&#10;一人当たり面積最大値テキスト"/>
        <xdr:cNvSpPr txBox="1"/>
      </xdr:nvSpPr>
      <xdr:spPr>
        <a:xfrm>
          <a:off x="10515600" y="1309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114844</xdr:rowOff>
    </xdr:from>
    <xdr:to>
      <xdr:col>55</xdr:col>
      <xdr:colOff>88900</xdr:colOff>
      <xdr:row>77</xdr:row>
      <xdr:rowOff>114844</xdr:rowOff>
    </xdr:to>
    <xdr:cxnSp macro="">
      <xdr:nvCxnSpPr>
        <xdr:cNvPr id="353" name="直線コネクタ 352"/>
        <xdr:cNvCxnSpPr/>
      </xdr:nvCxnSpPr>
      <xdr:spPr>
        <a:xfrm>
          <a:off x="10388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146975</xdr:rowOff>
    </xdr:from>
    <xdr:ext cx="469744" cy="259045"/>
    <xdr:sp macro="" textlink="">
      <xdr:nvSpPr>
        <xdr:cNvPr id="354" name="【福祉施設】&#10;一人当たり面積平均値テキスト"/>
        <xdr:cNvSpPr txBox="1"/>
      </xdr:nvSpPr>
      <xdr:spPr>
        <a:xfrm>
          <a:off x="10515600" y="14377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355" name="フローチャート: 判断 354"/>
        <xdr:cNvSpPr/>
      </xdr:nvSpPr>
      <xdr:spPr>
        <a:xfrm>
          <a:off x="104267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13426</xdr:rowOff>
    </xdr:from>
    <xdr:to>
      <xdr:col>50</xdr:col>
      <xdr:colOff>165100</xdr:colOff>
      <xdr:row>84</xdr:row>
      <xdr:rowOff>115026</xdr:rowOff>
    </xdr:to>
    <xdr:sp macro="" textlink="">
      <xdr:nvSpPr>
        <xdr:cNvPr id="356" name="フローチャート: 判断 355"/>
        <xdr:cNvSpPr/>
      </xdr:nvSpPr>
      <xdr:spPr>
        <a:xfrm>
          <a:off x="95885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126093</xdr:rowOff>
    </xdr:from>
    <xdr:to>
      <xdr:col>46</xdr:col>
      <xdr:colOff>38100</xdr:colOff>
      <xdr:row>84</xdr:row>
      <xdr:rowOff>56243</xdr:rowOff>
    </xdr:to>
    <xdr:sp macro="" textlink="">
      <xdr:nvSpPr>
        <xdr:cNvPr id="357" name="フローチャート: 判断 356"/>
        <xdr:cNvSpPr/>
      </xdr:nvSpPr>
      <xdr:spPr>
        <a:xfrm>
          <a:off x="8699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135889</xdr:rowOff>
    </xdr:from>
    <xdr:to>
      <xdr:col>41</xdr:col>
      <xdr:colOff>101600</xdr:colOff>
      <xdr:row>84</xdr:row>
      <xdr:rowOff>66039</xdr:rowOff>
    </xdr:to>
    <xdr:sp macro="" textlink="">
      <xdr:nvSpPr>
        <xdr:cNvPr id="358" name="フローチャート: 判断 357"/>
        <xdr:cNvSpPr/>
      </xdr:nvSpPr>
      <xdr:spPr>
        <a:xfrm>
          <a:off x="7810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33020</xdr:rowOff>
    </xdr:from>
    <xdr:to>
      <xdr:col>36</xdr:col>
      <xdr:colOff>165100</xdr:colOff>
      <xdr:row>84</xdr:row>
      <xdr:rowOff>134620</xdr:rowOff>
    </xdr:to>
    <xdr:sp macro="" textlink="">
      <xdr:nvSpPr>
        <xdr:cNvPr id="359" name="フローチャート: 判断 358"/>
        <xdr:cNvSpPr/>
      </xdr:nvSpPr>
      <xdr:spPr>
        <a:xfrm>
          <a:off x="6921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152219</xdr:rowOff>
    </xdr:from>
    <xdr:to>
      <xdr:col>55</xdr:col>
      <xdr:colOff>50800</xdr:colOff>
      <xdr:row>82</xdr:row>
      <xdr:rowOff>82369</xdr:rowOff>
    </xdr:to>
    <xdr:sp macro="" textlink="">
      <xdr:nvSpPr>
        <xdr:cNvPr id="365" name="楕円 364"/>
        <xdr:cNvSpPr/>
      </xdr:nvSpPr>
      <xdr:spPr>
        <a:xfrm>
          <a:off x="10426700" y="140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3646</xdr:rowOff>
    </xdr:from>
    <xdr:ext cx="469744" cy="259045"/>
    <xdr:sp macro="" textlink="">
      <xdr:nvSpPr>
        <xdr:cNvPr id="366" name="【福祉施設】&#10;一人当たり面積該当値テキスト"/>
        <xdr:cNvSpPr txBox="1"/>
      </xdr:nvSpPr>
      <xdr:spPr>
        <a:xfrm>
          <a:off x="10515600" y="1389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135889</xdr:rowOff>
    </xdr:from>
    <xdr:to>
      <xdr:col>50</xdr:col>
      <xdr:colOff>165100</xdr:colOff>
      <xdr:row>82</xdr:row>
      <xdr:rowOff>66039</xdr:rowOff>
    </xdr:to>
    <xdr:sp macro="" textlink="">
      <xdr:nvSpPr>
        <xdr:cNvPr id="367" name="楕円 366"/>
        <xdr:cNvSpPr/>
      </xdr:nvSpPr>
      <xdr:spPr>
        <a:xfrm>
          <a:off x="9588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15239</xdr:rowOff>
    </xdr:from>
    <xdr:to>
      <xdr:col>55</xdr:col>
      <xdr:colOff>0</xdr:colOff>
      <xdr:row>82</xdr:row>
      <xdr:rowOff>31569</xdr:rowOff>
    </xdr:to>
    <xdr:cxnSp macro="">
      <xdr:nvCxnSpPr>
        <xdr:cNvPr id="368" name="直線コネクタ 367"/>
        <xdr:cNvCxnSpPr/>
      </xdr:nvCxnSpPr>
      <xdr:spPr>
        <a:xfrm>
          <a:off x="9639300" y="14074139"/>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145687</xdr:rowOff>
    </xdr:from>
    <xdr:to>
      <xdr:col>46</xdr:col>
      <xdr:colOff>38100</xdr:colOff>
      <xdr:row>82</xdr:row>
      <xdr:rowOff>75837</xdr:rowOff>
    </xdr:to>
    <xdr:sp macro="" textlink="">
      <xdr:nvSpPr>
        <xdr:cNvPr id="369" name="楕円 368"/>
        <xdr:cNvSpPr/>
      </xdr:nvSpPr>
      <xdr:spPr>
        <a:xfrm>
          <a:off x="8699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15239</xdr:rowOff>
    </xdr:from>
    <xdr:to>
      <xdr:col>50</xdr:col>
      <xdr:colOff>114300</xdr:colOff>
      <xdr:row>82</xdr:row>
      <xdr:rowOff>25037</xdr:rowOff>
    </xdr:to>
    <xdr:cxnSp macro="">
      <xdr:nvCxnSpPr>
        <xdr:cNvPr id="370" name="直線コネクタ 369"/>
        <xdr:cNvCxnSpPr/>
      </xdr:nvCxnSpPr>
      <xdr:spPr>
        <a:xfrm flipV="1">
          <a:off x="8750300" y="1407413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148952</xdr:rowOff>
    </xdr:from>
    <xdr:to>
      <xdr:col>41</xdr:col>
      <xdr:colOff>101600</xdr:colOff>
      <xdr:row>82</xdr:row>
      <xdr:rowOff>79102</xdr:rowOff>
    </xdr:to>
    <xdr:sp macro="" textlink="">
      <xdr:nvSpPr>
        <xdr:cNvPr id="371" name="楕円 370"/>
        <xdr:cNvSpPr/>
      </xdr:nvSpPr>
      <xdr:spPr>
        <a:xfrm>
          <a:off x="78105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25037</xdr:rowOff>
    </xdr:from>
    <xdr:to>
      <xdr:col>45</xdr:col>
      <xdr:colOff>177800</xdr:colOff>
      <xdr:row>82</xdr:row>
      <xdr:rowOff>28302</xdr:rowOff>
    </xdr:to>
    <xdr:cxnSp macro="">
      <xdr:nvCxnSpPr>
        <xdr:cNvPr id="372" name="直線コネクタ 371"/>
        <xdr:cNvCxnSpPr/>
      </xdr:nvCxnSpPr>
      <xdr:spPr>
        <a:xfrm flipV="1">
          <a:off x="7861300" y="140839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162016</xdr:rowOff>
    </xdr:from>
    <xdr:to>
      <xdr:col>36</xdr:col>
      <xdr:colOff>165100</xdr:colOff>
      <xdr:row>82</xdr:row>
      <xdr:rowOff>92166</xdr:rowOff>
    </xdr:to>
    <xdr:sp macro="" textlink="">
      <xdr:nvSpPr>
        <xdr:cNvPr id="373" name="楕円 372"/>
        <xdr:cNvSpPr/>
      </xdr:nvSpPr>
      <xdr:spPr>
        <a:xfrm>
          <a:off x="6921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28302</xdr:rowOff>
    </xdr:from>
    <xdr:to>
      <xdr:col>41</xdr:col>
      <xdr:colOff>50800</xdr:colOff>
      <xdr:row>82</xdr:row>
      <xdr:rowOff>41366</xdr:rowOff>
    </xdr:to>
    <xdr:cxnSp macro="">
      <xdr:nvCxnSpPr>
        <xdr:cNvPr id="374" name="直線コネクタ 373"/>
        <xdr:cNvCxnSpPr/>
      </xdr:nvCxnSpPr>
      <xdr:spPr>
        <a:xfrm flipV="1">
          <a:off x="6972300" y="14087202"/>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106153</xdr:rowOff>
    </xdr:from>
    <xdr:ext cx="469744" cy="259045"/>
    <xdr:sp macro="" textlink="">
      <xdr:nvSpPr>
        <xdr:cNvPr id="375" name="n_1aveValue【福祉施設】&#10;一人当たり面積"/>
        <xdr:cNvSpPr txBox="1"/>
      </xdr:nvSpPr>
      <xdr:spPr>
        <a:xfrm>
          <a:off x="9391727" y="145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47370</xdr:rowOff>
    </xdr:from>
    <xdr:ext cx="469744" cy="259045"/>
    <xdr:sp macro="" textlink="">
      <xdr:nvSpPr>
        <xdr:cNvPr id="376" name="n_2aveValue【福祉施設】&#10;一人当たり面積"/>
        <xdr:cNvSpPr txBox="1"/>
      </xdr:nvSpPr>
      <xdr:spPr>
        <a:xfrm>
          <a:off x="85154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57166</xdr:rowOff>
    </xdr:from>
    <xdr:ext cx="469744" cy="259045"/>
    <xdr:sp macro="" textlink="">
      <xdr:nvSpPr>
        <xdr:cNvPr id="377" name="n_3aveValue【福祉施設】&#10;一人当たり面積"/>
        <xdr:cNvSpPr txBox="1"/>
      </xdr:nvSpPr>
      <xdr:spPr>
        <a:xfrm>
          <a:off x="7626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125747</xdr:rowOff>
    </xdr:from>
    <xdr:ext cx="469744" cy="259045"/>
    <xdr:sp macro="" textlink="">
      <xdr:nvSpPr>
        <xdr:cNvPr id="378" name="n_4aveValue【福祉施設】&#10;一人当たり面積"/>
        <xdr:cNvSpPr txBox="1"/>
      </xdr:nvSpPr>
      <xdr:spPr>
        <a:xfrm>
          <a:off x="6737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82566</xdr:rowOff>
    </xdr:from>
    <xdr:ext cx="469744" cy="259045"/>
    <xdr:sp macro="" textlink="">
      <xdr:nvSpPr>
        <xdr:cNvPr id="379" name="n_1mainValue【福祉施設】&#10;一人当たり面積"/>
        <xdr:cNvSpPr txBox="1"/>
      </xdr:nvSpPr>
      <xdr:spPr>
        <a:xfrm>
          <a:off x="9391727" y="1379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92364</xdr:rowOff>
    </xdr:from>
    <xdr:ext cx="469744" cy="259045"/>
    <xdr:sp macro="" textlink="">
      <xdr:nvSpPr>
        <xdr:cNvPr id="380" name="n_2mainValue【福祉施設】&#10;一人当たり面積"/>
        <xdr:cNvSpPr txBox="1"/>
      </xdr:nvSpPr>
      <xdr:spPr>
        <a:xfrm>
          <a:off x="8515427" y="138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95629</xdr:rowOff>
    </xdr:from>
    <xdr:ext cx="469744" cy="259045"/>
    <xdr:sp macro="" textlink="">
      <xdr:nvSpPr>
        <xdr:cNvPr id="381" name="n_3mainValue【福祉施設】&#10;一人当たり面積"/>
        <xdr:cNvSpPr txBox="1"/>
      </xdr:nvSpPr>
      <xdr:spPr>
        <a:xfrm>
          <a:off x="7626427" y="1381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108693</xdr:rowOff>
    </xdr:from>
    <xdr:ext cx="469744" cy="259045"/>
    <xdr:sp macro="" textlink="">
      <xdr:nvSpPr>
        <xdr:cNvPr id="382" name="n_4mainValue【福祉施設】&#10;一人当たり面積"/>
        <xdr:cNvSpPr txBox="1"/>
      </xdr:nvSpPr>
      <xdr:spPr>
        <a:xfrm>
          <a:off x="6737427" y="1382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125186</xdr:rowOff>
    </xdr:from>
    <xdr:to>
      <xdr:col>24</xdr:col>
      <xdr:colOff>62865</xdr:colOff>
      <xdr:row>109</xdr:row>
      <xdr:rowOff>35379</xdr:rowOff>
    </xdr:to>
    <xdr:cxnSp macro="">
      <xdr:nvCxnSpPr>
        <xdr:cNvPr id="408" name="直線コネクタ 407"/>
        <xdr:cNvCxnSpPr/>
      </xdr:nvCxnSpPr>
      <xdr:spPr>
        <a:xfrm flipV="1">
          <a:off x="4634865" y="1727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71863</xdr:rowOff>
    </xdr:from>
    <xdr:ext cx="405111" cy="259045"/>
    <xdr:sp macro="" textlink="">
      <xdr:nvSpPr>
        <xdr:cNvPr id="411" name="【市民会館】&#10;有形固定資産減価償却率最大値テキスト"/>
        <xdr:cNvSpPr txBox="1"/>
      </xdr:nvSpPr>
      <xdr:spPr>
        <a:xfrm>
          <a:off x="4673600" y="1704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125186</xdr:rowOff>
    </xdr:from>
    <xdr:to>
      <xdr:col>24</xdr:col>
      <xdr:colOff>152400</xdr:colOff>
      <xdr:row>100</xdr:row>
      <xdr:rowOff>125186</xdr:rowOff>
    </xdr:to>
    <xdr:cxnSp macro="">
      <xdr:nvCxnSpPr>
        <xdr:cNvPr id="412" name="直線コネクタ 411"/>
        <xdr:cNvCxnSpPr/>
      </xdr:nvCxnSpPr>
      <xdr:spPr>
        <a:xfrm>
          <a:off x="4546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macro="" textlink="">
      <xdr:nvSpPr>
        <xdr:cNvPr id="413" name="【市民会館】&#10;有形固定資産減価償却率平均値テキスト"/>
        <xdr:cNvSpPr txBox="1"/>
      </xdr:nvSpPr>
      <xdr:spPr>
        <a:xfrm>
          <a:off x="4673600" y="1783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4" name="フローチャート: 判断 413"/>
        <xdr:cNvSpPr/>
      </xdr:nvSpPr>
      <xdr:spPr>
        <a:xfrm>
          <a:off x="4584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90714</xdr:rowOff>
    </xdr:from>
    <xdr:to>
      <xdr:col>20</xdr:col>
      <xdr:colOff>38100</xdr:colOff>
      <xdr:row>105</xdr:row>
      <xdr:rowOff>20864</xdr:rowOff>
    </xdr:to>
    <xdr:sp macro="" textlink="">
      <xdr:nvSpPr>
        <xdr:cNvPr id="415" name="フローチャート: 判断 414"/>
        <xdr:cNvSpPr/>
      </xdr:nvSpPr>
      <xdr:spPr>
        <a:xfrm>
          <a:off x="3746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82550</xdr:rowOff>
    </xdr:from>
    <xdr:to>
      <xdr:col>15</xdr:col>
      <xdr:colOff>101600</xdr:colOff>
      <xdr:row>105</xdr:row>
      <xdr:rowOff>12700</xdr:rowOff>
    </xdr:to>
    <xdr:sp macro="" textlink="">
      <xdr:nvSpPr>
        <xdr:cNvPr id="416" name="フローチャート: 判断 415"/>
        <xdr:cNvSpPr/>
      </xdr:nvSpPr>
      <xdr:spPr>
        <a:xfrm>
          <a:off x="2857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417" name="フローチャート: 判断 416"/>
        <xdr:cNvSpPr/>
      </xdr:nvSpPr>
      <xdr:spPr>
        <a:xfrm>
          <a:off x="1968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58057</xdr:rowOff>
    </xdr:from>
    <xdr:to>
      <xdr:col>6</xdr:col>
      <xdr:colOff>38100</xdr:colOff>
      <xdr:row>104</xdr:row>
      <xdr:rowOff>159657</xdr:rowOff>
    </xdr:to>
    <xdr:sp macro="" textlink="">
      <xdr:nvSpPr>
        <xdr:cNvPr id="418" name="フローチャート: 判断 417"/>
        <xdr:cNvSpPr/>
      </xdr:nvSpPr>
      <xdr:spPr>
        <a:xfrm>
          <a:off x="1079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79284</xdr:rowOff>
    </xdr:from>
    <xdr:to>
      <xdr:col>24</xdr:col>
      <xdr:colOff>114300</xdr:colOff>
      <xdr:row>107</xdr:row>
      <xdr:rowOff>9434</xdr:rowOff>
    </xdr:to>
    <xdr:sp macro="" textlink="">
      <xdr:nvSpPr>
        <xdr:cNvPr id="424" name="楕円 423"/>
        <xdr:cNvSpPr/>
      </xdr:nvSpPr>
      <xdr:spPr>
        <a:xfrm>
          <a:off x="45847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57711</xdr:rowOff>
    </xdr:from>
    <xdr:ext cx="405111" cy="259045"/>
    <xdr:sp macro="" textlink="">
      <xdr:nvSpPr>
        <xdr:cNvPr id="425" name="【市民会館】&#10;有形固定資産減価償却率該当値テキスト"/>
        <xdr:cNvSpPr txBox="1"/>
      </xdr:nvSpPr>
      <xdr:spPr>
        <a:xfrm>
          <a:off x="4673600" y="1823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66221</xdr:rowOff>
    </xdr:from>
    <xdr:to>
      <xdr:col>20</xdr:col>
      <xdr:colOff>38100</xdr:colOff>
      <xdr:row>106</xdr:row>
      <xdr:rowOff>167821</xdr:rowOff>
    </xdr:to>
    <xdr:sp macro="" textlink="">
      <xdr:nvSpPr>
        <xdr:cNvPr id="426" name="楕円 425"/>
        <xdr:cNvSpPr/>
      </xdr:nvSpPr>
      <xdr:spPr>
        <a:xfrm>
          <a:off x="37465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117021</xdr:rowOff>
    </xdr:from>
    <xdr:to>
      <xdr:col>24</xdr:col>
      <xdr:colOff>63500</xdr:colOff>
      <xdr:row>106</xdr:row>
      <xdr:rowOff>130084</xdr:rowOff>
    </xdr:to>
    <xdr:cxnSp macro="">
      <xdr:nvCxnSpPr>
        <xdr:cNvPr id="427" name="直線コネクタ 426"/>
        <xdr:cNvCxnSpPr/>
      </xdr:nvCxnSpPr>
      <xdr:spPr>
        <a:xfrm>
          <a:off x="3797300" y="1829072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64588</xdr:rowOff>
    </xdr:from>
    <xdr:to>
      <xdr:col>15</xdr:col>
      <xdr:colOff>101600</xdr:colOff>
      <xdr:row>106</xdr:row>
      <xdr:rowOff>166188</xdr:rowOff>
    </xdr:to>
    <xdr:sp macro="" textlink="">
      <xdr:nvSpPr>
        <xdr:cNvPr id="428" name="楕円 427"/>
        <xdr:cNvSpPr/>
      </xdr:nvSpPr>
      <xdr:spPr>
        <a:xfrm>
          <a:off x="2857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115388</xdr:rowOff>
    </xdr:from>
    <xdr:to>
      <xdr:col>19</xdr:col>
      <xdr:colOff>177800</xdr:colOff>
      <xdr:row>106</xdr:row>
      <xdr:rowOff>117021</xdr:rowOff>
    </xdr:to>
    <xdr:cxnSp macro="">
      <xdr:nvCxnSpPr>
        <xdr:cNvPr id="429" name="直線コネクタ 428"/>
        <xdr:cNvCxnSpPr/>
      </xdr:nvCxnSpPr>
      <xdr:spPr>
        <a:xfrm>
          <a:off x="2908300" y="1828908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44994</xdr:rowOff>
    </xdr:from>
    <xdr:to>
      <xdr:col>10</xdr:col>
      <xdr:colOff>165100</xdr:colOff>
      <xdr:row>106</xdr:row>
      <xdr:rowOff>146594</xdr:rowOff>
    </xdr:to>
    <xdr:sp macro="" textlink="">
      <xdr:nvSpPr>
        <xdr:cNvPr id="430" name="楕円 429"/>
        <xdr:cNvSpPr/>
      </xdr:nvSpPr>
      <xdr:spPr>
        <a:xfrm>
          <a:off x="1968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95794</xdr:rowOff>
    </xdr:from>
    <xdr:to>
      <xdr:col>15</xdr:col>
      <xdr:colOff>50800</xdr:colOff>
      <xdr:row>106</xdr:row>
      <xdr:rowOff>115388</xdr:rowOff>
    </xdr:to>
    <xdr:cxnSp macro="">
      <xdr:nvCxnSpPr>
        <xdr:cNvPr id="431" name="直線コネクタ 430"/>
        <xdr:cNvCxnSpPr/>
      </xdr:nvCxnSpPr>
      <xdr:spPr>
        <a:xfrm>
          <a:off x="2019300" y="1826949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33564</xdr:rowOff>
    </xdr:from>
    <xdr:to>
      <xdr:col>6</xdr:col>
      <xdr:colOff>38100</xdr:colOff>
      <xdr:row>106</xdr:row>
      <xdr:rowOff>135164</xdr:rowOff>
    </xdr:to>
    <xdr:sp macro="" textlink="">
      <xdr:nvSpPr>
        <xdr:cNvPr id="432" name="楕円 431"/>
        <xdr:cNvSpPr/>
      </xdr:nvSpPr>
      <xdr:spPr>
        <a:xfrm>
          <a:off x="1079500" y="182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84364</xdr:rowOff>
    </xdr:from>
    <xdr:to>
      <xdr:col>10</xdr:col>
      <xdr:colOff>114300</xdr:colOff>
      <xdr:row>106</xdr:row>
      <xdr:rowOff>95794</xdr:rowOff>
    </xdr:to>
    <xdr:cxnSp macro="">
      <xdr:nvCxnSpPr>
        <xdr:cNvPr id="433" name="直線コネクタ 432"/>
        <xdr:cNvCxnSpPr/>
      </xdr:nvCxnSpPr>
      <xdr:spPr>
        <a:xfrm>
          <a:off x="1130300" y="1825806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37391</xdr:rowOff>
    </xdr:from>
    <xdr:ext cx="405111" cy="259045"/>
    <xdr:sp macro="" textlink="">
      <xdr:nvSpPr>
        <xdr:cNvPr id="434" name="n_1aveValue【市民会館】&#10;有形固定資産減価償却率"/>
        <xdr:cNvSpPr txBox="1"/>
      </xdr:nvSpPr>
      <xdr:spPr>
        <a:xfrm>
          <a:off x="3582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29227</xdr:rowOff>
    </xdr:from>
    <xdr:ext cx="405111" cy="259045"/>
    <xdr:sp macro="" textlink="">
      <xdr:nvSpPr>
        <xdr:cNvPr id="435" name="n_2aveValue【市民会館】&#10;有形固定資産減価償却率"/>
        <xdr:cNvSpPr txBox="1"/>
      </xdr:nvSpPr>
      <xdr:spPr>
        <a:xfrm>
          <a:off x="2705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60251</xdr:rowOff>
    </xdr:from>
    <xdr:ext cx="405111" cy="259045"/>
    <xdr:sp macro="" textlink="">
      <xdr:nvSpPr>
        <xdr:cNvPr id="436" name="n_3aveValue【市民会館】&#10;有形固定資産減価償却率"/>
        <xdr:cNvSpPr txBox="1"/>
      </xdr:nvSpPr>
      <xdr:spPr>
        <a:xfrm>
          <a:off x="1816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4734</xdr:rowOff>
    </xdr:from>
    <xdr:ext cx="405111" cy="259045"/>
    <xdr:sp macro="" textlink="">
      <xdr:nvSpPr>
        <xdr:cNvPr id="437" name="n_4aveValue【市民会館】&#10;有形固定資産減価償却率"/>
        <xdr:cNvSpPr txBox="1"/>
      </xdr:nvSpPr>
      <xdr:spPr>
        <a:xfrm>
          <a:off x="927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158948</xdr:rowOff>
    </xdr:from>
    <xdr:ext cx="405111" cy="259045"/>
    <xdr:sp macro="" textlink="">
      <xdr:nvSpPr>
        <xdr:cNvPr id="438" name="n_1mainValue【市民会館】&#10;有形固定資産減価償却率"/>
        <xdr:cNvSpPr txBox="1"/>
      </xdr:nvSpPr>
      <xdr:spPr>
        <a:xfrm>
          <a:off x="3582044"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157315</xdr:rowOff>
    </xdr:from>
    <xdr:ext cx="405111" cy="259045"/>
    <xdr:sp macro="" textlink="">
      <xdr:nvSpPr>
        <xdr:cNvPr id="439" name="n_2mainValue【市民会館】&#10;有形固定資産減価償却率"/>
        <xdr:cNvSpPr txBox="1"/>
      </xdr:nvSpPr>
      <xdr:spPr>
        <a:xfrm>
          <a:off x="2705744"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137721</xdr:rowOff>
    </xdr:from>
    <xdr:ext cx="405111" cy="259045"/>
    <xdr:sp macro="" textlink="">
      <xdr:nvSpPr>
        <xdr:cNvPr id="440" name="n_3mainValue【市民会館】&#10;有形固定資産減価償却率"/>
        <xdr:cNvSpPr txBox="1"/>
      </xdr:nvSpPr>
      <xdr:spPr>
        <a:xfrm>
          <a:off x="1816744" y="1831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126291</xdr:rowOff>
    </xdr:from>
    <xdr:ext cx="405111" cy="259045"/>
    <xdr:sp macro="" textlink="">
      <xdr:nvSpPr>
        <xdr:cNvPr id="441" name="n_4mainValue【市民会館】&#10;有形固定資産減価償却率"/>
        <xdr:cNvSpPr txBox="1"/>
      </xdr:nvSpPr>
      <xdr:spPr>
        <a:xfrm>
          <a:off x="927744" y="1829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2" name="直線コネクタ 45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3" name="テキスト ボックス 45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4" name="直線コネクタ 45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5" name="テキスト ボックス 45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6" name="直線コネクタ 45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7" name="テキスト ボックス 45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8" name="直線コネクタ 45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9" name="テキスト ボックス 45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0" name="直線コネクタ 45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1" name="テキスト ボックス 46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114300</xdr:rowOff>
    </xdr:from>
    <xdr:to>
      <xdr:col>54</xdr:col>
      <xdr:colOff>189865</xdr:colOff>
      <xdr:row>108</xdr:row>
      <xdr:rowOff>89536</xdr:rowOff>
    </xdr:to>
    <xdr:cxnSp macro="">
      <xdr:nvCxnSpPr>
        <xdr:cNvPr id="465" name="直線コネクタ 464"/>
        <xdr:cNvCxnSpPr/>
      </xdr:nvCxnSpPr>
      <xdr:spPr>
        <a:xfrm flipV="1">
          <a:off x="10476865" y="17087850"/>
          <a:ext cx="0" cy="1518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6" name="【市民会館】&#10;一人当たり面積最小値テキスト"/>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7" name="直線コネクタ 466"/>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60977</xdr:rowOff>
    </xdr:from>
    <xdr:ext cx="469744" cy="259045"/>
    <xdr:sp macro="" textlink="">
      <xdr:nvSpPr>
        <xdr:cNvPr id="468" name="【市民会館】&#10;一人当たり面積最大値テキスト"/>
        <xdr:cNvSpPr txBox="1"/>
      </xdr:nvSpPr>
      <xdr:spPr>
        <a:xfrm>
          <a:off x="10515600" y="1686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114300</xdr:rowOff>
    </xdr:from>
    <xdr:to>
      <xdr:col>55</xdr:col>
      <xdr:colOff>88900</xdr:colOff>
      <xdr:row>99</xdr:row>
      <xdr:rowOff>114300</xdr:rowOff>
    </xdr:to>
    <xdr:cxnSp macro="">
      <xdr:nvCxnSpPr>
        <xdr:cNvPr id="469" name="直線コネクタ 468"/>
        <xdr:cNvCxnSpPr/>
      </xdr:nvCxnSpPr>
      <xdr:spPr>
        <a:xfrm>
          <a:off x="10388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70" name="【市民会館】&#10;一人当たり面積平均値テキスト"/>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71" name="フローチャート: 判断 470"/>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67311</xdr:rowOff>
    </xdr:from>
    <xdr:to>
      <xdr:col>50</xdr:col>
      <xdr:colOff>165100</xdr:colOff>
      <xdr:row>106</xdr:row>
      <xdr:rowOff>168911</xdr:rowOff>
    </xdr:to>
    <xdr:sp macro="" textlink="">
      <xdr:nvSpPr>
        <xdr:cNvPr id="472" name="フローチャート: 判断 471"/>
        <xdr:cNvSpPr/>
      </xdr:nvSpPr>
      <xdr:spPr>
        <a:xfrm>
          <a:off x="9588500" y="182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86361</xdr:rowOff>
    </xdr:from>
    <xdr:to>
      <xdr:col>46</xdr:col>
      <xdr:colOff>38100</xdr:colOff>
      <xdr:row>107</xdr:row>
      <xdr:rowOff>16511</xdr:rowOff>
    </xdr:to>
    <xdr:sp macro="" textlink="">
      <xdr:nvSpPr>
        <xdr:cNvPr id="473" name="フローチャート: 判断 472"/>
        <xdr:cNvSpPr/>
      </xdr:nvSpPr>
      <xdr:spPr>
        <a:xfrm>
          <a:off x="8699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74" name="フローチャート: 判断 473"/>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90170</xdr:rowOff>
    </xdr:from>
    <xdr:to>
      <xdr:col>36</xdr:col>
      <xdr:colOff>165100</xdr:colOff>
      <xdr:row>107</xdr:row>
      <xdr:rowOff>20320</xdr:rowOff>
    </xdr:to>
    <xdr:sp macro="" textlink="">
      <xdr:nvSpPr>
        <xdr:cNvPr id="475" name="フローチャート: 判断 474"/>
        <xdr:cNvSpPr/>
      </xdr:nvSpPr>
      <xdr:spPr>
        <a:xfrm>
          <a:off x="6921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481" name="楕円 480"/>
        <xdr:cNvSpPr/>
      </xdr:nvSpPr>
      <xdr:spPr>
        <a:xfrm>
          <a:off x="104267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47641</xdr:rowOff>
    </xdr:from>
    <xdr:ext cx="469744" cy="259045"/>
    <xdr:sp macro="" textlink="">
      <xdr:nvSpPr>
        <xdr:cNvPr id="482" name="【市民会館】&#10;一人当たり面積該当値テキスト"/>
        <xdr:cNvSpPr txBox="1"/>
      </xdr:nvSpPr>
      <xdr:spPr>
        <a:xfrm>
          <a:off x="10515600" y="1822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76836</xdr:rowOff>
    </xdr:from>
    <xdr:to>
      <xdr:col>50</xdr:col>
      <xdr:colOff>165100</xdr:colOff>
      <xdr:row>107</xdr:row>
      <xdr:rowOff>6986</xdr:rowOff>
    </xdr:to>
    <xdr:sp macro="" textlink="">
      <xdr:nvSpPr>
        <xdr:cNvPr id="483" name="楕円 482"/>
        <xdr:cNvSpPr/>
      </xdr:nvSpPr>
      <xdr:spPr>
        <a:xfrm>
          <a:off x="9588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120014</xdr:rowOff>
    </xdr:from>
    <xdr:to>
      <xdr:col>55</xdr:col>
      <xdr:colOff>0</xdr:colOff>
      <xdr:row>106</xdr:row>
      <xdr:rowOff>127636</xdr:rowOff>
    </xdr:to>
    <xdr:cxnSp macro="">
      <xdr:nvCxnSpPr>
        <xdr:cNvPr id="484" name="直線コネクタ 483"/>
        <xdr:cNvCxnSpPr/>
      </xdr:nvCxnSpPr>
      <xdr:spPr>
        <a:xfrm flipV="1">
          <a:off x="9639300" y="18293714"/>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86361</xdr:rowOff>
    </xdr:from>
    <xdr:to>
      <xdr:col>46</xdr:col>
      <xdr:colOff>38100</xdr:colOff>
      <xdr:row>107</xdr:row>
      <xdr:rowOff>16511</xdr:rowOff>
    </xdr:to>
    <xdr:sp macro="" textlink="">
      <xdr:nvSpPr>
        <xdr:cNvPr id="485" name="楕円 484"/>
        <xdr:cNvSpPr/>
      </xdr:nvSpPr>
      <xdr:spPr>
        <a:xfrm>
          <a:off x="8699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127636</xdr:rowOff>
    </xdr:from>
    <xdr:to>
      <xdr:col>50</xdr:col>
      <xdr:colOff>114300</xdr:colOff>
      <xdr:row>106</xdr:row>
      <xdr:rowOff>137161</xdr:rowOff>
    </xdr:to>
    <xdr:cxnSp macro="">
      <xdr:nvCxnSpPr>
        <xdr:cNvPr id="486" name="直線コネクタ 485"/>
        <xdr:cNvCxnSpPr/>
      </xdr:nvCxnSpPr>
      <xdr:spPr>
        <a:xfrm flipV="1">
          <a:off x="8750300" y="1830133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92075</xdr:rowOff>
    </xdr:from>
    <xdr:to>
      <xdr:col>41</xdr:col>
      <xdr:colOff>101600</xdr:colOff>
      <xdr:row>107</xdr:row>
      <xdr:rowOff>22225</xdr:rowOff>
    </xdr:to>
    <xdr:sp macro="" textlink="">
      <xdr:nvSpPr>
        <xdr:cNvPr id="487" name="楕円 486"/>
        <xdr:cNvSpPr/>
      </xdr:nvSpPr>
      <xdr:spPr>
        <a:xfrm>
          <a:off x="7810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137161</xdr:rowOff>
    </xdr:from>
    <xdr:to>
      <xdr:col>45</xdr:col>
      <xdr:colOff>177800</xdr:colOff>
      <xdr:row>106</xdr:row>
      <xdr:rowOff>142875</xdr:rowOff>
    </xdr:to>
    <xdr:cxnSp macro="">
      <xdr:nvCxnSpPr>
        <xdr:cNvPr id="488" name="直線コネクタ 487"/>
        <xdr:cNvCxnSpPr/>
      </xdr:nvCxnSpPr>
      <xdr:spPr>
        <a:xfrm flipV="1">
          <a:off x="7861300" y="183108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97789</xdr:rowOff>
    </xdr:from>
    <xdr:to>
      <xdr:col>36</xdr:col>
      <xdr:colOff>165100</xdr:colOff>
      <xdr:row>107</xdr:row>
      <xdr:rowOff>27939</xdr:rowOff>
    </xdr:to>
    <xdr:sp macro="" textlink="">
      <xdr:nvSpPr>
        <xdr:cNvPr id="489" name="楕円 488"/>
        <xdr:cNvSpPr/>
      </xdr:nvSpPr>
      <xdr:spPr>
        <a:xfrm>
          <a:off x="6921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142875</xdr:rowOff>
    </xdr:from>
    <xdr:to>
      <xdr:col>41</xdr:col>
      <xdr:colOff>50800</xdr:colOff>
      <xdr:row>106</xdr:row>
      <xdr:rowOff>148589</xdr:rowOff>
    </xdr:to>
    <xdr:cxnSp macro="">
      <xdr:nvCxnSpPr>
        <xdr:cNvPr id="490" name="直線コネクタ 489"/>
        <xdr:cNvCxnSpPr/>
      </xdr:nvCxnSpPr>
      <xdr:spPr>
        <a:xfrm flipV="1">
          <a:off x="6972300" y="183165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13988</xdr:rowOff>
    </xdr:from>
    <xdr:ext cx="469744" cy="259045"/>
    <xdr:sp macro="" textlink="">
      <xdr:nvSpPr>
        <xdr:cNvPr id="491" name="n_1aveValue【市民会館】&#10;一人当たり面積"/>
        <xdr:cNvSpPr txBox="1"/>
      </xdr:nvSpPr>
      <xdr:spPr>
        <a:xfrm>
          <a:off x="9391727" y="1801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7638</xdr:rowOff>
    </xdr:from>
    <xdr:ext cx="469744" cy="259045"/>
    <xdr:sp macro="" textlink="">
      <xdr:nvSpPr>
        <xdr:cNvPr id="492" name="n_2aveValue【市民会館】&#10;一人当たり面積"/>
        <xdr:cNvSpPr txBox="1"/>
      </xdr:nvSpPr>
      <xdr:spPr>
        <a:xfrm>
          <a:off x="8515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493" name="n_3aveValue【市民会館】&#10;一人当たり面積"/>
        <xdr:cNvSpPr txBox="1"/>
      </xdr:nvSpPr>
      <xdr:spPr>
        <a:xfrm>
          <a:off x="7626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36847</xdr:rowOff>
    </xdr:from>
    <xdr:ext cx="469744" cy="259045"/>
    <xdr:sp macro="" textlink="">
      <xdr:nvSpPr>
        <xdr:cNvPr id="494" name="n_4aveValue【市民会館】&#10;一人当たり面積"/>
        <xdr:cNvSpPr txBox="1"/>
      </xdr:nvSpPr>
      <xdr:spPr>
        <a:xfrm>
          <a:off x="6737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169563</xdr:rowOff>
    </xdr:from>
    <xdr:ext cx="469744" cy="259045"/>
    <xdr:sp macro="" textlink="">
      <xdr:nvSpPr>
        <xdr:cNvPr id="495" name="n_1mainValue【市民会館】&#10;一人当たり面積"/>
        <xdr:cNvSpPr txBox="1"/>
      </xdr:nvSpPr>
      <xdr:spPr>
        <a:xfrm>
          <a:off x="9391727" y="1834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33038</xdr:rowOff>
    </xdr:from>
    <xdr:ext cx="469744" cy="259045"/>
    <xdr:sp macro="" textlink="">
      <xdr:nvSpPr>
        <xdr:cNvPr id="496" name="n_2mainValue【市民会館】&#10;一人当たり面積"/>
        <xdr:cNvSpPr txBox="1"/>
      </xdr:nvSpPr>
      <xdr:spPr>
        <a:xfrm>
          <a:off x="8515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38752</xdr:rowOff>
    </xdr:from>
    <xdr:ext cx="469744" cy="259045"/>
    <xdr:sp macro="" textlink="">
      <xdr:nvSpPr>
        <xdr:cNvPr id="497" name="n_3mainValue【市民会館】&#10;一人当たり面積"/>
        <xdr:cNvSpPr txBox="1"/>
      </xdr:nvSpPr>
      <xdr:spPr>
        <a:xfrm>
          <a:off x="7626427" y="1804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19066</xdr:rowOff>
    </xdr:from>
    <xdr:ext cx="469744" cy="259045"/>
    <xdr:sp macro="" textlink="">
      <xdr:nvSpPr>
        <xdr:cNvPr id="498" name="n_4mainValue【市民会館】&#10;一人当たり面積"/>
        <xdr:cNvSpPr txBox="1"/>
      </xdr:nvSpPr>
      <xdr:spPr>
        <a:xfrm>
          <a:off x="6737427" y="1836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xdr:rowOff>
    </xdr:from>
    <xdr:to>
      <xdr:col>85</xdr:col>
      <xdr:colOff>126364</xdr:colOff>
      <xdr:row>41</xdr:row>
      <xdr:rowOff>99060</xdr:rowOff>
    </xdr:to>
    <xdr:cxnSp macro="">
      <xdr:nvCxnSpPr>
        <xdr:cNvPr id="523" name="直線コネクタ 522"/>
        <xdr:cNvCxnSpPr/>
      </xdr:nvCxnSpPr>
      <xdr:spPr>
        <a:xfrm flipV="1">
          <a:off x="16318864" y="567309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524" name="【一般廃棄物処理施設】&#10;有形固定資産減価償却率最小値テキスト"/>
        <xdr:cNvSpPr txBox="1"/>
      </xdr:nvSpPr>
      <xdr:spPr>
        <a:xfrm>
          <a:off x="1635760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525" name="直線コネクタ 524"/>
        <xdr:cNvCxnSpPr/>
      </xdr:nvCxnSpPr>
      <xdr:spPr>
        <a:xfrm>
          <a:off x="16230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133367</xdr:rowOff>
    </xdr:from>
    <xdr:ext cx="405111" cy="259045"/>
    <xdr:sp macro="" textlink="">
      <xdr:nvSpPr>
        <xdr:cNvPr id="526" name="【一般廃棄物処理施設】&#10;有形固定資産減価償却率最大値テキスト"/>
        <xdr:cNvSpPr txBox="1"/>
      </xdr:nvSpPr>
      <xdr:spPr>
        <a:xfrm>
          <a:off x="16357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xdr:rowOff>
    </xdr:from>
    <xdr:to>
      <xdr:col>86</xdr:col>
      <xdr:colOff>25400</xdr:colOff>
      <xdr:row>33</xdr:row>
      <xdr:rowOff>15240</xdr:rowOff>
    </xdr:to>
    <xdr:cxnSp macro="">
      <xdr:nvCxnSpPr>
        <xdr:cNvPr id="527" name="直線コネクタ 526"/>
        <xdr:cNvCxnSpPr/>
      </xdr:nvCxnSpPr>
      <xdr:spPr>
        <a:xfrm>
          <a:off x="16230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13352</xdr:rowOff>
    </xdr:from>
    <xdr:ext cx="405111" cy="259045"/>
    <xdr:sp macro="" textlink="">
      <xdr:nvSpPr>
        <xdr:cNvPr id="528" name="【一般廃棄物処理施設】&#10;有形固定資産減価償却率平均値テキスト"/>
        <xdr:cNvSpPr txBox="1"/>
      </xdr:nvSpPr>
      <xdr:spPr>
        <a:xfrm>
          <a:off x="16357600" y="6528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34925</xdr:rowOff>
    </xdr:from>
    <xdr:to>
      <xdr:col>85</xdr:col>
      <xdr:colOff>177800</xdr:colOff>
      <xdr:row>38</xdr:row>
      <xdr:rowOff>136525</xdr:rowOff>
    </xdr:to>
    <xdr:sp macro="" textlink="">
      <xdr:nvSpPr>
        <xdr:cNvPr id="529" name="フローチャート: 判断 528"/>
        <xdr:cNvSpPr/>
      </xdr:nvSpPr>
      <xdr:spPr>
        <a:xfrm>
          <a:off x="162687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30" name="フローチャート: 判断 529"/>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531" name="フローチャート: 判断 530"/>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32" name="フローチャート: 判断 531"/>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33" name="フローチャート: 判断 532"/>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44450</xdr:rowOff>
    </xdr:from>
    <xdr:to>
      <xdr:col>85</xdr:col>
      <xdr:colOff>177800</xdr:colOff>
      <xdr:row>34</xdr:row>
      <xdr:rowOff>146050</xdr:rowOff>
    </xdr:to>
    <xdr:sp macro="" textlink="">
      <xdr:nvSpPr>
        <xdr:cNvPr id="539" name="楕円 538"/>
        <xdr:cNvSpPr/>
      </xdr:nvSpPr>
      <xdr:spPr>
        <a:xfrm>
          <a:off x="162687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67327</xdr:rowOff>
    </xdr:from>
    <xdr:ext cx="405111" cy="259045"/>
    <xdr:sp macro="" textlink="">
      <xdr:nvSpPr>
        <xdr:cNvPr id="540" name="【一般廃棄物処理施設】&#10;有形固定資産減価償却率該当値テキスト"/>
        <xdr:cNvSpPr txBox="1"/>
      </xdr:nvSpPr>
      <xdr:spPr>
        <a:xfrm>
          <a:off x="16357600" y="57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130175</xdr:rowOff>
    </xdr:from>
    <xdr:to>
      <xdr:col>81</xdr:col>
      <xdr:colOff>101600</xdr:colOff>
      <xdr:row>34</xdr:row>
      <xdr:rowOff>60325</xdr:rowOff>
    </xdr:to>
    <xdr:sp macro="" textlink="">
      <xdr:nvSpPr>
        <xdr:cNvPr id="541" name="楕円 540"/>
        <xdr:cNvSpPr/>
      </xdr:nvSpPr>
      <xdr:spPr>
        <a:xfrm>
          <a:off x="15430500" y="57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9525</xdr:rowOff>
    </xdr:from>
    <xdr:to>
      <xdr:col>85</xdr:col>
      <xdr:colOff>127000</xdr:colOff>
      <xdr:row>34</xdr:row>
      <xdr:rowOff>95250</xdr:rowOff>
    </xdr:to>
    <xdr:cxnSp macro="">
      <xdr:nvCxnSpPr>
        <xdr:cNvPr id="542" name="直線コネクタ 541"/>
        <xdr:cNvCxnSpPr/>
      </xdr:nvCxnSpPr>
      <xdr:spPr>
        <a:xfrm>
          <a:off x="15481300" y="583882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153035</xdr:rowOff>
    </xdr:from>
    <xdr:to>
      <xdr:col>76</xdr:col>
      <xdr:colOff>165100</xdr:colOff>
      <xdr:row>37</xdr:row>
      <xdr:rowOff>83185</xdr:rowOff>
    </xdr:to>
    <xdr:sp macro="" textlink="">
      <xdr:nvSpPr>
        <xdr:cNvPr id="543" name="楕円 542"/>
        <xdr:cNvSpPr/>
      </xdr:nvSpPr>
      <xdr:spPr>
        <a:xfrm>
          <a:off x="145415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9525</xdr:rowOff>
    </xdr:from>
    <xdr:to>
      <xdr:col>81</xdr:col>
      <xdr:colOff>50800</xdr:colOff>
      <xdr:row>37</xdr:row>
      <xdr:rowOff>32385</xdr:rowOff>
    </xdr:to>
    <xdr:cxnSp macro="">
      <xdr:nvCxnSpPr>
        <xdr:cNvPr id="544" name="直線コネクタ 543"/>
        <xdr:cNvCxnSpPr/>
      </xdr:nvCxnSpPr>
      <xdr:spPr>
        <a:xfrm flipV="1">
          <a:off x="14592300" y="5838825"/>
          <a:ext cx="889000" cy="53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143510</xdr:rowOff>
    </xdr:from>
    <xdr:to>
      <xdr:col>72</xdr:col>
      <xdr:colOff>38100</xdr:colOff>
      <xdr:row>37</xdr:row>
      <xdr:rowOff>73660</xdr:rowOff>
    </xdr:to>
    <xdr:sp macro="" textlink="">
      <xdr:nvSpPr>
        <xdr:cNvPr id="545" name="楕円 544"/>
        <xdr:cNvSpPr/>
      </xdr:nvSpPr>
      <xdr:spPr>
        <a:xfrm>
          <a:off x="13652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22860</xdr:rowOff>
    </xdr:from>
    <xdr:to>
      <xdr:col>76</xdr:col>
      <xdr:colOff>114300</xdr:colOff>
      <xdr:row>37</xdr:row>
      <xdr:rowOff>32385</xdr:rowOff>
    </xdr:to>
    <xdr:cxnSp macro="">
      <xdr:nvCxnSpPr>
        <xdr:cNvPr id="546" name="直線コネクタ 545"/>
        <xdr:cNvCxnSpPr/>
      </xdr:nvCxnSpPr>
      <xdr:spPr>
        <a:xfrm>
          <a:off x="13703300" y="636651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95885</xdr:rowOff>
    </xdr:from>
    <xdr:to>
      <xdr:col>67</xdr:col>
      <xdr:colOff>101600</xdr:colOff>
      <xdr:row>37</xdr:row>
      <xdr:rowOff>26035</xdr:rowOff>
    </xdr:to>
    <xdr:sp macro="" textlink="">
      <xdr:nvSpPr>
        <xdr:cNvPr id="547" name="楕円 546"/>
        <xdr:cNvSpPr/>
      </xdr:nvSpPr>
      <xdr:spPr>
        <a:xfrm>
          <a:off x="127635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146685</xdr:rowOff>
    </xdr:from>
    <xdr:to>
      <xdr:col>71</xdr:col>
      <xdr:colOff>177800</xdr:colOff>
      <xdr:row>37</xdr:row>
      <xdr:rowOff>22860</xdr:rowOff>
    </xdr:to>
    <xdr:cxnSp macro="">
      <xdr:nvCxnSpPr>
        <xdr:cNvPr id="548" name="直線コネクタ 547"/>
        <xdr:cNvCxnSpPr/>
      </xdr:nvCxnSpPr>
      <xdr:spPr>
        <a:xfrm>
          <a:off x="12814300" y="631888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49" name="n_1aveValue【一般廃棄物処理施設】&#10;有形固定資産減価償却率"/>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19067</xdr:rowOff>
    </xdr:from>
    <xdr:ext cx="405111" cy="259045"/>
    <xdr:sp macro="" textlink="">
      <xdr:nvSpPr>
        <xdr:cNvPr id="550" name="n_2aveValue【一般廃棄物処理施設】&#10;有形固定資産減価償却率"/>
        <xdr:cNvSpPr txBox="1"/>
      </xdr:nvSpPr>
      <xdr:spPr>
        <a:xfrm>
          <a:off x="14389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551" name="n_3aveValue【一般廃棄物処理施設】&#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55262</xdr:rowOff>
    </xdr:from>
    <xdr:ext cx="405111" cy="259045"/>
    <xdr:sp macro="" textlink="">
      <xdr:nvSpPr>
        <xdr:cNvPr id="552" name="n_4aveValue【一般廃棄物処理施設】&#10;有形固定資産減価償却率"/>
        <xdr:cNvSpPr txBox="1"/>
      </xdr:nvSpPr>
      <xdr:spPr>
        <a:xfrm>
          <a:off x="1261174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76852</xdr:rowOff>
    </xdr:from>
    <xdr:ext cx="405111" cy="259045"/>
    <xdr:sp macro="" textlink="">
      <xdr:nvSpPr>
        <xdr:cNvPr id="553" name="n_1mainValue【一般廃棄物処理施設】&#10;有形固定資産減価償却率"/>
        <xdr:cNvSpPr txBox="1"/>
      </xdr:nvSpPr>
      <xdr:spPr>
        <a:xfrm>
          <a:off x="15266044" y="556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99712</xdr:rowOff>
    </xdr:from>
    <xdr:ext cx="405111" cy="259045"/>
    <xdr:sp macro="" textlink="">
      <xdr:nvSpPr>
        <xdr:cNvPr id="554" name="n_2mainValue【一般廃棄物処理施設】&#10;有形固定資産減価償却率"/>
        <xdr:cNvSpPr txBox="1"/>
      </xdr:nvSpPr>
      <xdr:spPr>
        <a:xfrm>
          <a:off x="14389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64787</xdr:rowOff>
    </xdr:from>
    <xdr:ext cx="405111" cy="259045"/>
    <xdr:sp macro="" textlink="">
      <xdr:nvSpPr>
        <xdr:cNvPr id="555" name="n_3mainValue【一般廃棄物処理施設】&#10;有形固定資産減価償却率"/>
        <xdr:cNvSpPr txBox="1"/>
      </xdr:nvSpPr>
      <xdr:spPr>
        <a:xfrm>
          <a:off x="13500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42562</xdr:rowOff>
    </xdr:from>
    <xdr:ext cx="405111" cy="259045"/>
    <xdr:sp macro="" textlink="">
      <xdr:nvSpPr>
        <xdr:cNvPr id="556" name="n_4mainValue【一般廃棄物処理施設】&#10;有形固定資産減価償却率"/>
        <xdr:cNvSpPr txBox="1"/>
      </xdr:nvSpPr>
      <xdr:spPr>
        <a:xfrm>
          <a:off x="126117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7" name="直線コネクタ 56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8" name="テキスト ボックス 56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9" name="直線コネクタ 56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70" name="テキスト ボックス 569"/>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1" name="直線コネクタ 57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72" name="テキスト ボックス 571"/>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3" name="直線コネクタ 57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4" name="テキスト ボックス 573"/>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5" name="直線コネクタ 57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6" name="テキスト ボックス 575"/>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7" name="直線コネクタ 57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8" name="テキスト ボックス 577"/>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9" name="直線コネクタ 5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80" name="テキスト ボックス 57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40218</xdr:rowOff>
    </xdr:from>
    <xdr:to>
      <xdr:col>116</xdr:col>
      <xdr:colOff>62864</xdr:colOff>
      <xdr:row>42</xdr:row>
      <xdr:rowOff>86265</xdr:rowOff>
    </xdr:to>
    <xdr:cxnSp macro="">
      <xdr:nvCxnSpPr>
        <xdr:cNvPr id="582" name="直線コネクタ 581"/>
        <xdr:cNvCxnSpPr/>
      </xdr:nvCxnSpPr>
      <xdr:spPr>
        <a:xfrm flipV="1">
          <a:off x="22160864" y="5698068"/>
          <a:ext cx="0" cy="1589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90092</xdr:rowOff>
    </xdr:from>
    <xdr:ext cx="469744" cy="259045"/>
    <xdr:sp macro="" textlink="">
      <xdr:nvSpPr>
        <xdr:cNvPr id="583" name="【一般廃棄物処理施設】&#10;一人当たり有形固定資産（償却資産）額最小値テキスト"/>
        <xdr:cNvSpPr txBox="1"/>
      </xdr:nvSpPr>
      <xdr:spPr>
        <a:xfrm>
          <a:off x="22199600" y="729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86265</xdr:rowOff>
    </xdr:from>
    <xdr:to>
      <xdr:col>116</xdr:col>
      <xdr:colOff>152400</xdr:colOff>
      <xdr:row>42</xdr:row>
      <xdr:rowOff>86265</xdr:rowOff>
    </xdr:to>
    <xdr:cxnSp macro="">
      <xdr:nvCxnSpPr>
        <xdr:cNvPr id="584" name="直線コネクタ 583"/>
        <xdr:cNvCxnSpPr/>
      </xdr:nvCxnSpPr>
      <xdr:spPr>
        <a:xfrm>
          <a:off x="22072600" y="7287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158345</xdr:rowOff>
    </xdr:from>
    <xdr:ext cx="599010" cy="259045"/>
    <xdr:sp macro="" textlink="">
      <xdr:nvSpPr>
        <xdr:cNvPr id="585" name="【一般廃棄物処理施設】&#10;一人当たり有形固定資産（償却資産）額最大値テキスト"/>
        <xdr:cNvSpPr txBox="1"/>
      </xdr:nvSpPr>
      <xdr:spPr>
        <a:xfrm>
          <a:off x="22199600" y="547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40218</xdr:rowOff>
    </xdr:from>
    <xdr:to>
      <xdr:col>116</xdr:col>
      <xdr:colOff>152400</xdr:colOff>
      <xdr:row>33</xdr:row>
      <xdr:rowOff>40218</xdr:rowOff>
    </xdr:to>
    <xdr:cxnSp macro="">
      <xdr:nvCxnSpPr>
        <xdr:cNvPr id="586" name="直線コネクタ 585"/>
        <xdr:cNvCxnSpPr/>
      </xdr:nvCxnSpPr>
      <xdr:spPr>
        <a:xfrm>
          <a:off x="22072600" y="569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47976</xdr:rowOff>
    </xdr:from>
    <xdr:ext cx="599010" cy="259045"/>
    <xdr:sp macro="" textlink="">
      <xdr:nvSpPr>
        <xdr:cNvPr id="587" name="【一般廃棄物処理施設】&#10;一人当たり有形固定資産（償却資産）額平均値テキスト"/>
        <xdr:cNvSpPr txBox="1"/>
      </xdr:nvSpPr>
      <xdr:spPr>
        <a:xfrm>
          <a:off x="22199600" y="6734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25099</xdr:rowOff>
    </xdr:from>
    <xdr:to>
      <xdr:col>116</xdr:col>
      <xdr:colOff>114300</xdr:colOff>
      <xdr:row>40</xdr:row>
      <xdr:rowOff>126699</xdr:rowOff>
    </xdr:to>
    <xdr:sp macro="" textlink="">
      <xdr:nvSpPr>
        <xdr:cNvPr id="588" name="フローチャート: 判断 587"/>
        <xdr:cNvSpPr/>
      </xdr:nvSpPr>
      <xdr:spPr>
        <a:xfrm>
          <a:off x="22110700" y="688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35585</xdr:rowOff>
    </xdr:from>
    <xdr:to>
      <xdr:col>112</xdr:col>
      <xdr:colOff>38100</xdr:colOff>
      <xdr:row>40</xdr:row>
      <xdr:rowOff>137185</xdr:rowOff>
    </xdr:to>
    <xdr:sp macro="" textlink="">
      <xdr:nvSpPr>
        <xdr:cNvPr id="589" name="フローチャート: 判断 588"/>
        <xdr:cNvSpPr/>
      </xdr:nvSpPr>
      <xdr:spPr>
        <a:xfrm>
          <a:off x="21272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58110</xdr:rowOff>
    </xdr:from>
    <xdr:to>
      <xdr:col>107</xdr:col>
      <xdr:colOff>101600</xdr:colOff>
      <xdr:row>40</xdr:row>
      <xdr:rowOff>159710</xdr:rowOff>
    </xdr:to>
    <xdr:sp macro="" textlink="">
      <xdr:nvSpPr>
        <xdr:cNvPr id="590" name="フローチャート: 判断 589"/>
        <xdr:cNvSpPr/>
      </xdr:nvSpPr>
      <xdr:spPr>
        <a:xfrm>
          <a:off x="20383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91798</xdr:rowOff>
    </xdr:from>
    <xdr:to>
      <xdr:col>102</xdr:col>
      <xdr:colOff>165100</xdr:colOff>
      <xdr:row>41</xdr:row>
      <xdr:rowOff>21948</xdr:rowOff>
    </xdr:to>
    <xdr:sp macro="" textlink="">
      <xdr:nvSpPr>
        <xdr:cNvPr id="591" name="フローチャート: 判断 590"/>
        <xdr:cNvSpPr/>
      </xdr:nvSpPr>
      <xdr:spPr>
        <a:xfrm>
          <a:off x="19494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123978</xdr:rowOff>
    </xdr:from>
    <xdr:to>
      <xdr:col>98</xdr:col>
      <xdr:colOff>38100</xdr:colOff>
      <xdr:row>41</xdr:row>
      <xdr:rowOff>54128</xdr:rowOff>
    </xdr:to>
    <xdr:sp macro="" textlink="">
      <xdr:nvSpPr>
        <xdr:cNvPr id="592" name="フローチャート: 判断 591"/>
        <xdr:cNvSpPr/>
      </xdr:nvSpPr>
      <xdr:spPr>
        <a:xfrm>
          <a:off x="18605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3" name="テキスト ボックス 5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4" name="テキスト ボックス 5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5" name="テキスト ボックス 5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6" name="テキスト ボックス 5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7" name="テキスト ボックス 5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79888</xdr:rowOff>
    </xdr:from>
    <xdr:to>
      <xdr:col>116</xdr:col>
      <xdr:colOff>114300</xdr:colOff>
      <xdr:row>41</xdr:row>
      <xdr:rowOff>10038</xdr:rowOff>
    </xdr:to>
    <xdr:sp macro="" textlink="">
      <xdr:nvSpPr>
        <xdr:cNvPr id="598" name="楕円 597"/>
        <xdr:cNvSpPr/>
      </xdr:nvSpPr>
      <xdr:spPr>
        <a:xfrm>
          <a:off x="22110700" y="693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58315</xdr:rowOff>
    </xdr:from>
    <xdr:ext cx="534377" cy="259045"/>
    <xdr:sp macro="" textlink="">
      <xdr:nvSpPr>
        <xdr:cNvPr id="599" name="【一般廃棄物処理施設】&#10;一人当たり有形固定資産（償却資産）額該当値テキスト"/>
        <xdr:cNvSpPr txBox="1"/>
      </xdr:nvSpPr>
      <xdr:spPr>
        <a:xfrm>
          <a:off x="22199600" y="691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85316</xdr:rowOff>
    </xdr:from>
    <xdr:to>
      <xdr:col>112</xdr:col>
      <xdr:colOff>38100</xdr:colOff>
      <xdr:row>41</xdr:row>
      <xdr:rowOff>15466</xdr:rowOff>
    </xdr:to>
    <xdr:sp macro="" textlink="">
      <xdr:nvSpPr>
        <xdr:cNvPr id="600" name="楕円 599"/>
        <xdr:cNvSpPr/>
      </xdr:nvSpPr>
      <xdr:spPr>
        <a:xfrm>
          <a:off x="21272500" y="694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130688</xdr:rowOff>
    </xdr:from>
    <xdr:to>
      <xdr:col>116</xdr:col>
      <xdr:colOff>63500</xdr:colOff>
      <xdr:row>40</xdr:row>
      <xdr:rowOff>136116</xdr:rowOff>
    </xdr:to>
    <xdr:cxnSp macro="">
      <xdr:nvCxnSpPr>
        <xdr:cNvPr id="601" name="直線コネクタ 600"/>
        <xdr:cNvCxnSpPr/>
      </xdr:nvCxnSpPr>
      <xdr:spPr>
        <a:xfrm flipV="1">
          <a:off x="21323300" y="6988688"/>
          <a:ext cx="838200" cy="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76329</xdr:rowOff>
    </xdr:from>
    <xdr:to>
      <xdr:col>107</xdr:col>
      <xdr:colOff>101600</xdr:colOff>
      <xdr:row>42</xdr:row>
      <xdr:rowOff>6479</xdr:rowOff>
    </xdr:to>
    <xdr:sp macro="" textlink="">
      <xdr:nvSpPr>
        <xdr:cNvPr id="602" name="楕円 601"/>
        <xdr:cNvSpPr/>
      </xdr:nvSpPr>
      <xdr:spPr>
        <a:xfrm>
          <a:off x="20383500" y="710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136116</xdr:rowOff>
    </xdr:from>
    <xdr:to>
      <xdr:col>111</xdr:col>
      <xdr:colOff>177800</xdr:colOff>
      <xdr:row>41</xdr:row>
      <xdr:rowOff>127129</xdr:rowOff>
    </xdr:to>
    <xdr:cxnSp macro="">
      <xdr:nvCxnSpPr>
        <xdr:cNvPr id="603" name="直線コネクタ 602"/>
        <xdr:cNvCxnSpPr/>
      </xdr:nvCxnSpPr>
      <xdr:spPr>
        <a:xfrm flipV="1">
          <a:off x="20434300" y="6994116"/>
          <a:ext cx="889000" cy="16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73050</xdr:rowOff>
    </xdr:from>
    <xdr:to>
      <xdr:col>102</xdr:col>
      <xdr:colOff>165100</xdr:colOff>
      <xdr:row>42</xdr:row>
      <xdr:rowOff>3200</xdr:rowOff>
    </xdr:to>
    <xdr:sp macro="" textlink="">
      <xdr:nvSpPr>
        <xdr:cNvPr id="604" name="楕円 603"/>
        <xdr:cNvSpPr/>
      </xdr:nvSpPr>
      <xdr:spPr>
        <a:xfrm>
          <a:off x="19494500" y="710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123850</xdr:rowOff>
    </xdr:from>
    <xdr:to>
      <xdr:col>107</xdr:col>
      <xdr:colOff>50800</xdr:colOff>
      <xdr:row>41</xdr:row>
      <xdr:rowOff>127129</xdr:rowOff>
    </xdr:to>
    <xdr:cxnSp macro="">
      <xdr:nvCxnSpPr>
        <xdr:cNvPr id="605" name="直線コネクタ 604"/>
        <xdr:cNvCxnSpPr/>
      </xdr:nvCxnSpPr>
      <xdr:spPr>
        <a:xfrm>
          <a:off x="19545300" y="7153300"/>
          <a:ext cx="889000" cy="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75163</xdr:rowOff>
    </xdr:from>
    <xdr:to>
      <xdr:col>98</xdr:col>
      <xdr:colOff>38100</xdr:colOff>
      <xdr:row>42</xdr:row>
      <xdr:rowOff>5313</xdr:rowOff>
    </xdr:to>
    <xdr:sp macro="" textlink="">
      <xdr:nvSpPr>
        <xdr:cNvPr id="606" name="楕円 605"/>
        <xdr:cNvSpPr/>
      </xdr:nvSpPr>
      <xdr:spPr>
        <a:xfrm>
          <a:off x="18605500" y="710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123850</xdr:rowOff>
    </xdr:from>
    <xdr:to>
      <xdr:col>102</xdr:col>
      <xdr:colOff>114300</xdr:colOff>
      <xdr:row>41</xdr:row>
      <xdr:rowOff>125963</xdr:rowOff>
    </xdr:to>
    <xdr:cxnSp macro="">
      <xdr:nvCxnSpPr>
        <xdr:cNvPr id="607" name="直線コネクタ 606"/>
        <xdr:cNvCxnSpPr/>
      </xdr:nvCxnSpPr>
      <xdr:spPr>
        <a:xfrm flipV="1">
          <a:off x="18656300" y="7153300"/>
          <a:ext cx="889000" cy="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153712</xdr:rowOff>
    </xdr:from>
    <xdr:ext cx="599010" cy="259045"/>
    <xdr:sp macro="" textlink="">
      <xdr:nvSpPr>
        <xdr:cNvPr id="608" name="n_1aveValue【一般廃棄物処理施設】&#10;一人当たり有形固定資産（償却資産）額"/>
        <xdr:cNvSpPr txBox="1"/>
      </xdr:nvSpPr>
      <xdr:spPr>
        <a:xfrm>
          <a:off x="21011095" y="666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4787</xdr:rowOff>
    </xdr:from>
    <xdr:ext cx="534377" cy="259045"/>
    <xdr:sp macro="" textlink="">
      <xdr:nvSpPr>
        <xdr:cNvPr id="609" name="n_2aveValue【一般廃棄物処理施設】&#10;一人当たり有形固定資産（償却資産）額"/>
        <xdr:cNvSpPr txBox="1"/>
      </xdr:nvSpPr>
      <xdr:spPr>
        <a:xfrm>
          <a:off x="20167111" y="66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38475</xdr:rowOff>
    </xdr:from>
    <xdr:ext cx="534377" cy="259045"/>
    <xdr:sp macro="" textlink="">
      <xdr:nvSpPr>
        <xdr:cNvPr id="610" name="n_3aveValue【一般廃棄物処理施設】&#10;一人当たり有形固定資産（償却資産）額"/>
        <xdr:cNvSpPr txBox="1"/>
      </xdr:nvSpPr>
      <xdr:spPr>
        <a:xfrm>
          <a:off x="192781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70655</xdr:rowOff>
    </xdr:from>
    <xdr:ext cx="534377" cy="259045"/>
    <xdr:sp macro="" textlink="">
      <xdr:nvSpPr>
        <xdr:cNvPr id="611" name="n_4aveValue【一般廃棄物処理施設】&#10;一人当たり有形固定資産（償却資産）額"/>
        <xdr:cNvSpPr txBox="1"/>
      </xdr:nvSpPr>
      <xdr:spPr>
        <a:xfrm>
          <a:off x="18389111" y="67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6593</xdr:rowOff>
    </xdr:from>
    <xdr:ext cx="534377" cy="259045"/>
    <xdr:sp macro="" textlink="">
      <xdr:nvSpPr>
        <xdr:cNvPr id="612" name="n_1mainValue【一般廃棄物処理施設】&#10;一人当たり有形固定資産（償却資産）額"/>
        <xdr:cNvSpPr txBox="1"/>
      </xdr:nvSpPr>
      <xdr:spPr>
        <a:xfrm>
          <a:off x="21043411" y="703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169056</xdr:rowOff>
    </xdr:from>
    <xdr:ext cx="534377" cy="259045"/>
    <xdr:sp macro="" textlink="">
      <xdr:nvSpPr>
        <xdr:cNvPr id="613" name="n_2mainValue【一般廃棄物処理施設】&#10;一人当たり有形固定資産（償却資産）額"/>
        <xdr:cNvSpPr txBox="1"/>
      </xdr:nvSpPr>
      <xdr:spPr>
        <a:xfrm>
          <a:off x="20167111" y="719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165777</xdr:rowOff>
    </xdr:from>
    <xdr:ext cx="534377" cy="259045"/>
    <xdr:sp macro="" textlink="">
      <xdr:nvSpPr>
        <xdr:cNvPr id="614" name="n_3mainValue【一般廃棄物処理施設】&#10;一人当たり有形固定資産（償却資産）額"/>
        <xdr:cNvSpPr txBox="1"/>
      </xdr:nvSpPr>
      <xdr:spPr>
        <a:xfrm>
          <a:off x="19278111" y="719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167890</xdr:rowOff>
    </xdr:from>
    <xdr:ext cx="534377" cy="259045"/>
    <xdr:sp macro="" textlink="">
      <xdr:nvSpPr>
        <xdr:cNvPr id="615" name="n_4mainValue【一般廃棄物処理施設】&#10;一人当たり有形固定資産（償却資産）額"/>
        <xdr:cNvSpPr txBox="1"/>
      </xdr:nvSpPr>
      <xdr:spPr>
        <a:xfrm>
          <a:off x="18389111" y="71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6" name="正方形/長方形 6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7" name="正方形/長方形 61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8" name="正方形/長方形 61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9" name="正方形/長方形 61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0" name="正方形/長方形 61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1" name="正方形/長方形 62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2" name="正方形/長方形 62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正方形/長方形 62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4" name="テキスト ボックス 62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5" name="直線コネクタ 62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6" name="テキスト ボックス 62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7" name="直線コネクタ 62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8" name="テキスト ボックス 627"/>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9" name="直線コネクタ 62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30" name="テキスト ボックス 62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31" name="直線コネクタ 63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2" name="テキスト ボックス 63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3" name="直線コネクタ 63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4" name="テキスト ボックス 63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5" name="直線コネクタ 63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6" name="テキスト ボックス 63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7" name="直線コネクタ 63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8" name="テキスト ボックス 637"/>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9" name="直線コネクタ 63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4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168184</xdr:rowOff>
    </xdr:to>
    <xdr:cxnSp macro="">
      <xdr:nvCxnSpPr>
        <xdr:cNvPr id="641" name="直線コネクタ 640"/>
        <xdr:cNvCxnSpPr/>
      </xdr:nvCxnSpPr>
      <xdr:spPr>
        <a:xfrm flipV="1">
          <a:off x="16318864" y="9470572"/>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561</xdr:rowOff>
    </xdr:from>
    <xdr:ext cx="405111" cy="259045"/>
    <xdr:sp macro="" textlink="">
      <xdr:nvSpPr>
        <xdr:cNvPr id="642" name="【保健センター・保健所】&#10;有形固定資産減価償却率最小値テキスト"/>
        <xdr:cNvSpPr txBox="1"/>
      </xdr:nvSpPr>
      <xdr:spPr>
        <a:xfrm>
          <a:off x="16357600" y="109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168184</xdr:rowOff>
    </xdr:from>
    <xdr:to>
      <xdr:col>86</xdr:col>
      <xdr:colOff>25400</xdr:colOff>
      <xdr:row>63</xdr:row>
      <xdr:rowOff>168184</xdr:rowOff>
    </xdr:to>
    <xdr:cxnSp macro="">
      <xdr:nvCxnSpPr>
        <xdr:cNvPr id="643" name="直線コネクタ 642"/>
        <xdr:cNvCxnSpPr/>
      </xdr:nvCxnSpPr>
      <xdr:spPr>
        <a:xfrm>
          <a:off x="16230600" y="1096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4"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5" name="直線コネクタ 644"/>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157860</xdr:rowOff>
    </xdr:from>
    <xdr:ext cx="405111" cy="259045"/>
    <xdr:sp macro="" textlink="">
      <xdr:nvSpPr>
        <xdr:cNvPr id="646" name="【保健センター・保健所】&#10;有形固定資産減価償却率平均値テキスト"/>
        <xdr:cNvSpPr txBox="1"/>
      </xdr:nvSpPr>
      <xdr:spPr>
        <a:xfrm>
          <a:off x="16357600" y="102734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7983</xdr:rowOff>
    </xdr:from>
    <xdr:to>
      <xdr:col>85</xdr:col>
      <xdr:colOff>177800</xdr:colOff>
      <xdr:row>60</xdr:row>
      <xdr:rowOff>109583</xdr:rowOff>
    </xdr:to>
    <xdr:sp macro="" textlink="">
      <xdr:nvSpPr>
        <xdr:cNvPr id="647" name="フローチャート: 判断 646"/>
        <xdr:cNvSpPr/>
      </xdr:nvSpPr>
      <xdr:spPr>
        <a:xfrm>
          <a:off x="16268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648" name="フローチャート: 判断 647"/>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649" name="フローチャート: 判断 648"/>
        <xdr:cNvSpPr/>
      </xdr:nvSpPr>
      <xdr:spPr>
        <a:xfrm>
          <a:off x="14541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92891</xdr:rowOff>
    </xdr:from>
    <xdr:to>
      <xdr:col>72</xdr:col>
      <xdr:colOff>38100</xdr:colOff>
      <xdr:row>60</xdr:row>
      <xdr:rowOff>23041</xdr:rowOff>
    </xdr:to>
    <xdr:sp macro="" textlink="">
      <xdr:nvSpPr>
        <xdr:cNvPr id="650" name="フローチャート: 判断 649"/>
        <xdr:cNvSpPr/>
      </xdr:nvSpPr>
      <xdr:spPr>
        <a:xfrm>
          <a:off x="13652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84727</xdr:rowOff>
    </xdr:from>
    <xdr:to>
      <xdr:col>67</xdr:col>
      <xdr:colOff>101600</xdr:colOff>
      <xdr:row>60</xdr:row>
      <xdr:rowOff>14877</xdr:rowOff>
    </xdr:to>
    <xdr:sp macro="" textlink="">
      <xdr:nvSpPr>
        <xdr:cNvPr id="651" name="フローチャート: 判断 650"/>
        <xdr:cNvSpPr/>
      </xdr:nvSpPr>
      <xdr:spPr>
        <a:xfrm>
          <a:off x="12763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2" name="テキスト ボックス 6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3" name="テキスト ボックス 6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4" name="テキスト ボックス 6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5" name="テキスト ボックス 6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6" name="テキスト ボックス 6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127181</xdr:rowOff>
    </xdr:from>
    <xdr:to>
      <xdr:col>85</xdr:col>
      <xdr:colOff>177800</xdr:colOff>
      <xdr:row>59</xdr:row>
      <xdr:rowOff>57331</xdr:rowOff>
    </xdr:to>
    <xdr:sp macro="" textlink="">
      <xdr:nvSpPr>
        <xdr:cNvPr id="657" name="楕円 656"/>
        <xdr:cNvSpPr/>
      </xdr:nvSpPr>
      <xdr:spPr>
        <a:xfrm>
          <a:off x="16268700" y="1007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150058</xdr:rowOff>
    </xdr:from>
    <xdr:ext cx="405111" cy="259045"/>
    <xdr:sp macro="" textlink="">
      <xdr:nvSpPr>
        <xdr:cNvPr id="658" name="【保健センター・保健所】&#10;有形固定資産減価償却率該当値テキスト"/>
        <xdr:cNvSpPr txBox="1"/>
      </xdr:nvSpPr>
      <xdr:spPr>
        <a:xfrm>
          <a:off x="16357600" y="9922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92891</xdr:rowOff>
    </xdr:from>
    <xdr:to>
      <xdr:col>81</xdr:col>
      <xdr:colOff>101600</xdr:colOff>
      <xdr:row>59</xdr:row>
      <xdr:rowOff>23041</xdr:rowOff>
    </xdr:to>
    <xdr:sp macro="" textlink="">
      <xdr:nvSpPr>
        <xdr:cNvPr id="659" name="楕円 658"/>
        <xdr:cNvSpPr/>
      </xdr:nvSpPr>
      <xdr:spPr>
        <a:xfrm>
          <a:off x="15430500" y="100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143691</xdr:rowOff>
    </xdr:from>
    <xdr:to>
      <xdr:col>85</xdr:col>
      <xdr:colOff>127000</xdr:colOff>
      <xdr:row>59</xdr:row>
      <xdr:rowOff>6531</xdr:rowOff>
    </xdr:to>
    <xdr:cxnSp macro="">
      <xdr:nvCxnSpPr>
        <xdr:cNvPr id="660" name="直線コネクタ 659"/>
        <xdr:cNvCxnSpPr/>
      </xdr:nvCxnSpPr>
      <xdr:spPr>
        <a:xfrm>
          <a:off x="15481300" y="1008779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58601</xdr:rowOff>
    </xdr:from>
    <xdr:to>
      <xdr:col>76</xdr:col>
      <xdr:colOff>165100</xdr:colOff>
      <xdr:row>58</xdr:row>
      <xdr:rowOff>160201</xdr:rowOff>
    </xdr:to>
    <xdr:sp macro="" textlink="">
      <xdr:nvSpPr>
        <xdr:cNvPr id="661" name="楕円 660"/>
        <xdr:cNvSpPr/>
      </xdr:nvSpPr>
      <xdr:spPr>
        <a:xfrm>
          <a:off x="14541500" y="1000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109401</xdr:rowOff>
    </xdr:from>
    <xdr:to>
      <xdr:col>81</xdr:col>
      <xdr:colOff>50800</xdr:colOff>
      <xdr:row>58</xdr:row>
      <xdr:rowOff>143691</xdr:rowOff>
    </xdr:to>
    <xdr:cxnSp macro="">
      <xdr:nvCxnSpPr>
        <xdr:cNvPr id="662" name="直線コネクタ 661"/>
        <xdr:cNvCxnSpPr/>
      </xdr:nvCxnSpPr>
      <xdr:spPr>
        <a:xfrm>
          <a:off x="14592300" y="1005350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24312</xdr:rowOff>
    </xdr:from>
    <xdr:to>
      <xdr:col>72</xdr:col>
      <xdr:colOff>38100</xdr:colOff>
      <xdr:row>58</xdr:row>
      <xdr:rowOff>125912</xdr:rowOff>
    </xdr:to>
    <xdr:sp macro="" textlink="">
      <xdr:nvSpPr>
        <xdr:cNvPr id="663" name="楕円 662"/>
        <xdr:cNvSpPr/>
      </xdr:nvSpPr>
      <xdr:spPr>
        <a:xfrm>
          <a:off x="13652500" y="99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75112</xdr:rowOff>
    </xdr:from>
    <xdr:to>
      <xdr:col>76</xdr:col>
      <xdr:colOff>114300</xdr:colOff>
      <xdr:row>58</xdr:row>
      <xdr:rowOff>109401</xdr:rowOff>
    </xdr:to>
    <xdr:cxnSp macro="">
      <xdr:nvCxnSpPr>
        <xdr:cNvPr id="664" name="直線コネクタ 663"/>
        <xdr:cNvCxnSpPr/>
      </xdr:nvCxnSpPr>
      <xdr:spPr>
        <a:xfrm>
          <a:off x="13703300" y="100192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161472</xdr:rowOff>
    </xdr:from>
    <xdr:to>
      <xdr:col>67</xdr:col>
      <xdr:colOff>101600</xdr:colOff>
      <xdr:row>58</xdr:row>
      <xdr:rowOff>91622</xdr:rowOff>
    </xdr:to>
    <xdr:sp macro="" textlink="">
      <xdr:nvSpPr>
        <xdr:cNvPr id="665" name="楕円 664"/>
        <xdr:cNvSpPr/>
      </xdr:nvSpPr>
      <xdr:spPr>
        <a:xfrm>
          <a:off x="12763500" y="99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40822</xdr:rowOff>
    </xdr:from>
    <xdr:to>
      <xdr:col>71</xdr:col>
      <xdr:colOff>177800</xdr:colOff>
      <xdr:row>58</xdr:row>
      <xdr:rowOff>75112</xdr:rowOff>
    </xdr:to>
    <xdr:cxnSp macro="">
      <xdr:nvCxnSpPr>
        <xdr:cNvPr id="666" name="直線コネクタ 665"/>
        <xdr:cNvCxnSpPr/>
      </xdr:nvCxnSpPr>
      <xdr:spPr>
        <a:xfrm>
          <a:off x="12814300" y="998492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64787</xdr:rowOff>
    </xdr:from>
    <xdr:ext cx="405111" cy="259045"/>
    <xdr:sp macro="" textlink="">
      <xdr:nvSpPr>
        <xdr:cNvPr id="667" name="n_1aveValue【保健センター・保健所】&#10;有形固定資産減価償却率"/>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27231</xdr:rowOff>
    </xdr:from>
    <xdr:ext cx="405111" cy="259045"/>
    <xdr:sp macro="" textlink="">
      <xdr:nvSpPr>
        <xdr:cNvPr id="668" name="n_2aveValue【保健センター・保健所】&#10;有形固定資産減価償却率"/>
        <xdr:cNvSpPr txBox="1"/>
      </xdr:nvSpPr>
      <xdr:spPr>
        <a:xfrm>
          <a:off x="14389744" y="1031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14168</xdr:rowOff>
    </xdr:from>
    <xdr:ext cx="405111" cy="259045"/>
    <xdr:sp macro="" textlink="">
      <xdr:nvSpPr>
        <xdr:cNvPr id="669" name="n_3aveValue【保健センター・保健所】&#10;有形固定資産減価償却率"/>
        <xdr:cNvSpPr txBox="1"/>
      </xdr:nvSpPr>
      <xdr:spPr>
        <a:xfrm>
          <a:off x="135007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6004</xdr:rowOff>
    </xdr:from>
    <xdr:ext cx="405111" cy="259045"/>
    <xdr:sp macro="" textlink="">
      <xdr:nvSpPr>
        <xdr:cNvPr id="670" name="n_4aveValue【保健センター・保健所】&#10;有形固定資産減価償却率"/>
        <xdr:cNvSpPr txBox="1"/>
      </xdr:nvSpPr>
      <xdr:spPr>
        <a:xfrm>
          <a:off x="12611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39568</xdr:rowOff>
    </xdr:from>
    <xdr:ext cx="405111" cy="259045"/>
    <xdr:sp macro="" textlink="">
      <xdr:nvSpPr>
        <xdr:cNvPr id="671" name="n_1mainValue【保健センター・保健所】&#10;有形固定資産減価償却率"/>
        <xdr:cNvSpPr txBox="1"/>
      </xdr:nvSpPr>
      <xdr:spPr>
        <a:xfrm>
          <a:off x="15266044"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5278</xdr:rowOff>
    </xdr:from>
    <xdr:ext cx="405111" cy="259045"/>
    <xdr:sp macro="" textlink="">
      <xdr:nvSpPr>
        <xdr:cNvPr id="672" name="n_2mainValue【保健センター・保健所】&#10;有形固定資産減価償却率"/>
        <xdr:cNvSpPr txBox="1"/>
      </xdr:nvSpPr>
      <xdr:spPr>
        <a:xfrm>
          <a:off x="14389744" y="977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142439</xdr:rowOff>
    </xdr:from>
    <xdr:ext cx="405111" cy="259045"/>
    <xdr:sp macro="" textlink="">
      <xdr:nvSpPr>
        <xdr:cNvPr id="673" name="n_3mainValue【保健センター・保健所】&#10;有形固定資産減価償却率"/>
        <xdr:cNvSpPr txBox="1"/>
      </xdr:nvSpPr>
      <xdr:spPr>
        <a:xfrm>
          <a:off x="13500744" y="974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108149</xdr:rowOff>
    </xdr:from>
    <xdr:ext cx="405111" cy="259045"/>
    <xdr:sp macro="" textlink="">
      <xdr:nvSpPr>
        <xdr:cNvPr id="674" name="n_4mainValue【保健センター・保健所】&#10;有形固定資産減価償却率"/>
        <xdr:cNvSpPr txBox="1"/>
      </xdr:nvSpPr>
      <xdr:spPr>
        <a:xfrm>
          <a:off x="12611744" y="9709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5" name="正方形/長方形 6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6" name="正方形/長方形 6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7" name="正方形/長方形 6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8" name="正方形/長方形 6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9" name="正方形/長方形 6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0" name="正方形/長方形 6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1" name="正方形/長方形 6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2" name="正方形/長方形 6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3" name="テキスト ボックス 6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4" name="直線コネクタ 6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5" name="直線コネクタ 68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6" name="テキスト ボックス 68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7" name="直線コネクタ 68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8" name="テキスト ボックス 68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9" name="直線コネクタ 68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0" name="テキスト ボックス 68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1" name="直線コネクタ 69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2" name="テキスト ボックス 69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3" name="直線コネクタ 69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4" name="テキスト ボックス 69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6" name="テキスト ボックス 6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64</xdr:row>
      <xdr:rowOff>53340</xdr:rowOff>
    </xdr:to>
    <xdr:cxnSp macro="">
      <xdr:nvCxnSpPr>
        <xdr:cNvPr id="698" name="直線コネクタ 697"/>
        <xdr:cNvCxnSpPr/>
      </xdr:nvCxnSpPr>
      <xdr:spPr>
        <a:xfrm flipV="1">
          <a:off x="22160864" y="946404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9" name="【保健センター・保健所】&#10;一人当たり面積最小値テキスト"/>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700" name="直線コネクタ 699"/>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701"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702" name="直線コネクタ 701"/>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114317</xdr:rowOff>
    </xdr:from>
    <xdr:ext cx="469744" cy="259045"/>
    <xdr:sp macro="" textlink="">
      <xdr:nvSpPr>
        <xdr:cNvPr id="703" name="【保健センター・保健所】&#10;一人当たり面積平均値テキスト"/>
        <xdr:cNvSpPr txBox="1"/>
      </xdr:nvSpPr>
      <xdr:spPr>
        <a:xfrm>
          <a:off x="22199600" y="10744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135890</xdr:rowOff>
    </xdr:from>
    <xdr:to>
      <xdr:col>116</xdr:col>
      <xdr:colOff>114300</xdr:colOff>
      <xdr:row>63</xdr:row>
      <xdr:rowOff>66040</xdr:rowOff>
    </xdr:to>
    <xdr:sp macro="" textlink="">
      <xdr:nvSpPr>
        <xdr:cNvPr id="704" name="フローチャート: 判断 703"/>
        <xdr:cNvSpPr/>
      </xdr:nvSpPr>
      <xdr:spPr>
        <a:xfrm>
          <a:off x="221107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139700</xdr:rowOff>
    </xdr:from>
    <xdr:to>
      <xdr:col>112</xdr:col>
      <xdr:colOff>38100</xdr:colOff>
      <xdr:row>63</xdr:row>
      <xdr:rowOff>69850</xdr:rowOff>
    </xdr:to>
    <xdr:sp macro="" textlink="">
      <xdr:nvSpPr>
        <xdr:cNvPr id="705" name="フローチャート: 判断 704"/>
        <xdr:cNvSpPr/>
      </xdr:nvSpPr>
      <xdr:spPr>
        <a:xfrm>
          <a:off x="21272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151130</xdr:rowOff>
    </xdr:from>
    <xdr:to>
      <xdr:col>107</xdr:col>
      <xdr:colOff>101600</xdr:colOff>
      <xdr:row>63</xdr:row>
      <xdr:rowOff>81280</xdr:rowOff>
    </xdr:to>
    <xdr:sp macro="" textlink="">
      <xdr:nvSpPr>
        <xdr:cNvPr id="706" name="フローチャート: 判断 705"/>
        <xdr:cNvSpPr/>
      </xdr:nvSpPr>
      <xdr:spPr>
        <a:xfrm>
          <a:off x="20383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166370</xdr:rowOff>
    </xdr:from>
    <xdr:to>
      <xdr:col>102</xdr:col>
      <xdr:colOff>165100</xdr:colOff>
      <xdr:row>63</xdr:row>
      <xdr:rowOff>96520</xdr:rowOff>
    </xdr:to>
    <xdr:sp macro="" textlink="">
      <xdr:nvSpPr>
        <xdr:cNvPr id="707" name="フローチャート: 判断 706"/>
        <xdr:cNvSpPr/>
      </xdr:nvSpPr>
      <xdr:spPr>
        <a:xfrm>
          <a:off x="19494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13970</xdr:rowOff>
    </xdr:from>
    <xdr:to>
      <xdr:col>98</xdr:col>
      <xdr:colOff>38100</xdr:colOff>
      <xdr:row>63</xdr:row>
      <xdr:rowOff>115570</xdr:rowOff>
    </xdr:to>
    <xdr:sp macro="" textlink="">
      <xdr:nvSpPr>
        <xdr:cNvPr id="708" name="フローチャート: 判断 707"/>
        <xdr:cNvSpPr/>
      </xdr:nvSpPr>
      <xdr:spPr>
        <a:xfrm>
          <a:off x="18605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59690</xdr:rowOff>
    </xdr:from>
    <xdr:to>
      <xdr:col>116</xdr:col>
      <xdr:colOff>114300</xdr:colOff>
      <xdr:row>61</xdr:row>
      <xdr:rowOff>161290</xdr:rowOff>
    </xdr:to>
    <xdr:sp macro="" textlink="">
      <xdr:nvSpPr>
        <xdr:cNvPr id="714" name="楕円 713"/>
        <xdr:cNvSpPr/>
      </xdr:nvSpPr>
      <xdr:spPr>
        <a:xfrm>
          <a:off x="221107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82567</xdr:rowOff>
    </xdr:from>
    <xdr:ext cx="469744" cy="259045"/>
    <xdr:sp macro="" textlink="">
      <xdr:nvSpPr>
        <xdr:cNvPr id="715" name="【保健センター・保健所】&#10;一人当たり面積該当値テキスト"/>
        <xdr:cNvSpPr txBox="1"/>
      </xdr:nvSpPr>
      <xdr:spPr>
        <a:xfrm>
          <a:off x="22199600"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67310</xdr:rowOff>
    </xdr:from>
    <xdr:to>
      <xdr:col>112</xdr:col>
      <xdr:colOff>38100</xdr:colOff>
      <xdr:row>61</xdr:row>
      <xdr:rowOff>168910</xdr:rowOff>
    </xdr:to>
    <xdr:sp macro="" textlink="">
      <xdr:nvSpPr>
        <xdr:cNvPr id="716" name="楕円 715"/>
        <xdr:cNvSpPr/>
      </xdr:nvSpPr>
      <xdr:spPr>
        <a:xfrm>
          <a:off x="21272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110490</xdr:rowOff>
    </xdr:from>
    <xdr:to>
      <xdr:col>116</xdr:col>
      <xdr:colOff>63500</xdr:colOff>
      <xdr:row>61</xdr:row>
      <xdr:rowOff>118110</xdr:rowOff>
    </xdr:to>
    <xdr:cxnSp macro="">
      <xdr:nvCxnSpPr>
        <xdr:cNvPr id="717" name="直線コネクタ 716"/>
        <xdr:cNvCxnSpPr/>
      </xdr:nvCxnSpPr>
      <xdr:spPr>
        <a:xfrm flipV="1">
          <a:off x="21323300" y="105689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78740</xdr:rowOff>
    </xdr:from>
    <xdr:to>
      <xdr:col>107</xdr:col>
      <xdr:colOff>101600</xdr:colOff>
      <xdr:row>62</xdr:row>
      <xdr:rowOff>8890</xdr:rowOff>
    </xdr:to>
    <xdr:sp macro="" textlink="">
      <xdr:nvSpPr>
        <xdr:cNvPr id="718" name="楕円 717"/>
        <xdr:cNvSpPr/>
      </xdr:nvSpPr>
      <xdr:spPr>
        <a:xfrm>
          <a:off x="20383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118110</xdr:rowOff>
    </xdr:from>
    <xdr:to>
      <xdr:col>111</xdr:col>
      <xdr:colOff>177800</xdr:colOff>
      <xdr:row>61</xdr:row>
      <xdr:rowOff>129540</xdr:rowOff>
    </xdr:to>
    <xdr:cxnSp macro="">
      <xdr:nvCxnSpPr>
        <xdr:cNvPr id="719" name="直線コネクタ 718"/>
        <xdr:cNvCxnSpPr/>
      </xdr:nvCxnSpPr>
      <xdr:spPr>
        <a:xfrm flipV="1">
          <a:off x="20434300" y="105765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90170</xdr:rowOff>
    </xdr:from>
    <xdr:to>
      <xdr:col>102</xdr:col>
      <xdr:colOff>165100</xdr:colOff>
      <xdr:row>62</xdr:row>
      <xdr:rowOff>20320</xdr:rowOff>
    </xdr:to>
    <xdr:sp macro="" textlink="">
      <xdr:nvSpPr>
        <xdr:cNvPr id="720" name="楕円 719"/>
        <xdr:cNvSpPr/>
      </xdr:nvSpPr>
      <xdr:spPr>
        <a:xfrm>
          <a:off x="19494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129540</xdr:rowOff>
    </xdr:from>
    <xdr:to>
      <xdr:col>107</xdr:col>
      <xdr:colOff>50800</xdr:colOff>
      <xdr:row>61</xdr:row>
      <xdr:rowOff>140970</xdr:rowOff>
    </xdr:to>
    <xdr:cxnSp macro="">
      <xdr:nvCxnSpPr>
        <xdr:cNvPr id="721" name="直線コネクタ 720"/>
        <xdr:cNvCxnSpPr/>
      </xdr:nvCxnSpPr>
      <xdr:spPr>
        <a:xfrm flipV="1">
          <a:off x="19545300" y="105879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97790</xdr:rowOff>
    </xdr:from>
    <xdr:to>
      <xdr:col>98</xdr:col>
      <xdr:colOff>38100</xdr:colOff>
      <xdr:row>62</xdr:row>
      <xdr:rowOff>27940</xdr:rowOff>
    </xdr:to>
    <xdr:sp macro="" textlink="">
      <xdr:nvSpPr>
        <xdr:cNvPr id="722" name="楕円 721"/>
        <xdr:cNvSpPr/>
      </xdr:nvSpPr>
      <xdr:spPr>
        <a:xfrm>
          <a:off x="18605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140970</xdr:rowOff>
    </xdr:from>
    <xdr:to>
      <xdr:col>102</xdr:col>
      <xdr:colOff>114300</xdr:colOff>
      <xdr:row>61</xdr:row>
      <xdr:rowOff>148590</xdr:rowOff>
    </xdr:to>
    <xdr:cxnSp macro="">
      <xdr:nvCxnSpPr>
        <xdr:cNvPr id="723" name="直線コネクタ 722"/>
        <xdr:cNvCxnSpPr/>
      </xdr:nvCxnSpPr>
      <xdr:spPr>
        <a:xfrm flipV="1">
          <a:off x="18656300" y="10599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60977</xdr:rowOff>
    </xdr:from>
    <xdr:ext cx="469744" cy="259045"/>
    <xdr:sp macro="" textlink="">
      <xdr:nvSpPr>
        <xdr:cNvPr id="724" name="n_1aveValue【保健センター・保健所】&#10;一人当たり面積"/>
        <xdr:cNvSpPr txBox="1"/>
      </xdr:nvSpPr>
      <xdr:spPr>
        <a:xfrm>
          <a:off x="21075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72407</xdr:rowOff>
    </xdr:from>
    <xdr:ext cx="469744" cy="259045"/>
    <xdr:sp macro="" textlink="">
      <xdr:nvSpPr>
        <xdr:cNvPr id="725" name="n_2aveValue【保健センター・保健所】&#10;一人当たり面積"/>
        <xdr:cNvSpPr txBox="1"/>
      </xdr:nvSpPr>
      <xdr:spPr>
        <a:xfrm>
          <a:off x="20199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87647</xdr:rowOff>
    </xdr:from>
    <xdr:ext cx="469744" cy="259045"/>
    <xdr:sp macro="" textlink="">
      <xdr:nvSpPr>
        <xdr:cNvPr id="726" name="n_3aveValue【保健センター・保健所】&#10;一人当たり面積"/>
        <xdr:cNvSpPr txBox="1"/>
      </xdr:nvSpPr>
      <xdr:spPr>
        <a:xfrm>
          <a:off x="19310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106697</xdr:rowOff>
    </xdr:from>
    <xdr:ext cx="469744" cy="259045"/>
    <xdr:sp macro="" textlink="">
      <xdr:nvSpPr>
        <xdr:cNvPr id="727" name="n_4aveValue【保健センター・保健所】&#10;一人当たり面積"/>
        <xdr:cNvSpPr txBox="1"/>
      </xdr:nvSpPr>
      <xdr:spPr>
        <a:xfrm>
          <a:off x="184214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13987</xdr:rowOff>
    </xdr:from>
    <xdr:ext cx="469744" cy="259045"/>
    <xdr:sp macro="" textlink="">
      <xdr:nvSpPr>
        <xdr:cNvPr id="728" name="n_1mainValue【保健センター・保健所】&#10;一人当たり面積"/>
        <xdr:cNvSpPr txBox="1"/>
      </xdr:nvSpPr>
      <xdr:spPr>
        <a:xfrm>
          <a:off x="210757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25417</xdr:rowOff>
    </xdr:from>
    <xdr:ext cx="469744" cy="259045"/>
    <xdr:sp macro="" textlink="">
      <xdr:nvSpPr>
        <xdr:cNvPr id="729" name="n_2mainValue【保健センター・保健所】&#10;一人当たり面積"/>
        <xdr:cNvSpPr txBox="1"/>
      </xdr:nvSpPr>
      <xdr:spPr>
        <a:xfrm>
          <a:off x="201994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36847</xdr:rowOff>
    </xdr:from>
    <xdr:ext cx="469744" cy="259045"/>
    <xdr:sp macro="" textlink="">
      <xdr:nvSpPr>
        <xdr:cNvPr id="730" name="n_3mainValue【保健センター・保健所】&#10;一人当たり面積"/>
        <xdr:cNvSpPr txBox="1"/>
      </xdr:nvSpPr>
      <xdr:spPr>
        <a:xfrm>
          <a:off x="19310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731" name="n_4mainValue【保健センター・保健所】&#10;一人当たり面積"/>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0" name="テキスト ボックス 73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1" name="直線コネクタ 74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2" name="テキスト ボックス 74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3" name="直線コネクタ 74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4" name="テキスト ボックス 74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5" name="直線コネクタ 74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6" name="テキスト ボックス 74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7" name="直線コネクタ 74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8" name="テキスト ボックス 74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9" name="直線コネクタ 74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0" name="テキスト ボックス 74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1" name="直線コネクタ 75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2" name="テキスト ボックス 75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4" name="テキスト ボックス 75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19050</xdr:rowOff>
    </xdr:from>
    <xdr:to>
      <xdr:col>85</xdr:col>
      <xdr:colOff>126364</xdr:colOff>
      <xdr:row>86</xdr:row>
      <xdr:rowOff>59055</xdr:rowOff>
    </xdr:to>
    <xdr:cxnSp macro="">
      <xdr:nvCxnSpPr>
        <xdr:cNvPr id="756" name="直線コネクタ 755"/>
        <xdr:cNvCxnSpPr/>
      </xdr:nvCxnSpPr>
      <xdr:spPr>
        <a:xfrm flipV="1">
          <a:off x="16318864" y="1339215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757" name="【消防施設】&#10;有形固定資産減価償却率最小値テキスト"/>
        <xdr:cNvSpPr txBox="1"/>
      </xdr:nvSpPr>
      <xdr:spPr>
        <a:xfrm>
          <a:off x="16357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758" name="直線コネクタ 757"/>
        <xdr:cNvCxnSpPr/>
      </xdr:nvCxnSpPr>
      <xdr:spPr>
        <a:xfrm>
          <a:off x="16230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137177</xdr:rowOff>
    </xdr:from>
    <xdr:ext cx="405111" cy="259045"/>
    <xdr:sp macro="" textlink="">
      <xdr:nvSpPr>
        <xdr:cNvPr id="759" name="【消防施設】&#10;有形固定資産減価償却率最大値テキスト"/>
        <xdr:cNvSpPr txBox="1"/>
      </xdr:nvSpPr>
      <xdr:spPr>
        <a:xfrm>
          <a:off x="16357600" y="1316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19050</xdr:rowOff>
    </xdr:from>
    <xdr:to>
      <xdr:col>86</xdr:col>
      <xdr:colOff>25400</xdr:colOff>
      <xdr:row>78</xdr:row>
      <xdr:rowOff>19050</xdr:rowOff>
    </xdr:to>
    <xdr:cxnSp macro="">
      <xdr:nvCxnSpPr>
        <xdr:cNvPr id="760" name="直線コネクタ 759"/>
        <xdr:cNvCxnSpPr/>
      </xdr:nvCxnSpPr>
      <xdr:spPr>
        <a:xfrm>
          <a:off x="16230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7638</xdr:rowOff>
    </xdr:from>
    <xdr:ext cx="405111" cy="259045"/>
    <xdr:sp macro="" textlink="">
      <xdr:nvSpPr>
        <xdr:cNvPr id="761" name="【消防施設】&#10;有形固定資産減価償却率平均値テキスト"/>
        <xdr:cNvSpPr txBox="1"/>
      </xdr:nvSpPr>
      <xdr:spPr>
        <a:xfrm>
          <a:off x="16357600" y="14066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29211</xdr:rowOff>
    </xdr:from>
    <xdr:to>
      <xdr:col>85</xdr:col>
      <xdr:colOff>177800</xdr:colOff>
      <xdr:row>82</xdr:row>
      <xdr:rowOff>130811</xdr:rowOff>
    </xdr:to>
    <xdr:sp macro="" textlink="">
      <xdr:nvSpPr>
        <xdr:cNvPr id="762" name="フローチャート: 判断 761"/>
        <xdr:cNvSpPr/>
      </xdr:nvSpPr>
      <xdr:spPr>
        <a:xfrm>
          <a:off x="162687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158750</xdr:rowOff>
    </xdr:from>
    <xdr:to>
      <xdr:col>81</xdr:col>
      <xdr:colOff>101600</xdr:colOff>
      <xdr:row>82</xdr:row>
      <xdr:rowOff>88900</xdr:rowOff>
    </xdr:to>
    <xdr:sp macro="" textlink="">
      <xdr:nvSpPr>
        <xdr:cNvPr id="763" name="フローチャート: 判断 762"/>
        <xdr:cNvSpPr/>
      </xdr:nvSpPr>
      <xdr:spPr>
        <a:xfrm>
          <a:off x="15430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153036</xdr:rowOff>
    </xdr:from>
    <xdr:to>
      <xdr:col>76</xdr:col>
      <xdr:colOff>165100</xdr:colOff>
      <xdr:row>82</xdr:row>
      <xdr:rowOff>83186</xdr:rowOff>
    </xdr:to>
    <xdr:sp macro="" textlink="">
      <xdr:nvSpPr>
        <xdr:cNvPr id="764" name="フローチャート: 判断 763"/>
        <xdr:cNvSpPr/>
      </xdr:nvSpPr>
      <xdr:spPr>
        <a:xfrm>
          <a:off x="14541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101600</xdr:rowOff>
    </xdr:from>
    <xdr:to>
      <xdr:col>72</xdr:col>
      <xdr:colOff>38100</xdr:colOff>
      <xdr:row>82</xdr:row>
      <xdr:rowOff>31750</xdr:rowOff>
    </xdr:to>
    <xdr:sp macro="" textlink="">
      <xdr:nvSpPr>
        <xdr:cNvPr id="765" name="フローチャート: 判断 764"/>
        <xdr:cNvSpPr/>
      </xdr:nvSpPr>
      <xdr:spPr>
        <a:xfrm>
          <a:off x="13652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766" name="フローチャート: 判断 765"/>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7" name="テキスト ボックス 76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8" name="テキスト ボックス 76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9" name="テキスト ボックス 76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0" name="テキスト ボックス 76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1" name="テキスト ボックス 77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132080</xdr:rowOff>
    </xdr:from>
    <xdr:to>
      <xdr:col>85</xdr:col>
      <xdr:colOff>177800</xdr:colOff>
      <xdr:row>80</xdr:row>
      <xdr:rowOff>62230</xdr:rowOff>
    </xdr:to>
    <xdr:sp macro="" textlink="">
      <xdr:nvSpPr>
        <xdr:cNvPr id="772" name="楕円 771"/>
        <xdr:cNvSpPr/>
      </xdr:nvSpPr>
      <xdr:spPr>
        <a:xfrm>
          <a:off x="16268700" y="13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154957</xdr:rowOff>
    </xdr:from>
    <xdr:ext cx="405111" cy="259045"/>
    <xdr:sp macro="" textlink="">
      <xdr:nvSpPr>
        <xdr:cNvPr id="773" name="【消防施設】&#10;有形固定資産減価償却率該当値テキスト"/>
        <xdr:cNvSpPr txBox="1"/>
      </xdr:nvSpPr>
      <xdr:spPr>
        <a:xfrm>
          <a:off x="16357600"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99695</xdr:rowOff>
    </xdr:from>
    <xdr:to>
      <xdr:col>81</xdr:col>
      <xdr:colOff>101600</xdr:colOff>
      <xdr:row>81</xdr:row>
      <xdr:rowOff>29845</xdr:rowOff>
    </xdr:to>
    <xdr:sp macro="" textlink="">
      <xdr:nvSpPr>
        <xdr:cNvPr id="774" name="楕円 773"/>
        <xdr:cNvSpPr/>
      </xdr:nvSpPr>
      <xdr:spPr>
        <a:xfrm>
          <a:off x="15430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11430</xdr:rowOff>
    </xdr:from>
    <xdr:to>
      <xdr:col>85</xdr:col>
      <xdr:colOff>127000</xdr:colOff>
      <xdr:row>80</xdr:row>
      <xdr:rowOff>150495</xdr:rowOff>
    </xdr:to>
    <xdr:cxnSp macro="">
      <xdr:nvCxnSpPr>
        <xdr:cNvPr id="775" name="直線コネクタ 774"/>
        <xdr:cNvCxnSpPr/>
      </xdr:nvCxnSpPr>
      <xdr:spPr>
        <a:xfrm flipV="1">
          <a:off x="15481300" y="13727430"/>
          <a:ext cx="8382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61595</xdr:rowOff>
    </xdr:from>
    <xdr:to>
      <xdr:col>76</xdr:col>
      <xdr:colOff>165100</xdr:colOff>
      <xdr:row>80</xdr:row>
      <xdr:rowOff>163195</xdr:rowOff>
    </xdr:to>
    <xdr:sp macro="" textlink="">
      <xdr:nvSpPr>
        <xdr:cNvPr id="776" name="楕円 775"/>
        <xdr:cNvSpPr/>
      </xdr:nvSpPr>
      <xdr:spPr>
        <a:xfrm>
          <a:off x="14541500" y="1377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112395</xdr:rowOff>
    </xdr:from>
    <xdr:to>
      <xdr:col>81</xdr:col>
      <xdr:colOff>50800</xdr:colOff>
      <xdr:row>80</xdr:row>
      <xdr:rowOff>150495</xdr:rowOff>
    </xdr:to>
    <xdr:cxnSp macro="">
      <xdr:nvCxnSpPr>
        <xdr:cNvPr id="777" name="直線コネクタ 776"/>
        <xdr:cNvCxnSpPr/>
      </xdr:nvCxnSpPr>
      <xdr:spPr>
        <a:xfrm>
          <a:off x="14592300" y="138283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23495</xdr:rowOff>
    </xdr:from>
    <xdr:to>
      <xdr:col>72</xdr:col>
      <xdr:colOff>38100</xdr:colOff>
      <xdr:row>80</xdr:row>
      <xdr:rowOff>125095</xdr:rowOff>
    </xdr:to>
    <xdr:sp macro="" textlink="">
      <xdr:nvSpPr>
        <xdr:cNvPr id="778" name="楕円 777"/>
        <xdr:cNvSpPr/>
      </xdr:nvSpPr>
      <xdr:spPr>
        <a:xfrm>
          <a:off x="13652500" y="1373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74295</xdr:rowOff>
    </xdr:from>
    <xdr:to>
      <xdr:col>76</xdr:col>
      <xdr:colOff>114300</xdr:colOff>
      <xdr:row>80</xdr:row>
      <xdr:rowOff>112395</xdr:rowOff>
    </xdr:to>
    <xdr:cxnSp macro="">
      <xdr:nvCxnSpPr>
        <xdr:cNvPr id="779" name="直線コネクタ 778"/>
        <xdr:cNvCxnSpPr/>
      </xdr:nvCxnSpPr>
      <xdr:spPr>
        <a:xfrm>
          <a:off x="13703300" y="137902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154939</xdr:rowOff>
    </xdr:from>
    <xdr:to>
      <xdr:col>67</xdr:col>
      <xdr:colOff>101600</xdr:colOff>
      <xdr:row>80</xdr:row>
      <xdr:rowOff>85089</xdr:rowOff>
    </xdr:to>
    <xdr:sp macro="" textlink="">
      <xdr:nvSpPr>
        <xdr:cNvPr id="780" name="楕円 779"/>
        <xdr:cNvSpPr/>
      </xdr:nvSpPr>
      <xdr:spPr>
        <a:xfrm>
          <a:off x="127635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34289</xdr:rowOff>
    </xdr:from>
    <xdr:to>
      <xdr:col>71</xdr:col>
      <xdr:colOff>177800</xdr:colOff>
      <xdr:row>80</xdr:row>
      <xdr:rowOff>74295</xdr:rowOff>
    </xdr:to>
    <xdr:cxnSp macro="">
      <xdr:nvCxnSpPr>
        <xdr:cNvPr id="781" name="直線コネクタ 780"/>
        <xdr:cNvCxnSpPr/>
      </xdr:nvCxnSpPr>
      <xdr:spPr>
        <a:xfrm>
          <a:off x="12814300" y="137502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80027</xdr:rowOff>
    </xdr:from>
    <xdr:ext cx="405111" cy="259045"/>
    <xdr:sp macro="" textlink="">
      <xdr:nvSpPr>
        <xdr:cNvPr id="782" name="n_1aveValue【消防施設】&#10;有形固定資産減価償却率"/>
        <xdr:cNvSpPr txBox="1"/>
      </xdr:nvSpPr>
      <xdr:spPr>
        <a:xfrm>
          <a:off x="152660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74313</xdr:rowOff>
    </xdr:from>
    <xdr:ext cx="405111" cy="259045"/>
    <xdr:sp macro="" textlink="">
      <xdr:nvSpPr>
        <xdr:cNvPr id="783" name="n_2aveValue【消防施設】&#10;有形固定資産減価償却率"/>
        <xdr:cNvSpPr txBox="1"/>
      </xdr:nvSpPr>
      <xdr:spPr>
        <a:xfrm>
          <a:off x="14389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22877</xdr:rowOff>
    </xdr:from>
    <xdr:ext cx="405111" cy="259045"/>
    <xdr:sp macro="" textlink="">
      <xdr:nvSpPr>
        <xdr:cNvPr id="784" name="n_3aveValue【消防施設】&#10;有形固定資産減価償却率"/>
        <xdr:cNvSpPr txBox="1"/>
      </xdr:nvSpPr>
      <xdr:spPr>
        <a:xfrm>
          <a:off x="13500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150513</xdr:rowOff>
    </xdr:from>
    <xdr:ext cx="405111" cy="259045"/>
    <xdr:sp macro="" textlink="">
      <xdr:nvSpPr>
        <xdr:cNvPr id="785" name="n_4aveValue【消防施設】&#10;有形固定資産減価償却率"/>
        <xdr:cNvSpPr txBox="1"/>
      </xdr:nvSpPr>
      <xdr:spPr>
        <a:xfrm>
          <a:off x="12611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46372</xdr:rowOff>
    </xdr:from>
    <xdr:ext cx="405111" cy="259045"/>
    <xdr:sp macro="" textlink="">
      <xdr:nvSpPr>
        <xdr:cNvPr id="786" name="n_1mainValue【消防施設】&#10;有形固定資産減価償却率"/>
        <xdr:cNvSpPr txBox="1"/>
      </xdr:nvSpPr>
      <xdr:spPr>
        <a:xfrm>
          <a:off x="152660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8272</xdr:rowOff>
    </xdr:from>
    <xdr:ext cx="405111" cy="259045"/>
    <xdr:sp macro="" textlink="">
      <xdr:nvSpPr>
        <xdr:cNvPr id="787" name="n_2mainValue【消防施設】&#10;有形固定資産減価償却率"/>
        <xdr:cNvSpPr txBox="1"/>
      </xdr:nvSpPr>
      <xdr:spPr>
        <a:xfrm>
          <a:off x="14389744"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141622</xdr:rowOff>
    </xdr:from>
    <xdr:ext cx="405111" cy="259045"/>
    <xdr:sp macro="" textlink="">
      <xdr:nvSpPr>
        <xdr:cNvPr id="788" name="n_3mainValue【消防施設】&#10;有形固定資産減価償却率"/>
        <xdr:cNvSpPr txBox="1"/>
      </xdr:nvSpPr>
      <xdr:spPr>
        <a:xfrm>
          <a:off x="13500744" y="1351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101616</xdr:rowOff>
    </xdr:from>
    <xdr:ext cx="405111" cy="259045"/>
    <xdr:sp macro="" textlink="">
      <xdr:nvSpPr>
        <xdr:cNvPr id="789" name="n_4mainValue【消防施設】&#10;有形固定資産減価償却率"/>
        <xdr:cNvSpPr txBox="1"/>
      </xdr:nvSpPr>
      <xdr:spPr>
        <a:xfrm>
          <a:off x="1261174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0" name="正方形/長方形 7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1" name="正方形/長方形 7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2" name="正方形/長方形 7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3" name="正方形/長方形 7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4" name="正方形/長方形 7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5" name="正方形/長方形 7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6" name="正方形/長方形 7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7" name="正方形/長方形 79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8" name="テキスト ボックス 79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9" name="直線コネクタ 79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800" name="直線コネクタ 79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801" name="テキスト ボックス 80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802" name="直線コネクタ 80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3" name="テキスト ボックス 80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4" name="直線コネクタ 80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5" name="テキスト ボックス 80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6" name="直線コネクタ 80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7" name="テキスト ボックス 80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8" name="直線コネクタ 80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9" name="テキスト ボックス 80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10" name="直線コネクタ 80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11" name="テキスト ボックス 81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2" name="直線コネクタ 81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3" name="テキスト ボックス 81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148045</xdr:rowOff>
    </xdr:to>
    <xdr:cxnSp macro="">
      <xdr:nvCxnSpPr>
        <xdr:cNvPr id="815" name="直線コネクタ 814"/>
        <xdr:cNvCxnSpPr/>
      </xdr:nvCxnSpPr>
      <xdr:spPr>
        <a:xfrm flipV="1">
          <a:off x="22160864" y="13454743"/>
          <a:ext cx="0" cy="1438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6" name="【消防施設】&#10;一人当たり面積最小値テキスト"/>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7" name="直線コネクタ 816"/>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818" name="【消防施設】&#10;一人当たり面積最大値テキスト"/>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819" name="直線コネクタ 818"/>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126291</xdr:rowOff>
    </xdr:from>
    <xdr:ext cx="469744" cy="259045"/>
    <xdr:sp macro="" textlink="">
      <xdr:nvSpPr>
        <xdr:cNvPr id="820" name="【消防施設】&#10;一人当たり面積平均値テキスト"/>
        <xdr:cNvSpPr txBox="1"/>
      </xdr:nvSpPr>
      <xdr:spPr>
        <a:xfrm>
          <a:off x="22199600" y="14699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147864</xdr:rowOff>
    </xdr:from>
    <xdr:to>
      <xdr:col>116</xdr:col>
      <xdr:colOff>114300</xdr:colOff>
      <xdr:row>86</xdr:row>
      <xdr:rowOff>78014</xdr:rowOff>
    </xdr:to>
    <xdr:sp macro="" textlink="">
      <xdr:nvSpPr>
        <xdr:cNvPr id="821" name="フローチャート: 判断 820"/>
        <xdr:cNvSpPr/>
      </xdr:nvSpPr>
      <xdr:spPr>
        <a:xfrm>
          <a:off x="22110700" y="1472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146776</xdr:rowOff>
    </xdr:from>
    <xdr:to>
      <xdr:col>112</xdr:col>
      <xdr:colOff>38100</xdr:colOff>
      <xdr:row>86</xdr:row>
      <xdr:rowOff>76926</xdr:rowOff>
    </xdr:to>
    <xdr:sp macro="" textlink="">
      <xdr:nvSpPr>
        <xdr:cNvPr id="822" name="フローチャート: 判断 821"/>
        <xdr:cNvSpPr/>
      </xdr:nvSpPr>
      <xdr:spPr>
        <a:xfrm>
          <a:off x="21272500" y="1472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155484</xdr:rowOff>
    </xdr:from>
    <xdr:to>
      <xdr:col>107</xdr:col>
      <xdr:colOff>101600</xdr:colOff>
      <xdr:row>86</xdr:row>
      <xdr:rowOff>85634</xdr:rowOff>
    </xdr:to>
    <xdr:sp macro="" textlink="">
      <xdr:nvSpPr>
        <xdr:cNvPr id="823" name="フローチャート: 判断 822"/>
        <xdr:cNvSpPr/>
      </xdr:nvSpPr>
      <xdr:spPr>
        <a:xfrm>
          <a:off x="20383500" y="1472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162016</xdr:rowOff>
    </xdr:from>
    <xdr:to>
      <xdr:col>102</xdr:col>
      <xdr:colOff>165100</xdr:colOff>
      <xdr:row>86</xdr:row>
      <xdr:rowOff>92166</xdr:rowOff>
    </xdr:to>
    <xdr:sp macro="" textlink="">
      <xdr:nvSpPr>
        <xdr:cNvPr id="824" name="フローチャート: 判断 823"/>
        <xdr:cNvSpPr/>
      </xdr:nvSpPr>
      <xdr:spPr>
        <a:xfrm>
          <a:off x="19494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163105</xdr:rowOff>
    </xdr:from>
    <xdr:to>
      <xdr:col>98</xdr:col>
      <xdr:colOff>38100</xdr:colOff>
      <xdr:row>86</xdr:row>
      <xdr:rowOff>93255</xdr:rowOff>
    </xdr:to>
    <xdr:sp macro="" textlink="">
      <xdr:nvSpPr>
        <xdr:cNvPr id="825" name="フローチャート: 判断 824"/>
        <xdr:cNvSpPr/>
      </xdr:nvSpPr>
      <xdr:spPr>
        <a:xfrm>
          <a:off x="18605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6" name="テキスト ボックス 82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7" name="テキスト ボックス 82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8" name="テキスト ボックス 82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9" name="テキスト ボックス 82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30" name="テキスト ボックス 82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128270</xdr:rowOff>
    </xdr:from>
    <xdr:to>
      <xdr:col>116</xdr:col>
      <xdr:colOff>114300</xdr:colOff>
      <xdr:row>86</xdr:row>
      <xdr:rowOff>58420</xdr:rowOff>
    </xdr:to>
    <xdr:sp macro="" textlink="">
      <xdr:nvSpPr>
        <xdr:cNvPr id="831" name="楕円 830"/>
        <xdr:cNvSpPr/>
      </xdr:nvSpPr>
      <xdr:spPr>
        <a:xfrm>
          <a:off x="221107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151147</xdr:rowOff>
    </xdr:from>
    <xdr:ext cx="469744" cy="259045"/>
    <xdr:sp macro="" textlink="">
      <xdr:nvSpPr>
        <xdr:cNvPr id="832" name="【消防施設】&#10;一人当たり面積該当値テキスト"/>
        <xdr:cNvSpPr txBox="1"/>
      </xdr:nvSpPr>
      <xdr:spPr>
        <a:xfrm>
          <a:off x="22199600" y="1455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131536</xdr:rowOff>
    </xdr:from>
    <xdr:to>
      <xdr:col>112</xdr:col>
      <xdr:colOff>38100</xdr:colOff>
      <xdr:row>86</xdr:row>
      <xdr:rowOff>61686</xdr:rowOff>
    </xdr:to>
    <xdr:sp macro="" textlink="">
      <xdr:nvSpPr>
        <xdr:cNvPr id="833" name="楕円 832"/>
        <xdr:cNvSpPr/>
      </xdr:nvSpPr>
      <xdr:spPr>
        <a:xfrm>
          <a:off x="21272500" y="1470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xdr:rowOff>
    </xdr:from>
    <xdr:to>
      <xdr:col>116</xdr:col>
      <xdr:colOff>63500</xdr:colOff>
      <xdr:row>86</xdr:row>
      <xdr:rowOff>10886</xdr:rowOff>
    </xdr:to>
    <xdr:cxnSp macro="">
      <xdr:nvCxnSpPr>
        <xdr:cNvPr id="834" name="直線コネクタ 833"/>
        <xdr:cNvCxnSpPr/>
      </xdr:nvCxnSpPr>
      <xdr:spPr>
        <a:xfrm flipV="1">
          <a:off x="21323300" y="1475232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134801</xdr:rowOff>
    </xdr:from>
    <xdr:to>
      <xdr:col>107</xdr:col>
      <xdr:colOff>101600</xdr:colOff>
      <xdr:row>86</xdr:row>
      <xdr:rowOff>64951</xdr:rowOff>
    </xdr:to>
    <xdr:sp macro="" textlink="">
      <xdr:nvSpPr>
        <xdr:cNvPr id="835" name="楕円 834"/>
        <xdr:cNvSpPr/>
      </xdr:nvSpPr>
      <xdr:spPr>
        <a:xfrm>
          <a:off x="20383500" y="1470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10886</xdr:rowOff>
    </xdr:from>
    <xdr:to>
      <xdr:col>111</xdr:col>
      <xdr:colOff>177800</xdr:colOff>
      <xdr:row>86</xdr:row>
      <xdr:rowOff>14151</xdr:rowOff>
    </xdr:to>
    <xdr:cxnSp macro="">
      <xdr:nvCxnSpPr>
        <xdr:cNvPr id="836" name="直線コネクタ 835"/>
        <xdr:cNvCxnSpPr/>
      </xdr:nvCxnSpPr>
      <xdr:spPr>
        <a:xfrm flipV="1">
          <a:off x="20434300" y="147555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138068</xdr:rowOff>
    </xdr:from>
    <xdr:to>
      <xdr:col>102</xdr:col>
      <xdr:colOff>165100</xdr:colOff>
      <xdr:row>86</xdr:row>
      <xdr:rowOff>68218</xdr:rowOff>
    </xdr:to>
    <xdr:sp macro="" textlink="">
      <xdr:nvSpPr>
        <xdr:cNvPr id="837" name="楕円 836"/>
        <xdr:cNvSpPr/>
      </xdr:nvSpPr>
      <xdr:spPr>
        <a:xfrm>
          <a:off x="19494500" y="1471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14151</xdr:rowOff>
    </xdr:from>
    <xdr:to>
      <xdr:col>107</xdr:col>
      <xdr:colOff>50800</xdr:colOff>
      <xdr:row>86</xdr:row>
      <xdr:rowOff>17418</xdr:rowOff>
    </xdr:to>
    <xdr:cxnSp macro="">
      <xdr:nvCxnSpPr>
        <xdr:cNvPr id="838" name="直線コネクタ 837"/>
        <xdr:cNvCxnSpPr/>
      </xdr:nvCxnSpPr>
      <xdr:spPr>
        <a:xfrm flipV="1">
          <a:off x="19545300" y="147588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140244</xdr:rowOff>
    </xdr:from>
    <xdr:to>
      <xdr:col>98</xdr:col>
      <xdr:colOff>38100</xdr:colOff>
      <xdr:row>86</xdr:row>
      <xdr:rowOff>70394</xdr:rowOff>
    </xdr:to>
    <xdr:sp macro="" textlink="">
      <xdr:nvSpPr>
        <xdr:cNvPr id="839" name="楕円 838"/>
        <xdr:cNvSpPr/>
      </xdr:nvSpPr>
      <xdr:spPr>
        <a:xfrm>
          <a:off x="18605500" y="1471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17418</xdr:rowOff>
    </xdr:from>
    <xdr:to>
      <xdr:col>102</xdr:col>
      <xdr:colOff>114300</xdr:colOff>
      <xdr:row>86</xdr:row>
      <xdr:rowOff>19594</xdr:rowOff>
    </xdr:to>
    <xdr:cxnSp macro="">
      <xdr:nvCxnSpPr>
        <xdr:cNvPr id="840" name="直線コネクタ 839"/>
        <xdr:cNvCxnSpPr/>
      </xdr:nvCxnSpPr>
      <xdr:spPr>
        <a:xfrm flipV="1">
          <a:off x="18656300" y="14762118"/>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68053</xdr:rowOff>
    </xdr:from>
    <xdr:ext cx="469744" cy="259045"/>
    <xdr:sp macro="" textlink="">
      <xdr:nvSpPr>
        <xdr:cNvPr id="841" name="n_1aveValue【消防施設】&#10;一人当たり面積"/>
        <xdr:cNvSpPr txBox="1"/>
      </xdr:nvSpPr>
      <xdr:spPr>
        <a:xfrm>
          <a:off x="21075727" y="1481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76761</xdr:rowOff>
    </xdr:from>
    <xdr:ext cx="469744" cy="259045"/>
    <xdr:sp macro="" textlink="">
      <xdr:nvSpPr>
        <xdr:cNvPr id="842" name="n_2aveValue【消防施設】&#10;一人当たり面積"/>
        <xdr:cNvSpPr txBox="1"/>
      </xdr:nvSpPr>
      <xdr:spPr>
        <a:xfrm>
          <a:off x="20199427" y="1482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83293</xdr:rowOff>
    </xdr:from>
    <xdr:ext cx="469744" cy="259045"/>
    <xdr:sp macro="" textlink="">
      <xdr:nvSpPr>
        <xdr:cNvPr id="843" name="n_3aveValue【消防施設】&#10;一人当たり面積"/>
        <xdr:cNvSpPr txBox="1"/>
      </xdr:nvSpPr>
      <xdr:spPr>
        <a:xfrm>
          <a:off x="193104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84382</xdr:rowOff>
    </xdr:from>
    <xdr:ext cx="469744" cy="259045"/>
    <xdr:sp macro="" textlink="">
      <xdr:nvSpPr>
        <xdr:cNvPr id="844" name="n_4aveValue【消防施設】&#10;一人当たり面積"/>
        <xdr:cNvSpPr txBox="1"/>
      </xdr:nvSpPr>
      <xdr:spPr>
        <a:xfrm>
          <a:off x="18421427" y="1482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78213</xdr:rowOff>
    </xdr:from>
    <xdr:ext cx="469744" cy="259045"/>
    <xdr:sp macro="" textlink="">
      <xdr:nvSpPr>
        <xdr:cNvPr id="845" name="n_1mainValue【消防施設】&#10;一人当たり面積"/>
        <xdr:cNvSpPr txBox="1"/>
      </xdr:nvSpPr>
      <xdr:spPr>
        <a:xfrm>
          <a:off x="21075727" y="1448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81478</xdr:rowOff>
    </xdr:from>
    <xdr:ext cx="469744" cy="259045"/>
    <xdr:sp macro="" textlink="">
      <xdr:nvSpPr>
        <xdr:cNvPr id="846" name="n_2mainValue【消防施設】&#10;一人当たり面積"/>
        <xdr:cNvSpPr txBox="1"/>
      </xdr:nvSpPr>
      <xdr:spPr>
        <a:xfrm>
          <a:off x="20199427" y="1448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84745</xdr:rowOff>
    </xdr:from>
    <xdr:ext cx="469744" cy="259045"/>
    <xdr:sp macro="" textlink="">
      <xdr:nvSpPr>
        <xdr:cNvPr id="847" name="n_3mainValue【消防施設】&#10;一人当たり面積"/>
        <xdr:cNvSpPr txBox="1"/>
      </xdr:nvSpPr>
      <xdr:spPr>
        <a:xfrm>
          <a:off x="19310427" y="1448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86921</xdr:rowOff>
    </xdr:from>
    <xdr:ext cx="469744" cy="259045"/>
    <xdr:sp macro="" textlink="">
      <xdr:nvSpPr>
        <xdr:cNvPr id="848" name="n_4mainValue【消防施設】&#10;一人当たり面積"/>
        <xdr:cNvSpPr txBox="1"/>
      </xdr:nvSpPr>
      <xdr:spPr>
        <a:xfrm>
          <a:off x="18421427" y="1448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9" name="正方形/長方形 84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50" name="正方形/長方形 8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51" name="正方形/長方形 8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2" name="正方形/長方形 8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3" name="正方形/長方形 8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4" name="正方形/長方形 8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5" name="正方形/長方形 8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正方形/長方形 85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7" name="テキスト ボックス 85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8" name="直線コネクタ 85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9" name="テキスト ボックス 85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60" name="直線コネクタ 85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61" name="テキスト ボックス 86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62" name="直線コネクタ 86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3" name="テキスト ボックス 86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4" name="直線コネクタ 86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5" name="テキスト ボックス 86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6" name="直線コネクタ 86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7" name="テキスト ボックス 86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8" name="直線コネクタ 86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9" name="テキスト ボックス 86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70" name="直線コネクタ 86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71" name="テキスト ボックス 87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72" name="直線コネクタ 87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22316</xdr:rowOff>
    </xdr:from>
    <xdr:to>
      <xdr:col>85</xdr:col>
      <xdr:colOff>126364</xdr:colOff>
      <xdr:row>109</xdr:row>
      <xdr:rowOff>32113</xdr:rowOff>
    </xdr:to>
    <xdr:cxnSp macro="">
      <xdr:nvCxnSpPr>
        <xdr:cNvPr id="874" name="直線コネクタ 873"/>
        <xdr:cNvCxnSpPr/>
      </xdr:nvCxnSpPr>
      <xdr:spPr>
        <a:xfrm flipV="1">
          <a:off x="16318864" y="17167316"/>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5" name="【庁舎】&#10;有形固定資産減価償却率最小値テキスト"/>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6" name="直線コネクタ 875"/>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140443</xdr:rowOff>
    </xdr:from>
    <xdr:ext cx="340478" cy="259045"/>
    <xdr:sp macro="" textlink="">
      <xdr:nvSpPr>
        <xdr:cNvPr id="877" name="【庁舎】&#10;有形固定資産減価償却率最大値テキスト"/>
        <xdr:cNvSpPr txBox="1"/>
      </xdr:nvSpPr>
      <xdr:spPr>
        <a:xfrm>
          <a:off x="16357600" y="1694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22316</xdr:rowOff>
    </xdr:from>
    <xdr:to>
      <xdr:col>86</xdr:col>
      <xdr:colOff>25400</xdr:colOff>
      <xdr:row>100</xdr:row>
      <xdr:rowOff>22316</xdr:rowOff>
    </xdr:to>
    <xdr:cxnSp macro="">
      <xdr:nvCxnSpPr>
        <xdr:cNvPr id="878" name="直線コネクタ 877"/>
        <xdr:cNvCxnSpPr/>
      </xdr:nvCxnSpPr>
      <xdr:spPr>
        <a:xfrm>
          <a:off x="16230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107059</xdr:rowOff>
    </xdr:from>
    <xdr:ext cx="405111" cy="259045"/>
    <xdr:sp macro="" textlink="">
      <xdr:nvSpPr>
        <xdr:cNvPr id="879" name="【庁舎】&#10;有形固定資産減価償却率平均値テキスト"/>
        <xdr:cNvSpPr txBox="1"/>
      </xdr:nvSpPr>
      <xdr:spPr>
        <a:xfrm>
          <a:off x="16357600" y="17766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84182</xdr:rowOff>
    </xdr:from>
    <xdr:to>
      <xdr:col>85</xdr:col>
      <xdr:colOff>177800</xdr:colOff>
      <xdr:row>105</xdr:row>
      <xdr:rowOff>14332</xdr:rowOff>
    </xdr:to>
    <xdr:sp macro="" textlink="">
      <xdr:nvSpPr>
        <xdr:cNvPr id="880" name="フローチャート: 判断 879"/>
        <xdr:cNvSpPr/>
      </xdr:nvSpPr>
      <xdr:spPr>
        <a:xfrm>
          <a:off x="16268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56424</xdr:rowOff>
    </xdr:from>
    <xdr:to>
      <xdr:col>81</xdr:col>
      <xdr:colOff>101600</xdr:colOff>
      <xdr:row>104</xdr:row>
      <xdr:rowOff>158024</xdr:rowOff>
    </xdr:to>
    <xdr:sp macro="" textlink="">
      <xdr:nvSpPr>
        <xdr:cNvPr id="881" name="フローチャート: 判断 880"/>
        <xdr:cNvSpPr/>
      </xdr:nvSpPr>
      <xdr:spPr>
        <a:xfrm>
          <a:off x="15430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62956</xdr:rowOff>
    </xdr:from>
    <xdr:to>
      <xdr:col>76</xdr:col>
      <xdr:colOff>165100</xdr:colOff>
      <xdr:row>104</xdr:row>
      <xdr:rowOff>164556</xdr:rowOff>
    </xdr:to>
    <xdr:sp macro="" textlink="">
      <xdr:nvSpPr>
        <xdr:cNvPr id="882" name="フローチャート: 判断 881"/>
        <xdr:cNvSpPr/>
      </xdr:nvSpPr>
      <xdr:spPr>
        <a:xfrm>
          <a:off x="14541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46627</xdr:rowOff>
    </xdr:from>
    <xdr:to>
      <xdr:col>72</xdr:col>
      <xdr:colOff>38100</xdr:colOff>
      <xdr:row>104</xdr:row>
      <xdr:rowOff>148227</xdr:rowOff>
    </xdr:to>
    <xdr:sp macro="" textlink="">
      <xdr:nvSpPr>
        <xdr:cNvPr id="883" name="フローチャート: 判断 882"/>
        <xdr:cNvSpPr/>
      </xdr:nvSpPr>
      <xdr:spPr>
        <a:xfrm>
          <a:off x="13652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884" name="フローチャート: 判断 883"/>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5" name="テキスト ボックス 88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6" name="テキスト ボックス 88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7" name="テキスト ボックス 88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8" name="テキスト ボックス 88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9" name="テキスト ボックス 88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131536</xdr:rowOff>
    </xdr:from>
    <xdr:to>
      <xdr:col>85</xdr:col>
      <xdr:colOff>177800</xdr:colOff>
      <xdr:row>108</xdr:row>
      <xdr:rowOff>61686</xdr:rowOff>
    </xdr:to>
    <xdr:sp macro="" textlink="">
      <xdr:nvSpPr>
        <xdr:cNvPr id="890" name="楕円 889"/>
        <xdr:cNvSpPr/>
      </xdr:nvSpPr>
      <xdr:spPr>
        <a:xfrm>
          <a:off x="162687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109963</xdr:rowOff>
    </xdr:from>
    <xdr:ext cx="405111" cy="259045"/>
    <xdr:sp macro="" textlink="">
      <xdr:nvSpPr>
        <xdr:cNvPr id="891" name="【庁舎】&#10;有形固定資産減価償却率該当値テキスト"/>
        <xdr:cNvSpPr txBox="1"/>
      </xdr:nvSpPr>
      <xdr:spPr>
        <a:xfrm>
          <a:off x="16357600" y="1845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97245</xdr:rowOff>
    </xdr:from>
    <xdr:to>
      <xdr:col>81</xdr:col>
      <xdr:colOff>101600</xdr:colOff>
      <xdr:row>108</xdr:row>
      <xdr:rowOff>27395</xdr:rowOff>
    </xdr:to>
    <xdr:sp macro="" textlink="">
      <xdr:nvSpPr>
        <xdr:cNvPr id="892" name="楕円 891"/>
        <xdr:cNvSpPr/>
      </xdr:nvSpPr>
      <xdr:spPr>
        <a:xfrm>
          <a:off x="154305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148045</xdr:rowOff>
    </xdr:from>
    <xdr:to>
      <xdr:col>85</xdr:col>
      <xdr:colOff>127000</xdr:colOff>
      <xdr:row>108</xdr:row>
      <xdr:rowOff>10886</xdr:rowOff>
    </xdr:to>
    <xdr:cxnSp macro="">
      <xdr:nvCxnSpPr>
        <xdr:cNvPr id="893" name="直線コネクタ 892"/>
        <xdr:cNvCxnSpPr/>
      </xdr:nvCxnSpPr>
      <xdr:spPr>
        <a:xfrm>
          <a:off x="15481300" y="1849319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84182</xdr:rowOff>
    </xdr:from>
    <xdr:to>
      <xdr:col>76</xdr:col>
      <xdr:colOff>165100</xdr:colOff>
      <xdr:row>108</xdr:row>
      <xdr:rowOff>14332</xdr:rowOff>
    </xdr:to>
    <xdr:sp macro="" textlink="">
      <xdr:nvSpPr>
        <xdr:cNvPr id="894" name="楕円 893"/>
        <xdr:cNvSpPr/>
      </xdr:nvSpPr>
      <xdr:spPr>
        <a:xfrm>
          <a:off x="14541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134982</xdr:rowOff>
    </xdr:from>
    <xdr:to>
      <xdr:col>81</xdr:col>
      <xdr:colOff>50800</xdr:colOff>
      <xdr:row>107</xdr:row>
      <xdr:rowOff>148045</xdr:rowOff>
    </xdr:to>
    <xdr:cxnSp macro="">
      <xdr:nvCxnSpPr>
        <xdr:cNvPr id="895" name="直線コネクタ 894"/>
        <xdr:cNvCxnSpPr/>
      </xdr:nvCxnSpPr>
      <xdr:spPr>
        <a:xfrm>
          <a:off x="14592300" y="1848013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62956</xdr:rowOff>
    </xdr:from>
    <xdr:to>
      <xdr:col>72</xdr:col>
      <xdr:colOff>38100</xdr:colOff>
      <xdr:row>107</xdr:row>
      <xdr:rowOff>164556</xdr:rowOff>
    </xdr:to>
    <xdr:sp macro="" textlink="">
      <xdr:nvSpPr>
        <xdr:cNvPr id="896" name="楕円 895"/>
        <xdr:cNvSpPr/>
      </xdr:nvSpPr>
      <xdr:spPr>
        <a:xfrm>
          <a:off x="13652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113756</xdr:rowOff>
    </xdr:from>
    <xdr:to>
      <xdr:col>76</xdr:col>
      <xdr:colOff>114300</xdr:colOff>
      <xdr:row>107</xdr:row>
      <xdr:rowOff>134982</xdr:rowOff>
    </xdr:to>
    <xdr:cxnSp macro="">
      <xdr:nvCxnSpPr>
        <xdr:cNvPr id="897" name="直線コネクタ 896"/>
        <xdr:cNvCxnSpPr/>
      </xdr:nvCxnSpPr>
      <xdr:spPr>
        <a:xfrm>
          <a:off x="13703300" y="1845890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31931</xdr:rowOff>
    </xdr:from>
    <xdr:to>
      <xdr:col>67</xdr:col>
      <xdr:colOff>101600</xdr:colOff>
      <xdr:row>107</xdr:row>
      <xdr:rowOff>133531</xdr:rowOff>
    </xdr:to>
    <xdr:sp macro="" textlink="">
      <xdr:nvSpPr>
        <xdr:cNvPr id="898" name="楕円 897"/>
        <xdr:cNvSpPr/>
      </xdr:nvSpPr>
      <xdr:spPr>
        <a:xfrm>
          <a:off x="127635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82731</xdr:rowOff>
    </xdr:from>
    <xdr:to>
      <xdr:col>71</xdr:col>
      <xdr:colOff>177800</xdr:colOff>
      <xdr:row>107</xdr:row>
      <xdr:rowOff>113756</xdr:rowOff>
    </xdr:to>
    <xdr:cxnSp macro="">
      <xdr:nvCxnSpPr>
        <xdr:cNvPr id="899" name="直線コネクタ 898"/>
        <xdr:cNvCxnSpPr/>
      </xdr:nvCxnSpPr>
      <xdr:spPr>
        <a:xfrm>
          <a:off x="12814300" y="1842788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3101</xdr:rowOff>
    </xdr:from>
    <xdr:ext cx="405111" cy="259045"/>
    <xdr:sp macro="" textlink="">
      <xdr:nvSpPr>
        <xdr:cNvPr id="900" name="n_1aveValue【庁舎】&#10;有形固定資産減価償却率"/>
        <xdr:cNvSpPr txBox="1"/>
      </xdr:nvSpPr>
      <xdr:spPr>
        <a:xfrm>
          <a:off x="152660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9633</xdr:rowOff>
    </xdr:from>
    <xdr:ext cx="405111" cy="259045"/>
    <xdr:sp macro="" textlink="">
      <xdr:nvSpPr>
        <xdr:cNvPr id="901" name="n_2aveValue【庁舎】&#10;有形固定資産減価償却率"/>
        <xdr:cNvSpPr txBox="1"/>
      </xdr:nvSpPr>
      <xdr:spPr>
        <a:xfrm>
          <a:off x="14389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164754</xdr:rowOff>
    </xdr:from>
    <xdr:ext cx="405111" cy="259045"/>
    <xdr:sp macro="" textlink="">
      <xdr:nvSpPr>
        <xdr:cNvPr id="902" name="n_3aveValue【庁舎】&#10;有形固定資産減価償却率"/>
        <xdr:cNvSpPr txBox="1"/>
      </xdr:nvSpPr>
      <xdr:spPr>
        <a:xfrm>
          <a:off x="13500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145159</xdr:rowOff>
    </xdr:from>
    <xdr:ext cx="405111" cy="259045"/>
    <xdr:sp macro="" textlink="">
      <xdr:nvSpPr>
        <xdr:cNvPr id="903" name="n_4aveValue【庁舎】&#10;有形固定資産減価償却率"/>
        <xdr:cNvSpPr txBox="1"/>
      </xdr:nvSpPr>
      <xdr:spPr>
        <a:xfrm>
          <a:off x="12611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18522</xdr:rowOff>
    </xdr:from>
    <xdr:ext cx="405111" cy="259045"/>
    <xdr:sp macro="" textlink="">
      <xdr:nvSpPr>
        <xdr:cNvPr id="904" name="n_1mainValue【庁舎】&#10;有形固定資産減価償却率"/>
        <xdr:cNvSpPr txBox="1"/>
      </xdr:nvSpPr>
      <xdr:spPr>
        <a:xfrm>
          <a:off x="15266044" y="1853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5459</xdr:rowOff>
    </xdr:from>
    <xdr:ext cx="405111" cy="259045"/>
    <xdr:sp macro="" textlink="">
      <xdr:nvSpPr>
        <xdr:cNvPr id="905" name="n_2mainValue【庁舎】&#10;有形固定資産減価償却率"/>
        <xdr:cNvSpPr txBox="1"/>
      </xdr:nvSpPr>
      <xdr:spPr>
        <a:xfrm>
          <a:off x="14389744" y="1852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155683</xdr:rowOff>
    </xdr:from>
    <xdr:ext cx="405111" cy="259045"/>
    <xdr:sp macro="" textlink="">
      <xdr:nvSpPr>
        <xdr:cNvPr id="906" name="n_3mainValue【庁舎】&#10;有形固定資産減価償却率"/>
        <xdr:cNvSpPr txBox="1"/>
      </xdr:nvSpPr>
      <xdr:spPr>
        <a:xfrm>
          <a:off x="13500744" y="1850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124658</xdr:rowOff>
    </xdr:from>
    <xdr:ext cx="405111" cy="259045"/>
    <xdr:sp macro="" textlink="">
      <xdr:nvSpPr>
        <xdr:cNvPr id="907" name="n_4mainValue【庁舎】&#10;有形固定資産減価償却率"/>
        <xdr:cNvSpPr txBox="1"/>
      </xdr:nvSpPr>
      <xdr:spPr>
        <a:xfrm>
          <a:off x="12611744" y="184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8" name="正方形/長方形 90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9" name="正方形/長方形 90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10" name="正方形/長方形 90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11" name="正方形/長方形 91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2" name="正方形/長方形 91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3" name="正方形/長方形 91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4" name="正方形/長方形 91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5" name="正方形/長方形 91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6" name="テキスト ボックス 91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7" name="直線コネクタ 91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8" name="直線コネクタ 91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9" name="テキスト ボックス 91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20" name="直線コネクタ 91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21" name="テキスト ボックス 92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22" name="直線コネクタ 92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3" name="テキスト ボックス 92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4" name="直線コネクタ 92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5" name="テキスト ボックス 92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6" name="直線コネクタ 92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7" name="テキスト ボックス 92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8" name="直線コネクタ 92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9" name="テキスト ボックス 92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3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106680</xdr:rowOff>
    </xdr:to>
    <xdr:cxnSp macro="">
      <xdr:nvCxnSpPr>
        <xdr:cNvPr id="931" name="直線コネクタ 930"/>
        <xdr:cNvCxnSpPr/>
      </xdr:nvCxnSpPr>
      <xdr:spPr>
        <a:xfrm flipV="1">
          <a:off x="22160864" y="1731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32" name="【庁舎】&#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3" name="直線コネクタ 932"/>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934" name="【庁舎】&#10;一人当たり面積最大値テキスト"/>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935" name="直線コネクタ 934"/>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67327</xdr:rowOff>
    </xdr:from>
    <xdr:ext cx="469744" cy="259045"/>
    <xdr:sp macro="" textlink="">
      <xdr:nvSpPr>
        <xdr:cNvPr id="936" name="【庁舎】&#10;一人当たり面積平均値テキスト"/>
        <xdr:cNvSpPr txBox="1"/>
      </xdr:nvSpPr>
      <xdr:spPr>
        <a:xfrm>
          <a:off x="22199600" y="1789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44450</xdr:rowOff>
    </xdr:from>
    <xdr:to>
      <xdr:col>116</xdr:col>
      <xdr:colOff>114300</xdr:colOff>
      <xdr:row>105</xdr:row>
      <xdr:rowOff>146050</xdr:rowOff>
    </xdr:to>
    <xdr:sp macro="" textlink="">
      <xdr:nvSpPr>
        <xdr:cNvPr id="937" name="フローチャート: 判断 936"/>
        <xdr:cNvSpPr/>
      </xdr:nvSpPr>
      <xdr:spPr>
        <a:xfrm>
          <a:off x="22110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938" name="フローチャート: 判断 937"/>
        <xdr:cNvSpPr/>
      </xdr:nvSpPr>
      <xdr:spPr>
        <a:xfrm>
          <a:off x="21272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9" name="フローチャート: 判断 938"/>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940" name="フローチャート: 判断 939"/>
        <xdr:cNvSpPr/>
      </xdr:nvSpPr>
      <xdr:spPr>
        <a:xfrm>
          <a:off x="19494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145414</xdr:rowOff>
    </xdr:from>
    <xdr:to>
      <xdr:col>98</xdr:col>
      <xdr:colOff>38100</xdr:colOff>
      <xdr:row>106</xdr:row>
      <xdr:rowOff>75564</xdr:rowOff>
    </xdr:to>
    <xdr:sp macro="" textlink="">
      <xdr:nvSpPr>
        <xdr:cNvPr id="941" name="フローチャート: 判断 940"/>
        <xdr:cNvSpPr/>
      </xdr:nvSpPr>
      <xdr:spPr>
        <a:xfrm>
          <a:off x="18605500" y="181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42" name="テキスト ボックス 94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3" name="テキスト ボックス 94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4" name="テキスト ボックス 94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5" name="テキスト ボックス 94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6" name="テキスト ボックス 94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139700</xdr:rowOff>
    </xdr:from>
    <xdr:to>
      <xdr:col>116</xdr:col>
      <xdr:colOff>114300</xdr:colOff>
      <xdr:row>106</xdr:row>
      <xdr:rowOff>69850</xdr:rowOff>
    </xdr:to>
    <xdr:sp macro="" textlink="">
      <xdr:nvSpPr>
        <xdr:cNvPr id="947" name="楕円 946"/>
        <xdr:cNvSpPr/>
      </xdr:nvSpPr>
      <xdr:spPr>
        <a:xfrm>
          <a:off x="221107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118127</xdr:rowOff>
    </xdr:from>
    <xdr:ext cx="469744" cy="259045"/>
    <xdr:sp macro="" textlink="">
      <xdr:nvSpPr>
        <xdr:cNvPr id="948" name="【庁舎】&#10;一人当たり面積該当値テキスト"/>
        <xdr:cNvSpPr txBox="1"/>
      </xdr:nvSpPr>
      <xdr:spPr>
        <a:xfrm>
          <a:off x="22199600" y="1812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149225</xdr:rowOff>
    </xdr:from>
    <xdr:to>
      <xdr:col>112</xdr:col>
      <xdr:colOff>38100</xdr:colOff>
      <xdr:row>106</xdr:row>
      <xdr:rowOff>79375</xdr:rowOff>
    </xdr:to>
    <xdr:sp macro="" textlink="">
      <xdr:nvSpPr>
        <xdr:cNvPr id="949" name="楕円 948"/>
        <xdr:cNvSpPr/>
      </xdr:nvSpPr>
      <xdr:spPr>
        <a:xfrm>
          <a:off x="21272500" y="181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19050</xdr:rowOff>
    </xdr:from>
    <xdr:to>
      <xdr:col>116</xdr:col>
      <xdr:colOff>63500</xdr:colOff>
      <xdr:row>106</xdr:row>
      <xdr:rowOff>28575</xdr:rowOff>
    </xdr:to>
    <xdr:cxnSp macro="">
      <xdr:nvCxnSpPr>
        <xdr:cNvPr id="950" name="直線コネクタ 949"/>
        <xdr:cNvCxnSpPr/>
      </xdr:nvCxnSpPr>
      <xdr:spPr>
        <a:xfrm flipV="1">
          <a:off x="21323300" y="181927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160655</xdr:rowOff>
    </xdr:from>
    <xdr:to>
      <xdr:col>107</xdr:col>
      <xdr:colOff>101600</xdr:colOff>
      <xdr:row>106</xdr:row>
      <xdr:rowOff>90805</xdr:rowOff>
    </xdr:to>
    <xdr:sp macro="" textlink="">
      <xdr:nvSpPr>
        <xdr:cNvPr id="951" name="楕円 950"/>
        <xdr:cNvSpPr/>
      </xdr:nvSpPr>
      <xdr:spPr>
        <a:xfrm>
          <a:off x="203835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28575</xdr:rowOff>
    </xdr:from>
    <xdr:to>
      <xdr:col>111</xdr:col>
      <xdr:colOff>177800</xdr:colOff>
      <xdr:row>106</xdr:row>
      <xdr:rowOff>40005</xdr:rowOff>
    </xdr:to>
    <xdr:cxnSp macro="">
      <xdr:nvCxnSpPr>
        <xdr:cNvPr id="952" name="直線コネクタ 951"/>
        <xdr:cNvCxnSpPr/>
      </xdr:nvCxnSpPr>
      <xdr:spPr>
        <a:xfrm flipV="1">
          <a:off x="20434300" y="182022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170180</xdr:rowOff>
    </xdr:from>
    <xdr:to>
      <xdr:col>102</xdr:col>
      <xdr:colOff>165100</xdr:colOff>
      <xdr:row>106</xdr:row>
      <xdr:rowOff>100330</xdr:rowOff>
    </xdr:to>
    <xdr:sp macro="" textlink="">
      <xdr:nvSpPr>
        <xdr:cNvPr id="953" name="楕円 952"/>
        <xdr:cNvSpPr/>
      </xdr:nvSpPr>
      <xdr:spPr>
        <a:xfrm>
          <a:off x="19494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40005</xdr:rowOff>
    </xdr:from>
    <xdr:to>
      <xdr:col>107</xdr:col>
      <xdr:colOff>50800</xdr:colOff>
      <xdr:row>106</xdr:row>
      <xdr:rowOff>49530</xdr:rowOff>
    </xdr:to>
    <xdr:cxnSp macro="">
      <xdr:nvCxnSpPr>
        <xdr:cNvPr id="954" name="直線コネクタ 953"/>
        <xdr:cNvCxnSpPr/>
      </xdr:nvCxnSpPr>
      <xdr:spPr>
        <a:xfrm flipV="1">
          <a:off x="19545300" y="182137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4445</xdr:rowOff>
    </xdr:from>
    <xdr:to>
      <xdr:col>98</xdr:col>
      <xdr:colOff>38100</xdr:colOff>
      <xdr:row>106</xdr:row>
      <xdr:rowOff>106045</xdr:rowOff>
    </xdr:to>
    <xdr:sp macro="" textlink="">
      <xdr:nvSpPr>
        <xdr:cNvPr id="955" name="楕円 954"/>
        <xdr:cNvSpPr/>
      </xdr:nvSpPr>
      <xdr:spPr>
        <a:xfrm>
          <a:off x="186055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49530</xdr:rowOff>
    </xdr:from>
    <xdr:to>
      <xdr:col>102</xdr:col>
      <xdr:colOff>114300</xdr:colOff>
      <xdr:row>106</xdr:row>
      <xdr:rowOff>55245</xdr:rowOff>
    </xdr:to>
    <xdr:cxnSp macro="">
      <xdr:nvCxnSpPr>
        <xdr:cNvPr id="956" name="直線コネクタ 955"/>
        <xdr:cNvCxnSpPr/>
      </xdr:nvCxnSpPr>
      <xdr:spPr>
        <a:xfrm flipV="1">
          <a:off x="18656300" y="182232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162577</xdr:rowOff>
    </xdr:from>
    <xdr:ext cx="469744" cy="259045"/>
    <xdr:sp macro="" textlink="">
      <xdr:nvSpPr>
        <xdr:cNvPr id="957" name="n_1aveValue【庁舎】&#10;一人当たり面積"/>
        <xdr:cNvSpPr txBox="1"/>
      </xdr:nvSpPr>
      <xdr:spPr>
        <a:xfrm>
          <a:off x="21075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958" name="n_2aveValue【庁舎】&#10;一人当たり面積"/>
        <xdr:cNvSpPr txBox="1"/>
      </xdr:nvSpPr>
      <xdr:spPr>
        <a:xfrm>
          <a:off x="20199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55897</xdr:rowOff>
    </xdr:from>
    <xdr:ext cx="469744" cy="259045"/>
    <xdr:sp macro="" textlink="">
      <xdr:nvSpPr>
        <xdr:cNvPr id="959" name="n_3aveValue【庁舎】&#10;一人当たり面積"/>
        <xdr:cNvSpPr txBox="1"/>
      </xdr:nvSpPr>
      <xdr:spPr>
        <a:xfrm>
          <a:off x="19310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92091</xdr:rowOff>
    </xdr:from>
    <xdr:ext cx="469744" cy="259045"/>
    <xdr:sp macro="" textlink="">
      <xdr:nvSpPr>
        <xdr:cNvPr id="960" name="n_4aveValue【庁舎】&#10;一人当たり面積"/>
        <xdr:cNvSpPr txBox="1"/>
      </xdr:nvSpPr>
      <xdr:spPr>
        <a:xfrm>
          <a:off x="18421427" y="1792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70502</xdr:rowOff>
    </xdr:from>
    <xdr:ext cx="469744" cy="259045"/>
    <xdr:sp macro="" textlink="">
      <xdr:nvSpPr>
        <xdr:cNvPr id="961" name="n_1mainValue【庁舎】&#10;一人当たり面積"/>
        <xdr:cNvSpPr txBox="1"/>
      </xdr:nvSpPr>
      <xdr:spPr>
        <a:xfrm>
          <a:off x="21075727"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81932</xdr:rowOff>
    </xdr:from>
    <xdr:ext cx="469744" cy="259045"/>
    <xdr:sp macro="" textlink="">
      <xdr:nvSpPr>
        <xdr:cNvPr id="962" name="n_2mainValue【庁舎】&#10;一人当たり面積"/>
        <xdr:cNvSpPr txBox="1"/>
      </xdr:nvSpPr>
      <xdr:spPr>
        <a:xfrm>
          <a:off x="20199427" y="1825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91457</xdr:rowOff>
    </xdr:from>
    <xdr:ext cx="469744" cy="259045"/>
    <xdr:sp macro="" textlink="">
      <xdr:nvSpPr>
        <xdr:cNvPr id="963" name="n_3mainValue【庁舎】&#10;一人当たり面積"/>
        <xdr:cNvSpPr txBox="1"/>
      </xdr:nvSpPr>
      <xdr:spPr>
        <a:xfrm>
          <a:off x="19310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97172</xdr:rowOff>
    </xdr:from>
    <xdr:ext cx="469744" cy="259045"/>
    <xdr:sp macro="" textlink="">
      <xdr:nvSpPr>
        <xdr:cNvPr id="964" name="n_4mainValue【庁舎】&#10;一人当たり面積"/>
        <xdr:cNvSpPr txBox="1"/>
      </xdr:nvSpPr>
      <xdr:spPr>
        <a:xfrm>
          <a:off x="18421427" y="182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5" name="正方形/長方形 9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6" name="正方形/長方形 9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7" name="テキスト ボックス 9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有形固定資産減価償却率が類似団体平均を大きく上回っている施設としては、建て替えをしていない市民会館、庁舎、福祉施設が上げられる。一方、平成</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年代に新築している保健センター、消防施設などは類似団体平均を下回っている。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一般廃棄物処理施設は、新規整備により</a:t>
          </a:r>
          <a:r>
            <a:rPr kumimoji="1" lang="en-US" altLang="ja-JP" sz="1300">
              <a:latin typeface="ＭＳ Ｐゴシック" panose="020B0600070205080204" pitchFamily="50" charset="-128"/>
              <a:ea typeface="ＭＳ Ｐゴシック" panose="020B0600070205080204" pitchFamily="50" charset="-128"/>
            </a:rPr>
            <a:t>R03</a:t>
          </a:r>
          <a:r>
            <a:rPr kumimoji="1" lang="ja-JP" altLang="en-US" sz="1300">
              <a:latin typeface="ＭＳ Ｐゴシック" panose="020B0600070205080204" pitchFamily="50" charset="-128"/>
              <a:ea typeface="ＭＳ Ｐゴシック" panose="020B0600070205080204" pitchFamily="50" charset="-128"/>
            </a:rPr>
            <a:t>年に大きく減少している。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36,563
35,924
195.75
22,652,618
21,738,146
601,111
11,954,451
22,857,864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前年度より０．０１ポイント下回り、類似団体平均値を０．１１ポイント下回っている。</a:t>
          </a:r>
        </a:p>
        <a:p>
          <a:r>
            <a:rPr kumimoji="1" lang="ja-JP" altLang="en-US" sz="1300">
              <a:latin typeface="ＭＳ Ｐゴシック" panose="020B0600070205080204" pitchFamily="50" charset="-128"/>
              <a:ea typeface="ＭＳ Ｐゴシック" panose="020B0600070205080204" pitchFamily="50" charset="-128"/>
            </a:rPr>
            <a:t>　引き続き投資的経費等の見直しを実施するとともに、税の徴収率向上対策等、歳入確保に努める。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64558</xdr:rowOff>
    </xdr:to>
    <xdr:cxnSp macro="">
      <xdr:nvCxnSpPr>
        <xdr:cNvPr id="64" name="直線コネクタ 63"/>
        <xdr:cNvCxnSpPr/>
      </xdr:nvCxnSpPr>
      <xdr:spPr>
        <a:xfrm flipV="1">
          <a:off x="4953000" y="618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xdr:cNvSpPr txBox="1"/>
      </xdr:nvSpPr>
      <xdr:spPr>
        <a:xfrm>
          <a:off x="5041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xdr:cNvCxnSpPr/>
      </xdr:nvCxnSpPr>
      <xdr:spPr>
        <a:xfrm>
          <a:off x="4864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105833</xdr:rowOff>
    </xdr:to>
    <xdr:cxnSp macro="">
      <xdr:nvCxnSpPr>
        <xdr:cNvPr id="69" name="直線コネクタ 68"/>
        <xdr:cNvCxnSpPr/>
      </xdr:nvCxnSpPr>
      <xdr:spPr>
        <a:xfrm>
          <a:off x="4114800" y="72866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21819</xdr:rowOff>
    </xdr:from>
    <xdr:ext cx="762000" cy="259045"/>
    <xdr:sp macro="" textlink="">
      <xdr:nvSpPr>
        <xdr:cNvPr id="70" name="財政力平均値テキスト"/>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85725</xdr:rowOff>
    </xdr:to>
    <xdr:cxnSp macro="">
      <xdr:nvCxnSpPr>
        <xdr:cNvPr id="72" name="直線コネクタ 71"/>
        <xdr:cNvCxnSpPr/>
      </xdr:nvCxnSpPr>
      <xdr:spPr>
        <a:xfrm>
          <a:off x="3225800" y="72464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156633</xdr:rowOff>
    </xdr:from>
    <xdr:to>
      <xdr:col>19</xdr:col>
      <xdr:colOff>184150</xdr:colOff>
      <xdr:row>41</xdr:row>
      <xdr:rowOff>86783</xdr:rowOff>
    </xdr:to>
    <xdr:sp macro="" textlink="">
      <xdr:nvSpPr>
        <xdr:cNvPr id="73" name="フローチャート: 判断 72"/>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74" name="テキスト ボックス 73"/>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45508</xdr:rowOff>
    </xdr:from>
    <xdr:to>
      <xdr:col>15</xdr:col>
      <xdr:colOff>82550</xdr:colOff>
      <xdr:row>42</xdr:row>
      <xdr:rowOff>45508</xdr:rowOff>
    </xdr:to>
    <xdr:cxnSp macro="">
      <xdr:nvCxnSpPr>
        <xdr:cNvPr id="75" name="直線コネクタ 74"/>
        <xdr:cNvCxnSpPr/>
      </xdr:nvCxnSpPr>
      <xdr:spPr>
        <a:xfrm>
          <a:off x="2336800" y="7246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77" name="テキスト ボックス 76"/>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45508</xdr:rowOff>
    </xdr:from>
    <xdr:to>
      <xdr:col>11</xdr:col>
      <xdr:colOff>31750</xdr:colOff>
      <xdr:row>42</xdr:row>
      <xdr:rowOff>45508</xdr:rowOff>
    </xdr:to>
    <xdr:cxnSp macro="">
      <xdr:nvCxnSpPr>
        <xdr:cNvPr id="78" name="直線コネクタ 77"/>
        <xdr:cNvCxnSpPr/>
      </xdr:nvCxnSpPr>
      <xdr:spPr>
        <a:xfrm>
          <a:off x="1447800" y="7246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82" name="テキスト ボックス 81"/>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0" name="楕円 89"/>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121302</xdr:rowOff>
    </xdr:from>
    <xdr:ext cx="736600" cy="259045"/>
    <xdr:sp macro="" textlink="">
      <xdr:nvSpPr>
        <xdr:cNvPr id="91" name="テキスト ボックス 90"/>
        <xdr:cNvSpPr txBox="1"/>
      </xdr:nvSpPr>
      <xdr:spPr>
        <a:xfrm>
          <a:off x="3733800" y="732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2" name="楕円 91"/>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81085</xdr:rowOff>
    </xdr:from>
    <xdr:ext cx="762000" cy="259045"/>
    <xdr:sp macro="" textlink="">
      <xdr:nvSpPr>
        <xdr:cNvPr id="93" name="テキスト ボックス 92"/>
        <xdr:cNvSpPr txBox="1"/>
      </xdr:nvSpPr>
      <xdr:spPr>
        <a:xfrm>
          <a:off x="2844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166158</xdr:rowOff>
    </xdr:from>
    <xdr:to>
      <xdr:col>11</xdr:col>
      <xdr:colOff>82550</xdr:colOff>
      <xdr:row>42</xdr:row>
      <xdr:rowOff>96308</xdr:rowOff>
    </xdr:to>
    <xdr:sp macro="" textlink="">
      <xdr:nvSpPr>
        <xdr:cNvPr id="94" name="楕円 93"/>
        <xdr:cNvSpPr/>
      </xdr:nvSpPr>
      <xdr:spPr>
        <a:xfrm>
          <a:off x="2286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81085</xdr:rowOff>
    </xdr:from>
    <xdr:ext cx="762000" cy="259045"/>
    <xdr:sp macro="" textlink="">
      <xdr:nvSpPr>
        <xdr:cNvPr id="95" name="テキスト ボックス 94"/>
        <xdr:cNvSpPr txBox="1"/>
      </xdr:nvSpPr>
      <xdr:spPr>
        <a:xfrm>
          <a:off x="1955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166158</xdr:rowOff>
    </xdr:from>
    <xdr:to>
      <xdr:col>7</xdr:col>
      <xdr:colOff>31750</xdr:colOff>
      <xdr:row>42</xdr:row>
      <xdr:rowOff>96308</xdr:rowOff>
    </xdr:to>
    <xdr:sp macro="" textlink="">
      <xdr:nvSpPr>
        <xdr:cNvPr id="96" name="楕円 95"/>
        <xdr:cNvSpPr/>
      </xdr:nvSpPr>
      <xdr:spPr>
        <a:xfrm>
          <a:off x="1397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81085</xdr:rowOff>
    </xdr:from>
    <xdr:ext cx="762000" cy="259045"/>
    <xdr:sp macro="" textlink="">
      <xdr:nvSpPr>
        <xdr:cNvPr id="97" name="テキスト ボックス 96"/>
        <xdr:cNvSpPr txBox="1"/>
      </xdr:nvSpPr>
      <xdr:spPr>
        <a:xfrm>
          <a:off x="1066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普通交付税・臨時財政対策債が大幅に減少したことにより、前年度から５．９ポイント上昇しており、類似団体平均値を５．９ポイント上回っている。</a:t>
          </a:r>
        </a:p>
        <a:p>
          <a:r>
            <a:rPr kumimoji="1" lang="ja-JP" altLang="en-US" sz="1300">
              <a:latin typeface="ＭＳ Ｐゴシック" panose="020B0600070205080204" pitchFamily="50" charset="-128"/>
              <a:ea typeface="ＭＳ Ｐゴシック" panose="020B0600070205080204" pitchFamily="50" charset="-128"/>
            </a:rPr>
            <a:t>　類似団体より高率で推移する根本的な要因として、歳入経常一般財源においては、長引く地価の下落による固定資産税の収入減があげられる。</a:t>
          </a:r>
        </a:p>
        <a:p>
          <a:r>
            <a:rPr kumimoji="1" lang="ja-JP" altLang="en-US" sz="1300">
              <a:latin typeface="ＭＳ Ｐゴシック" panose="020B0600070205080204" pitchFamily="50" charset="-128"/>
              <a:ea typeface="ＭＳ Ｐゴシック" panose="020B0600070205080204" pitchFamily="50" charset="-128"/>
            </a:rPr>
            <a:t>　歳出経常一般財源は、普通建設事業の推進などにより公債費が高く推移していることや、人件費・物件費が以前より増加していることなどによって増加している。</a:t>
          </a:r>
        </a:p>
        <a:p>
          <a:r>
            <a:rPr kumimoji="1" lang="ja-JP" altLang="en-US" sz="1300">
              <a:latin typeface="ＭＳ Ｐゴシック" panose="020B0600070205080204" pitchFamily="50" charset="-128"/>
              <a:ea typeface="ＭＳ Ｐゴシック" panose="020B0600070205080204" pitchFamily="50" charset="-128"/>
            </a:rPr>
            <a:t>　引き続き、行財政改革などを通じて経常経費の削減や新たな歳入確保に努める。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67</xdr:row>
      <xdr:rowOff>63923</xdr:rowOff>
    </xdr:to>
    <xdr:cxnSp macro="">
      <xdr:nvCxnSpPr>
        <xdr:cNvPr id="127" name="直線コネクタ 126"/>
        <xdr:cNvCxnSpPr/>
      </xdr:nvCxnSpPr>
      <xdr:spPr>
        <a:xfrm flipV="1">
          <a:off x="4953000" y="999066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0" name="財政構造の弾力性最大値テキスト"/>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1" name="直線コネクタ 130"/>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66</xdr:row>
      <xdr:rowOff>2117</xdr:rowOff>
    </xdr:to>
    <xdr:cxnSp macro="">
      <xdr:nvCxnSpPr>
        <xdr:cNvPr id="132" name="直線コネクタ 131"/>
        <xdr:cNvCxnSpPr/>
      </xdr:nvCxnSpPr>
      <xdr:spPr>
        <a:xfrm>
          <a:off x="4114800" y="10843260"/>
          <a:ext cx="838200" cy="47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3" name="財政構造の弾力性平均値テキスト"/>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4" name="フローチャート: 判断 133"/>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66</xdr:row>
      <xdr:rowOff>114723</xdr:rowOff>
    </xdr:to>
    <xdr:cxnSp macro="">
      <xdr:nvCxnSpPr>
        <xdr:cNvPr id="135" name="直線コネクタ 134"/>
        <xdr:cNvCxnSpPr/>
      </xdr:nvCxnSpPr>
      <xdr:spPr>
        <a:xfrm flipV="1">
          <a:off x="3225800" y="10843260"/>
          <a:ext cx="889000" cy="58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37" name="テキスト ボックス 136"/>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98637</xdr:rowOff>
    </xdr:from>
    <xdr:to>
      <xdr:col>15</xdr:col>
      <xdr:colOff>82550</xdr:colOff>
      <xdr:row>66</xdr:row>
      <xdr:rowOff>114723</xdr:rowOff>
    </xdr:to>
    <xdr:cxnSp macro="">
      <xdr:nvCxnSpPr>
        <xdr:cNvPr id="138" name="直線コネクタ 137"/>
        <xdr:cNvCxnSpPr/>
      </xdr:nvCxnSpPr>
      <xdr:spPr>
        <a:xfrm>
          <a:off x="2336800" y="114143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47413</xdr:rowOff>
    </xdr:from>
    <xdr:to>
      <xdr:col>15</xdr:col>
      <xdr:colOff>133350</xdr:colOff>
      <xdr:row>63</xdr:row>
      <xdr:rowOff>149013</xdr:rowOff>
    </xdr:to>
    <xdr:sp macro="" textlink="">
      <xdr:nvSpPr>
        <xdr:cNvPr id="139" name="フローチャート: 判断 138"/>
        <xdr:cNvSpPr/>
      </xdr:nvSpPr>
      <xdr:spPr>
        <a:xfrm>
          <a:off x="3175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159190</xdr:rowOff>
    </xdr:from>
    <xdr:ext cx="762000" cy="259045"/>
    <xdr:sp macro="" textlink="">
      <xdr:nvSpPr>
        <xdr:cNvPr id="140" name="テキスト ボックス 139"/>
        <xdr:cNvSpPr txBox="1"/>
      </xdr:nvSpPr>
      <xdr:spPr>
        <a:xfrm>
          <a:off x="2844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133350</xdr:rowOff>
    </xdr:from>
    <xdr:to>
      <xdr:col>11</xdr:col>
      <xdr:colOff>31750</xdr:colOff>
      <xdr:row>66</xdr:row>
      <xdr:rowOff>98637</xdr:rowOff>
    </xdr:to>
    <xdr:cxnSp macro="">
      <xdr:nvCxnSpPr>
        <xdr:cNvPr id="141" name="直線コネクタ 140"/>
        <xdr:cNvCxnSpPr/>
      </xdr:nvCxnSpPr>
      <xdr:spPr>
        <a:xfrm>
          <a:off x="1447800" y="1127760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135890</xdr:rowOff>
    </xdr:from>
    <xdr:to>
      <xdr:col>11</xdr:col>
      <xdr:colOff>82550</xdr:colOff>
      <xdr:row>64</xdr:row>
      <xdr:rowOff>66040</xdr:rowOff>
    </xdr:to>
    <xdr:sp macro="" textlink="">
      <xdr:nvSpPr>
        <xdr:cNvPr id="142" name="フローチャート: 判断 141"/>
        <xdr:cNvSpPr/>
      </xdr:nvSpPr>
      <xdr:spPr>
        <a:xfrm>
          <a:off x="2286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76217</xdr:rowOff>
    </xdr:from>
    <xdr:ext cx="762000" cy="259045"/>
    <xdr:sp macro="" textlink="">
      <xdr:nvSpPr>
        <xdr:cNvPr id="143" name="テキスト ボックス 142"/>
        <xdr:cNvSpPr txBox="1"/>
      </xdr:nvSpPr>
      <xdr:spPr>
        <a:xfrm>
          <a:off x="1955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44" name="フローチャート: 判断 143"/>
        <xdr:cNvSpPr/>
      </xdr:nvSpPr>
      <xdr:spPr>
        <a:xfrm>
          <a:off x="1397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19914</xdr:rowOff>
    </xdr:from>
    <xdr:ext cx="762000" cy="259045"/>
    <xdr:sp macro="" textlink="">
      <xdr:nvSpPr>
        <xdr:cNvPr id="145" name="テキスト ボックス 144"/>
        <xdr:cNvSpPr txBox="1"/>
      </xdr:nvSpPr>
      <xdr:spPr>
        <a:xfrm>
          <a:off x="1066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122767</xdr:rowOff>
    </xdr:from>
    <xdr:to>
      <xdr:col>23</xdr:col>
      <xdr:colOff>184150</xdr:colOff>
      <xdr:row>66</xdr:row>
      <xdr:rowOff>52917</xdr:rowOff>
    </xdr:to>
    <xdr:sp macro="" textlink="">
      <xdr:nvSpPr>
        <xdr:cNvPr id="151" name="楕円 150"/>
        <xdr:cNvSpPr/>
      </xdr:nvSpPr>
      <xdr:spPr>
        <a:xfrm>
          <a:off x="49022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94844</xdr:rowOff>
    </xdr:from>
    <xdr:ext cx="762000" cy="259045"/>
    <xdr:sp macro="" textlink="">
      <xdr:nvSpPr>
        <xdr:cNvPr id="152" name="財政構造の弾力性該当値テキスト"/>
        <xdr:cNvSpPr txBox="1"/>
      </xdr:nvSpPr>
      <xdr:spPr>
        <a:xfrm>
          <a:off x="5041900" y="1123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53" name="楕円 152"/>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54" name="テキスト ボックス 153"/>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63923</xdr:rowOff>
    </xdr:from>
    <xdr:to>
      <xdr:col>15</xdr:col>
      <xdr:colOff>133350</xdr:colOff>
      <xdr:row>66</xdr:row>
      <xdr:rowOff>165523</xdr:rowOff>
    </xdr:to>
    <xdr:sp macro="" textlink="">
      <xdr:nvSpPr>
        <xdr:cNvPr id="155" name="楕円 154"/>
        <xdr:cNvSpPr/>
      </xdr:nvSpPr>
      <xdr:spPr>
        <a:xfrm>
          <a:off x="3175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150300</xdr:rowOff>
    </xdr:from>
    <xdr:ext cx="762000" cy="259045"/>
    <xdr:sp macro="" textlink="">
      <xdr:nvSpPr>
        <xdr:cNvPr id="156" name="テキスト ボックス 155"/>
        <xdr:cNvSpPr txBox="1"/>
      </xdr:nvSpPr>
      <xdr:spPr>
        <a:xfrm>
          <a:off x="2844800" y="1146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47837</xdr:rowOff>
    </xdr:from>
    <xdr:to>
      <xdr:col>11</xdr:col>
      <xdr:colOff>82550</xdr:colOff>
      <xdr:row>66</xdr:row>
      <xdr:rowOff>149437</xdr:rowOff>
    </xdr:to>
    <xdr:sp macro="" textlink="">
      <xdr:nvSpPr>
        <xdr:cNvPr id="157" name="楕円 156"/>
        <xdr:cNvSpPr/>
      </xdr:nvSpPr>
      <xdr:spPr>
        <a:xfrm>
          <a:off x="2286000" y="113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134214</xdr:rowOff>
    </xdr:from>
    <xdr:ext cx="762000" cy="259045"/>
    <xdr:sp macro="" textlink="">
      <xdr:nvSpPr>
        <xdr:cNvPr id="158" name="テキスト ボックス 157"/>
        <xdr:cNvSpPr txBox="1"/>
      </xdr:nvSpPr>
      <xdr:spPr>
        <a:xfrm>
          <a:off x="1955800" y="1144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59" name="楕円 158"/>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60" name="テキスト ボックス 159"/>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[186,472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前年度より減少しているが、類似団体平均値を</a:t>
          </a:r>
          <a:r>
            <a:rPr kumimoji="1" lang="en-US" altLang="ja-JP" sz="1300">
              <a:latin typeface="ＭＳ Ｐゴシック" panose="020B0600070205080204" pitchFamily="50" charset="-128"/>
              <a:ea typeface="ＭＳ Ｐゴシック" panose="020B0600070205080204" pitchFamily="50" charset="-128"/>
            </a:rPr>
            <a:t>6,784</a:t>
          </a:r>
          <a:r>
            <a:rPr kumimoji="1" lang="ja-JP" altLang="en-US" sz="1300">
              <a:latin typeface="ＭＳ Ｐゴシック" panose="020B0600070205080204" pitchFamily="50" charset="-128"/>
              <a:ea typeface="ＭＳ Ｐゴシック" panose="020B0600070205080204" pitchFamily="50" charset="-128"/>
            </a:rPr>
            <a:t>円上回っている。</a:t>
          </a:r>
        </a:p>
        <a:p>
          <a:r>
            <a:rPr kumimoji="1" lang="ja-JP" altLang="en-US" sz="1300">
              <a:latin typeface="ＭＳ Ｐゴシック" panose="020B0600070205080204" pitchFamily="50" charset="-128"/>
              <a:ea typeface="ＭＳ Ｐゴシック" panose="020B0600070205080204" pitchFamily="50" charset="-128"/>
            </a:rPr>
            <a:t>　近年増加傾向にある要因としては、新型コロナ対策事業や物価高騰対策事業、政策的事業等、新たな事業を行うための人件費、物件費の増加があげられる。</a:t>
          </a:r>
        </a:p>
        <a:p>
          <a:r>
            <a:rPr kumimoji="1" lang="ja-JP" altLang="en-US" sz="1300">
              <a:latin typeface="ＭＳ Ｐゴシック" panose="020B0600070205080204" pitchFamily="50" charset="-128"/>
              <a:ea typeface="ＭＳ Ｐゴシック" panose="020B0600070205080204" pitchFamily="50" charset="-128"/>
            </a:rPr>
            <a:t>　退職者と新規採用者のバランスを考えながら人件費の適正化に努めるとともに、行財政改革などを通じて物件費の適正化に努める。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12697</xdr:rowOff>
    </xdr:from>
    <xdr:to>
      <xdr:col>23</xdr:col>
      <xdr:colOff>133350</xdr:colOff>
      <xdr:row>89</xdr:row>
      <xdr:rowOff>145884</xdr:rowOff>
    </xdr:to>
    <xdr:cxnSp macro="">
      <xdr:nvCxnSpPr>
        <xdr:cNvPr id="190" name="直線コネクタ 189"/>
        <xdr:cNvCxnSpPr/>
      </xdr:nvCxnSpPr>
      <xdr:spPr>
        <a:xfrm flipV="1">
          <a:off x="4953000" y="13900147"/>
          <a:ext cx="0" cy="15047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117961</xdr:rowOff>
    </xdr:from>
    <xdr:ext cx="762000" cy="259045"/>
    <xdr:sp macro="" textlink="">
      <xdr:nvSpPr>
        <xdr:cNvPr id="191" name="人件費・物件費等の状況最小値テキスト"/>
        <xdr:cNvSpPr txBox="1"/>
      </xdr:nvSpPr>
      <xdr:spPr>
        <a:xfrm>
          <a:off x="5041900" y="1537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145884</xdr:rowOff>
    </xdr:from>
    <xdr:to>
      <xdr:col>24</xdr:col>
      <xdr:colOff>12700</xdr:colOff>
      <xdr:row>89</xdr:row>
      <xdr:rowOff>145884</xdr:rowOff>
    </xdr:to>
    <xdr:cxnSp macro="">
      <xdr:nvCxnSpPr>
        <xdr:cNvPr id="192" name="直線コネクタ 191"/>
        <xdr:cNvCxnSpPr/>
      </xdr:nvCxnSpPr>
      <xdr:spPr>
        <a:xfrm>
          <a:off x="4864100" y="1540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99074</xdr:rowOff>
    </xdr:from>
    <xdr:ext cx="762000" cy="259045"/>
    <xdr:sp macro="" textlink="">
      <xdr:nvSpPr>
        <xdr:cNvPr id="193" name="人件費・物件費等の状況最大値テキスト"/>
        <xdr:cNvSpPr txBox="1"/>
      </xdr:nvSpPr>
      <xdr:spPr>
        <a:xfrm>
          <a:off x="5041900" y="1364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12697</xdr:rowOff>
    </xdr:from>
    <xdr:to>
      <xdr:col>24</xdr:col>
      <xdr:colOff>12700</xdr:colOff>
      <xdr:row>81</xdr:row>
      <xdr:rowOff>12697</xdr:rowOff>
    </xdr:to>
    <xdr:cxnSp macro="">
      <xdr:nvCxnSpPr>
        <xdr:cNvPr id="194" name="直線コネクタ 193"/>
        <xdr:cNvCxnSpPr/>
      </xdr:nvCxnSpPr>
      <xdr:spPr>
        <a:xfrm>
          <a:off x="4864100" y="139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94390</xdr:rowOff>
    </xdr:from>
    <xdr:to>
      <xdr:col>23</xdr:col>
      <xdr:colOff>133350</xdr:colOff>
      <xdr:row>84</xdr:row>
      <xdr:rowOff>109496</xdr:rowOff>
    </xdr:to>
    <xdr:cxnSp macro="">
      <xdr:nvCxnSpPr>
        <xdr:cNvPr id="195" name="直線コネクタ 194"/>
        <xdr:cNvCxnSpPr/>
      </xdr:nvCxnSpPr>
      <xdr:spPr>
        <a:xfrm flipV="1">
          <a:off x="4114800" y="14496190"/>
          <a:ext cx="838200" cy="1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5551</xdr:rowOff>
    </xdr:from>
    <xdr:ext cx="762000" cy="259045"/>
    <xdr:sp macro="" textlink="">
      <xdr:nvSpPr>
        <xdr:cNvPr id="196" name="人件費・物件費等の状況平均値テキスト"/>
        <xdr:cNvSpPr txBox="1"/>
      </xdr:nvSpPr>
      <xdr:spPr>
        <a:xfrm>
          <a:off x="5041900" y="14235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160474</xdr:rowOff>
    </xdr:from>
    <xdr:to>
      <xdr:col>23</xdr:col>
      <xdr:colOff>184150</xdr:colOff>
      <xdr:row>84</xdr:row>
      <xdr:rowOff>90624</xdr:rowOff>
    </xdr:to>
    <xdr:sp macro="" textlink="">
      <xdr:nvSpPr>
        <xdr:cNvPr id="197" name="フローチャート: 判断 196"/>
        <xdr:cNvSpPr/>
      </xdr:nvSpPr>
      <xdr:spPr>
        <a:xfrm>
          <a:off x="4902200" y="143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123216</xdr:rowOff>
    </xdr:from>
    <xdr:to>
      <xdr:col>19</xdr:col>
      <xdr:colOff>133350</xdr:colOff>
      <xdr:row>84</xdr:row>
      <xdr:rowOff>109496</xdr:rowOff>
    </xdr:to>
    <xdr:cxnSp macro="">
      <xdr:nvCxnSpPr>
        <xdr:cNvPr id="198" name="直線コネクタ 197"/>
        <xdr:cNvCxnSpPr/>
      </xdr:nvCxnSpPr>
      <xdr:spPr>
        <a:xfrm>
          <a:off x="3225800" y="14353566"/>
          <a:ext cx="889000" cy="15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99321</xdr:rowOff>
    </xdr:from>
    <xdr:to>
      <xdr:col>19</xdr:col>
      <xdr:colOff>184150</xdr:colOff>
      <xdr:row>84</xdr:row>
      <xdr:rowOff>29471</xdr:rowOff>
    </xdr:to>
    <xdr:sp macro="" textlink="">
      <xdr:nvSpPr>
        <xdr:cNvPr id="199" name="フローチャート: 判断 198"/>
        <xdr:cNvSpPr/>
      </xdr:nvSpPr>
      <xdr:spPr>
        <a:xfrm>
          <a:off x="40640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39648</xdr:rowOff>
    </xdr:from>
    <xdr:ext cx="736600" cy="259045"/>
    <xdr:sp macro="" textlink="">
      <xdr:nvSpPr>
        <xdr:cNvPr id="200" name="テキスト ボックス 199"/>
        <xdr:cNvSpPr txBox="1"/>
      </xdr:nvSpPr>
      <xdr:spPr>
        <a:xfrm>
          <a:off x="3733800" y="14098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112275</xdr:rowOff>
    </xdr:from>
    <xdr:to>
      <xdr:col>15</xdr:col>
      <xdr:colOff>82550</xdr:colOff>
      <xdr:row>83</xdr:row>
      <xdr:rowOff>123216</xdr:rowOff>
    </xdr:to>
    <xdr:cxnSp macro="">
      <xdr:nvCxnSpPr>
        <xdr:cNvPr id="201" name="直線コネクタ 200"/>
        <xdr:cNvCxnSpPr/>
      </xdr:nvCxnSpPr>
      <xdr:spPr>
        <a:xfrm>
          <a:off x="2336800" y="14171175"/>
          <a:ext cx="889000" cy="18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11102</xdr:rowOff>
    </xdr:from>
    <xdr:to>
      <xdr:col>15</xdr:col>
      <xdr:colOff>133350</xdr:colOff>
      <xdr:row>83</xdr:row>
      <xdr:rowOff>112702</xdr:rowOff>
    </xdr:to>
    <xdr:sp macro="" textlink="">
      <xdr:nvSpPr>
        <xdr:cNvPr id="202" name="フローチャート: 判断 201"/>
        <xdr:cNvSpPr/>
      </xdr:nvSpPr>
      <xdr:spPr>
        <a:xfrm>
          <a:off x="3175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122879</xdr:rowOff>
    </xdr:from>
    <xdr:ext cx="762000" cy="259045"/>
    <xdr:sp macro="" textlink="">
      <xdr:nvSpPr>
        <xdr:cNvPr id="203" name="テキスト ボックス 202"/>
        <xdr:cNvSpPr txBox="1"/>
      </xdr:nvSpPr>
      <xdr:spPr>
        <a:xfrm>
          <a:off x="2844800" y="140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56141</xdr:rowOff>
    </xdr:from>
    <xdr:to>
      <xdr:col>11</xdr:col>
      <xdr:colOff>31750</xdr:colOff>
      <xdr:row>82</xdr:row>
      <xdr:rowOff>112275</xdr:rowOff>
    </xdr:to>
    <xdr:cxnSp macro="">
      <xdr:nvCxnSpPr>
        <xdr:cNvPr id="204" name="直線コネクタ 203"/>
        <xdr:cNvCxnSpPr/>
      </xdr:nvCxnSpPr>
      <xdr:spPr>
        <a:xfrm>
          <a:off x="1447800" y="14115041"/>
          <a:ext cx="889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49119</xdr:rowOff>
    </xdr:from>
    <xdr:to>
      <xdr:col>11</xdr:col>
      <xdr:colOff>82550</xdr:colOff>
      <xdr:row>82</xdr:row>
      <xdr:rowOff>150719</xdr:rowOff>
    </xdr:to>
    <xdr:sp macro="" textlink="">
      <xdr:nvSpPr>
        <xdr:cNvPr id="205" name="フローチャート: 判断 204"/>
        <xdr:cNvSpPr/>
      </xdr:nvSpPr>
      <xdr:spPr>
        <a:xfrm>
          <a:off x="2286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160896</xdr:rowOff>
    </xdr:from>
    <xdr:ext cx="762000" cy="259045"/>
    <xdr:sp macro="" textlink="">
      <xdr:nvSpPr>
        <xdr:cNvPr id="206" name="テキスト ボックス 205"/>
        <xdr:cNvSpPr txBox="1"/>
      </xdr:nvSpPr>
      <xdr:spPr>
        <a:xfrm>
          <a:off x="1955800" y="1387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6764</xdr:rowOff>
    </xdr:from>
    <xdr:to>
      <xdr:col>7</xdr:col>
      <xdr:colOff>31750</xdr:colOff>
      <xdr:row>82</xdr:row>
      <xdr:rowOff>108364</xdr:rowOff>
    </xdr:to>
    <xdr:sp macro="" textlink="">
      <xdr:nvSpPr>
        <xdr:cNvPr id="207" name="フローチャート: 判断 206"/>
        <xdr:cNvSpPr/>
      </xdr:nvSpPr>
      <xdr:spPr>
        <a:xfrm>
          <a:off x="1397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93141</xdr:rowOff>
    </xdr:from>
    <xdr:ext cx="762000" cy="259045"/>
    <xdr:sp macro="" textlink="">
      <xdr:nvSpPr>
        <xdr:cNvPr id="208" name="テキスト ボックス 207"/>
        <xdr:cNvSpPr txBox="1"/>
      </xdr:nvSpPr>
      <xdr:spPr>
        <a:xfrm>
          <a:off x="1066800" y="141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43590</xdr:rowOff>
    </xdr:from>
    <xdr:to>
      <xdr:col>23</xdr:col>
      <xdr:colOff>184150</xdr:colOff>
      <xdr:row>84</xdr:row>
      <xdr:rowOff>145190</xdr:rowOff>
    </xdr:to>
    <xdr:sp macro="" textlink="">
      <xdr:nvSpPr>
        <xdr:cNvPr id="214" name="楕円 213"/>
        <xdr:cNvSpPr/>
      </xdr:nvSpPr>
      <xdr:spPr>
        <a:xfrm>
          <a:off x="4902200" y="1444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15667</xdr:rowOff>
    </xdr:from>
    <xdr:ext cx="762000" cy="259045"/>
    <xdr:sp macro="" textlink="">
      <xdr:nvSpPr>
        <xdr:cNvPr id="215" name="人件費・物件費等の状況該当値テキスト"/>
        <xdr:cNvSpPr txBox="1"/>
      </xdr:nvSpPr>
      <xdr:spPr>
        <a:xfrm>
          <a:off x="5041900" y="14417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58696</xdr:rowOff>
    </xdr:from>
    <xdr:to>
      <xdr:col>19</xdr:col>
      <xdr:colOff>184150</xdr:colOff>
      <xdr:row>84</xdr:row>
      <xdr:rowOff>160296</xdr:rowOff>
    </xdr:to>
    <xdr:sp macro="" textlink="">
      <xdr:nvSpPr>
        <xdr:cNvPr id="216" name="楕円 215"/>
        <xdr:cNvSpPr/>
      </xdr:nvSpPr>
      <xdr:spPr>
        <a:xfrm>
          <a:off x="4064000" y="144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145073</xdr:rowOff>
    </xdr:from>
    <xdr:ext cx="736600" cy="259045"/>
    <xdr:sp macro="" textlink="">
      <xdr:nvSpPr>
        <xdr:cNvPr id="217" name="テキスト ボックス 216"/>
        <xdr:cNvSpPr txBox="1"/>
      </xdr:nvSpPr>
      <xdr:spPr>
        <a:xfrm>
          <a:off x="3733800" y="14546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72416</xdr:rowOff>
    </xdr:from>
    <xdr:to>
      <xdr:col>15</xdr:col>
      <xdr:colOff>133350</xdr:colOff>
      <xdr:row>84</xdr:row>
      <xdr:rowOff>2566</xdr:rowOff>
    </xdr:to>
    <xdr:sp macro="" textlink="">
      <xdr:nvSpPr>
        <xdr:cNvPr id="218" name="楕円 217"/>
        <xdr:cNvSpPr/>
      </xdr:nvSpPr>
      <xdr:spPr>
        <a:xfrm>
          <a:off x="3175000" y="1430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158793</xdr:rowOff>
    </xdr:from>
    <xdr:ext cx="762000" cy="259045"/>
    <xdr:sp macro="" textlink="">
      <xdr:nvSpPr>
        <xdr:cNvPr id="219" name="テキスト ボックス 218"/>
        <xdr:cNvSpPr txBox="1"/>
      </xdr:nvSpPr>
      <xdr:spPr>
        <a:xfrm>
          <a:off x="2844800" y="14389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61475</xdr:rowOff>
    </xdr:from>
    <xdr:to>
      <xdr:col>11</xdr:col>
      <xdr:colOff>82550</xdr:colOff>
      <xdr:row>82</xdr:row>
      <xdr:rowOff>163075</xdr:rowOff>
    </xdr:to>
    <xdr:sp macro="" textlink="">
      <xdr:nvSpPr>
        <xdr:cNvPr id="220" name="楕円 219"/>
        <xdr:cNvSpPr/>
      </xdr:nvSpPr>
      <xdr:spPr>
        <a:xfrm>
          <a:off x="2286000" y="1412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147852</xdr:rowOff>
    </xdr:from>
    <xdr:ext cx="762000" cy="259045"/>
    <xdr:sp macro="" textlink="">
      <xdr:nvSpPr>
        <xdr:cNvPr id="221" name="テキスト ボックス 220"/>
        <xdr:cNvSpPr txBox="1"/>
      </xdr:nvSpPr>
      <xdr:spPr>
        <a:xfrm>
          <a:off x="1955800" y="142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5341</xdr:rowOff>
    </xdr:from>
    <xdr:to>
      <xdr:col>7</xdr:col>
      <xdr:colOff>31750</xdr:colOff>
      <xdr:row>82</xdr:row>
      <xdr:rowOff>106941</xdr:rowOff>
    </xdr:to>
    <xdr:sp macro="" textlink="">
      <xdr:nvSpPr>
        <xdr:cNvPr id="222" name="楕円 221"/>
        <xdr:cNvSpPr/>
      </xdr:nvSpPr>
      <xdr:spPr>
        <a:xfrm>
          <a:off x="1397000" y="1406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117118</xdr:rowOff>
    </xdr:from>
    <xdr:ext cx="762000" cy="259045"/>
    <xdr:sp macro="" textlink="">
      <xdr:nvSpPr>
        <xdr:cNvPr id="223" name="テキスト ボックス 222"/>
        <xdr:cNvSpPr txBox="1"/>
      </xdr:nvSpPr>
      <xdr:spPr>
        <a:xfrm>
          <a:off x="1066800" y="13833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初任給の取扱いなどの見直しを実施し、若干の指数低下となっているが、当面は類似団体平均値を上回る状況であり、全国市の平均よりもやや高い状況にある。</a:t>
          </a:r>
        </a:p>
        <a:p>
          <a:r>
            <a:rPr kumimoji="1" lang="ja-JP" altLang="en-US" sz="1300">
              <a:latin typeface="ＭＳ Ｐゴシック" panose="020B0600070205080204" pitchFamily="50" charset="-128"/>
              <a:ea typeface="ＭＳ Ｐゴシック" panose="020B0600070205080204" pitchFamily="50" charset="-128"/>
            </a:rPr>
            <a:t>　今後も給与制度の見直しを継続しつつ、人事評価の活用等により、年功序列ではなく、発揮した能力や職責に応じた給与体系を目指し、給与の適正化に努めていく。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6" name="直線コネクタ 255"/>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86519</xdr:rowOff>
    </xdr:to>
    <xdr:cxnSp macro="">
      <xdr:nvCxnSpPr>
        <xdr:cNvPr id="261" name="直線コネクタ 260"/>
        <xdr:cNvCxnSpPr/>
      </xdr:nvCxnSpPr>
      <xdr:spPr>
        <a:xfrm flipV="1">
          <a:off x="16179800" y="14725650"/>
          <a:ext cx="838200" cy="10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62" name="給与水準   （国との比較）平均値テキスト"/>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63" name="フローチャート: 判断 262"/>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86519</xdr:rowOff>
    </xdr:from>
    <xdr:to>
      <xdr:col>77</xdr:col>
      <xdr:colOff>44450</xdr:colOff>
      <xdr:row>86</xdr:row>
      <xdr:rowOff>116681</xdr:rowOff>
    </xdr:to>
    <xdr:cxnSp macro="">
      <xdr:nvCxnSpPr>
        <xdr:cNvPr id="264" name="直線コネクタ 263"/>
        <xdr:cNvCxnSpPr/>
      </xdr:nvCxnSpPr>
      <xdr:spPr>
        <a:xfrm flipV="1">
          <a:off x="15290800" y="14831219"/>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5" name="フローチャート: 判断 264"/>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6" name="テキスト ボックス 265"/>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116681</xdr:rowOff>
    </xdr:from>
    <xdr:to>
      <xdr:col>72</xdr:col>
      <xdr:colOff>203200</xdr:colOff>
      <xdr:row>86</xdr:row>
      <xdr:rowOff>116681</xdr:rowOff>
    </xdr:to>
    <xdr:cxnSp macro="">
      <xdr:nvCxnSpPr>
        <xdr:cNvPr id="267" name="直線コネクタ 266"/>
        <xdr:cNvCxnSpPr/>
      </xdr:nvCxnSpPr>
      <xdr:spPr>
        <a:xfrm>
          <a:off x="14401800" y="148613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107156</xdr:rowOff>
    </xdr:from>
    <xdr:to>
      <xdr:col>73</xdr:col>
      <xdr:colOff>44450</xdr:colOff>
      <xdr:row>85</xdr:row>
      <xdr:rowOff>37306</xdr:rowOff>
    </xdr:to>
    <xdr:sp macro="" textlink="">
      <xdr:nvSpPr>
        <xdr:cNvPr id="268" name="フローチャート: 判断 267"/>
        <xdr:cNvSpPr/>
      </xdr:nvSpPr>
      <xdr:spPr>
        <a:xfrm>
          <a:off x="15240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47483</xdr:rowOff>
    </xdr:from>
    <xdr:ext cx="762000" cy="259045"/>
    <xdr:sp macro="" textlink="">
      <xdr:nvSpPr>
        <xdr:cNvPr id="269" name="テキスト ボックス 268"/>
        <xdr:cNvSpPr txBox="1"/>
      </xdr:nvSpPr>
      <xdr:spPr>
        <a:xfrm>
          <a:off x="14909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116681</xdr:rowOff>
    </xdr:from>
    <xdr:to>
      <xdr:col>68</xdr:col>
      <xdr:colOff>152400</xdr:colOff>
      <xdr:row>86</xdr:row>
      <xdr:rowOff>161925</xdr:rowOff>
    </xdr:to>
    <xdr:cxnSp macro="">
      <xdr:nvCxnSpPr>
        <xdr:cNvPr id="270" name="直線コネクタ 269"/>
        <xdr:cNvCxnSpPr/>
      </xdr:nvCxnSpPr>
      <xdr:spPr>
        <a:xfrm flipV="1">
          <a:off x="13512800" y="14861381"/>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71" name="フローチャート: 判断 270"/>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72" name="テキスト ボックス 271"/>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137319</xdr:rowOff>
    </xdr:from>
    <xdr:to>
      <xdr:col>64</xdr:col>
      <xdr:colOff>152400</xdr:colOff>
      <xdr:row>85</xdr:row>
      <xdr:rowOff>67469</xdr:rowOff>
    </xdr:to>
    <xdr:sp macro="" textlink="">
      <xdr:nvSpPr>
        <xdr:cNvPr id="273" name="フローチャート: 判断 272"/>
        <xdr:cNvSpPr/>
      </xdr:nvSpPr>
      <xdr:spPr>
        <a:xfrm>
          <a:off x="13462000" y="1453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77646</xdr:rowOff>
    </xdr:from>
    <xdr:ext cx="762000" cy="259045"/>
    <xdr:sp macro="" textlink="">
      <xdr:nvSpPr>
        <xdr:cNvPr id="274" name="テキスト ボックス 273"/>
        <xdr:cNvSpPr txBox="1"/>
      </xdr:nvSpPr>
      <xdr:spPr>
        <a:xfrm>
          <a:off x="13131800" y="1430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80" name="楕円 279"/>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81" name="給与水準   （国との比較）該当値テキスト"/>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35719</xdr:rowOff>
    </xdr:from>
    <xdr:to>
      <xdr:col>77</xdr:col>
      <xdr:colOff>95250</xdr:colOff>
      <xdr:row>86</xdr:row>
      <xdr:rowOff>137319</xdr:rowOff>
    </xdr:to>
    <xdr:sp macro="" textlink="">
      <xdr:nvSpPr>
        <xdr:cNvPr id="282" name="楕円 281"/>
        <xdr:cNvSpPr/>
      </xdr:nvSpPr>
      <xdr:spPr>
        <a:xfrm>
          <a:off x="16129000" y="1478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122096</xdr:rowOff>
    </xdr:from>
    <xdr:ext cx="736600" cy="259045"/>
    <xdr:sp macro="" textlink="">
      <xdr:nvSpPr>
        <xdr:cNvPr id="283" name="テキスト ボックス 282"/>
        <xdr:cNvSpPr txBox="1"/>
      </xdr:nvSpPr>
      <xdr:spPr>
        <a:xfrm>
          <a:off x="15798800" y="14866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65881</xdr:rowOff>
    </xdr:from>
    <xdr:to>
      <xdr:col>73</xdr:col>
      <xdr:colOff>44450</xdr:colOff>
      <xdr:row>86</xdr:row>
      <xdr:rowOff>167481</xdr:rowOff>
    </xdr:to>
    <xdr:sp macro="" textlink="">
      <xdr:nvSpPr>
        <xdr:cNvPr id="284" name="楕円 283"/>
        <xdr:cNvSpPr/>
      </xdr:nvSpPr>
      <xdr:spPr>
        <a:xfrm>
          <a:off x="15240000" y="148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152258</xdr:rowOff>
    </xdr:from>
    <xdr:ext cx="762000" cy="259045"/>
    <xdr:sp macro="" textlink="">
      <xdr:nvSpPr>
        <xdr:cNvPr id="285" name="テキスト ボックス 284"/>
        <xdr:cNvSpPr txBox="1"/>
      </xdr:nvSpPr>
      <xdr:spPr>
        <a:xfrm>
          <a:off x="14909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65881</xdr:rowOff>
    </xdr:from>
    <xdr:to>
      <xdr:col>68</xdr:col>
      <xdr:colOff>203200</xdr:colOff>
      <xdr:row>86</xdr:row>
      <xdr:rowOff>167481</xdr:rowOff>
    </xdr:to>
    <xdr:sp macro="" textlink="">
      <xdr:nvSpPr>
        <xdr:cNvPr id="286" name="楕円 285"/>
        <xdr:cNvSpPr/>
      </xdr:nvSpPr>
      <xdr:spPr>
        <a:xfrm>
          <a:off x="14351000" y="148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87" name="テキスト ボックス 286"/>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88" name="楕円 287"/>
        <xdr:cNvSpPr/>
      </xdr:nvSpPr>
      <xdr:spPr>
        <a:xfrm>
          <a:off x="13462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26052</xdr:rowOff>
    </xdr:from>
    <xdr:ext cx="762000" cy="259045"/>
    <xdr:sp macro="" textlink="">
      <xdr:nvSpPr>
        <xdr:cNvPr id="289" name="テキスト ボックス 288"/>
        <xdr:cNvSpPr txBox="1"/>
      </xdr:nvSpPr>
      <xdr:spPr>
        <a:xfrm>
          <a:off x="13131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平成１６年度の上下町との合併以降、組織機構の見直し、保育所等の民間委託、指定管理者制度の活用、ＩＴ化による事務の効率化、採用抑制などにより、普通会計の職員数は</a:t>
          </a:r>
          <a:r>
            <a:rPr kumimoji="1" lang="en-US" altLang="ja-JP" sz="1300">
              <a:latin typeface="ＭＳ Ｐゴシック" panose="020B0600070205080204" pitchFamily="50" charset="-128"/>
              <a:ea typeface="ＭＳ Ｐゴシック" panose="020B0600070205080204" pitchFamily="50" charset="-128"/>
            </a:rPr>
            <a:t>466</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H16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324</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％減となっており、類似団体の平均は下回っている。　しかし、令和元年度から防災、新型コロナ対応、地方創生事業の拡充、子育て関連事業の拡充などにより、職員数が増加傾向にある。</a:t>
          </a:r>
        </a:p>
        <a:p>
          <a:r>
            <a:rPr kumimoji="1" lang="ja-JP" altLang="en-US" sz="1300">
              <a:latin typeface="ＭＳ Ｐゴシック" panose="020B0600070205080204" pitchFamily="50" charset="-128"/>
              <a:ea typeface="ＭＳ Ｐゴシック" panose="020B0600070205080204" pitchFamily="50" charset="-128"/>
            </a:rPr>
            <a:t>　今後も行政で行うべき業務に対する職員数は確保しつつ、職員数の適正化に努めていく。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135185</xdr:rowOff>
    </xdr:from>
    <xdr:to>
      <xdr:col>81</xdr:col>
      <xdr:colOff>44450</xdr:colOff>
      <xdr:row>68</xdr:row>
      <xdr:rowOff>17145</xdr:rowOff>
    </xdr:to>
    <xdr:cxnSp macro="">
      <xdr:nvCxnSpPr>
        <xdr:cNvPr id="319" name="直線コネクタ 318"/>
        <xdr:cNvCxnSpPr/>
      </xdr:nvCxnSpPr>
      <xdr:spPr>
        <a:xfrm flipV="1">
          <a:off x="17018000" y="10250735"/>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160672</xdr:rowOff>
    </xdr:from>
    <xdr:ext cx="762000" cy="259045"/>
    <xdr:sp macro="" textlink="">
      <xdr:nvSpPr>
        <xdr:cNvPr id="320" name="定員管理の状況最小値テキスト"/>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17145</xdr:rowOff>
    </xdr:from>
    <xdr:to>
      <xdr:col>81</xdr:col>
      <xdr:colOff>133350</xdr:colOff>
      <xdr:row>68</xdr:row>
      <xdr:rowOff>17145</xdr:rowOff>
    </xdr:to>
    <xdr:cxnSp macro="">
      <xdr:nvCxnSpPr>
        <xdr:cNvPr id="321" name="直線コネクタ 320"/>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50112</xdr:rowOff>
    </xdr:from>
    <xdr:ext cx="762000" cy="259045"/>
    <xdr:sp macro="" textlink="">
      <xdr:nvSpPr>
        <xdr:cNvPr id="322" name="定員管理の状況最大値テキスト"/>
        <xdr:cNvSpPr txBox="1"/>
      </xdr:nvSpPr>
      <xdr:spPr>
        <a:xfrm>
          <a:off x="17106900" y="99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135185</xdr:rowOff>
    </xdr:from>
    <xdr:to>
      <xdr:col>81</xdr:col>
      <xdr:colOff>133350</xdr:colOff>
      <xdr:row>59</xdr:row>
      <xdr:rowOff>135185</xdr:rowOff>
    </xdr:to>
    <xdr:cxnSp macro="">
      <xdr:nvCxnSpPr>
        <xdr:cNvPr id="323" name="直線コネクタ 322"/>
        <xdr:cNvCxnSpPr/>
      </xdr:nvCxnSpPr>
      <xdr:spPr>
        <a:xfrm>
          <a:off x="16929100" y="102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124883</xdr:rowOff>
    </xdr:from>
    <xdr:to>
      <xdr:col>81</xdr:col>
      <xdr:colOff>44450</xdr:colOff>
      <xdr:row>62</xdr:row>
      <xdr:rowOff>146332</xdr:rowOff>
    </xdr:to>
    <xdr:cxnSp macro="">
      <xdr:nvCxnSpPr>
        <xdr:cNvPr id="324" name="直線コネクタ 323"/>
        <xdr:cNvCxnSpPr/>
      </xdr:nvCxnSpPr>
      <xdr:spPr>
        <a:xfrm>
          <a:off x="16179800" y="10754783"/>
          <a:ext cx="8382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74312</xdr:rowOff>
    </xdr:from>
    <xdr:ext cx="762000" cy="259045"/>
    <xdr:sp macro="" textlink="">
      <xdr:nvSpPr>
        <xdr:cNvPr id="325" name="定員管理の状況平均値テキスト"/>
        <xdr:cNvSpPr txBox="1"/>
      </xdr:nvSpPr>
      <xdr:spPr>
        <a:xfrm>
          <a:off x="17106900" y="10704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26" name="フローチャート: 判断 325"/>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95391</xdr:rowOff>
    </xdr:from>
    <xdr:to>
      <xdr:col>77</xdr:col>
      <xdr:colOff>44450</xdr:colOff>
      <xdr:row>62</xdr:row>
      <xdr:rowOff>124883</xdr:rowOff>
    </xdr:to>
    <xdr:cxnSp macro="">
      <xdr:nvCxnSpPr>
        <xdr:cNvPr id="327" name="直線コネクタ 326"/>
        <xdr:cNvCxnSpPr/>
      </xdr:nvCxnSpPr>
      <xdr:spPr>
        <a:xfrm>
          <a:off x="15290800" y="10725291"/>
          <a:ext cx="889000" cy="2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94192</xdr:rowOff>
    </xdr:from>
    <xdr:to>
      <xdr:col>77</xdr:col>
      <xdr:colOff>95250</xdr:colOff>
      <xdr:row>63</xdr:row>
      <xdr:rowOff>24342</xdr:rowOff>
    </xdr:to>
    <xdr:sp macro="" textlink="">
      <xdr:nvSpPr>
        <xdr:cNvPr id="328" name="フローチャート: 判断 327"/>
        <xdr:cNvSpPr/>
      </xdr:nvSpPr>
      <xdr:spPr>
        <a:xfrm>
          <a:off x="16129000" y="1072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9119</xdr:rowOff>
    </xdr:from>
    <xdr:ext cx="736600" cy="259045"/>
    <xdr:sp macro="" textlink="">
      <xdr:nvSpPr>
        <xdr:cNvPr id="329" name="テキスト ボックス 328"/>
        <xdr:cNvSpPr txBox="1"/>
      </xdr:nvSpPr>
      <xdr:spPr>
        <a:xfrm>
          <a:off x="15798800" y="10810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59196</xdr:rowOff>
    </xdr:from>
    <xdr:to>
      <xdr:col>72</xdr:col>
      <xdr:colOff>203200</xdr:colOff>
      <xdr:row>62</xdr:row>
      <xdr:rowOff>95391</xdr:rowOff>
    </xdr:to>
    <xdr:cxnSp macro="">
      <xdr:nvCxnSpPr>
        <xdr:cNvPr id="330" name="直線コネクタ 329"/>
        <xdr:cNvCxnSpPr/>
      </xdr:nvCxnSpPr>
      <xdr:spPr>
        <a:xfrm>
          <a:off x="14401800" y="1068909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49954</xdr:rowOff>
    </xdr:from>
    <xdr:to>
      <xdr:col>73</xdr:col>
      <xdr:colOff>44450</xdr:colOff>
      <xdr:row>62</xdr:row>
      <xdr:rowOff>151554</xdr:rowOff>
    </xdr:to>
    <xdr:sp macro="" textlink="">
      <xdr:nvSpPr>
        <xdr:cNvPr id="331" name="フローチャート: 判断 330"/>
        <xdr:cNvSpPr/>
      </xdr:nvSpPr>
      <xdr:spPr>
        <a:xfrm>
          <a:off x="15240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136331</xdr:rowOff>
    </xdr:from>
    <xdr:ext cx="762000" cy="259045"/>
    <xdr:sp macro="" textlink="">
      <xdr:nvSpPr>
        <xdr:cNvPr id="332" name="テキスト ボックス 331"/>
        <xdr:cNvSpPr txBox="1"/>
      </xdr:nvSpPr>
      <xdr:spPr>
        <a:xfrm>
          <a:off x="14909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8255</xdr:rowOff>
    </xdr:from>
    <xdr:to>
      <xdr:col>68</xdr:col>
      <xdr:colOff>152400</xdr:colOff>
      <xdr:row>62</xdr:row>
      <xdr:rowOff>59196</xdr:rowOff>
    </xdr:to>
    <xdr:cxnSp macro="">
      <xdr:nvCxnSpPr>
        <xdr:cNvPr id="333" name="直線コネクタ 332"/>
        <xdr:cNvCxnSpPr/>
      </xdr:nvCxnSpPr>
      <xdr:spPr>
        <a:xfrm>
          <a:off x="13512800" y="10638155"/>
          <a:ext cx="889000" cy="5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20461</xdr:rowOff>
    </xdr:from>
    <xdr:to>
      <xdr:col>68</xdr:col>
      <xdr:colOff>203200</xdr:colOff>
      <xdr:row>62</xdr:row>
      <xdr:rowOff>122061</xdr:rowOff>
    </xdr:to>
    <xdr:sp macro="" textlink="">
      <xdr:nvSpPr>
        <xdr:cNvPr id="334" name="フローチャート: 判断 333"/>
        <xdr:cNvSpPr/>
      </xdr:nvSpPr>
      <xdr:spPr>
        <a:xfrm>
          <a:off x="14351000" y="106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106838</xdr:rowOff>
    </xdr:from>
    <xdr:ext cx="762000" cy="259045"/>
    <xdr:sp macro="" textlink="">
      <xdr:nvSpPr>
        <xdr:cNvPr id="335" name="テキスト ボックス 334"/>
        <xdr:cNvSpPr txBox="1"/>
      </xdr:nvSpPr>
      <xdr:spPr>
        <a:xfrm>
          <a:off x="14020800" y="1073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162419</xdr:rowOff>
    </xdr:from>
    <xdr:to>
      <xdr:col>64</xdr:col>
      <xdr:colOff>152400</xdr:colOff>
      <xdr:row>62</xdr:row>
      <xdr:rowOff>92569</xdr:rowOff>
    </xdr:to>
    <xdr:sp macro="" textlink="">
      <xdr:nvSpPr>
        <xdr:cNvPr id="336" name="フローチャート: 判断 335"/>
        <xdr:cNvSpPr/>
      </xdr:nvSpPr>
      <xdr:spPr>
        <a:xfrm>
          <a:off x="13462000" y="1062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77346</xdr:rowOff>
    </xdr:from>
    <xdr:ext cx="762000" cy="259045"/>
    <xdr:sp macro="" textlink="">
      <xdr:nvSpPr>
        <xdr:cNvPr id="337" name="テキスト ボックス 336"/>
        <xdr:cNvSpPr txBox="1"/>
      </xdr:nvSpPr>
      <xdr:spPr>
        <a:xfrm>
          <a:off x="13131800" y="1070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95532</xdr:rowOff>
    </xdr:from>
    <xdr:to>
      <xdr:col>81</xdr:col>
      <xdr:colOff>95250</xdr:colOff>
      <xdr:row>63</xdr:row>
      <xdr:rowOff>25682</xdr:rowOff>
    </xdr:to>
    <xdr:sp macro="" textlink="">
      <xdr:nvSpPr>
        <xdr:cNvPr id="343" name="楕円 342"/>
        <xdr:cNvSpPr/>
      </xdr:nvSpPr>
      <xdr:spPr>
        <a:xfrm>
          <a:off x="16967200" y="1072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112059</xdr:rowOff>
    </xdr:from>
    <xdr:ext cx="762000" cy="259045"/>
    <xdr:sp macro="" textlink="">
      <xdr:nvSpPr>
        <xdr:cNvPr id="344" name="定員管理の状況該当値テキスト"/>
        <xdr:cNvSpPr txBox="1"/>
      </xdr:nvSpPr>
      <xdr:spPr>
        <a:xfrm>
          <a:off x="17106900" y="10570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74083</xdr:rowOff>
    </xdr:from>
    <xdr:to>
      <xdr:col>77</xdr:col>
      <xdr:colOff>95250</xdr:colOff>
      <xdr:row>63</xdr:row>
      <xdr:rowOff>4233</xdr:rowOff>
    </xdr:to>
    <xdr:sp macro="" textlink="">
      <xdr:nvSpPr>
        <xdr:cNvPr id="345" name="楕円 344"/>
        <xdr:cNvSpPr/>
      </xdr:nvSpPr>
      <xdr:spPr>
        <a:xfrm>
          <a:off x="16129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14410</xdr:rowOff>
    </xdr:from>
    <xdr:ext cx="736600" cy="259045"/>
    <xdr:sp macro="" textlink="">
      <xdr:nvSpPr>
        <xdr:cNvPr id="346" name="テキスト ボックス 345"/>
        <xdr:cNvSpPr txBox="1"/>
      </xdr:nvSpPr>
      <xdr:spPr>
        <a:xfrm>
          <a:off x="15798800" y="1047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44591</xdr:rowOff>
    </xdr:from>
    <xdr:to>
      <xdr:col>73</xdr:col>
      <xdr:colOff>44450</xdr:colOff>
      <xdr:row>62</xdr:row>
      <xdr:rowOff>146191</xdr:rowOff>
    </xdr:to>
    <xdr:sp macro="" textlink="">
      <xdr:nvSpPr>
        <xdr:cNvPr id="347" name="楕円 346"/>
        <xdr:cNvSpPr/>
      </xdr:nvSpPr>
      <xdr:spPr>
        <a:xfrm>
          <a:off x="15240000" y="1067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156368</xdr:rowOff>
    </xdr:from>
    <xdr:ext cx="762000" cy="259045"/>
    <xdr:sp macro="" textlink="">
      <xdr:nvSpPr>
        <xdr:cNvPr id="348" name="テキスト ボックス 347"/>
        <xdr:cNvSpPr txBox="1"/>
      </xdr:nvSpPr>
      <xdr:spPr>
        <a:xfrm>
          <a:off x="14909800" y="1044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8396</xdr:rowOff>
    </xdr:from>
    <xdr:to>
      <xdr:col>68</xdr:col>
      <xdr:colOff>203200</xdr:colOff>
      <xdr:row>62</xdr:row>
      <xdr:rowOff>109996</xdr:rowOff>
    </xdr:to>
    <xdr:sp macro="" textlink="">
      <xdr:nvSpPr>
        <xdr:cNvPr id="349" name="楕円 348"/>
        <xdr:cNvSpPr/>
      </xdr:nvSpPr>
      <xdr:spPr>
        <a:xfrm>
          <a:off x="14351000" y="1063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120173</xdr:rowOff>
    </xdr:from>
    <xdr:ext cx="762000" cy="259045"/>
    <xdr:sp macro="" textlink="">
      <xdr:nvSpPr>
        <xdr:cNvPr id="350" name="テキスト ボックス 349"/>
        <xdr:cNvSpPr txBox="1"/>
      </xdr:nvSpPr>
      <xdr:spPr>
        <a:xfrm>
          <a:off x="14020800" y="1040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128905</xdr:rowOff>
    </xdr:from>
    <xdr:to>
      <xdr:col>64</xdr:col>
      <xdr:colOff>152400</xdr:colOff>
      <xdr:row>62</xdr:row>
      <xdr:rowOff>59055</xdr:rowOff>
    </xdr:to>
    <xdr:sp macro="" textlink="">
      <xdr:nvSpPr>
        <xdr:cNvPr id="351" name="楕円 350"/>
        <xdr:cNvSpPr/>
      </xdr:nvSpPr>
      <xdr:spPr>
        <a:xfrm>
          <a:off x="13462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69232</xdr:rowOff>
    </xdr:from>
    <xdr:ext cx="762000" cy="259045"/>
    <xdr:sp macro="" textlink="">
      <xdr:nvSpPr>
        <xdr:cNvPr id="352" name="テキスト ボックス 351"/>
        <xdr:cNvSpPr txBox="1"/>
      </xdr:nvSpPr>
      <xdr:spPr>
        <a:xfrm>
          <a:off x="13131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令和４年度の単年度実質公債費比率は８．３％と、前年度と比較し０．９ポイント改善し、実質公債費比率も前年度より０．５ポイント改善した。</a:t>
          </a:r>
        </a:p>
        <a:p>
          <a:r>
            <a:rPr kumimoji="1" lang="ja-JP" altLang="en-US" sz="1300">
              <a:latin typeface="ＭＳ Ｐゴシック" panose="020B0600070205080204" pitchFamily="50" charset="-128"/>
              <a:ea typeface="ＭＳ Ｐゴシック" panose="020B0600070205080204" pitchFamily="50" charset="-128"/>
            </a:rPr>
            <a:t>　単年度実質公債費比率が改善した主な要因としては、合併特例債などの地方債の償還が進み、元利償還金が減少したことなどがあげられる。</a:t>
          </a:r>
        </a:p>
        <a:p>
          <a:r>
            <a:rPr kumimoji="1" lang="ja-JP" altLang="en-US" sz="1300">
              <a:latin typeface="ＭＳ Ｐゴシック" panose="020B0600070205080204" pitchFamily="50" charset="-128"/>
              <a:ea typeface="ＭＳ Ｐゴシック" panose="020B0600070205080204" pitchFamily="50" charset="-128"/>
            </a:rPr>
            <a:t>　引き続き、地方債発行の抑制に努めるとともに、負担の少ない地方債を活用することで実質公債費比率の上昇を抑制していく。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51102</xdr:rowOff>
    </xdr:to>
    <xdr:cxnSp macro="">
      <xdr:nvCxnSpPr>
        <xdr:cNvPr id="383" name="直線コネクタ 382"/>
        <xdr:cNvCxnSpPr/>
      </xdr:nvCxnSpPr>
      <xdr:spPr>
        <a:xfrm flipV="1">
          <a:off x="17018000" y="6123214"/>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4"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5" name="直線コネクタ 384"/>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150888</xdr:rowOff>
    </xdr:from>
    <xdr:to>
      <xdr:col>81</xdr:col>
      <xdr:colOff>44450</xdr:colOff>
      <xdr:row>42</xdr:row>
      <xdr:rowOff>36891</xdr:rowOff>
    </xdr:to>
    <xdr:cxnSp macro="">
      <xdr:nvCxnSpPr>
        <xdr:cNvPr id="388" name="直線コネクタ 387"/>
        <xdr:cNvCxnSpPr/>
      </xdr:nvCxnSpPr>
      <xdr:spPr>
        <a:xfrm flipV="1">
          <a:off x="16179800" y="7180338"/>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24692</xdr:rowOff>
    </xdr:from>
    <xdr:ext cx="762000" cy="259045"/>
    <xdr:sp macro="" textlink="">
      <xdr:nvSpPr>
        <xdr:cNvPr id="389" name="公債費負担の状況平均値テキスト"/>
        <xdr:cNvSpPr txBox="1"/>
      </xdr:nvSpPr>
      <xdr:spPr>
        <a:xfrm>
          <a:off x="17106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390" name="フローチャート: 判断 389"/>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36891</xdr:rowOff>
    </xdr:to>
    <xdr:cxnSp macro="">
      <xdr:nvCxnSpPr>
        <xdr:cNvPr id="391" name="直線コネクタ 390"/>
        <xdr:cNvCxnSpPr/>
      </xdr:nvCxnSpPr>
      <xdr:spPr>
        <a:xfrm>
          <a:off x="15290800" y="72263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168124</xdr:rowOff>
    </xdr:from>
    <xdr:to>
      <xdr:col>77</xdr:col>
      <xdr:colOff>95250</xdr:colOff>
      <xdr:row>41</xdr:row>
      <xdr:rowOff>98274</xdr:rowOff>
    </xdr:to>
    <xdr:sp macro="" textlink="">
      <xdr:nvSpPr>
        <xdr:cNvPr id="392" name="フローチャート: 判断 391"/>
        <xdr:cNvSpPr/>
      </xdr:nvSpPr>
      <xdr:spPr>
        <a:xfrm>
          <a:off x="16129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108451</xdr:rowOff>
    </xdr:from>
    <xdr:ext cx="736600" cy="259045"/>
    <xdr:sp macro="" textlink="">
      <xdr:nvSpPr>
        <xdr:cNvPr id="393" name="テキスト ボックス 392"/>
        <xdr:cNvSpPr txBox="1"/>
      </xdr:nvSpPr>
      <xdr:spPr>
        <a:xfrm>
          <a:off x="15798800" y="67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162378</xdr:rowOff>
    </xdr:from>
    <xdr:to>
      <xdr:col>72</xdr:col>
      <xdr:colOff>203200</xdr:colOff>
      <xdr:row>42</xdr:row>
      <xdr:rowOff>25400</xdr:rowOff>
    </xdr:to>
    <xdr:cxnSp macro="">
      <xdr:nvCxnSpPr>
        <xdr:cNvPr id="394" name="直線コネクタ 393"/>
        <xdr:cNvCxnSpPr/>
      </xdr:nvCxnSpPr>
      <xdr:spPr>
        <a:xfrm>
          <a:off x="14401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31145</xdr:rowOff>
    </xdr:from>
    <xdr:to>
      <xdr:col>73</xdr:col>
      <xdr:colOff>44450</xdr:colOff>
      <xdr:row>41</xdr:row>
      <xdr:rowOff>132745</xdr:rowOff>
    </xdr:to>
    <xdr:sp macro="" textlink="">
      <xdr:nvSpPr>
        <xdr:cNvPr id="395" name="フローチャート: 判断 394"/>
        <xdr:cNvSpPr/>
      </xdr:nvSpPr>
      <xdr:spPr>
        <a:xfrm>
          <a:off x="15240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142922</xdr:rowOff>
    </xdr:from>
    <xdr:ext cx="762000" cy="259045"/>
    <xdr:sp macro="" textlink="">
      <xdr:nvSpPr>
        <xdr:cNvPr id="396" name="テキスト ボックス 395"/>
        <xdr:cNvSpPr txBox="1"/>
      </xdr:nvSpPr>
      <xdr:spPr>
        <a:xfrm>
          <a:off x="14909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150888</xdr:rowOff>
    </xdr:from>
    <xdr:to>
      <xdr:col>68</xdr:col>
      <xdr:colOff>152400</xdr:colOff>
      <xdr:row>41</xdr:row>
      <xdr:rowOff>162378</xdr:rowOff>
    </xdr:to>
    <xdr:cxnSp macro="">
      <xdr:nvCxnSpPr>
        <xdr:cNvPr id="397" name="直線コネクタ 396"/>
        <xdr:cNvCxnSpPr/>
      </xdr:nvCxnSpPr>
      <xdr:spPr>
        <a:xfrm>
          <a:off x="13512800" y="71803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8" name="フローチャート: 判断 397"/>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40415</xdr:rowOff>
    </xdr:from>
    <xdr:ext cx="762000" cy="259045"/>
    <xdr:sp macro="" textlink="">
      <xdr:nvSpPr>
        <xdr:cNvPr id="399" name="テキスト ボックス 398"/>
        <xdr:cNvSpPr txBox="1"/>
      </xdr:nvSpPr>
      <xdr:spPr>
        <a:xfrm>
          <a:off x="14020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00" name="フローチャート: 判断 399"/>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401" name="テキスト ボックス 400"/>
        <xdr:cNvSpPr txBox="1"/>
      </xdr:nvSpPr>
      <xdr:spPr>
        <a:xfrm>
          <a:off x="13131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100088</xdr:rowOff>
    </xdr:from>
    <xdr:to>
      <xdr:col>81</xdr:col>
      <xdr:colOff>95250</xdr:colOff>
      <xdr:row>42</xdr:row>
      <xdr:rowOff>30238</xdr:rowOff>
    </xdr:to>
    <xdr:sp macro="" textlink="">
      <xdr:nvSpPr>
        <xdr:cNvPr id="407" name="楕円 406"/>
        <xdr:cNvSpPr/>
      </xdr:nvSpPr>
      <xdr:spPr>
        <a:xfrm>
          <a:off x="169672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72165</xdr:rowOff>
    </xdr:from>
    <xdr:ext cx="762000" cy="259045"/>
    <xdr:sp macro="" textlink="">
      <xdr:nvSpPr>
        <xdr:cNvPr id="408" name="公債費負担の状況該当値テキスト"/>
        <xdr:cNvSpPr txBox="1"/>
      </xdr:nvSpPr>
      <xdr:spPr>
        <a:xfrm>
          <a:off x="17106900" y="710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157541</xdr:rowOff>
    </xdr:from>
    <xdr:to>
      <xdr:col>77</xdr:col>
      <xdr:colOff>95250</xdr:colOff>
      <xdr:row>42</xdr:row>
      <xdr:rowOff>87691</xdr:rowOff>
    </xdr:to>
    <xdr:sp macro="" textlink="">
      <xdr:nvSpPr>
        <xdr:cNvPr id="409" name="楕円 408"/>
        <xdr:cNvSpPr/>
      </xdr:nvSpPr>
      <xdr:spPr>
        <a:xfrm>
          <a:off x="16129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72468</xdr:rowOff>
    </xdr:from>
    <xdr:ext cx="736600" cy="259045"/>
    <xdr:sp macro="" textlink="">
      <xdr:nvSpPr>
        <xdr:cNvPr id="410" name="テキスト ボックス 409"/>
        <xdr:cNvSpPr txBox="1"/>
      </xdr:nvSpPr>
      <xdr:spPr>
        <a:xfrm>
          <a:off x="15798800" y="727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11" name="楕円 410"/>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12" name="テキスト ボックス 411"/>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111578</xdr:rowOff>
    </xdr:from>
    <xdr:to>
      <xdr:col>68</xdr:col>
      <xdr:colOff>203200</xdr:colOff>
      <xdr:row>42</xdr:row>
      <xdr:rowOff>41728</xdr:rowOff>
    </xdr:to>
    <xdr:sp macro="" textlink="">
      <xdr:nvSpPr>
        <xdr:cNvPr id="413" name="楕円 412"/>
        <xdr:cNvSpPr/>
      </xdr:nvSpPr>
      <xdr:spPr>
        <a:xfrm>
          <a:off x="14351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26505</xdr:rowOff>
    </xdr:from>
    <xdr:ext cx="762000" cy="259045"/>
    <xdr:sp macro="" textlink="">
      <xdr:nvSpPr>
        <xdr:cNvPr id="414" name="テキスト ボックス 413"/>
        <xdr:cNvSpPr txBox="1"/>
      </xdr:nvSpPr>
      <xdr:spPr>
        <a:xfrm>
          <a:off x="14020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415" name="楕円 414"/>
        <xdr:cNvSpPr/>
      </xdr:nvSpPr>
      <xdr:spPr>
        <a:xfrm>
          <a:off x="13462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416" name="テキスト ボックス 415"/>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将来負担比率は前年度と比較し１４．２ポイント改善したが、類似団体平均値と比較すると３４．２ポイント上回った。</a:t>
          </a:r>
        </a:p>
        <a:p>
          <a:r>
            <a:rPr kumimoji="1" lang="ja-JP" altLang="en-US" sz="1300">
              <a:latin typeface="ＭＳ Ｐゴシック" panose="020B0600070205080204" pitchFamily="50" charset="-128"/>
              <a:ea typeface="ＭＳ Ｐゴシック" panose="020B0600070205080204" pitchFamily="50" charset="-128"/>
            </a:rPr>
            <a:t>　改善した要因は、合併特例債などの地方債の償還が進んだことに加え、公営企業会計の地方債残高も減少したことがあげられる。</a:t>
          </a:r>
        </a:p>
        <a:p>
          <a:r>
            <a:rPr kumimoji="1" lang="ja-JP" altLang="en-US" sz="1300">
              <a:latin typeface="ＭＳ Ｐゴシック" panose="020B0600070205080204" pitchFamily="50" charset="-128"/>
              <a:ea typeface="ＭＳ Ｐゴシック" panose="020B0600070205080204" pitchFamily="50" charset="-128"/>
            </a:rPr>
            <a:t>　今後も有利な財源の確保及び事業実施の適正化を図り、財政の健全化に努める。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153314</xdr:rowOff>
    </xdr:to>
    <xdr:cxnSp macro="">
      <xdr:nvCxnSpPr>
        <xdr:cNvPr id="443" name="直線コネクタ 442"/>
        <xdr:cNvCxnSpPr/>
      </xdr:nvCxnSpPr>
      <xdr:spPr>
        <a:xfrm flipV="1">
          <a:off x="17018000" y="2451100"/>
          <a:ext cx="0" cy="113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125391</xdr:rowOff>
    </xdr:from>
    <xdr:ext cx="762000" cy="259045"/>
    <xdr:sp macro="" textlink="">
      <xdr:nvSpPr>
        <xdr:cNvPr id="444" name="将来負担の状況最小値テキスト"/>
        <xdr:cNvSpPr txBox="1"/>
      </xdr:nvSpPr>
      <xdr:spPr>
        <a:xfrm>
          <a:off x="17106900" y="355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153314</xdr:rowOff>
    </xdr:from>
    <xdr:to>
      <xdr:col>81</xdr:col>
      <xdr:colOff>133350</xdr:colOff>
      <xdr:row>20</xdr:row>
      <xdr:rowOff>153314</xdr:rowOff>
    </xdr:to>
    <xdr:cxnSp macro="">
      <xdr:nvCxnSpPr>
        <xdr:cNvPr id="445" name="直線コネクタ 444"/>
        <xdr:cNvCxnSpPr/>
      </xdr:nvCxnSpPr>
      <xdr:spPr>
        <a:xfrm>
          <a:off x="16929100" y="358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129337</xdr:rowOff>
    </xdr:from>
    <xdr:to>
      <xdr:col>81</xdr:col>
      <xdr:colOff>44450</xdr:colOff>
      <xdr:row>16</xdr:row>
      <xdr:rowOff>26416</xdr:rowOff>
    </xdr:to>
    <xdr:cxnSp macro="">
      <xdr:nvCxnSpPr>
        <xdr:cNvPr id="448" name="直線コネクタ 447"/>
        <xdr:cNvCxnSpPr/>
      </xdr:nvCxnSpPr>
      <xdr:spPr>
        <a:xfrm flipV="1">
          <a:off x="16179800" y="2701087"/>
          <a:ext cx="838200" cy="6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101465</xdr:rowOff>
    </xdr:from>
    <xdr:ext cx="762000" cy="259045"/>
    <xdr:sp macro="" textlink="">
      <xdr:nvSpPr>
        <xdr:cNvPr id="449" name="将来負担の状況平均値テキスト"/>
        <xdr:cNvSpPr txBox="1"/>
      </xdr:nvSpPr>
      <xdr:spPr>
        <a:xfrm>
          <a:off x="17106900" y="2330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84938</xdr:rowOff>
    </xdr:from>
    <xdr:to>
      <xdr:col>81</xdr:col>
      <xdr:colOff>95250</xdr:colOff>
      <xdr:row>15</xdr:row>
      <xdr:rowOff>15088</xdr:rowOff>
    </xdr:to>
    <xdr:sp macro="" textlink="">
      <xdr:nvSpPr>
        <xdr:cNvPr id="450" name="フローチャート: 判断 449"/>
        <xdr:cNvSpPr/>
      </xdr:nvSpPr>
      <xdr:spPr>
        <a:xfrm>
          <a:off x="169672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26416</xdr:rowOff>
    </xdr:from>
    <xdr:to>
      <xdr:col>77</xdr:col>
      <xdr:colOff>44450</xdr:colOff>
      <xdr:row>16</xdr:row>
      <xdr:rowOff>60681</xdr:rowOff>
    </xdr:to>
    <xdr:cxnSp macro="">
      <xdr:nvCxnSpPr>
        <xdr:cNvPr id="451" name="直線コネクタ 450"/>
        <xdr:cNvCxnSpPr/>
      </xdr:nvCxnSpPr>
      <xdr:spPr>
        <a:xfrm flipV="1">
          <a:off x="15290800" y="2769616"/>
          <a:ext cx="889000" cy="3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121133</xdr:rowOff>
    </xdr:from>
    <xdr:to>
      <xdr:col>77</xdr:col>
      <xdr:colOff>95250</xdr:colOff>
      <xdr:row>15</xdr:row>
      <xdr:rowOff>51283</xdr:rowOff>
    </xdr:to>
    <xdr:sp macro="" textlink="">
      <xdr:nvSpPr>
        <xdr:cNvPr id="452" name="フローチャート: 判断 451"/>
        <xdr:cNvSpPr/>
      </xdr:nvSpPr>
      <xdr:spPr>
        <a:xfrm>
          <a:off x="16129000" y="252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61460</xdr:rowOff>
    </xdr:from>
    <xdr:ext cx="736600" cy="259045"/>
    <xdr:sp macro="" textlink="">
      <xdr:nvSpPr>
        <xdr:cNvPr id="453" name="テキスト ボックス 452"/>
        <xdr:cNvSpPr txBox="1"/>
      </xdr:nvSpPr>
      <xdr:spPr>
        <a:xfrm>
          <a:off x="15798800" y="2290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60681</xdr:rowOff>
    </xdr:from>
    <xdr:to>
      <xdr:col>72</xdr:col>
      <xdr:colOff>203200</xdr:colOff>
      <xdr:row>16</xdr:row>
      <xdr:rowOff>65507</xdr:rowOff>
    </xdr:to>
    <xdr:cxnSp macro="">
      <xdr:nvCxnSpPr>
        <xdr:cNvPr id="454" name="直線コネクタ 453"/>
        <xdr:cNvCxnSpPr/>
      </xdr:nvCxnSpPr>
      <xdr:spPr>
        <a:xfrm flipV="1">
          <a:off x="14401800" y="2803881"/>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8560</xdr:rowOff>
    </xdr:from>
    <xdr:to>
      <xdr:col>73</xdr:col>
      <xdr:colOff>44450</xdr:colOff>
      <xdr:row>15</xdr:row>
      <xdr:rowOff>110160</xdr:rowOff>
    </xdr:to>
    <xdr:sp macro="" textlink="">
      <xdr:nvSpPr>
        <xdr:cNvPr id="455" name="フローチャート: 判断 454"/>
        <xdr:cNvSpPr/>
      </xdr:nvSpPr>
      <xdr:spPr>
        <a:xfrm>
          <a:off x="15240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120337</xdr:rowOff>
    </xdr:from>
    <xdr:ext cx="762000" cy="259045"/>
    <xdr:sp macro="" textlink="">
      <xdr:nvSpPr>
        <xdr:cNvPr id="456" name="テキスト ボックス 455"/>
        <xdr:cNvSpPr txBox="1"/>
      </xdr:nvSpPr>
      <xdr:spPr>
        <a:xfrm>
          <a:off x="14909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41859</xdr:rowOff>
    </xdr:from>
    <xdr:to>
      <xdr:col>68</xdr:col>
      <xdr:colOff>152400</xdr:colOff>
      <xdr:row>16</xdr:row>
      <xdr:rowOff>65507</xdr:rowOff>
    </xdr:to>
    <xdr:cxnSp macro="">
      <xdr:nvCxnSpPr>
        <xdr:cNvPr id="457" name="直線コネクタ 456"/>
        <xdr:cNvCxnSpPr/>
      </xdr:nvCxnSpPr>
      <xdr:spPr>
        <a:xfrm>
          <a:off x="13512800" y="2785059"/>
          <a:ext cx="889000" cy="2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68402</xdr:rowOff>
    </xdr:from>
    <xdr:to>
      <xdr:col>68</xdr:col>
      <xdr:colOff>203200</xdr:colOff>
      <xdr:row>15</xdr:row>
      <xdr:rowOff>170002</xdr:rowOff>
    </xdr:to>
    <xdr:sp macro="" textlink="">
      <xdr:nvSpPr>
        <xdr:cNvPr id="458" name="フローチャート: 判断 457"/>
        <xdr:cNvSpPr/>
      </xdr:nvSpPr>
      <xdr:spPr>
        <a:xfrm>
          <a:off x="14351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8729</xdr:rowOff>
    </xdr:from>
    <xdr:ext cx="762000" cy="259045"/>
    <xdr:sp macro="" textlink="">
      <xdr:nvSpPr>
        <xdr:cNvPr id="459" name="テキスト ボックス 458"/>
        <xdr:cNvSpPr txBox="1"/>
      </xdr:nvSpPr>
      <xdr:spPr>
        <a:xfrm>
          <a:off x="14020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82880</xdr:rowOff>
    </xdr:from>
    <xdr:to>
      <xdr:col>64</xdr:col>
      <xdr:colOff>152400</xdr:colOff>
      <xdr:row>16</xdr:row>
      <xdr:rowOff>13030</xdr:rowOff>
    </xdr:to>
    <xdr:sp macro="" textlink="">
      <xdr:nvSpPr>
        <xdr:cNvPr id="460" name="フローチャート: 判断 459"/>
        <xdr:cNvSpPr/>
      </xdr:nvSpPr>
      <xdr:spPr>
        <a:xfrm>
          <a:off x="13462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23207</xdr:rowOff>
    </xdr:from>
    <xdr:ext cx="762000" cy="259045"/>
    <xdr:sp macro="" textlink="">
      <xdr:nvSpPr>
        <xdr:cNvPr id="461" name="テキスト ボックス 460"/>
        <xdr:cNvSpPr txBox="1"/>
      </xdr:nvSpPr>
      <xdr:spPr>
        <a:xfrm>
          <a:off x="13131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78537</xdr:rowOff>
    </xdr:from>
    <xdr:to>
      <xdr:col>81</xdr:col>
      <xdr:colOff>95250</xdr:colOff>
      <xdr:row>16</xdr:row>
      <xdr:rowOff>8687</xdr:rowOff>
    </xdr:to>
    <xdr:sp macro="" textlink="">
      <xdr:nvSpPr>
        <xdr:cNvPr id="467" name="楕円 466"/>
        <xdr:cNvSpPr/>
      </xdr:nvSpPr>
      <xdr:spPr>
        <a:xfrm>
          <a:off x="16967200" y="26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50614</xdr:rowOff>
    </xdr:from>
    <xdr:ext cx="762000" cy="259045"/>
    <xdr:sp macro="" textlink="">
      <xdr:nvSpPr>
        <xdr:cNvPr id="468" name="将来負担の状況該当値テキスト"/>
        <xdr:cNvSpPr txBox="1"/>
      </xdr:nvSpPr>
      <xdr:spPr>
        <a:xfrm>
          <a:off x="17106900" y="262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147066</xdr:rowOff>
    </xdr:from>
    <xdr:to>
      <xdr:col>77</xdr:col>
      <xdr:colOff>95250</xdr:colOff>
      <xdr:row>16</xdr:row>
      <xdr:rowOff>77216</xdr:rowOff>
    </xdr:to>
    <xdr:sp macro="" textlink="">
      <xdr:nvSpPr>
        <xdr:cNvPr id="469" name="楕円 468"/>
        <xdr:cNvSpPr/>
      </xdr:nvSpPr>
      <xdr:spPr>
        <a:xfrm>
          <a:off x="16129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61993</xdr:rowOff>
    </xdr:from>
    <xdr:ext cx="736600" cy="259045"/>
    <xdr:sp macro="" textlink="">
      <xdr:nvSpPr>
        <xdr:cNvPr id="470" name="テキスト ボックス 469"/>
        <xdr:cNvSpPr txBox="1"/>
      </xdr:nvSpPr>
      <xdr:spPr>
        <a:xfrm>
          <a:off x="15798800" y="280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9881</xdr:rowOff>
    </xdr:from>
    <xdr:to>
      <xdr:col>73</xdr:col>
      <xdr:colOff>44450</xdr:colOff>
      <xdr:row>16</xdr:row>
      <xdr:rowOff>111481</xdr:rowOff>
    </xdr:to>
    <xdr:sp macro="" textlink="">
      <xdr:nvSpPr>
        <xdr:cNvPr id="471" name="楕円 470"/>
        <xdr:cNvSpPr/>
      </xdr:nvSpPr>
      <xdr:spPr>
        <a:xfrm>
          <a:off x="15240000" y="275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96258</xdr:rowOff>
    </xdr:from>
    <xdr:ext cx="762000" cy="259045"/>
    <xdr:sp macro="" textlink="">
      <xdr:nvSpPr>
        <xdr:cNvPr id="472" name="テキスト ボックス 471"/>
        <xdr:cNvSpPr txBox="1"/>
      </xdr:nvSpPr>
      <xdr:spPr>
        <a:xfrm>
          <a:off x="14909800" y="283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14707</xdr:rowOff>
    </xdr:from>
    <xdr:to>
      <xdr:col>68</xdr:col>
      <xdr:colOff>203200</xdr:colOff>
      <xdr:row>16</xdr:row>
      <xdr:rowOff>116307</xdr:rowOff>
    </xdr:to>
    <xdr:sp macro="" textlink="">
      <xdr:nvSpPr>
        <xdr:cNvPr id="473" name="楕円 472"/>
        <xdr:cNvSpPr/>
      </xdr:nvSpPr>
      <xdr:spPr>
        <a:xfrm>
          <a:off x="14351000" y="275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101084</xdr:rowOff>
    </xdr:from>
    <xdr:ext cx="762000" cy="259045"/>
    <xdr:sp macro="" textlink="">
      <xdr:nvSpPr>
        <xdr:cNvPr id="474" name="テキスト ボックス 473"/>
        <xdr:cNvSpPr txBox="1"/>
      </xdr:nvSpPr>
      <xdr:spPr>
        <a:xfrm>
          <a:off x="14020800" y="284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162509</xdr:rowOff>
    </xdr:from>
    <xdr:to>
      <xdr:col>64</xdr:col>
      <xdr:colOff>152400</xdr:colOff>
      <xdr:row>16</xdr:row>
      <xdr:rowOff>92659</xdr:rowOff>
    </xdr:to>
    <xdr:sp macro="" textlink="">
      <xdr:nvSpPr>
        <xdr:cNvPr id="475" name="楕円 474"/>
        <xdr:cNvSpPr/>
      </xdr:nvSpPr>
      <xdr:spPr>
        <a:xfrm>
          <a:off x="13462000" y="273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77436</xdr:rowOff>
    </xdr:from>
    <xdr:ext cx="762000" cy="259045"/>
    <xdr:sp macro="" textlink="">
      <xdr:nvSpPr>
        <xdr:cNvPr id="476" name="テキスト ボックス 475"/>
        <xdr:cNvSpPr txBox="1"/>
      </xdr:nvSpPr>
      <xdr:spPr>
        <a:xfrm>
          <a:off x="13131800" y="282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36,563
35,924
195.75
22,652,618
21,738,146
601,111
11,954,451
22,857,864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前年度から０．９ポイント増加しているが、類似団体より１．６ポイント低い数値となっている。</a:t>
          </a:r>
        </a:p>
        <a:p>
          <a:r>
            <a:rPr kumimoji="1" lang="ja-JP" altLang="en-US" sz="1300">
              <a:latin typeface="ＭＳ Ｐゴシック" panose="020B0600070205080204" pitchFamily="50" charset="-128"/>
              <a:ea typeface="ＭＳ Ｐゴシック" panose="020B0600070205080204" pitchFamily="50" charset="-128"/>
            </a:rPr>
            <a:t>　増加の要因としては、普通交付税・臨時財政対策債の減少等があげられる。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146050</xdr:rowOff>
    </xdr:to>
    <xdr:cxnSp macro="">
      <xdr:nvCxnSpPr>
        <xdr:cNvPr id="61" name="直線コネクタ 60"/>
        <xdr:cNvCxnSpPr/>
      </xdr:nvCxnSpPr>
      <xdr:spPr>
        <a:xfrm flipV="1">
          <a:off x="4826000" y="55372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120650</xdr:rowOff>
    </xdr:from>
    <xdr:to>
      <xdr:col>24</xdr:col>
      <xdr:colOff>25400</xdr:colOff>
      <xdr:row>36</xdr:row>
      <xdr:rowOff>63500</xdr:rowOff>
    </xdr:to>
    <xdr:cxnSp macro="">
      <xdr:nvCxnSpPr>
        <xdr:cNvPr id="66" name="直線コネクタ 65"/>
        <xdr:cNvCxnSpPr/>
      </xdr:nvCxnSpPr>
      <xdr:spPr>
        <a:xfrm>
          <a:off x="3987800" y="61214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16527</xdr:rowOff>
    </xdr:from>
    <xdr:ext cx="762000" cy="259045"/>
    <xdr:sp macro="" textlink="">
      <xdr:nvSpPr>
        <xdr:cNvPr id="67" name="人件費平均値テキスト"/>
        <xdr:cNvSpPr txBox="1"/>
      </xdr:nvSpPr>
      <xdr:spPr>
        <a:xfrm>
          <a:off x="4914900" y="636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44450</xdr:rowOff>
    </xdr:from>
    <xdr:to>
      <xdr:col>24</xdr:col>
      <xdr:colOff>76200</xdr:colOff>
      <xdr:row>37</xdr:row>
      <xdr:rowOff>146050</xdr:rowOff>
    </xdr:to>
    <xdr:sp macro="" textlink="">
      <xdr:nvSpPr>
        <xdr:cNvPr id="68" name="フローチャート: 判断 67"/>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120650</xdr:rowOff>
    </xdr:from>
    <xdr:to>
      <xdr:col>19</xdr:col>
      <xdr:colOff>187325</xdr:colOff>
      <xdr:row>37</xdr:row>
      <xdr:rowOff>19050</xdr:rowOff>
    </xdr:to>
    <xdr:cxnSp macro="">
      <xdr:nvCxnSpPr>
        <xdr:cNvPr id="69" name="直線コネクタ 68"/>
        <xdr:cNvCxnSpPr/>
      </xdr:nvCxnSpPr>
      <xdr:spPr>
        <a:xfrm flipV="1">
          <a:off x="3098800" y="61214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127000</xdr:rowOff>
    </xdr:from>
    <xdr:to>
      <xdr:col>20</xdr:col>
      <xdr:colOff>38100</xdr:colOff>
      <xdr:row>37</xdr:row>
      <xdr:rowOff>57150</xdr:rowOff>
    </xdr:to>
    <xdr:sp macro="" textlink="">
      <xdr:nvSpPr>
        <xdr:cNvPr id="70" name="フローチャート: 判断 69"/>
        <xdr:cNvSpPr/>
      </xdr:nvSpPr>
      <xdr:spPr>
        <a:xfrm>
          <a:off x="3937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41927</xdr:rowOff>
    </xdr:from>
    <xdr:ext cx="736600" cy="259045"/>
    <xdr:sp macro="" textlink="">
      <xdr:nvSpPr>
        <xdr:cNvPr id="71" name="テキスト ボックス 70"/>
        <xdr:cNvSpPr txBox="1"/>
      </xdr:nvSpPr>
      <xdr:spPr>
        <a:xfrm>
          <a:off x="3606800" y="638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37</xdr:row>
      <xdr:rowOff>19050</xdr:rowOff>
    </xdr:to>
    <xdr:cxnSp macro="">
      <xdr:nvCxnSpPr>
        <xdr:cNvPr id="72" name="直線コネクタ 71"/>
        <xdr:cNvCxnSpPr/>
      </xdr:nvCxnSpPr>
      <xdr:spPr>
        <a:xfrm>
          <a:off x="2209800" y="61849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82550</xdr:rowOff>
    </xdr:from>
    <xdr:to>
      <xdr:col>15</xdr:col>
      <xdr:colOff>149225</xdr:colOff>
      <xdr:row>38</xdr:row>
      <xdr:rowOff>12700</xdr:rowOff>
    </xdr:to>
    <xdr:sp macro="" textlink="">
      <xdr:nvSpPr>
        <xdr:cNvPr id="73" name="フローチャート: 判断 72"/>
        <xdr:cNvSpPr/>
      </xdr:nvSpPr>
      <xdr:spPr>
        <a:xfrm>
          <a:off x="3048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168927</xdr:rowOff>
    </xdr:from>
    <xdr:ext cx="762000" cy="259045"/>
    <xdr:sp macro="" textlink="">
      <xdr:nvSpPr>
        <xdr:cNvPr id="74" name="テキスト ボックス 73"/>
        <xdr:cNvSpPr txBox="1"/>
      </xdr:nvSpPr>
      <xdr:spPr>
        <a:xfrm>
          <a:off x="2717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76200</xdr:rowOff>
    </xdr:to>
    <xdr:cxnSp macro="">
      <xdr:nvCxnSpPr>
        <xdr:cNvPr id="75" name="直線コネクタ 74"/>
        <xdr:cNvCxnSpPr/>
      </xdr:nvCxnSpPr>
      <xdr:spPr>
        <a:xfrm flipV="1">
          <a:off x="1320800" y="6184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146050</xdr:rowOff>
    </xdr:from>
    <xdr:to>
      <xdr:col>11</xdr:col>
      <xdr:colOff>60325</xdr:colOff>
      <xdr:row>36</xdr:row>
      <xdr:rowOff>76200</xdr:rowOff>
    </xdr:to>
    <xdr:sp macro="" textlink="">
      <xdr:nvSpPr>
        <xdr:cNvPr id="76" name="フローチャート: 判断 75"/>
        <xdr:cNvSpPr/>
      </xdr:nvSpPr>
      <xdr:spPr>
        <a:xfrm>
          <a:off x="2159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60977</xdr:rowOff>
    </xdr:from>
    <xdr:ext cx="762000" cy="259045"/>
    <xdr:sp macro="" textlink="">
      <xdr:nvSpPr>
        <xdr:cNvPr id="77" name="テキスト ボックス 76"/>
        <xdr:cNvSpPr txBox="1"/>
      </xdr:nvSpPr>
      <xdr:spPr>
        <a:xfrm>
          <a:off x="1828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78" name="フローチャート: 判断 77"/>
        <xdr:cNvSpPr/>
      </xdr:nvSpPr>
      <xdr:spPr>
        <a:xfrm>
          <a:off x="1270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86377</xdr:rowOff>
    </xdr:from>
    <xdr:ext cx="762000" cy="259045"/>
    <xdr:sp macro="" textlink="">
      <xdr:nvSpPr>
        <xdr:cNvPr id="79" name="テキスト ボックス 78"/>
        <xdr:cNvSpPr txBox="1"/>
      </xdr:nvSpPr>
      <xdr:spPr>
        <a:xfrm>
          <a:off x="939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12700</xdr:rowOff>
    </xdr:from>
    <xdr:to>
      <xdr:col>24</xdr:col>
      <xdr:colOff>76200</xdr:colOff>
      <xdr:row>36</xdr:row>
      <xdr:rowOff>114300</xdr:rowOff>
    </xdr:to>
    <xdr:sp macro="" textlink="">
      <xdr:nvSpPr>
        <xdr:cNvPr id="85" name="楕円 84"/>
        <xdr:cNvSpPr/>
      </xdr:nvSpPr>
      <xdr:spPr>
        <a:xfrm>
          <a:off x="47752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29227</xdr:rowOff>
    </xdr:from>
    <xdr:ext cx="762000" cy="259045"/>
    <xdr:sp macro="" textlink="">
      <xdr:nvSpPr>
        <xdr:cNvPr id="86" name="人件費該当値テキスト"/>
        <xdr:cNvSpPr txBox="1"/>
      </xdr:nvSpPr>
      <xdr:spPr>
        <a:xfrm>
          <a:off x="49149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69850</xdr:rowOff>
    </xdr:from>
    <xdr:to>
      <xdr:col>20</xdr:col>
      <xdr:colOff>38100</xdr:colOff>
      <xdr:row>36</xdr:row>
      <xdr:rowOff>0</xdr:rowOff>
    </xdr:to>
    <xdr:sp macro="" textlink="">
      <xdr:nvSpPr>
        <xdr:cNvPr id="87" name="楕円 86"/>
        <xdr:cNvSpPr/>
      </xdr:nvSpPr>
      <xdr:spPr>
        <a:xfrm>
          <a:off x="39370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10177</xdr:rowOff>
    </xdr:from>
    <xdr:ext cx="736600" cy="259045"/>
    <xdr:sp macro="" textlink="">
      <xdr:nvSpPr>
        <xdr:cNvPr id="88" name="テキスト ボックス 87"/>
        <xdr:cNvSpPr txBox="1"/>
      </xdr:nvSpPr>
      <xdr:spPr>
        <a:xfrm>
          <a:off x="3606800" y="583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139700</xdr:rowOff>
    </xdr:from>
    <xdr:to>
      <xdr:col>15</xdr:col>
      <xdr:colOff>149225</xdr:colOff>
      <xdr:row>37</xdr:row>
      <xdr:rowOff>69850</xdr:rowOff>
    </xdr:to>
    <xdr:sp macro="" textlink="">
      <xdr:nvSpPr>
        <xdr:cNvPr id="89" name="楕円 88"/>
        <xdr:cNvSpPr/>
      </xdr:nvSpPr>
      <xdr:spPr>
        <a:xfrm>
          <a:off x="30480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80027</xdr:rowOff>
    </xdr:from>
    <xdr:ext cx="762000" cy="259045"/>
    <xdr:sp macro="" textlink="">
      <xdr:nvSpPr>
        <xdr:cNvPr id="90" name="テキスト ボックス 89"/>
        <xdr:cNvSpPr txBox="1"/>
      </xdr:nvSpPr>
      <xdr:spPr>
        <a:xfrm>
          <a:off x="2717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1" name="楕円 90"/>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2" name="テキスト ボックス 91"/>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25400</xdr:rowOff>
    </xdr:from>
    <xdr:to>
      <xdr:col>6</xdr:col>
      <xdr:colOff>171450</xdr:colOff>
      <xdr:row>36</xdr:row>
      <xdr:rowOff>127000</xdr:rowOff>
    </xdr:to>
    <xdr:sp macro="" textlink="">
      <xdr:nvSpPr>
        <xdr:cNvPr id="93" name="楕円 92"/>
        <xdr:cNvSpPr/>
      </xdr:nvSpPr>
      <xdr:spPr>
        <a:xfrm>
          <a:off x="1270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111777</xdr:rowOff>
    </xdr:from>
    <xdr:ext cx="762000" cy="259045"/>
    <xdr:sp macro="" textlink="">
      <xdr:nvSpPr>
        <xdr:cNvPr id="94" name="テキスト ボックス 93"/>
        <xdr:cNvSpPr txBox="1"/>
      </xdr:nvSpPr>
      <xdr:spPr>
        <a:xfrm>
          <a:off x="939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前年度から２．１ポイント増加し、類似団体平均値より２．３ポイント高い数値となっている。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増加の要因としては、普通交付税・臨時財政対策債の減少、光熱水費の増加等があげられる。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21</xdr:row>
      <xdr:rowOff>62230</xdr:rowOff>
    </xdr:to>
    <xdr:cxnSp macro="">
      <xdr:nvCxnSpPr>
        <xdr:cNvPr id="122" name="直線コネクタ 121"/>
        <xdr:cNvCxnSpPr/>
      </xdr:nvCxnSpPr>
      <xdr:spPr>
        <a:xfrm flipV="1">
          <a:off x="16510000" y="23139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3" name="物件費最小値テキスト"/>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4" name="直線コネクタ 123"/>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5"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6" name="直線コネクタ 125"/>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46990</xdr:rowOff>
    </xdr:from>
    <xdr:to>
      <xdr:col>82</xdr:col>
      <xdr:colOff>107950</xdr:colOff>
      <xdr:row>18</xdr:row>
      <xdr:rowOff>35560</xdr:rowOff>
    </xdr:to>
    <xdr:cxnSp macro="">
      <xdr:nvCxnSpPr>
        <xdr:cNvPr id="127" name="直線コネクタ 126"/>
        <xdr:cNvCxnSpPr/>
      </xdr:nvCxnSpPr>
      <xdr:spPr>
        <a:xfrm>
          <a:off x="15671800" y="296164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46990</xdr:rowOff>
    </xdr:from>
    <xdr:to>
      <xdr:col>78</xdr:col>
      <xdr:colOff>69850</xdr:colOff>
      <xdr:row>17</xdr:row>
      <xdr:rowOff>115570</xdr:rowOff>
    </xdr:to>
    <xdr:cxnSp macro="">
      <xdr:nvCxnSpPr>
        <xdr:cNvPr id="130" name="直線コネクタ 129"/>
        <xdr:cNvCxnSpPr/>
      </xdr:nvCxnSpPr>
      <xdr:spPr>
        <a:xfrm flipV="1">
          <a:off x="14782800" y="2961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2" name="テキスト ボックス 131"/>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115570</xdr:rowOff>
    </xdr:from>
    <xdr:to>
      <xdr:col>73</xdr:col>
      <xdr:colOff>180975</xdr:colOff>
      <xdr:row>17</xdr:row>
      <xdr:rowOff>123190</xdr:rowOff>
    </xdr:to>
    <xdr:cxnSp macro="">
      <xdr:nvCxnSpPr>
        <xdr:cNvPr id="133" name="直線コネクタ 132"/>
        <xdr:cNvCxnSpPr/>
      </xdr:nvCxnSpPr>
      <xdr:spPr>
        <a:xfrm flipV="1">
          <a:off x="13893800" y="3030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5" name="テキスト ボックス 134"/>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17</xdr:row>
      <xdr:rowOff>123190</xdr:rowOff>
    </xdr:to>
    <xdr:cxnSp macro="">
      <xdr:nvCxnSpPr>
        <xdr:cNvPr id="136" name="直線コネクタ 135"/>
        <xdr:cNvCxnSpPr/>
      </xdr:nvCxnSpPr>
      <xdr:spPr>
        <a:xfrm>
          <a:off x="13004800" y="3030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7" name="フローチャート: 判断 136"/>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153687</xdr:rowOff>
    </xdr:from>
    <xdr:ext cx="762000" cy="259045"/>
    <xdr:sp macro="" textlink="">
      <xdr:nvSpPr>
        <xdr:cNvPr id="138" name="テキスト ボックス 137"/>
        <xdr:cNvSpPr txBox="1"/>
      </xdr:nvSpPr>
      <xdr:spPr>
        <a:xfrm>
          <a:off x="13512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9" name="フローチャート: 判断 138"/>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40" name="テキスト ボックス 139"/>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46" name="楕円 145"/>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128287</xdr:rowOff>
    </xdr:from>
    <xdr:ext cx="762000" cy="259045"/>
    <xdr:sp macro="" textlink="">
      <xdr:nvSpPr>
        <xdr:cNvPr id="147" name="物件費該当値テキスト"/>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167640</xdr:rowOff>
    </xdr:from>
    <xdr:to>
      <xdr:col>78</xdr:col>
      <xdr:colOff>120650</xdr:colOff>
      <xdr:row>17</xdr:row>
      <xdr:rowOff>97790</xdr:rowOff>
    </xdr:to>
    <xdr:sp macro="" textlink="">
      <xdr:nvSpPr>
        <xdr:cNvPr id="148" name="楕円 147"/>
        <xdr:cNvSpPr/>
      </xdr:nvSpPr>
      <xdr:spPr>
        <a:xfrm>
          <a:off x="15621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82567</xdr:rowOff>
    </xdr:from>
    <xdr:ext cx="736600" cy="259045"/>
    <xdr:sp macro="" textlink="">
      <xdr:nvSpPr>
        <xdr:cNvPr id="149" name="テキスト ボックス 148"/>
        <xdr:cNvSpPr txBox="1"/>
      </xdr:nvSpPr>
      <xdr:spPr>
        <a:xfrm>
          <a:off x="15290800" y="299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64770</xdr:rowOff>
    </xdr:from>
    <xdr:to>
      <xdr:col>74</xdr:col>
      <xdr:colOff>31750</xdr:colOff>
      <xdr:row>17</xdr:row>
      <xdr:rowOff>166370</xdr:rowOff>
    </xdr:to>
    <xdr:sp macro="" textlink="">
      <xdr:nvSpPr>
        <xdr:cNvPr id="150" name="楕円 149"/>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51" name="テキスト ボックス 150"/>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72390</xdr:rowOff>
    </xdr:from>
    <xdr:to>
      <xdr:col>69</xdr:col>
      <xdr:colOff>142875</xdr:colOff>
      <xdr:row>18</xdr:row>
      <xdr:rowOff>2540</xdr:rowOff>
    </xdr:to>
    <xdr:sp macro="" textlink="">
      <xdr:nvSpPr>
        <xdr:cNvPr id="152" name="楕円 151"/>
        <xdr:cNvSpPr/>
      </xdr:nvSpPr>
      <xdr:spPr>
        <a:xfrm>
          <a:off x="13843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158767</xdr:rowOff>
    </xdr:from>
    <xdr:ext cx="762000" cy="259045"/>
    <xdr:sp macro="" textlink="">
      <xdr:nvSpPr>
        <xdr:cNvPr id="153" name="テキスト ボックス 152"/>
        <xdr:cNvSpPr txBox="1"/>
      </xdr:nvSpPr>
      <xdr:spPr>
        <a:xfrm>
          <a:off x="13512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4" name="楕円 153"/>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5" name="テキスト ボックス 154"/>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前年度から０．４ポイント増加し、類似団体平均値より０．３ポイント高い数値となっている。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増加の要因としては、普通交付税・臨時財政対策債の減少、自立支援給付費の増加等があげられる。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133350</xdr:rowOff>
    </xdr:to>
    <xdr:cxnSp macro="">
      <xdr:nvCxnSpPr>
        <xdr:cNvPr id="183" name="直線コネクタ 182"/>
        <xdr:cNvCxnSpPr/>
      </xdr:nvCxnSpPr>
      <xdr:spPr>
        <a:xfrm flipV="1">
          <a:off x="4826000" y="9207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84" name="扶助費最小値テキスト"/>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5" name="直線コネクタ 184"/>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6" name="扶助費最大値テキスト"/>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7" name="直線コネクタ 186"/>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139700</xdr:rowOff>
    </xdr:to>
    <xdr:cxnSp macro="">
      <xdr:nvCxnSpPr>
        <xdr:cNvPr id="188" name="直線コネクタ 187"/>
        <xdr:cNvCxnSpPr/>
      </xdr:nvCxnSpPr>
      <xdr:spPr>
        <a:xfrm>
          <a:off x="3987800" y="9690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114300</xdr:rowOff>
    </xdr:to>
    <xdr:cxnSp macro="">
      <xdr:nvCxnSpPr>
        <xdr:cNvPr id="191" name="直線コネクタ 190"/>
        <xdr:cNvCxnSpPr/>
      </xdr:nvCxnSpPr>
      <xdr:spPr>
        <a:xfrm flipV="1">
          <a:off x="3098800" y="9690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25400</xdr:rowOff>
    </xdr:from>
    <xdr:to>
      <xdr:col>20</xdr:col>
      <xdr:colOff>38100</xdr:colOff>
      <xdr:row>56</xdr:row>
      <xdr:rowOff>127000</xdr:rowOff>
    </xdr:to>
    <xdr:sp macro="" textlink="">
      <xdr:nvSpPr>
        <xdr:cNvPr id="192" name="フローチャート: 判断 191"/>
        <xdr:cNvSpPr/>
      </xdr:nvSpPr>
      <xdr:spPr>
        <a:xfrm>
          <a:off x="3937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137177</xdr:rowOff>
    </xdr:from>
    <xdr:ext cx="736600" cy="259045"/>
    <xdr:sp macro="" textlink="">
      <xdr:nvSpPr>
        <xdr:cNvPr id="193" name="テキスト ボックス 192"/>
        <xdr:cNvSpPr txBox="1"/>
      </xdr:nvSpPr>
      <xdr:spPr>
        <a:xfrm>
          <a:off x="3606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114300</xdr:rowOff>
    </xdr:from>
    <xdr:to>
      <xdr:col>15</xdr:col>
      <xdr:colOff>98425</xdr:colOff>
      <xdr:row>58</xdr:row>
      <xdr:rowOff>63500</xdr:rowOff>
    </xdr:to>
    <xdr:cxnSp macro="">
      <xdr:nvCxnSpPr>
        <xdr:cNvPr id="194" name="直線コネクタ 193"/>
        <xdr:cNvCxnSpPr/>
      </xdr:nvCxnSpPr>
      <xdr:spPr>
        <a:xfrm flipV="1">
          <a:off x="2209800" y="97155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5" name="フローチャート: 判断 194"/>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3827</xdr:rowOff>
    </xdr:from>
    <xdr:ext cx="762000" cy="259045"/>
    <xdr:sp macro="" textlink="">
      <xdr:nvSpPr>
        <xdr:cNvPr id="196" name="テキスト ボックス 195"/>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95250</xdr:rowOff>
    </xdr:from>
    <xdr:to>
      <xdr:col>11</xdr:col>
      <xdr:colOff>9525</xdr:colOff>
      <xdr:row>58</xdr:row>
      <xdr:rowOff>63500</xdr:rowOff>
    </xdr:to>
    <xdr:cxnSp macro="">
      <xdr:nvCxnSpPr>
        <xdr:cNvPr id="197" name="直線コネクタ 196"/>
        <xdr:cNvCxnSpPr/>
      </xdr:nvCxnSpPr>
      <xdr:spPr>
        <a:xfrm>
          <a:off x="1320800" y="9867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8" name="フローチャート: 判断 197"/>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9" name="テキスト ボックス 198"/>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207" name="楕円 206"/>
        <xdr:cNvSpPr/>
      </xdr:nvSpPr>
      <xdr:spPr>
        <a:xfrm>
          <a:off x="4775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60977</xdr:rowOff>
    </xdr:from>
    <xdr:ext cx="762000" cy="259045"/>
    <xdr:sp macro="" textlink="">
      <xdr:nvSpPr>
        <xdr:cNvPr id="208" name="扶助費該当値テキスト"/>
        <xdr:cNvSpPr txBox="1"/>
      </xdr:nvSpPr>
      <xdr:spPr>
        <a:xfrm>
          <a:off x="4914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9" name="楕円 208"/>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210" name="テキスト ボックス 209"/>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63500</xdr:rowOff>
    </xdr:from>
    <xdr:to>
      <xdr:col>15</xdr:col>
      <xdr:colOff>149225</xdr:colOff>
      <xdr:row>56</xdr:row>
      <xdr:rowOff>165100</xdr:rowOff>
    </xdr:to>
    <xdr:sp macro="" textlink="">
      <xdr:nvSpPr>
        <xdr:cNvPr id="211" name="楕円 210"/>
        <xdr:cNvSpPr/>
      </xdr:nvSpPr>
      <xdr:spPr>
        <a:xfrm>
          <a:off x="3048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3827</xdr:rowOff>
    </xdr:from>
    <xdr:ext cx="762000" cy="259045"/>
    <xdr:sp macro="" textlink="">
      <xdr:nvSpPr>
        <xdr:cNvPr id="212" name="テキスト ボックス 211"/>
        <xdr:cNvSpPr txBox="1"/>
      </xdr:nvSpPr>
      <xdr:spPr>
        <a:xfrm>
          <a:off x="2717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12700</xdr:rowOff>
    </xdr:from>
    <xdr:to>
      <xdr:col>11</xdr:col>
      <xdr:colOff>60325</xdr:colOff>
      <xdr:row>58</xdr:row>
      <xdr:rowOff>114300</xdr:rowOff>
    </xdr:to>
    <xdr:sp macro="" textlink="">
      <xdr:nvSpPr>
        <xdr:cNvPr id="213" name="楕円 212"/>
        <xdr:cNvSpPr/>
      </xdr:nvSpPr>
      <xdr:spPr>
        <a:xfrm>
          <a:off x="2159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99077</xdr:rowOff>
    </xdr:from>
    <xdr:ext cx="762000" cy="259045"/>
    <xdr:sp macro="" textlink="">
      <xdr:nvSpPr>
        <xdr:cNvPr id="214" name="テキスト ボックス 213"/>
        <xdr:cNvSpPr txBox="1"/>
      </xdr:nvSpPr>
      <xdr:spPr>
        <a:xfrm>
          <a:off x="1828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15" name="楕円 214"/>
        <xdr:cNvSpPr/>
      </xdr:nvSpPr>
      <xdr:spPr>
        <a:xfrm>
          <a:off x="1270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16" name="テキスト ボックス 215"/>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前年度から０．８ポイント増加し、類似団体平均値より０．９ポイント高い数値となっている。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増加の要因としては、普通交付税・臨時財政対策債の減少、後期高齢者医療特別会計への繰出金の増加があげられる。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46990</xdr:rowOff>
    </xdr:to>
    <xdr:cxnSp macro="">
      <xdr:nvCxnSpPr>
        <xdr:cNvPr id="244" name="直線コネクタ 243"/>
        <xdr:cNvCxnSpPr/>
      </xdr:nvCxnSpPr>
      <xdr:spPr>
        <a:xfrm flipV="1">
          <a:off x="16510000" y="92405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19067</xdr:rowOff>
    </xdr:from>
    <xdr:ext cx="762000" cy="259045"/>
    <xdr:sp macro="" textlink="">
      <xdr:nvSpPr>
        <xdr:cNvPr id="245" name="その他最小値テキスト"/>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6" name="直線コネクタ 245"/>
        <xdr:cNvCxnSpPr/>
      </xdr:nvCxnSpPr>
      <xdr:spPr>
        <a:xfrm>
          <a:off x="16421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7"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8" name="直線コネクタ 247"/>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56</xdr:row>
      <xdr:rowOff>142240</xdr:rowOff>
    </xdr:to>
    <xdr:cxnSp macro="">
      <xdr:nvCxnSpPr>
        <xdr:cNvPr id="249" name="直線コネクタ 248"/>
        <xdr:cNvCxnSpPr/>
      </xdr:nvCxnSpPr>
      <xdr:spPr>
        <a:xfrm>
          <a:off x="15671800" y="96824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39387</xdr:rowOff>
    </xdr:from>
    <xdr:ext cx="762000" cy="259045"/>
    <xdr:sp macro="" textlink="">
      <xdr:nvSpPr>
        <xdr:cNvPr id="250" name="その他平均値テキスト"/>
        <xdr:cNvSpPr txBox="1"/>
      </xdr:nvSpPr>
      <xdr:spPr>
        <a:xfrm>
          <a:off x="16598900" y="9469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51" name="フローチャート: 判断 250"/>
        <xdr:cNvSpPr/>
      </xdr:nvSpPr>
      <xdr:spPr>
        <a:xfrm>
          <a:off x="16459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57</xdr:row>
      <xdr:rowOff>16510</xdr:rowOff>
    </xdr:to>
    <xdr:cxnSp macro="">
      <xdr:nvCxnSpPr>
        <xdr:cNvPr id="252" name="直線コネクタ 251"/>
        <xdr:cNvCxnSpPr/>
      </xdr:nvCxnSpPr>
      <xdr:spPr>
        <a:xfrm flipV="1">
          <a:off x="14782800" y="96824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53" name="フローチャート: 判断 252"/>
        <xdr:cNvSpPr/>
      </xdr:nvSpPr>
      <xdr:spPr>
        <a:xfrm>
          <a:off x="15621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54" name="テキスト ボックス 253"/>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16510</xdr:rowOff>
    </xdr:from>
    <xdr:to>
      <xdr:col>73</xdr:col>
      <xdr:colOff>180975</xdr:colOff>
      <xdr:row>59</xdr:row>
      <xdr:rowOff>8890</xdr:rowOff>
    </xdr:to>
    <xdr:cxnSp macro="">
      <xdr:nvCxnSpPr>
        <xdr:cNvPr id="255" name="直線コネクタ 254"/>
        <xdr:cNvCxnSpPr/>
      </xdr:nvCxnSpPr>
      <xdr:spPr>
        <a:xfrm flipV="1">
          <a:off x="13893800" y="978916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6" name="フローチャート: 判断 255"/>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57" name="テキスト ボックス 256"/>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165100</xdr:rowOff>
    </xdr:from>
    <xdr:to>
      <xdr:col>69</xdr:col>
      <xdr:colOff>92075</xdr:colOff>
      <xdr:row>59</xdr:row>
      <xdr:rowOff>8890</xdr:rowOff>
    </xdr:to>
    <xdr:cxnSp macro="">
      <xdr:nvCxnSpPr>
        <xdr:cNvPr id="258" name="直線コネクタ 257"/>
        <xdr:cNvCxnSpPr/>
      </xdr:nvCxnSpPr>
      <xdr:spPr>
        <a:xfrm>
          <a:off x="13004800" y="10109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9" name="フローチャート: 判断 258"/>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100347</xdr:rowOff>
    </xdr:from>
    <xdr:ext cx="762000" cy="259045"/>
    <xdr:sp macro="" textlink="">
      <xdr:nvSpPr>
        <xdr:cNvPr id="260" name="テキスト ボックス 259"/>
        <xdr:cNvSpPr txBox="1"/>
      </xdr:nvSpPr>
      <xdr:spPr>
        <a:xfrm>
          <a:off x="13512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1" name="フローチャート: 判断 260"/>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62" name="テキスト ボックス 261"/>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68" name="楕円 267"/>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63517</xdr:rowOff>
    </xdr:from>
    <xdr:ext cx="762000" cy="259045"/>
    <xdr:sp macro="" textlink="">
      <xdr:nvSpPr>
        <xdr:cNvPr id="269" name="その他該当値テキスト"/>
        <xdr:cNvSpPr txBox="1"/>
      </xdr:nvSpPr>
      <xdr:spPr>
        <a:xfrm>
          <a:off x="165989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30480</xdr:rowOff>
    </xdr:from>
    <xdr:to>
      <xdr:col>78</xdr:col>
      <xdr:colOff>120650</xdr:colOff>
      <xdr:row>56</xdr:row>
      <xdr:rowOff>132080</xdr:rowOff>
    </xdr:to>
    <xdr:sp macro="" textlink="">
      <xdr:nvSpPr>
        <xdr:cNvPr id="270" name="楕円 269"/>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71" name="テキスト ボックス 270"/>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137160</xdr:rowOff>
    </xdr:from>
    <xdr:to>
      <xdr:col>74</xdr:col>
      <xdr:colOff>31750</xdr:colOff>
      <xdr:row>57</xdr:row>
      <xdr:rowOff>67310</xdr:rowOff>
    </xdr:to>
    <xdr:sp macro="" textlink="">
      <xdr:nvSpPr>
        <xdr:cNvPr id="272" name="楕円 271"/>
        <xdr:cNvSpPr/>
      </xdr:nvSpPr>
      <xdr:spPr>
        <a:xfrm>
          <a:off x="14732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73" name="テキスト ボックス 272"/>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129540</xdr:rowOff>
    </xdr:from>
    <xdr:to>
      <xdr:col>69</xdr:col>
      <xdr:colOff>142875</xdr:colOff>
      <xdr:row>59</xdr:row>
      <xdr:rowOff>59690</xdr:rowOff>
    </xdr:to>
    <xdr:sp macro="" textlink="">
      <xdr:nvSpPr>
        <xdr:cNvPr id="274" name="楕円 273"/>
        <xdr:cNvSpPr/>
      </xdr:nvSpPr>
      <xdr:spPr>
        <a:xfrm>
          <a:off x="13843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44467</xdr:rowOff>
    </xdr:from>
    <xdr:ext cx="762000" cy="259045"/>
    <xdr:sp macro="" textlink="">
      <xdr:nvSpPr>
        <xdr:cNvPr id="275" name="テキスト ボックス 274"/>
        <xdr:cNvSpPr txBox="1"/>
      </xdr:nvSpPr>
      <xdr:spPr>
        <a:xfrm>
          <a:off x="13512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76" name="楕円 275"/>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77" name="テキスト ボックス 276"/>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前年度から０．５ポイント増加し、類似団体平均値と同じ数値となっている。</a:t>
          </a:r>
        </a:p>
        <a:p>
          <a:r>
            <a:rPr kumimoji="1" lang="ja-JP" altLang="en-US" sz="1300">
              <a:latin typeface="ＭＳ Ｐゴシック" panose="020B0600070205080204" pitchFamily="50" charset="-128"/>
              <a:ea typeface="ＭＳ Ｐゴシック" panose="020B0600070205080204" pitchFamily="50" charset="-128"/>
            </a:rPr>
            <a:t>　増加の要因としては、普通交付税・臨時財政対策債の減少があげられる。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149860</xdr:rowOff>
    </xdr:from>
    <xdr:to>
      <xdr:col>82</xdr:col>
      <xdr:colOff>107950</xdr:colOff>
      <xdr:row>40</xdr:row>
      <xdr:rowOff>46990</xdr:rowOff>
    </xdr:to>
    <xdr:cxnSp macro="">
      <xdr:nvCxnSpPr>
        <xdr:cNvPr id="304" name="直線コネクタ 303"/>
        <xdr:cNvCxnSpPr/>
      </xdr:nvCxnSpPr>
      <xdr:spPr>
        <a:xfrm flipV="1">
          <a:off x="16510000" y="58077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19067</xdr:rowOff>
    </xdr:from>
    <xdr:ext cx="762000" cy="259045"/>
    <xdr:sp macro="" textlink="">
      <xdr:nvSpPr>
        <xdr:cNvPr id="305" name="補助費等最小値テキスト"/>
        <xdr:cNvSpPr txBox="1"/>
      </xdr:nvSpPr>
      <xdr:spPr>
        <a:xfrm>
          <a:off x="16598900" y="68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46990</xdr:rowOff>
    </xdr:from>
    <xdr:to>
      <xdr:col>82</xdr:col>
      <xdr:colOff>196850</xdr:colOff>
      <xdr:row>40</xdr:row>
      <xdr:rowOff>46990</xdr:rowOff>
    </xdr:to>
    <xdr:cxnSp macro="">
      <xdr:nvCxnSpPr>
        <xdr:cNvPr id="306" name="直線コネクタ 305"/>
        <xdr:cNvCxnSpPr/>
      </xdr:nvCxnSpPr>
      <xdr:spPr>
        <a:xfrm>
          <a:off x="16421100" y="690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64787</xdr:rowOff>
    </xdr:from>
    <xdr:ext cx="762000" cy="259045"/>
    <xdr:sp macro="" textlink="">
      <xdr:nvSpPr>
        <xdr:cNvPr id="307" name="補助費等最大値テキスト"/>
        <xdr:cNvSpPr txBox="1"/>
      </xdr:nvSpPr>
      <xdr:spPr>
        <a:xfrm>
          <a:off x="16598900" y="555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149860</xdr:rowOff>
    </xdr:from>
    <xdr:to>
      <xdr:col>82</xdr:col>
      <xdr:colOff>196850</xdr:colOff>
      <xdr:row>33</xdr:row>
      <xdr:rowOff>149860</xdr:rowOff>
    </xdr:to>
    <xdr:cxnSp macro="">
      <xdr:nvCxnSpPr>
        <xdr:cNvPr id="308" name="直線コネクタ 307"/>
        <xdr:cNvCxnSpPr/>
      </xdr:nvCxnSpPr>
      <xdr:spPr>
        <a:xfrm>
          <a:off x="16421100" y="580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xdr:rowOff>
    </xdr:from>
    <xdr:to>
      <xdr:col>82</xdr:col>
      <xdr:colOff>107950</xdr:colOff>
      <xdr:row>36</xdr:row>
      <xdr:rowOff>20320</xdr:rowOff>
    </xdr:to>
    <xdr:cxnSp macro="">
      <xdr:nvCxnSpPr>
        <xdr:cNvPr id="309" name="直線コネクタ 308"/>
        <xdr:cNvCxnSpPr/>
      </xdr:nvCxnSpPr>
      <xdr:spPr>
        <a:xfrm>
          <a:off x="15671800" y="61734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157497</xdr:rowOff>
    </xdr:from>
    <xdr:ext cx="762000" cy="259045"/>
    <xdr:sp macro="" textlink="">
      <xdr:nvSpPr>
        <xdr:cNvPr id="310" name="補助費等平均値テキスト"/>
        <xdr:cNvSpPr txBox="1"/>
      </xdr:nvSpPr>
      <xdr:spPr>
        <a:xfrm>
          <a:off x="16598900" y="5986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1" name="フローチャート: 判断 310"/>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xdr:rowOff>
    </xdr:from>
    <xdr:to>
      <xdr:col>78</xdr:col>
      <xdr:colOff>69850</xdr:colOff>
      <xdr:row>36</xdr:row>
      <xdr:rowOff>46990</xdr:rowOff>
    </xdr:to>
    <xdr:cxnSp macro="">
      <xdr:nvCxnSpPr>
        <xdr:cNvPr id="312" name="直線コネクタ 311"/>
        <xdr:cNvCxnSpPr/>
      </xdr:nvCxnSpPr>
      <xdr:spPr>
        <a:xfrm flipV="1">
          <a:off x="14782800" y="61734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121920</xdr:rowOff>
    </xdr:from>
    <xdr:to>
      <xdr:col>78</xdr:col>
      <xdr:colOff>120650</xdr:colOff>
      <xdr:row>36</xdr:row>
      <xdr:rowOff>52070</xdr:rowOff>
    </xdr:to>
    <xdr:sp macro="" textlink="">
      <xdr:nvSpPr>
        <xdr:cNvPr id="313" name="フローチャート: 判断 312"/>
        <xdr:cNvSpPr/>
      </xdr:nvSpPr>
      <xdr:spPr>
        <a:xfrm>
          <a:off x="15621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62247</xdr:rowOff>
    </xdr:from>
    <xdr:ext cx="736600" cy="259045"/>
    <xdr:sp macro="" textlink="">
      <xdr:nvSpPr>
        <xdr:cNvPr id="314" name="テキスト ボックス 313"/>
        <xdr:cNvSpPr txBox="1"/>
      </xdr:nvSpPr>
      <xdr:spPr>
        <a:xfrm>
          <a:off x="15290800" y="589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31750</xdr:rowOff>
    </xdr:from>
    <xdr:to>
      <xdr:col>73</xdr:col>
      <xdr:colOff>180975</xdr:colOff>
      <xdr:row>36</xdr:row>
      <xdr:rowOff>46990</xdr:rowOff>
    </xdr:to>
    <xdr:cxnSp macro="">
      <xdr:nvCxnSpPr>
        <xdr:cNvPr id="315" name="直線コネクタ 314"/>
        <xdr:cNvCxnSpPr/>
      </xdr:nvCxnSpPr>
      <xdr:spPr>
        <a:xfrm>
          <a:off x="13893800" y="603250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6" name="フローチャート: 判断 315"/>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107967</xdr:rowOff>
    </xdr:from>
    <xdr:ext cx="762000" cy="259045"/>
    <xdr:sp macro="" textlink="">
      <xdr:nvSpPr>
        <xdr:cNvPr id="317" name="テキスト ボックス 316"/>
        <xdr:cNvSpPr txBox="1"/>
      </xdr:nvSpPr>
      <xdr:spPr>
        <a:xfrm>
          <a:off x="14401800"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16510</xdr:rowOff>
    </xdr:from>
    <xdr:to>
      <xdr:col>69</xdr:col>
      <xdr:colOff>92075</xdr:colOff>
      <xdr:row>35</xdr:row>
      <xdr:rowOff>31750</xdr:rowOff>
    </xdr:to>
    <xdr:cxnSp macro="">
      <xdr:nvCxnSpPr>
        <xdr:cNvPr id="318" name="直線コネクタ 317"/>
        <xdr:cNvCxnSpPr/>
      </xdr:nvCxnSpPr>
      <xdr:spPr>
        <a:xfrm>
          <a:off x="13004800" y="6017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121920</xdr:rowOff>
    </xdr:from>
    <xdr:to>
      <xdr:col>69</xdr:col>
      <xdr:colOff>142875</xdr:colOff>
      <xdr:row>36</xdr:row>
      <xdr:rowOff>52070</xdr:rowOff>
    </xdr:to>
    <xdr:sp macro="" textlink="">
      <xdr:nvSpPr>
        <xdr:cNvPr id="319" name="フローチャート: 判断 318"/>
        <xdr:cNvSpPr/>
      </xdr:nvSpPr>
      <xdr:spPr>
        <a:xfrm>
          <a:off x="13843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36847</xdr:rowOff>
    </xdr:from>
    <xdr:ext cx="762000" cy="259045"/>
    <xdr:sp macro="" textlink="">
      <xdr:nvSpPr>
        <xdr:cNvPr id="320" name="テキスト ボックス 319"/>
        <xdr:cNvSpPr txBox="1"/>
      </xdr:nvSpPr>
      <xdr:spPr>
        <a:xfrm>
          <a:off x="13512800" y="62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21" name="フローチャート: 判断 320"/>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13987</xdr:rowOff>
    </xdr:from>
    <xdr:ext cx="762000" cy="259045"/>
    <xdr:sp macro="" textlink="">
      <xdr:nvSpPr>
        <xdr:cNvPr id="322" name="テキスト ボックス 321"/>
        <xdr:cNvSpPr txBox="1"/>
      </xdr:nvSpPr>
      <xdr:spPr>
        <a:xfrm>
          <a:off x="12623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28" name="楕円 327"/>
        <xdr:cNvSpPr/>
      </xdr:nvSpPr>
      <xdr:spPr>
        <a:xfrm>
          <a:off x="16459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113047</xdr:rowOff>
    </xdr:from>
    <xdr:ext cx="762000" cy="259045"/>
    <xdr:sp macro="" textlink="">
      <xdr:nvSpPr>
        <xdr:cNvPr id="329" name="補助費等該当値テキスト"/>
        <xdr:cNvSpPr txBox="1"/>
      </xdr:nvSpPr>
      <xdr:spPr>
        <a:xfrm>
          <a:off x="165989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121920</xdr:rowOff>
    </xdr:from>
    <xdr:to>
      <xdr:col>78</xdr:col>
      <xdr:colOff>120650</xdr:colOff>
      <xdr:row>36</xdr:row>
      <xdr:rowOff>52070</xdr:rowOff>
    </xdr:to>
    <xdr:sp macro="" textlink="">
      <xdr:nvSpPr>
        <xdr:cNvPr id="330" name="楕円 329"/>
        <xdr:cNvSpPr/>
      </xdr:nvSpPr>
      <xdr:spPr>
        <a:xfrm>
          <a:off x="15621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36847</xdr:rowOff>
    </xdr:from>
    <xdr:ext cx="736600" cy="259045"/>
    <xdr:sp macro="" textlink="">
      <xdr:nvSpPr>
        <xdr:cNvPr id="331" name="テキスト ボックス 330"/>
        <xdr:cNvSpPr txBox="1"/>
      </xdr:nvSpPr>
      <xdr:spPr>
        <a:xfrm>
          <a:off x="15290800" y="620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167640</xdr:rowOff>
    </xdr:from>
    <xdr:to>
      <xdr:col>74</xdr:col>
      <xdr:colOff>31750</xdr:colOff>
      <xdr:row>36</xdr:row>
      <xdr:rowOff>97790</xdr:rowOff>
    </xdr:to>
    <xdr:sp macro="" textlink="">
      <xdr:nvSpPr>
        <xdr:cNvPr id="332" name="楕円 331"/>
        <xdr:cNvSpPr/>
      </xdr:nvSpPr>
      <xdr:spPr>
        <a:xfrm>
          <a:off x="14732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82567</xdr:rowOff>
    </xdr:from>
    <xdr:ext cx="762000" cy="259045"/>
    <xdr:sp macro="" textlink="">
      <xdr:nvSpPr>
        <xdr:cNvPr id="333" name="テキスト ボックス 332"/>
        <xdr:cNvSpPr txBox="1"/>
      </xdr:nvSpPr>
      <xdr:spPr>
        <a:xfrm>
          <a:off x="14401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152400</xdr:rowOff>
    </xdr:from>
    <xdr:to>
      <xdr:col>69</xdr:col>
      <xdr:colOff>142875</xdr:colOff>
      <xdr:row>35</xdr:row>
      <xdr:rowOff>82550</xdr:rowOff>
    </xdr:to>
    <xdr:sp macro="" textlink="">
      <xdr:nvSpPr>
        <xdr:cNvPr id="334" name="楕円 333"/>
        <xdr:cNvSpPr/>
      </xdr:nvSpPr>
      <xdr:spPr>
        <a:xfrm>
          <a:off x="13843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92727</xdr:rowOff>
    </xdr:from>
    <xdr:ext cx="762000" cy="259045"/>
    <xdr:sp macro="" textlink="">
      <xdr:nvSpPr>
        <xdr:cNvPr id="335" name="テキスト ボックス 334"/>
        <xdr:cNvSpPr txBox="1"/>
      </xdr:nvSpPr>
      <xdr:spPr>
        <a:xfrm>
          <a:off x="13512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137160</xdr:rowOff>
    </xdr:from>
    <xdr:to>
      <xdr:col>65</xdr:col>
      <xdr:colOff>53975</xdr:colOff>
      <xdr:row>35</xdr:row>
      <xdr:rowOff>67310</xdr:rowOff>
    </xdr:to>
    <xdr:sp macro="" textlink="">
      <xdr:nvSpPr>
        <xdr:cNvPr id="336" name="楕円 335"/>
        <xdr:cNvSpPr/>
      </xdr:nvSpPr>
      <xdr:spPr>
        <a:xfrm>
          <a:off x="12954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77487</xdr:rowOff>
    </xdr:from>
    <xdr:ext cx="762000" cy="259045"/>
    <xdr:sp macro="" textlink="">
      <xdr:nvSpPr>
        <xdr:cNvPr id="337" name="テキスト ボックス 336"/>
        <xdr:cNvSpPr txBox="1"/>
      </xdr:nvSpPr>
      <xdr:spPr>
        <a:xfrm>
          <a:off x="12623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前年度から１．２ポイント増加し、類似団体平均値より４．０ポイント高い数値となっている。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増加の要因としては、普通交付税・臨時財政対策債の減少、過疎対策事業債の償還額の増加等があげられる。</a:t>
          </a:r>
        </a:p>
        <a:p>
          <a:r>
            <a:rPr kumimoji="1" lang="ja-JP" altLang="en-US" sz="1300">
              <a:latin typeface="ＭＳ Ｐゴシック" panose="020B0600070205080204" pitchFamily="50" charset="-128"/>
              <a:ea typeface="ＭＳ Ｐゴシック" panose="020B0600070205080204" pitchFamily="50" charset="-128"/>
            </a:rPr>
            <a:t>　引き続き、今後の普通建設事業を抑制するなど公債費の抑制に努める。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90424</xdr:rowOff>
    </xdr:to>
    <xdr:cxnSp macro="">
      <xdr:nvCxnSpPr>
        <xdr:cNvPr id="362" name="直線コネクタ 361"/>
        <xdr:cNvCxnSpPr/>
      </xdr:nvCxnSpPr>
      <xdr:spPr>
        <a:xfrm flipV="1">
          <a:off x="4826000" y="12773152"/>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62501</xdr:rowOff>
    </xdr:from>
    <xdr:ext cx="762000" cy="259045"/>
    <xdr:sp macro="" textlink="">
      <xdr:nvSpPr>
        <xdr:cNvPr id="363" name="公債費最小値テキスト"/>
        <xdr:cNvSpPr txBox="1"/>
      </xdr:nvSpPr>
      <xdr:spPr>
        <a:xfrm>
          <a:off x="4914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90424</xdr:rowOff>
    </xdr:from>
    <xdr:to>
      <xdr:col>24</xdr:col>
      <xdr:colOff>114300</xdr:colOff>
      <xdr:row>80</xdr:row>
      <xdr:rowOff>90424</xdr:rowOff>
    </xdr:to>
    <xdr:cxnSp macro="">
      <xdr:nvCxnSpPr>
        <xdr:cNvPr id="364" name="直線コネクタ 363"/>
        <xdr:cNvCxnSpPr/>
      </xdr:nvCxnSpPr>
      <xdr:spPr>
        <a:xfrm>
          <a:off x="4737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5" name="公債費最大値テキスト"/>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6" name="直線コネクタ 365"/>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117856</xdr:rowOff>
    </xdr:from>
    <xdr:to>
      <xdr:col>24</xdr:col>
      <xdr:colOff>25400</xdr:colOff>
      <xdr:row>79</xdr:row>
      <xdr:rowOff>1270</xdr:rowOff>
    </xdr:to>
    <xdr:cxnSp macro="">
      <xdr:nvCxnSpPr>
        <xdr:cNvPr id="367" name="直線コネクタ 366"/>
        <xdr:cNvCxnSpPr/>
      </xdr:nvCxnSpPr>
      <xdr:spPr>
        <a:xfrm>
          <a:off x="3987800" y="1349095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127016</xdr:rowOff>
    </xdr:from>
    <xdr:ext cx="762000" cy="259045"/>
    <xdr:sp macro="" textlink="">
      <xdr:nvSpPr>
        <xdr:cNvPr id="368" name="公債費平均値テキスト"/>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69" name="フローチャート: 判断 368"/>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117856</xdr:rowOff>
    </xdr:from>
    <xdr:to>
      <xdr:col>19</xdr:col>
      <xdr:colOff>187325</xdr:colOff>
      <xdr:row>79</xdr:row>
      <xdr:rowOff>24130</xdr:rowOff>
    </xdr:to>
    <xdr:cxnSp macro="">
      <xdr:nvCxnSpPr>
        <xdr:cNvPr id="370" name="直線コネクタ 369"/>
        <xdr:cNvCxnSpPr/>
      </xdr:nvCxnSpPr>
      <xdr:spPr>
        <a:xfrm flipV="1">
          <a:off x="3098800" y="1349095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71" name="フローチャート: 判断 370"/>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72" name="テキスト ボックス 371"/>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163576</xdr:rowOff>
    </xdr:from>
    <xdr:to>
      <xdr:col>15</xdr:col>
      <xdr:colOff>98425</xdr:colOff>
      <xdr:row>79</xdr:row>
      <xdr:rowOff>24130</xdr:rowOff>
    </xdr:to>
    <xdr:cxnSp macro="">
      <xdr:nvCxnSpPr>
        <xdr:cNvPr id="373" name="直線コネクタ 372"/>
        <xdr:cNvCxnSpPr/>
      </xdr:nvCxnSpPr>
      <xdr:spPr>
        <a:xfrm>
          <a:off x="2209800" y="135366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74" name="フローチャート: 判断 373"/>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59962</xdr:rowOff>
    </xdr:from>
    <xdr:ext cx="762000" cy="259045"/>
    <xdr:sp macro="" textlink="">
      <xdr:nvSpPr>
        <xdr:cNvPr id="375" name="テキスト ボックス 374"/>
        <xdr:cNvSpPr txBox="1"/>
      </xdr:nvSpPr>
      <xdr:spPr>
        <a:xfrm>
          <a:off x="2717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145287</xdr:rowOff>
    </xdr:from>
    <xdr:to>
      <xdr:col>11</xdr:col>
      <xdr:colOff>9525</xdr:colOff>
      <xdr:row>78</xdr:row>
      <xdr:rowOff>163576</xdr:rowOff>
    </xdr:to>
    <xdr:cxnSp macro="">
      <xdr:nvCxnSpPr>
        <xdr:cNvPr id="376" name="直線コネクタ 375"/>
        <xdr:cNvCxnSpPr/>
      </xdr:nvCxnSpPr>
      <xdr:spPr>
        <a:xfrm>
          <a:off x="1320800" y="135183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7" name="フローチャート: 判断 376"/>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78" name="テキスト ボックス 377"/>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79" name="フローチャート: 判断 378"/>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0" name="テキスト ボックス 379"/>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121920</xdr:rowOff>
    </xdr:from>
    <xdr:to>
      <xdr:col>24</xdr:col>
      <xdr:colOff>76200</xdr:colOff>
      <xdr:row>79</xdr:row>
      <xdr:rowOff>52070</xdr:rowOff>
    </xdr:to>
    <xdr:sp macro="" textlink="">
      <xdr:nvSpPr>
        <xdr:cNvPr id="386" name="楕円 385"/>
        <xdr:cNvSpPr/>
      </xdr:nvSpPr>
      <xdr:spPr>
        <a:xfrm>
          <a:off x="4775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93997</xdr:rowOff>
    </xdr:from>
    <xdr:ext cx="762000" cy="259045"/>
    <xdr:sp macro="" textlink="">
      <xdr:nvSpPr>
        <xdr:cNvPr id="387" name="公債費該当値テキスト"/>
        <xdr:cNvSpPr txBox="1"/>
      </xdr:nvSpPr>
      <xdr:spPr>
        <a:xfrm>
          <a:off x="4914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67056</xdr:rowOff>
    </xdr:from>
    <xdr:to>
      <xdr:col>20</xdr:col>
      <xdr:colOff>38100</xdr:colOff>
      <xdr:row>78</xdr:row>
      <xdr:rowOff>168656</xdr:rowOff>
    </xdr:to>
    <xdr:sp macro="" textlink="">
      <xdr:nvSpPr>
        <xdr:cNvPr id="388" name="楕円 387"/>
        <xdr:cNvSpPr/>
      </xdr:nvSpPr>
      <xdr:spPr>
        <a:xfrm>
          <a:off x="3937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153433</xdr:rowOff>
    </xdr:from>
    <xdr:ext cx="736600" cy="259045"/>
    <xdr:sp macro="" textlink="">
      <xdr:nvSpPr>
        <xdr:cNvPr id="389" name="テキスト ボックス 388"/>
        <xdr:cNvSpPr txBox="1"/>
      </xdr:nvSpPr>
      <xdr:spPr>
        <a:xfrm>
          <a:off x="3606800" y="13526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144780</xdr:rowOff>
    </xdr:from>
    <xdr:to>
      <xdr:col>15</xdr:col>
      <xdr:colOff>149225</xdr:colOff>
      <xdr:row>79</xdr:row>
      <xdr:rowOff>74930</xdr:rowOff>
    </xdr:to>
    <xdr:sp macro="" textlink="">
      <xdr:nvSpPr>
        <xdr:cNvPr id="390" name="楕円 389"/>
        <xdr:cNvSpPr/>
      </xdr:nvSpPr>
      <xdr:spPr>
        <a:xfrm>
          <a:off x="3048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59707</xdr:rowOff>
    </xdr:from>
    <xdr:ext cx="762000" cy="259045"/>
    <xdr:sp macro="" textlink="">
      <xdr:nvSpPr>
        <xdr:cNvPr id="391" name="テキスト ボックス 390"/>
        <xdr:cNvSpPr txBox="1"/>
      </xdr:nvSpPr>
      <xdr:spPr>
        <a:xfrm>
          <a:off x="2717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112776</xdr:rowOff>
    </xdr:from>
    <xdr:to>
      <xdr:col>11</xdr:col>
      <xdr:colOff>60325</xdr:colOff>
      <xdr:row>79</xdr:row>
      <xdr:rowOff>42926</xdr:rowOff>
    </xdr:to>
    <xdr:sp macro="" textlink="">
      <xdr:nvSpPr>
        <xdr:cNvPr id="392" name="楕円 391"/>
        <xdr:cNvSpPr/>
      </xdr:nvSpPr>
      <xdr:spPr>
        <a:xfrm>
          <a:off x="2159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27703</xdr:rowOff>
    </xdr:from>
    <xdr:ext cx="762000" cy="259045"/>
    <xdr:sp macro="" textlink="">
      <xdr:nvSpPr>
        <xdr:cNvPr id="393" name="テキスト ボックス 392"/>
        <xdr:cNvSpPr txBox="1"/>
      </xdr:nvSpPr>
      <xdr:spPr>
        <a:xfrm>
          <a:off x="1828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94487</xdr:rowOff>
    </xdr:from>
    <xdr:to>
      <xdr:col>6</xdr:col>
      <xdr:colOff>171450</xdr:colOff>
      <xdr:row>79</xdr:row>
      <xdr:rowOff>24637</xdr:rowOff>
    </xdr:to>
    <xdr:sp macro="" textlink="">
      <xdr:nvSpPr>
        <xdr:cNvPr id="394" name="楕円 393"/>
        <xdr:cNvSpPr/>
      </xdr:nvSpPr>
      <xdr:spPr>
        <a:xfrm>
          <a:off x="1270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9414</xdr:rowOff>
    </xdr:from>
    <xdr:ext cx="762000" cy="259045"/>
    <xdr:sp macro="" textlink="">
      <xdr:nvSpPr>
        <xdr:cNvPr id="395" name="テキスト ボックス 394"/>
        <xdr:cNvSpPr txBox="1"/>
      </xdr:nvSpPr>
      <xdr:spPr>
        <a:xfrm>
          <a:off x="939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前年度から４．７ポイント増加し、類似団体平均値より１．９ポイント高い数値となっている。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財政の硬直化を防ぐため、公債費以外の部分について引き続き業務見直しと効率化、自主財源の確保に努める。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90424</xdr:rowOff>
    </xdr:from>
    <xdr:to>
      <xdr:col>82</xdr:col>
      <xdr:colOff>107950</xdr:colOff>
      <xdr:row>80</xdr:row>
      <xdr:rowOff>113285</xdr:rowOff>
    </xdr:to>
    <xdr:cxnSp macro="">
      <xdr:nvCxnSpPr>
        <xdr:cNvPr id="421" name="直線コネクタ 420"/>
        <xdr:cNvCxnSpPr/>
      </xdr:nvCxnSpPr>
      <xdr:spPr>
        <a:xfrm flipV="1">
          <a:off x="16510000" y="12777724"/>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2" name="公債費以外最小値テキスト"/>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3" name="直線コネクタ 422"/>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5351</xdr:rowOff>
    </xdr:from>
    <xdr:ext cx="762000" cy="259045"/>
    <xdr:sp macro="" textlink="">
      <xdr:nvSpPr>
        <xdr:cNvPr id="424" name="公債費以外最大値テキスト"/>
        <xdr:cNvSpPr txBox="1"/>
      </xdr:nvSpPr>
      <xdr:spPr>
        <a:xfrm>
          <a:off x="16598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90424</xdr:rowOff>
    </xdr:from>
    <xdr:to>
      <xdr:col>82</xdr:col>
      <xdr:colOff>196850</xdr:colOff>
      <xdr:row>74</xdr:row>
      <xdr:rowOff>90424</xdr:rowOff>
    </xdr:to>
    <xdr:cxnSp macro="">
      <xdr:nvCxnSpPr>
        <xdr:cNvPr id="425" name="直線コネクタ 424"/>
        <xdr:cNvCxnSpPr/>
      </xdr:nvCxnSpPr>
      <xdr:spPr>
        <a:xfrm>
          <a:off x="16421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49276</xdr:rowOff>
    </xdr:from>
    <xdr:to>
      <xdr:col>82</xdr:col>
      <xdr:colOff>107950</xdr:colOff>
      <xdr:row>77</xdr:row>
      <xdr:rowOff>92711</xdr:rowOff>
    </xdr:to>
    <xdr:cxnSp macro="">
      <xdr:nvCxnSpPr>
        <xdr:cNvPr id="426" name="直線コネクタ 425"/>
        <xdr:cNvCxnSpPr/>
      </xdr:nvCxnSpPr>
      <xdr:spPr>
        <a:xfrm>
          <a:off x="15671800" y="13079476"/>
          <a:ext cx="838200" cy="2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143019</xdr:rowOff>
    </xdr:from>
    <xdr:ext cx="762000" cy="259045"/>
    <xdr:sp macro="" textlink="">
      <xdr:nvSpPr>
        <xdr:cNvPr id="427" name="公債費以外平均値テキスト"/>
        <xdr:cNvSpPr txBox="1"/>
      </xdr:nvSpPr>
      <xdr:spPr>
        <a:xfrm>
          <a:off x="16598900" y="1300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8" name="フローチャート: 判断 427"/>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49276</xdr:rowOff>
    </xdr:from>
    <xdr:to>
      <xdr:col>78</xdr:col>
      <xdr:colOff>69850</xdr:colOff>
      <xdr:row>77</xdr:row>
      <xdr:rowOff>133858</xdr:rowOff>
    </xdr:to>
    <xdr:cxnSp macro="">
      <xdr:nvCxnSpPr>
        <xdr:cNvPr id="429" name="直線コネクタ 428"/>
        <xdr:cNvCxnSpPr/>
      </xdr:nvCxnSpPr>
      <xdr:spPr>
        <a:xfrm flipV="1">
          <a:off x="14782800" y="13079476"/>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0" name="フローチャート: 判断 429"/>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110253</xdr:rowOff>
    </xdr:from>
    <xdr:ext cx="736600" cy="259045"/>
    <xdr:sp macro="" textlink="">
      <xdr:nvSpPr>
        <xdr:cNvPr id="431" name="テキスト ボックス 430"/>
        <xdr:cNvSpPr txBox="1"/>
      </xdr:nvSpPr>
      <xdr:spPr>
        <a:xfrm>
          <a:off x="15290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133858</xdr:rowOff>
    </xdr:from>
    <xdr:to>
      <xdr:col>73</xdr:col>
      <xdr:colOff>180975</xdr:colOff>
      <xdr:row>77</xdr:row>
      <xdr:rowOff>156718</xdr:rowOff>
    </xdr:to>
    <xdr:cxnSp macro="">
      <xdr:nvCxnSpPr>
        <xdr:cNvPr id="432" name="直線コネクタ 431"/>
        <xdr:cNvCxnSpPr/>
      </xdr:nvCxnSpPr>
      <xdr:spPr>
        <a:xfrm flipV="1">
          <a:off x="13893800" y="133355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3" name="フローチャート: 判断 432"/>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89679</xdr:rowOff>
    </xdr:from>
    <xdr:ext cx="762000" cy="259045"/>
    <xdr:sp macro="" textlink="">
      <xdr:nvSpPr>
        <xdr:cNvPr id="434" name="テキスト ボックス 433"/>
        <xdr:cNvSpPr txBox="1"/>
      </xdr:nvSpPr>
      <xdr:spPr>
        <a:xfrm>
          <a:off x="14401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97282</xdr:rowOff>
    </xdr:from>
    <xdr:to>
      <xdr:col>69</xdr:col>
      <xdr:colOff>92075</xdr:colOff>
      <xdr:row>77</xdr:row>
      <xdr:rowOff>156718</xdr:rowOff>
    </xdr:to>
    <xdr:cxnSp macro="">
      <xdr:nvCxnSpPr>
        <xdr:cNvPr id="435" name="直線コネクタ 434"/>
        <xdr:cNvCxnSpPr/>
      </xdr:nvCxnSpPr>
      <xdr:spPr>
        <a:xfrm>
          <a:off x="13004800" y="132989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28194</xdr:rowOff>
    </xdr:from>
    <xdr:to>
      <xdr:col>69</xdr:col>
      <xdr:colOff>142875</xdr:colOff>
      <xdr:row>77</xdr:row>
      <xdr:rowOff>129794</xdr:rowOff>
    </xdr:to>
    <xdr:sp macro="" textlink="">
      <xdr:nvSpPr>
        <xdr:cNvPr id="436" name="フローチャート: 判断 435"/>
        <xdr:cNvSpPr/>
      </xdr:nvSpPr>
      <xdr:spPr>
        <a:xfrm>
          <a:off x="13843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139971</xdr:rowOff>
    </xdr:from>
    <xdr:ext cx="762000" cy="259045"/>
    <xdr:sp macro="" textlink="">
      <xdr:nvSpPr>
        <xdr:cNvPr id="437" name="テキスト ボックス 436"/>
        <xdr:cNvSpPr txBox="1"/>
      </xdr:nvSpPr>
      <xdr:spPr>
        <a:xfrm>
          <a:off x="13512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38" name="フローチャート: 判断 437"/>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39" name="テキスト ボックス 438"/>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5" name="楕円 444"/>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13988</xdr:rowOff>
    </xdr:from>
    <xdr:ext cx="762000" cy="259045"/>
    <xdr:sp macro="" textlink="">
      <xdr:nvSpPr>
        <xdr:cNvPr id="446" name="公債費以外該当値テキスト"/>
        <xdr:cNvSpPr txBox="1"/>
      </xdr:nvSpPr>
      <xdr:spPr>
        <a:xfrm>
          <a:off x="16598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169926</xdr:rowOff>
    </xdr:from>
    <xdr:to>
      <xdr:col>78</xdr:col>
      <xdr:colOff>120650</xdr:colOff>
      <xdr:row>76</xdr:row>
      <xdr:rowOff>100076</xdr:rowOff>
    </xdr:to>
    <xdr:sp macro="" textlink="">
      <xdr:nvSpPr>
        <xdr:cNvPr id="447" name="楕円 446"/>
        <xdr:cNvSpPr/>
      </xdr:nvSpPr>
      <xdr:spPr>
        <a:xfrm>
          <a:off x="15621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84853</xdr:rowOff>
    </xdr:from>
    <xdr:ext cx="736600" cy="259045"/>
    <xdr:sp macro="" textlink="">
      <xdr:nvSpPr>
        <xdr:cNvPr id="448" name="テキスト ボックス 447"/>
        <xdr:cNvSpPr txBox="1"/>
      </xdr:nvSpPr>
      <xdr:spPr>
        <a:xfrm>
          <a:off x="15290800" y="13115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83058</xdr:rowOff>
    </xdr:from>
    <xdr:to>
      <xdr:col>74</xdr:col>
      <xdr:colOff>31750</xdr:colOff>
      <xdr:row>78</xdr:row>
      <xdr:rowOff>13208</xdr:rowOff>
    </xdr:to>
    <xdr:sp macro="" textlink="">
      <xdr:nvSpPr>
        <xdr:cNvPr id="449" name="楕円 448"/>
        <xdr:cNvSpPr/>
      </xdr:nvSpPr>
      <xdr:spPr>
        <a:xfrm>
          <a:off x="14732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50" name="テキスト ボックス 449"/>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105918</xdr:rowOff>
    </xdr:from>
    <xdr:to>
      <xdr:col>69</xdr:col>
      <xdr:colOff>142875</xdr:colOff>
      <xdr:row>78</xdr:row>
      <xdr:rowOff>36068</xdr:rowOff>
    </xdr:to>
    <xdr:sp macro="" textlink="">
      <xdr:nvSpPr>
        <xdr:cNvPr id="451" name="楕円 450"/>
        <xdr:cNvSpPr/>
      </xdr:nvSpPr>
      <xdr:spPr>
        <a:xfrm>
          <a:off x="13843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20845</xdr:rowOff>
    </xdr:from>
    <xdr:ext cx="762000" cy="259045"/>
    <xdr:sp macro="" textlink="">
      <xdr:nvSpPr>
        <xdr:cNvPr id="452" name="テキスト ボックス 451"/>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53" name="楕円 452"/>
        <xdr:cNvSpPr/>
      </xdr:nvSpPr>
      <xdr:spPr>
        <a:xfrm>
          <a:off x="12954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54" name="テキスト ボックス 453"/>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116718</xdr:rowOff>
    </xdr:from>
    <xdr:to>
      <xdr:col>29</xdr:col>
      <xdr:colOff>127000</xdr:colOff>
      <xdr:row>19</xdr:row>
      <xdr:rowOff>159109</xdr:rowOff>
    </xdr:to>
    <xdr:cxnSp macro="">
      <xdr:nvCxnSpPr>
        <xdr:cNvPr id="49" name="直線コネクタ 48"/>
        <xdr:cNvCxnSpPr/>
      </xdr:nvCxnSpPr>
      <xdr:spPr bwMode="auto">
        <a:xfrm flipV="1">
          <a:off x="5651500" y="2050293"/>
          <a:ext cx="0" cy="14139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131186</xdr:rowOff>
    </xdr:from>
    <xdr:ext cx="762000" cy="259045"/>
    <xdr:sp macro="" textlink="">
      <xdr:nvSpPr>
        <xdr:cNvPr id="50" name="人口1人当たり決算額の推移最小値テキスト130"/>
        <xdr:cNvSpPr txBox="1"/>
      </xdr:nvSpPr>
      <xdr:spPr>
        <a:xfrm>
          <a:off x="5740400" y="343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159109</xdr:rowOff>
    </xdr:from>
    <xdr:to>
      <xdr:col>30</xdr:col>
      <xdr:colOff>25400</xdr:colOff>
      <xdr:row>19</xdr:row>
      <xdr:rowOff>159109</xdr:rowOff>
    </xdr:to>
    <xdr:cxnSp macro="">
      <xdr:nvCxnSpPr>
        <xdr:cNvPr id="51" name="直線コネクタ 50"/>
        <xdr:cNvCxnSpPr/>
      </xdr:nvCxnSpPr>
      <xdr:spPr bwMode="auto">
        <a:xfrm>
          <a:off x="5562600" y="3464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31645</xdr:rowOff>
    </xdr:from>
    <xdr:ext cx="762000" cy="259045"/>
    <xdr:sp macro="" textlink="">
      <xdr:nvSpPr>
        <xdr:cNvPr id="52" name="人口1人当たり決算額の推移最大値テキスト130"/>
        <xdr:cNvSpPr txBox="1"/>
      </xdr:nvSpPr>
      <xdr:spPr>
        <a:xfrm>
          <a:off x="5740400" y="179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116718</xdr:rowOff>
    </xdr:from>
    <xdr:to>
      <xdr:col>30</xdr:col>
      <xdr:colOff>25400</xdr:colOff>
      <xdr:row>11</xdr:row>
      <xdr:rowOff>116718</xdr:rowOff>
    </xdr:to>
    <xdr:cxnSp macro="">
      <xdr:nvCxnSpPr>
        <xdr:cNvPr id="53" name="直線コネクタ 52"/>
        <xdr:cNvCxnSpPr/>
      </xdr:nvCxnSpPr>
      <xdr:spPr bwMode="auto">
        <a:xfrm>
          <a:off x="5562600" y="2050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156823</xdr:rowOff>
    </xdr:from>
    <xdr:to>
      <xdr:col>29</xdr:col>
      <xdr:colOff>127000</xdr:colOff>
      <xdr:row>16</xdr:row>
      <xdr:rowOff>3375</xdr:rowOff>
    </xdr:to>
    <xdr:cxnSp macro="">
      <xdr:nvCxnSpPr>
        <xdr:cNvPr id="54" name="直線コネクタ 53"/>
        <xdr:cNvCxnSpPr/>
      </xdr:nvCxnSpPr>
      <xdr:spPr bwMode="auto">
        <a:xfrm flipV="1">
          <a:off x="5003800" y="2776198"/>
          <a:ext cx="647700" cy="18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141600</xdr:rowOff>
    </xdr:from>
    <xdr:ext cx="762000" cy="259045"/>
    <xdr:sp macro="" textlink="">
      <xdr:nvSpPr>
        <xdr:cNvPr id="55" name="人口1人当たり決算額の推移平均値テキスト130"/>
        <xdr:cNvSpPr txBox="1"/>
      </xdr:nvSpPr>
      <xdr:spPr>
        <a:xfrm>
          <a:off x="5740400" y="2760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165230</xdr:rowOff>
    </xdr:from>
    <xdr:to>
      <xdr:col>29</xdr:col>
      <xdr:colOff>177800</xdr:colOff>
      <xdr:row>16</xdr:row>
      <xdr:rowOff>95380</xdr:rowOff>
    </xdr:to>
    <xdr:sp macro="" textlink="">
      <xdr:nvSpPr>
        <xdr:cNvPr id="56" name="フローチャート: 判断 55"/>
        <xdr:cNvSpPr/>
      </xdr:nvSpPr>
      <xdr:spPr bwMode="auto">
        <a:xfrm>
          <a:off x="5600700" y="278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3375</xdr:rowOff>
    </xdr:from>
    <xdr:to>
      <xdr:col>26</xdr:col>
      <xdr:colOff>50800</xdr:colOff>
      <xdr:row>16</xdr:row>
      <xdr:rowOff>49009</xdr:rowOff>
    </xdr:to>
    <xdr:cxnSp macro="">
      <xdr:nvCxnSpPr>
        <xdr:cNvPr id="57" name="直線コネクタ 56"/>
        <xdr:cNvCxnSpPr/>
      </xdr:nvCxnSpPr>
      <xdr:spPr bwMode="auto">
        <a:xfrm flipV="1">
          <a:off x="4305300" y="2794200"/>
          <a:ext cx="698500" cy="45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17412</xdr:rowOff>
    </xdr:from>
    <xdr:to>
      <xdr:col>26</xdr:col>
      <xdr:colOff>101600</xdr:colOff>
      <xdr:row>16</xdr:row>
      <xdr:rowOff>119012</xdr:rowOff>
    </xdr:to>
    <xdr:sp macro="" textlink="">
      <xdr:nvSpPr>
        <xdr:cNvPr id="58" name="フローチャート: 判断 57"/>
        <xdr:cNvSpPr/>
      </xdr:nvSpPr>
      <xdr:spPr bwMode="auto">
        <a:xfrm>
          <a:off x="49530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103789</xdr:rowOff>
    </xdr:from>
    <xdr:ext cx="736600" cy="259045"/>
    <xdr:sp macro="" textlink="">
      <xdr:nvSpPr>
        <xdr:cNvPr id="59" name="テキスト ボックス 58"/>
        <xdr:cNvSpPr txBox="1"/>
      </xdr:nvSpPr>
      <xdr:spPr>
        <a:xfrm>
          <a:off x="4622800" y="2894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49009</xdr:rowOff>
    </xdr:from>
    <xdr:to>
      <xdr:col>22</xdr:col>
      <xdr:colOff>114300</xdr:colOff>
      <xdr:row>16</xdr:row>
      <xdr:rowOff>147422</xdr:rowOff>
    </xdr:to>
    <xdr:cxnSp macro="">
      <xdr:nvCxnSpPr>
        <xdr:cNvPr id="60" name="直線コネクタ 59"/>
        <xdr:cNvCxnSpPr/>
      </xdr:nvCxnSpPr>
      <xdr:spPr bwMode="auto">
        <a:xfrm flipV="1">
          <a:off x="3606800" y="2839834"/>
          <a:ext cx="698500" cy="98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67818</xdr:rowOff>
    </xdr:from>
    <xdr:to>
      <xdr:col>22</xdr:col>
      <xdr:colOff>165100</xdr:colOff>
      <xdr:row>16</xdr:row>
      <xdr:rowOff>169418</xdr:rowOff>
    </xdr:to>
    <xdr:sp macro="" textlink="">
      <xdr:nvSpPr>
        <xdr:cNvPr id="61" name="フローチャート: 判断 60"/>
        <xdr:cNvSpPr/>
      </xdr:nvSpPr>
      <xdr:spPr bwMode="auto">
        <a:xfrm>
          <a:off x="42545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154195</xdr:rowOff>
    </xdr:from>
    <xdr:ext cx="762000" cy="259045"/>
    <xdr:sp macro="" textlink="">
      <xdr:nvSpPr>
        <xdr:cNvPr id="62" name="テキスト ボックス 61"/>
        <xdr:cNvSpPr txBox="1"/>
      </xdr:nvSpPr>
      <xdr:spPr>
        <a:xfrm>
          <a:off x="3924300" y="29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147422</xdr:rowOff>
    </xdr:from>
    <xdr:to>
      <xdr:col>18</xdr:col>
      <xdr:colOff>177800</xdr:colOff>
      <xdr:row>17</xdr:row>
      <xdr:rowOff>43237</xdr:rowOff>
    </xdr:to>
    <xdr:cxnSp macro="">
      <xdr:nvCxnSpPr>
        <xdr:cNvPr id="63" name="直線コネクタ 62"/>
        <xdr:cNvCxnSpPr/>
      </xdr:nvCxnSpPr>
      <xdr:spPr bwMode="auto">
        <a:xfrm flipV="1">
          <a:off x="2908300" y="2938247"/>
          <a:ext cx="698500" cy="67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137670</xdr:rowOff>
    </xdr:from>
    <xdr:to>
      <xdr:col>19</xdr:col>
      <xdr:colOff>38100</xdr:colOff>
      <xdr:row>17</xdr:row>
      <xdr:rowOff>67820</xdr:rowOff>
    </xdr:to>
    <xdr:sp macro="" textlink="">
      <xdr:nvSpPr>
        <xdr:cNvPr id="64" name="フローチャート: 判断 63"/>
        <xdr:cNvSpPr/>
      </xdr:nvSpPr>
      <xdr:spPr bwMode="auto">
        <a:xfrm>
          <a:off x="35560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52597</xdr:rowOff>
    </xdr:from>
    <xdr:ext cx="762000" cy="259045"/>
    <xdr:sp macro="" textlink="">
      <xdr:nvSpPr>
        <xdr:cNvPr id="65" name="テキスト ボックス 64"/>
        <xdr:cNvSpPr txBox="1"/>
      </xdr:nvSpPr>
      <xdr:spPr>
        <a:xfrm>
          <a:off x="3225800" y="301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159158</xdr:rowOff>
    </xdr:from>
    <xdr:to>
      <xdr:col>15</xdr:col>
      <xdr:colOff>101600</xdr:colOff>
      <xdr:row>17</xdr:row>
      <xdr:rowOff>89308</xdr:rowOff>
    </xdr:to>
    <xdr:sp macro="" textlink="">
      <xdr:nvSpPr>
        <xdr:cNvPr id="66" name="フローチャート: 判断 65"/>
        <xdr:cNvSpPr/>
      </xdr:nvSpPr>
      <xdr:spPr bwMode="auto">
        <a:xfrm>
          <a:off x="28575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99485</xdr:rowOff>
    </xdr:from>
    <xdr:ext cx="762000" cy="259045"/>
    <xdr:sp macro="" textlink="">
      <xdr:nvSpPr>
        <xdr:cNvPr id="67" name="テキスト ボックス 66"/>
        <xdr:cNvSpPr txBox="1"/>
      </xdr:nvSpPr>
      <xdr:spPr>
        <a:xfrm>
          <a:off x="2527300" y="2718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106023</xdr:rowOff>
    </xdr:from>
    <xdr:to>
      <xdr:col>29</xdr:col>
      <xdr:colOff>177800</xdr:colOff>
      <xdr:row>16</xdr:row>
      <xdr:rowOff>36173</xdr:rowOff>
    </xdr:to>
    <xdr:sp macro="" textlink="">
      <xdr:nvSpPr>
        <xdr:cNvPr id="73" name="楕円 72"/>
        <xdr:cNvSpPr/>
      </xdr:nvSpPr>
      <xdr:spPr bwMode="auto">
        <a:xfrm>
          <a:off x="5600700" y="2725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122550</xdr:rowOff>
    </xdr:from>
    <xdr:ext cx="762000" cy="259045"/>
    <xdr:sp macro="" textlink="">
      <xdr:nvSpPr>
        <xdr:cNvPr id="74" name="人口1人当たり決算額の推移該当値テキスト130"/>
        <xdr:cNvSpPr txBox="1"/>
      </xdr:nvSpPr>
      <xdr:spPr>
        <a:xfrm>
          <a:off x="5740400" y="257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124025</xdr:rowOff>
    </xdr:from>
    <xdr:to>
      <xdr:col>26</xdr:col>
      <xdr:colOff>101600</xdr:colOff>
      <xdr:row>16</xdr:row>
      <xdr:rowOff>54175</xdr:rowOff>
    </xdr:to>
    <xdr:sp macro="" textlink="">
      <xdr:nvSpPr>
        <xdr:cNvPr id="75" name="楕円 74"/>
        <xdr:cNvSpPr/>
      </xdr:nvSpPr>
      <xdr:spPr bwMode="auto">
        <a:xfrm>
          <a:off x="4953000" y="2743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64352</xdr:rowOff>
    </xdr:from>
    <xdr:ext cx="736600" cy="259045"/>
    <xdr:sp macro="" textlink="">
      <xdr:nvSpPr>
        <xdr:cNvPr id="76" name="テキスト ボックス 75"/>
        <xdr:cNvSpPr txBox="1"/>
      </xdr:nvSpPr>
      <xdr:spPr>
        <a:xfrm>
          <a:off x="4622800" y="251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169659</xdr:rowOff>
    </xdr:from>
    <xdr:to>
      <xdr:col>22</xdr:col>
      <xdr:colOff>165100</xdr:colOff>
      <xdr:row>16</xdr:row>
      <xdr:rowOff>99809</xdr:rowOff>
    </xdr:to>
    <xdr:sp macro="" textlink="">
      <xdr:nvSpPr>
        <xdr:cNvPr id="77" name="楕円 76"/>
        <xdr:cNvSpPr/>
      </xdr:nvSpPr>
      <xdr:spPr bwMode="auto">
        <a:xfrm>
          <a:off x="4254500" y="2789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109986</xdr:rowOff>
    </xdr:from>
    <xdr:ext cx="762000" cy="259045"/>
    <xdr:sp macro="" textlink="">
      <xdr:nvSpPr>
        <xdr:cNvPr id="78" name="テキスト ボックス 77"/>
        <xdr:cNvSpPr txBox="1"/>
      </xdr:nvSpPr>
      <xdr:spPr>
        <a:xfrm>
          <a:off x="3924300" y="255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96622</xdr:rowOff>
    </xdr:from>
    <xdr:to>
      <xdr:col>19</xdr:col>
      <xdr:colOff>38100</xdr:colOff>
      <xdr:row>17</xdr:row>
      <xdr:rowOff>26772</xdr:rowOff>
    </xdr:to>
    <xdr:sp macro="" textlink="">
      <xdr:nvSpPr>
        <xdr:cNvPr id="79" name="楕円 78"/>
        <xdr:cNvSpPr/>
      </xdr:nvSpPr>
      <xdr:spPr bwMode="auto">
        <a:xfrm>
          <a:off x="3556000" y="2887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36949</xdr:rowOff>
    </xdr:from>
    <xdr:ext cx="762000" cy="259045"/>
    <xdr:sp macro="" textlink="">
      <xdr:nvSpPr>
        <xdr:cNvPr id="80" name="テキスト ボックス 79"/>
        <xdr:cNvSpPr txBox="1"/>
      </xdr:nvSpPr>
      <xdr:spPr>
        <a:xfrm>
          <a:off x="3225800" y="265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163887</xdr:rowOff>
    </xdr:from>
    <xdr:to>
      <xdr:col>15</xdr:col>
      <xdr:colOff>101600</xdr:colOff>
      <xdr:row>17</xdr:row>
      <xdr:rowOff>94037</xdr:rowOff>
    </xdr:to>
    <xdr:sp macro="" textlink="">
      <xdr:nvSpPr>
        <xdr:cNvPr id="81" name="楕円 80"/>
        <xdr:cNvSpPr/>
      </xdr:nvSpPr>
      <xdr:spPr bwMode="auto">
        <a:xfrm>
          <a:off x="2857500" y="2954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78814</xdr:rowOff>
    </xdr:from>
    <xdr:ext cx="762000" cy="259045"/>
    <xdr:sp macro="" textlink="">
      <xdr:nvSpPr>
        <xdr:cNvPr id="82" name="テキスト ボックス 81"/>
        <xdr:cNvSpPr txBox="1"/>
      </xdr:nvSpPr>
      <xdr:spPr>
        <a:xfrm>
          <a:off x="2527300" y="304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104368</xdr:rowOff>
    </xdr:from>
    <xdr:to>
      <xdr:col>29</xdr:col>
      <xdr:colOff>127000</xdr:colOff>
      <xdr:row>38</xdr:row>
      <xdr:rowOff>69589</xdr:rowOff>
    </xdr:to>
    <xdr:cxnSp macro="">
      <xdr:nvCxnSpPr>
        <xdr:cNvPr id="113" name="直線コネクタ 112"/>
        <xdr:cNvCxnSpPr/>
      </xdr:nvCxnSpPr>
      <xdr:spPr bwMode="auto">
        <a:xfrm flipV="1">
          <a:off x="5651500" y="6028918"/>
          <a:ext cx="0" cy="15082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41666</xdr:rowOff>
    </xdr:from>
    <xdr:ext cx="762000" cy="259045"/>
    <xdr:sp macro="" textlink="">
      <xdr:nvSpPr>
        <xdr:cNvPr id="114" name="人口1人当たり決算額の推移最小値テキスト445"/>
        <xdr:cNvSpPr txBox="1"/>
      </xdr:nvSpPr>
      <xdr:spPr>
        <a:xfrm>
          <a:off x="5740400" y="75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69589</xdr:rowOff>
    </xdr:from>
    <xdr:to>
      <xdr:col>30</xdr:col>
      <xdr:colOff>25400</xdr:colOff>
      <xdr:row>38</xdr:row>
      <xdr:rowOff>69589</xdr:rowOff>
    </xdr:to>
    <xdr:cxnSp macro="">
      <xdr:nvCxnSpPr>
        <xdr:cNvPr id="115" name="直線コネクタ 114"/>
        <xdr:cNvCxnSpPr/>
      </xdr:nvCxnSpPr>
      <xdr:spPr bwMode="auto">
        <a:xfrm>
          <a:off x="5562600" y="7537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19295</xdr:rowOff>
    </xdr:from>
    <xdr:ext cx="762000" cy="259045"/>
    <xdr:sp macro="" textlink="">
      <xdr:nvSpPr>
        <xdr:cNvPr id="116" name="人口1人当たり決算額の推移最大値テキスト445"/>
        <xdr:cNvSpPr txBox="1"/>
      </xdr:nvSpPr>
      <xdr:spPr>
        <a:xfrm>
          <a:off x="5740400" y="577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104368</xdr:rowOff>
    </xdr:from>
    <xdr:to>
      <xdr:col>30</xdr:col>
      <xdr:colOff>25400</xdr:colOff>
      <xdr:row>33</xdr:row>
      <xdr:rowOff>104368</xdr:rowOff>
    </xdr:to>
    <xdr:cxnSp macro="">
      <xdr:nvCxnSpPr>
        <xdr:cNvPr id="117" name="直線コネクタ 116"/>
        <xdr:cNvCxnSpPr/>
      </xdr:nvCxnSpPr>
      <xdr:spPr bwMode="auto">
        <a:xfrm>
          <a:off x="5562600" y="6028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161355</xdr:rowOff>
    </xdr:from>
    <xdr:to>
      <xdr:col>29</xdr:col>
      <xdr:colOff>127000</xdr:colOff>
      <xdr:row>35</xdr:row>
      <xdr:rowOff>264356</xdr:rowOff>
    </xdr:to>
    <xdr:cxnSp macro="">
      <xdr:nvCxnSpPr>
        <xdr:cNvPr id="118" name="直線コネクタ 117"/>
        <xdr:cNvCxnSpPr/>
      </xdr:nvCxnSpPr>
      <xdr:spPr bwMode="auto">
        <a:xfrm>
          <a:off x="5003800" y="6771705"/>
          <a:ext cx="647700" cy="103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47269</xdr:rowOff>
    </xdr:from>
    <xdr:ext cx="762000" cy="259045"/>
    <xdr:sp macro="" textlink="">
      <xdr:nvSpPr>
        <xdr:cNvPr id="119" name="人口1人当たり決算額の推移平均値テキスト445"/>
        <xdr:cNvSpPr txBox="1"/>
      </xdr:nvSpPr>
      <xdr:spPr>
        <a:xfrm>
          <a:off x="5740400" y="6657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202192</xdr:rowOff>
    </xdr:from>
    <xdr:to>
      <xdr:col>29</xdr:col>
      <xdr:colOff>177800</xdr:colOff>
      <xdr:row>35</xdr:row>
      <xdr:rowOff>303792</xdr:rowOff>
    </xdr:to>
    <xdr:sp macro="" textlink="">
      <xdr:nvSpPr>
        <xdr:cNvPr id="120" name="フローチャート: 判断 119"/>
        <xdr:cNvSpPr/>
      </xdr:nvSpPr>
      <xdr:spPr bwMode="auto">
        <a:xfrm>
          <a:off x="56007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135981</xdr:rowOff>
    </xdr:from>
    <xdr:to>
      <xdr:col>26</xdr:col>
      <xdr:colOff>50800</xdr:colOff>
      <xdr:row>35</xdr:row>
      <xdr:rowOff>161355</xdr:rowOff>
    </xdr:to>
    <xdr:cxnSp macro="">
      <xdr:nvCxnSpPr>
        <xdr:cNvPr id="121" name="直線コネクタ 120"/>
        <xdr:cNvCxnSpPr/>
      </xdr:nvCxnSpPr>
      <xdr:spPr bwMode="auto">
        <a:xfrm>
          <a:off x="4305300" y="6746331"/>
          <a:ext cx="698500" cy="25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247944</xdr:rowOff>
    </xdr:from>
    <xdr:to>
      <xdr:col>26</xdr:col>
      <xdr:colOff>101600</xdr:colOff>
      <xdr:row>36</xdr:row>
      <xdr:rowOff>6644</xdr:rowOff>
    </xdr:to>
    <xdr:sp macro="" textlink="">
      <xdr:nvSpPr>
        <xdr:cNvPr id="122" name="フローチャート: 判断 121"/>
        <xdr:cNvSpPr/>
      </xdr:nvSpPr>
      <xdr:spPr bwMode="auto">
        <a:xfrm>
          <a:off x="4953000" y="6858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334321</xdr:rowOff>
    </xdr:from>
    <xdr:ext cx="736600" cy="259045"/>
    <xdr:sp macro="" textlink="">
      <xdr:nvSpPr>
        <xdr:cNvPr id="123" name="テキスト ボックス 122"/>
        <xdr:cNvSpPr txBox="1"/>
      </xdr:nvSpPr>
      <xdr:spPr>
        <a:xfrm>
          <a:off x="4622800" y="6944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135981</xdr:rowOff>
    </xdr:from>
    <xdr:to>
      <xdr:col>22</xdr:col>
      <xdr:colOff>114300</xdr:colOff>
      <xdr:row>35</xdr:row>
      <xdr:rowOff>216905</xdr:rowOff>
    </xdr:to>
    <xdr:cxnSp macro="">
      <xdr:nvCxnSpPr>
        <xdr:cNvPr id="124" name="直線コネクタ 123"/>
        <xdr:cNvCxnSpPr/>
      </xdr:nvCxnSpPr>
      <xdr:spPr bwMode="auto">
        <a:xfrm flipV="1">
          <a:off x="3606800" y="6746331"/>
          <a:ext cx="698500" cy="80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274396</xdr:rowOff>
    </xdr:from>
    <xdr:to>
      <xdr:col>22</xdr:col>
      <xdr:colOff>165100</xdr:colOff>
      <xdr:row>36</xdr:row>
      <xdr:rowOff>33096</xdr:rowOff>
    </xdr:to>
    <xdr:sp macro="" textlink="">
      <xdr:nvSpPr>
        <xdr:cNvPr id="125" name="フローチャート: 判断 124"/>
        <xdr:cNvSpPr/>
      </xdr:nvSpPr>
      <xdr:spPr bwMode="auto">
        <a:xfrm>
          <a:off x="4254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17873</xdr:rowOff>
    </xdr:from>
    <xdr:ext cx="762000" cy="259045"/>
    <xdr:sp macro="" textlink="">
      <xdr:nvSpPr>
        <xdr:cNvPr id="126" name="テキスト ボックス 125"/>
        <xdr:cNvSpPr txBox="1"/>
      </xdr:nvSpPr>
      <xdr:spPr>
        <a:xfrm>
          <a:off x="3924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216905</xdr:rowOff>
    </xdr:from>
    <xdr:to>
      <xdr:col>18</xdr:col>
      <xdr:colOff>177800</xdr:colOff>
      <xdr:row>35</xdr:row>
      <xdr:rowOff>275884</xdr:rowOff>
    </xdr:to>
    <xdr:cxnSp macro="">
      <xdr:nvCxnSpPr>
        <xdr:cNvPr id="127" name="直線コネクタ 126"/>
        <xdr:cNvCxnSpPr/>
      </xdr:nvCxnSpPr>
      <xdr:spPr bwMode="auto">
        <a:xfrm flipV="1">
          <a:off x="2908300" y="6827255"/>
          <a:ext cx="698500" cy="58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255553</xdr:rowOff>
    </xdr:from>
    <xdr:to>
      <xdr:col>19</xdr:col>
      <xdr:colOff>38100</xdr:colOff>
      <xdr:row>36</xdr:row>
      <xdr:rowOff>14253</xdr:rowOff>
    </xdr:to>
    <xdr:sp macro="" textlink="">
      <xdr:nvSpPr>
        <xdr:cNvPr id="128" name="フローチャート: 判断 127"/>
        <xdr:cNvSpPr/>
      </xdr:nvSpPr>
      <xdr:spPr bwMode="auto">
        <a:xfrm>
          <a:off x="35560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341930</xdr:rowOff>
    </xdr:from>
    <xdr:ext cx="762000" cy="259045"/>
    <xdr:sp macro="" textlink="">
      <xdr:nvSpPr>
        <xdr:cNvPr id="129" name="テキスト ボックス 128"/>
        <xdr:cNvSpPr txBox="1"/>
      </xdr:nvSpPr>
      <xdr:spPr>
        <a:xfrm>
          <a:off x="32258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261399</xdr:rowOff>
    </xdr:from>
    <xdr:to>
      <xdr:col>15</xdr:col>
      <xdr:colOff>101600</xdr:colOff>
      <xdr:row>36</xdr:row>
      <xdr:rowOff>20099</xdr:rowOff>
    </xdr:to>
    <xdr:sp macro="" textlink="">
      <xdr:nvSpPr>
        <xdr:cNvPr id="130" name="フローチャート: 判断 129"/>
        <xdr:cNvSpPr/>
      </xdr:nvSpPr>
      <xdr:spPr bwMode="auto">
        <a:xfrm>
          <a:off x="28575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4876</xdr:rowOff>
    </xdr:from>
    <xdr:ext cx="762000" cy="259045"/>
    <xdr:sp macro="" textlink="">
      <xdr:nvSpPr>
        <xdr:cNvPr id="131" name="テキスト ボックス 130"/>
        <xdr:cNvSpPr txBox="1"/>
      </xdr:nvSpPr>
      <xdr:spPr>
        <a:xfrm>
          <a:off x="2527300" y="695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213556</xdr:rowOff>
    </xdr:from>
    <xdr:to>
      <xdr:col>29</xdr:col>
      <xdr:colOff>177800</xdr:colOff>
      <xdr:row>35</xdr:row>
      <xdr:rowOff>315156</xdr:rowOff>
    </xdr:to>
    <xdr:sp macro="" textlink="">
      <xdr:nvSpPr>
        <xdr:cNvPr id="137" name="楕円 136"/>
        <xdr:cNvSpPr/>
      </xdr:nvSpPr>
      <xdr:spPr bwMode="auto">
        <a:xfrm>
          <a:off x="5600700" y="6823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185633</xdr:rowOff>
    </xdr:from>
    <xdr:ext cx="762000" cy="259045"/>
    <xdr:sp macro="" textlink="">
      <xdr:nvSpPr>
        <xdr:cNvPr id="138" name="人口1人当たり決算額の推移該当値テキスト445"/>
        <xdr:cNvSpPr txBox="1"/>
      </xdr:nvSpPr>
      <xdr:spPr>
        <a:xfrm>
          <a:off x="5740400" y="679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110555</xdr:rowOff>
    </xdr:from>
    <xdr:to>
      <xdr:col>26</xdr:col>
      <xdr:colOff>101600</xdr:colOff>
      <xdr:row>35</xdr:row>
      <xdr:rowOff>212155</xdr:rowOff>
    </xdr:to>
    <xdr:sp macro="" textlink="">
      <xdr:nvSpPr>
        <xdr:cNvPr id="139" name="楕円 138"/>
        <xdr:cNvSpPr/>
      </xdr:nvSpPr>
      <xdr:spPr bwMode="auto">
        <a:xfrm>
          <a:off x="4953000" y="6720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222332</xdr:rowOff>
    </xdr:from>
    <xdr:ext cx="736600" cy="259045"/>
    <xdr:sp macro="" textlink="">
      <xdr:nvSpPr>
        <xdr:cNvPr id="140" name="テキスト ボックス 139"/>
        <xdr:cNvSpPr txBox="1"/>
      </xdr:nvSpPr>
      <xdr:spPr>
        <a:xfrm>
          <a:off x="4622800" y="6489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85181</xdr:rowOff>
    </xdr:from>
    <xdr:to>
      <xdr:col>22</xdr:col>
      <xdr:colOff>165100</xdr:colOff>
      <xdr:row>35</xdr:row>
      <xdr:rowOff>186781</xdr:rowOff>
    </xdr:to>
    <xdr:sp macro="" textlink="">
      <xdr:nvSpPr>
        <xdr:cNvPr id="141" name="楕円 140"/>
        <xdr:cNvSpPr/>
      </xdr:nvSpPr>
      <xdr:spPr bwMode="auto">
        <a:xfrm>
          <a:off x="4254500" y="6695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196958</xdr:rowOff>
    </xdr:from>
    <xdr:ext cx="762000" cy="259045"/>
    <xdr:sp macro="" textlink="">
      <xdr:nvSpPr>
        <xdr:cNvPr id="142" name="テキスト ボックス 141"/>
        <xdr:cNvSpPr txBox="1"/>
      </xdr:nvSpPr>
      <xdr:spPr>
        <a:xfrm>
          <a:off x="3924300" y="646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166105</xdr:rowOff>
    </xdr:from>
    <xdr:to>
      <xdr:col>19</xdr:col>
      <xdr:colOff>38100</xdr:colOff>
      <xdr:row>35</xdr:row>
      <xdr:rowOff>267705</xdr:rowOff>
    </xdr:to>
    <xdr:sp macro="" textlink="">
      <xdr:nvSpPr>
        <xdr:cNvPr id="143" name="楕円 142"/>
        <xdr:cNvSpPr/>
      </xdr:nvSpPr>
      <xdr:spPr bwMode="auto">
        <a:xfrm>
          <a:off x="3556000" y="6776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277882</xdr:rowOff>
    </xdr:from>
    <xdr:ext cx="762000" cy="259045"/>
    <xdr:sp macro="" textlink="">
      <xdr:nvSpPr>
        <xdr:cNvPr id="144" name="テキスト ボックス 143"/>
        <xdr:cNvSpPr txBox="1"/>
      </xdr:nvSpPr>
      <xdr:spPr>
        <a:xfrm>
          <a:off x="3225800" y="6545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225084</xdr:rowOff>
    </xdr:from>
    <xdr:to>
      <xdr:col>15</xdr:col>
      <xdr:colOff>101600</xdr:colOff>
      <xdr:row>35</xdr:row>
      <xdr:rowOff>326684</xdr:rowOff>
    </xdr:to>
    <xdr:sp macro="" textlink="">
      <xdr:nvSpPr>
        <xdr:cNvPr id="145" name="楕円 144"/>
        <xdr:cNvSpPr/>
      </xdr:nvSpPr>
      <xdr:spPr bwMode="auto">
        <a:xfrm>
          <a:off x="2857500" y="6835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336861</xdr:rowOff>
    </xdr:from>
    <xdr:ext cx="762000" cy="259045"/>
    <xdr:sp macro="" textlink="">
      <xdr:nvSpPr>
        <xdr:cNvPr id="146" name="テキスト ボックス 145"/>
        <xdr:cNvSpPr txBox="1"/>
      </xdr:nvSpPr>
      <xdr:spPr>
        <a:xfrm>
          <a:off x="2527300" y="6604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36,563
35,924
195.75
22,652,618
21,738,146
601,111
11,954,451
22,857,864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158282</xdr:rowOff>
    </xdr:from>
    <xdr:to>
      <xdr:col>24</xdr:col>
      <xdr:colOff>62865</xdr:colOff>
      <xdr:row>39</xdr:row>
      <xdr:rowOff>50677</xdr:rowOff>
    </xdr:to>
    <xdr:cxnSp macro="">
      <xdr:nvCxnSpPr>
        <xdr:cNvPr id="58" name="直線コネクタ 57"/>
        <xdr:cNvCxnSpPr/>
      </xdr:nvCxnSpPr>
      <xdr:spPr>
        <a:xfrm flipV="1">
          <a:off x="4633595" y="5130332"/>
          <a:ext cx="1270" cy="1606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54504</xdr:rowOff>
    </xdr:from>
    <xdr:ext cx="534377" cy="259045"/>
    <xdr:sp macro="" textlink="">
      <xdr:nvSpPr>
        <xdr:cNvPr id="59" name="人件費最小値テキスト"/>
        <xdr:cNvSpPr txBox="1"/>
      </xdr:nvSpPr>
      <xdr:spPr>
        <a:xfrm>
          <a:off x="4686300" y="674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50677</xdr:rowOff>
    </xdr:from>
    <xdr:to>
      <xdr:col>24</xdr:col>
      <xdr:colOff>152400</xdr:colOff>
      <xdr:row>39</xdr:row>
      <xdr:rowOff>50677</xdr:rowOff>
    </xdr:to>
    <xdr:cxnSp macro="">
      <xdr:nvCxnSpPr>
        <xdr:cNvPr id="60" name="直線コネクタ 59"/>
        <xdr:cNvCxnSpPr/>
      </xdr:nvCxnSpPr>
      <xdr:spPr>
        <a:xfrm>
          <a:off x="4546600" y="673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104959</xdr:rowOff>
    </xdr:from>
    <xdr:ext cx="599010" cy="259045"/>
    <xdr:sp macro="" textlink="">
      <xdr:nvSpPr>
        <xdr:cNvPr id="61" name="人件費最大値テキスト"/>
        <xdr:cNvSpPr txBox="1"/>
      </xdr:nvSpPr>
      <xdr:spPr>
        <a:xfrm>
          <a:off x="4686300" y="490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158282</xdr:rowOff>
    </xdr:from>
    <xdr:to>
      <xdr:col>24</xdr:col>
      <xdr:colOff>152400</xdr:colOff>
      <xdr:row>29</xdr:row>
      <xdr:rowOff>158282</xdr:rowOff>
    </xdr:to>
    <xdr:cxnSp macro="">
      <xdr:nvCxnSpPr>
        <xdr:cNvPr id="62" name="直線コネクタ 61"/>
        <xdr:cNvCxnSpPr/>
      </xdr:nvCxnSpPr>
      <xdr:spPr>
        <a:xfrm>
          <a:off x="4546600" y="513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93702</xdr:rowOff>
    </xdr:from>
    <xdr:to>
      <xdr:col>24</xdr:col>
      <xdr:colOff>63500</xdr:colOff>
      <xdr:row>34</xdr:row>
      <xdr:rowOff>105688</xdr:rowOff>
    </xdr:to>
    <xdr:cxnSp macro="">
      <xdr:nvCxnSpPr>
        <xdr:cNvPr id="63" name="直線コネクタ 62"/>
        <xdr:cNvCxnSpPr/>
      </xdr:nvCxnSpPr>
      <xdr:spPr>
        <a:xfrm flipV="1">
          <a:off x="3797300" y="5923002"/>
          <a:ext cx="838200" cy="1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94449</xdr:rowOff>
    </xdr:from>
    <xdr:ext cx="534377" cy="259045"/>
    <xdr:sp macro="" textlink="">
      <xdr:nvSpPr>
        <xdr:cNvPr id="64" name="人件費平均値テキスト"/>
        <xdr:cNvSpPr txBox="1"/>
      </xdr:nvSpPr>
      <xdr:spPr>
        <a:xfrm>
          <a:off x="4686300" y="5923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116022</xdr:rowOff>
    </xdr:from>
    <xdr:to>
      <xdr:col>24</xdr:col>
      <xdr:colOff>114300</xdr:colOff>
      <xdr:row>35</xdr:row>
      <xdr:rowOff>46172</xdr:rowOff>
    </xdr:to>
    <xdr:sp macro="" textlink="">
      <xdr:nvSpPr>
        <xdr:cNvPr id="65" name="フローチャート: 判断 64"/>
        <xdr:cNvSpPr/>
      </xdr:nvSpPr>
      <xdr:spPr>
        <a:xfrm>
          <a:off x="4584700" y="594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105688</xdr:rowOff>
    </xdr:from>
    <xdr:to>
      <xdr:col>19</xdr:col>
      <xdr:colOff>177800</xdr:colOff>
      <xdr:row>34</xdr:row>
      <xdr:rowOff>122832</xdr:rowOff>
    </xdr:to>
    <xdr:cxnSp macro="">
      <xdr:nvCxnSpPr>
        <xdr:cNvPr id="66" name="直線コネクタ 65"/>
        <xdr:cNvCxnSpPr/>
      </xdr:nvCxnSpPr>
      <xdr:spPr>
        <a:xfrm flipV="1">
          <a:off x="2908300" y="5934988"/>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132857</xdr:rowOff>
    </xdr:from>
    <xdr:to>
      <xdr:col>20</xdr:col>
      <xdr:colOff>38100</xdr:colOff>
      <xdr:row>35</xdr:row>
      <xdr:rowOff>63007</xdr:rowOff>
    </xdr:to>
    <xdr:sp macro="" textlink="">
      <xdr:nvSpPr>
        <xdr:cNvPr id="67" name="フローチャート: 判断 66"/>
        <xdr:cNvSpPr/>
      </xdr:nvSpPr>
      <xdr:spPr>
        <a:xfrm>
          <a:off x="37465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54134</xdr:rowOff>
    </xdr:from>
    <xdr:ext cx="534377" cy="259045"/>
    <xdr:sp macro="" textlink="">
      <xdr:nvSpPr>
        <xdr:cNvPr id="68" name="テキスト ボックス 67"/>
        <xdr:cNvSpPr txBox="1"/>
      </xdr:nvSpPr>
      <xdr:spPr>
        <a:xfrm>
          <a:off x="3530111" y="605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122832</xdr:rowOff>
    </xdr:from>
    <xdr:to>
      <xdr:col>15</xdr:col>
      <xdr:colOff>50800</xdr:colOff>
      <xdr:row>35</xdr:row>
      <xdr:rowOff>165467</xdr:rowOff>
    </xdr:to>
    <xdr:cxnSp macro="">
      <xdr:nvCxnSpPr>
        <xdr:cNvPr id="69" name="直線コネクタ 68"/>
        <xdr:cNvCxnSpPr/>
      </xdr:nvCxnSpPr>
      <xdr:spPr>
        <a:xfrm flipV="1">
          <a:off x="2019300" y="5952132"/>
          <a:ext cx="889000" cy="21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24010</xdr:rowOff>
    </xdr:from>
    <xdr:to>
      <xdr:col>15</xdr:col>
      <xdr:colOff>101600</xdr:colOff>
      <xdr:row>35</xdr:row>
      <xdr:rowOff>125610</xdr:rowOff>
    </xdr:to>
    <xdr:sp macro="" textlink="">
      <xdr:nvSpPr>
        <xdr:cNvPr id="70" name="フローチャート: 判断 69"/>
        <xdr:cNvSpPr/>
      </xdr:nvSpPr>
      <xdr:spPr>
        <a:xfrm>
          <a:off x="2857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116737</xdr:rowOff>
    </xdr:from>
    <xdr:ext cx="534377" cy="259045"/>
    <xdr:sp macro="" textlink="">
      <xdr:nvSpPr>
        <xdr:cNvPr id="71" name="テキスト ボックス 70"/>
        <xdr:cNvSpPr txBox="1"/>
      </xdr:nvSpPr>
      <xdr:spPr>
        <a:xfrm>
          <a:off x="2641111" y="611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165467</xdr:rowOff>
    </xdr:from>
    <xdr:to>
      <xdr:col>10</xdr:col>
      <xdr:colOff>114300</xdr:colOff>
      <xdr:row>36</xdr:row>
      <xdr:rowOff>29139</xdr:rowOff>
    </xdr:to>
    <xdr:cxnSp macro="">
      <xdr:nvCxnSpPr>
        <xdr:cNvPr id="72" name="直線コネクタ 71"/>
        <xdr:cNvCxnSpPr/>
      </xdr:nvCxnSpPr>
      <xdr:spPr>
        <a:xfrm flipV="1">
          <a:off x="1130300" y="6166217"/>
          <a:ext cx="889000" cy="3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62285</xdr:rowOff>
    </xdr:from>
    <xdr:to>
      <xdr:col>10</xdr:col>
      <xdr:colOff>165100</xdr:colOff>
      <xdr:row>36</xdr:row>
      <xdr:rowOff>163885</xdr:rowOff>
    </xdr:to>
    <xdr:sp macro="" textlink="">
      <xdr:nvSpPr>
        <xdr:cNvPr id="73" name="フローチャート: 判断 72"/>
        <xdr:cNvSpPr/>
      </xdr:nvSpPr>
      <xdr:spPr>
        <a:xfrm>
          <a:off x="1968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155012</xdr:rowOff>
    </xdr:from>
    <xdr:ext cx="534377" cy="259045"/>
    <xdr:sp macro="" textlink="">
      <xdr:nvSpPr>
        <xdr:cNvPr id="74" name="テキスト ボックス 73"/>
        <xdr:cNvSpPr txBox="1"/>
      </xdr:nvSpPr>
      <xdr:spPr>
        <a:xfrm>
          <a:off x="1752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79952</xdr:rowOff>
    </xdr:from>
    <xdr:to>
      <xdr:col>6</xdr:col>
      <xdr:colOff>38100</xdr:colOff>
      <xdr:row>37</xdr:row>
      <xdr:rowOff>10102</xdr:rowOff>
    </xdr:to>
    <xdr:sp macro="" textlink="">
      <xdr:nvSpPr>
        <xdr:cNvPr id="75" name="フローチャート: 判断 74"/>
        <xdr:cNvSpPr/>
      </xdr:nvSpPr>
      <xdr:spPr>
        <a:xfrm>
          <a:off x="1079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1229</xdr:rowOff>
    </xdr:from>
    <xdr:ext cx="534377" cy="259045"/>
    <xdr:sp macro="" textlink="">
      <xdr:nvSpPr>
        <xdr:cNvPr id="76" name="テキスト ボックス 75"/>
        <xdr:cNvSpPr txBox="1"/>
      </xdr:nvSpPr>
      <xdr:spPr>
        <a:xfrm>
          <a:off x="863111" y="63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42902</xdr:rowOff>
    </xdr:from>
    <xdr:to>
      <xdr:col>24</xdr:col>
      <xdr:colOff>114300</xdr:colOff>
      <xdr:row>34</xdr:row>
      <xdr:rowOff>144502</xdr:rowOff>
    </xdr:to>
    <xdr:sp macro="" textlink="">
      <xdr:nvSpPr>
        <xdr:cNvPr id="82" name="楕円 81"/>
        <xdr:cNvSpPr/>
      </xdr:nvSpPr>
      <xdr:spPr>
        <a:xfrm>
          <a:off x="4584700" y="587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65779</xdr:rowOff>
    </xdr:from>
    <xdr:ext cx="534377" cy="259045"/>
    <xdr:sp macro="" textlink="">
      <xdr:nvSpPr>
        <xdr:cNvPr id="83" name="人件費該当値テキスト"/>
        <xdr:cNvSpPr txBox="1"/>
      </xdr:nvSpPr>
      <xdr:spPr>
        <a:xfrm>
          <a:off x="4686300" y="572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54888</xdr:rowOff>
    </xdr:from>
    <xdr:to>
      <xdr:col>20</xdr:col>
      <xdr:colOff>38100</xdr:colOff>
      <xdr:row>34</xdr:row>
      <xdr:rowOff>156488</xdr:rowOff>
    </xdr:to>
    <xdr:sp macro="" textlink="">
      <xdr:nvSpPr>
        <xdr:cNvPr id="84" name="楕円 83"/>
        <xdr:cNvSpPr/>
      </xdr:nvSpPr>
      <xdr:spPr>
        <a:xfrm>
          <a:off x="3746500" y="588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1565</xdr:rowOff>
    </xdr:from>
    <xdr:ext cx="534377" cy="259045"/>
    <xdr:sp macro="" textlink="">
      <xdr:nvSpPr>
        <xdr:cNvPr id="85" name="テキスト ボックス 84"/>
        <xdr:cNvSpPr txBox="1"/>
      </xdr:nvSpPr>
      <xdr:spPr>
        <a:xfrm>
          <a:off x="3530111" y="565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72032</xdr:rowOff>
    </xdr:from>
    <xdr:to>
      <xdr:col>15</xdr:col>
      <xdr:colOff>101600</xdr:colOff>
      <xdr:row>35</xdr:row>
      <xdr:rowOff>2182</xdr:rowOff>
    </xdr:to>
    <xdr:sp macro="" textlink="">
      <xdr:nvSpPr>
        <xdr:cNvPr id="86" name="楕円 85"/>
        <xdr:cNvSpPr/>
      </xdr:nvSpPr>
      <xdr:spPr>
        <a:xfrm>
          <a:off x="2857500" y="590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18709</xdr:rowOff>
    </xdr:from>
    <xdr:ext cx="534377" cy="259045"/>
    <xdr:sp macro="" textlink="">
      <xdr:nvSpPr>
        <xdr:cNvPr id="87" name="テキスト ボックス 86"/>
        <xdr:cNvSpPr txBox="1"/>
      </xdr:nvSpPr>
      <xdr:spPr>
        <a:xfrm>
          <a:off x="2641111" y="567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114667</xdr:rowOff>
    </xdr:from>
    <xdr:to>
      <xdr:col>10</xdr:col>
      <xdr:colOff>165100</xdr:colOff>
      <xdr:row>36</xdr:row>
      <xdr:rowOff>44817</xdr:rowOff>
    </xdr:to>
    <xdr:sp macro="" textlink="">
      <xdr:nvSpPr>
        <xdr:cNvPr id="88" name="楕円 87"/>
        <xdr:cNvSpPr/>
      </xdr:nvSpPr>
      <xdr:spPr>
        <a:xfrm>
          <a:off x="1968500" y="611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61344</xdr:rowOff>
    </xdr:from>
    <xdr:ext cx="534377" cy="259045"/>
    <xdr:sp macro="" textlink="">
      <xdr:nvSpPr>
        <xdr:cNvPr id="89" name="テキスト ボックス 88"/>
        <xdr:cNvSpPr txBox="1"/>
      </xdr:nvSpPr>
      <xdr:spPr>
        <a:xfrm>
          <a:off x="1752111" y="58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149789</xdr:rowOff>
    </xdr:from>
    <xdr:to>
      <xdr:col>6</xdr:col>
      <xdr:colOff>38100</xdr:colOff>
      <xdr:row>36</xdr:row>
      <xdr:rowOff>79939</xdr:rowOff>
    </xdr:to>
    <xdr:sp macro="" textlink="">
      <xdr:nvSpPr>
        <xdr:cNvPr id="90" name="楕円 89"/>
        <xdr:cNvSpPr/>
      </xdr:nvSpPr>
      <xdr:spPr>
        <a:xfrm>
          <a:off x="1079500" y="615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96466</xdr:rowOff>
    </xdr:from>
    <xdr:ext cx="534377" cy="259045"/>
    <xdr:sp macro="" textlink="">
      <xdr:nvSpPr>
        <xdr:cNvPr id="91" name="テキスト ボックス 90"/>
        <xdr:cNvSpPr txBox="1"/>
      </xdr:nvSpPr>
      <xdr:spPr>
        <a:xfrm>
          <a:off x="863111" y="592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63805</xdr:rowOff>
    </xdr:from>
    <xdr:to>
      <xdr:col>24</xdr:col>
      <xdr:colOff>62865</xdr:colOff>
      <xdr:row>58</xdr:row>
      <xdr:rowOff>99759</xdr:rowOff>
    </xdr:to>
    <xdr:cxnSp macro="">
      <xdr:nvCxnSpPr>
        <xdr:cNvPr id="114" name="直線コネクタ 113"/>
        <xdr:cNvCxnSpPr/>
      </xdr:nvCxnSpPr>
      <xdr:spPr>
        <a:xfrm flipV="1">
          <a:off x="4633595" y="8636305"/>
          <a:ext cx="1270" cy="1407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103586</xdr:rowOff>
    </xdr:from>
    <xdr:ext cx="534377" cy="259045"/>
    <xdr:sp macro="" textlink="">
      <xdr:nvSpPr>
        <xdr:cNvPr id="115" name="物件費最小値テキスト"/>
        <xdr:cNvSpPr txBox="1"/>
      </xdr:nvSpPr>
      <xdr:spPr>
        <a:xfrm>
          <a:off x="4686300" y="100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99759</xdr:rowOff>
    </xdr:from>
    <xdr:to>
      <xdr:col>24</xdr:col>
      <xdr:colOff>152400</xdr:colOff>
      <xdr:row>58</xdr:row>
      <xdr:rowOff>99759</xdr:rowOff>
    </xdr:to>
    <xdr:cxnSp macro="">
      <xdr:nvCxnSpPr>
        <xdr:cNvPr id="116" name="直線コネクタ 115"/>
        <xdr:cNvCxnSpPr/>
      </xdr:nvCxnSpPr>
      <xdr:spPr>
        <a:xfrm>
          <a:off x="4546600" y="1004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10482</xdr:rowOff>
    </xdr:from>
    <xdr:ext cx="599010" cy="259045"/>
    <xdr:sp macro="" textlink="">
      <xdr:nvSpPr>
        <xdr:cNvPr id="117" name="物件費最大値テキスト"/>
        <xdr:cNvSpPr txBox="1"/>
      </xdr:nvSpPr>
      <xdr:spPr>
        <a:xfrm>
          <a:off x="4686300" y="841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63805</xdr:rowOff>
    </xdr:from>
    <xdr:to>
      <xdr:col>24</xdr:col>
      <xdr:colOff>152400</xdr:colOff>
      <xdr:row>50</xdr:row>
      <xdr:rowOff>63805</xdr:rowOff>
    </xdr:to>
    <xdr:cxnSp macro="">
      <xdr:nvCxnSpPr>
        <xdr:cNvPr id="118" name="直線コネクタ 117"/>
        <xdr:cNvCxnSpPr/>
      </xdr:nvCxnSpPr>
      <xdr:spPr>
        <a:xfrm>
          <a:off x="4546600" y="863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71285</xdr:rowOff>
    </xdr:from>
    <xdr:to>
      <xdr:col>24</xdr:col>
      <xdr:colOff>63500</xdr:colOff>
      <xdr:row>56</xdr:row>
      <xdr:rowOff>89710</xdr:rowOff>
    </xdr:to>
    <xdr:cxnSp macro="">
      <xdr:nvCxnSpPr>
        <xdr:cNvPr id="119" name="直線コネクタ 118"/>
        <xdr:cNvCxnSpPr/>
      </xdr:nvCxnSpPr>
      <xdr:spPr>
        <a:xfrm>
          <a:off x="3797300" y="9672485"/>
          <a:ext cx="8382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65462</xdr:rowOff>
    </xdr:from>
    <xdr:ext cx="534377" cy="259045"/>
    <xdr:sp macro="" textlink="">
      <xdr:nvSpPr>
        <xdr:cNvPr id="120" name="物件費平均値テキスト"/>
        <xdr:cNvSpPr txBox="1"/>
      </xdr:nvSpPr>
      <xdr:spPr>
        <a:xfrm>
          <a:off x="4686300" y="966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87035</xdr:rowOff>
    </xdr:from>
    <xdr:to>
      <xdr:col>24</xdr:col>
      <xdr:colOff>114300</xdr:colOff>
      <xdr:row>57</xdr:row>
      <xdr:rowOff>17185</xdr:rowOff>
    </xdr:to>
    <xdr:sp macro="" textlink="">
      <xdr:nvSpPr>
        <xdr:cNvPr id="121" name="フローチャート: 判断 120"/>
        <xdr:cNvSpPr/>
      </xdr:nvSpPr>
      <xdr:spPr>
        <a:xfrm>
          <a:off x="45847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71285</xdr:rowOff>
    </xdr:from>
    <xdr:to>
      <xdr:col>19</xdr:col>
      <xdr:colOff>177800</xdr:colOff>
      <xdr:row>57</xdr:row>
      <xdr:rowOff>42380</xdr:rowOff>
    </xdr:to>
    <xdr:cxnSp macro="">
      <xdr:nvCxnSpPr>
        <xdr:cNvPr id="122" name="直線コネクタ 121"/>
        <xdr:cNvCxnSpPr/>
      </xdr:nvCxnSpPr>
      <xdr:spPr>
        <a:xfrm flipV="1">
          <a:off x="2908300" y="9672485"/>
          <a:ext cx="889000" cy="1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151902</xdr:rowOff>
    </xdr:from>
    <xdr:to>
      <xdr:col>20</xdr:col>
      <xdr:colOff>38100</xdr:colOff>
      <xdr:row>57</xdr:row>
      <xdr:rowOff>82052</xdr:rowOff>
    </xdr:to>
    <xdr:sp macro="" textlink="">
      <xdr:nvSpPr>
        <xdr:cNvPr id="123" name="フローチャート: 判断 122"/>
        <xdr:cNvSpPr/>
      </xdr:nvSpPr>
      <xdr:spPr>
        <a:xfrm>
          <a:off x="3746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73179</xdr:rowOff>
    </xdr:from>
    <xdr:ext cx="534377" cy="259045"/>
    <xdr:sp macro="" textlink="">
      <xdr:nvSpPr>
        <xdr:cNvPr id="124" name="テキスト ボックス 123"/>
        <xdr:cNvSpPr txBox="1"/>
      </xdr:nvSpPr>
      <xdr:spPr>
        <a:xfrm>
          <a:off x="3530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42380</xdr:rowOff>
    </xdr:from>
    <xdr:to>
      <xdr:col>15</xdr:col>
      <xdr:colOff>50800</xdr:colOff>
      <xdr:row>57</xdr:row>
      <xdr:rowOff>146704</xdr:rowOff>
    </xdr:to>
    <xdr:cxnSp macro="">
      <xdr:nvCxnSpPr>
        <xdr:cNvPr id="125" name="直線コネクタ 124"/>
        <xdr:cNvCxnSpPr/>
      </xdr:nvCxnSpPr>
      <xdr:spPr>
        <a:xfrm flipV="1">
          <a:off x="2019300" y="9815030"/>
          <a:ext cx="889000" cy="10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42147</xdr:rowOff>
    </xdr:from>
    <xdr:to>
      <xdr:col>15</xdr:col>
      <xdr:colOff>101600</xdr:colOff>
      <xdr:row>57</xdr:row>
      <xdr:rowOff>143747</xdr:rowOff>
    </xdr:to>
    <xdr:sp macro="" textlink="">
      <xdr:nvSpPr>
        <xdr:cNvPr id="126" name="フローチャート: 判断 125"/>
        <xdr:cNvSpPr/>
      </xdr:nvSpPr>
      <xdr:spPr>
        <a:xfrm>
          <a:off x="2857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134874</xdr:rowOff>
    </xdr:from>
    <xdr:ext cx="534377" cy="259045"/>
    <xdr:sp macro="" textlink="">
      <xdr:nvSpPr>
        <xdr:cNvPr id="127" name="テキスト ボックス 126"/>
        <xdr:cNvSpPr txBox="1"/>
      </xdr:nvSpPr>
      <xdr:spPr>
        <a:xfrm>
          <a:off x="2641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146704</xdr:rowOff>
    </xdr:from>
    <xdr:to>
      <xdr:col>10</xdr:col>
      <xdr:colOff>114300</xdr:colOff>
      <xdr:row>58</xdr:row>
      <xdr:rowOff>6591</xdr:rowOff>
    </xdr:to>
    <xdr:cxnSp macro="">
      <xdr:nvCxnSpPr>
        <xdr:cNvPr id="128" name="直線コネクタ 127"/>
        <xdr:cNvCxnSpPr/>
      </xdr:nvCxnSpPr>
      <xdr:spPr>
        <a:xfrm flipV="1">
          <a:off x="1130300" y="9919354"/>
          <a:ext cx="889000" cy="3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48685</xdr:rowOff>
    </xdr:from>
    <xdr:to>
      <xdr:col>10</xdr:col>
      <xdr:colOff>165100</xdr:colOff>
      <xdr:row>57</xdr:row>
      <xdr:rowOff>150285</xdr:rowOff>
    </xdr:to>
    <xdr:sp macro="" textlink="">
      <xdr:nvSpPr>
        <xdr:cNvPr id="129" name="フローチャート: 判断 128"/>
        <xdr:cNvSpPr/>
      </xdr:nvSpPr>
      <xdr:spPr>
        <a:xfrm>
          <a:off x="1968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166812</xdr:rowOff>
    </xdr:from>
    <xdr:ext cx="534377" cy="259045"/>
    <xdr:sp macro="" textlink="">
      <xdr:nvSpPr>
        <xdr:cNvPr id="130" name="テキスト ボックス 129"/>
        <xdr:cNvSpPr txBox="1"/>
      </xdr:nvSpPr>
      <xdr:spPr>
        <a:xfrm>
          <a:off x="1752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88580</xdr:rowOff>
    </xdr:from>
    <xdr:to>
      <xdr:col>6</xdr:col>
      <xdr:colOff>38100</xdr:colOff>
      <xdr:row>58</xdr:row>
      <xdr:rowOff>18730</xdr:rowOff>
    </xdr:to>
    <xdr:sp macro="" textlink="">
      <xdr:nvSpPr>
        <xdr:cNvPr id="131" name="フローチャート: 判断 130"/>
        <xdr:cNvSpPr/>
      </xdr:nvSpPr>
      <xdr:spPr>
        <a:xfrm>
          <a:off x="1079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35257</xdr:rowOff>
    </xdr:from>
    <xdr:ext cx="534377" cy="259045"/>
    <xdr:sp macro="" textlink="">
      <xdr:nvSpPr>
        <xdr:cNvPr id="132" name="テキスト ボックス 131"/>
        <xdr:cNvSpPr txBox="1"/>
      </xdr:nvSpPr>
      <xdr:spPr>
        <a:xfrm>
          <a:off x="863111" y="963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38910</xdr:rowOff>
    </xdr:from>
    <xdr:to>
      <xdr:col>24</xdr:col>
      <xdr:colOff>114300</xdr:colOff>
      <xdr:row>56</xdr:row>
      <xdr:rowOff>140510</xdr:rowOff>
    </xdr:to>
    <xdr:sp macro="" textlink="">
      <xdr:nvSpPr>
        <xdr:cNvPr id="138" name="楕円 137"/>
        <xdr:cNvSpPr/>
      </xdr:nvSpPr>
      <xdr:spPr>
        <a:xfrm>
          <a:off x="4584700" y="964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61787</xdr:rowOff>
    </xdr:from>
    <xdr:ext cx="534377" cy="259045"/>
    <xdr:sp macro="" textlink="">
      <xdr:nvSpPr>
        <xdr:cNvPr id="139" name="物件費該当値テキスト"/>
        <xdr:cNvSpPr txBox="1"/>
      </xdr:nvSpPr>
      <xdr:spPr>
        <a:xfrm>
          <a:off x="4686300" y="949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20485</xdr:rowOff>
    </xdr:from>
    <xdr:to>
      <xdr:col>20</xdr:col>
      <xdr:colOff>38100</xdr:colOff>
      <xdr:row>56</xdr:row>
      <xdr:rowOff>122085</xdr:rowOff>
    </xdr:to>
    <xdr:sp macro="" textlink="">
      <xdr:nvSpPr>
        <xdr:cNvPr id="140" name="楕円 139"/>
        <xdr:cNvSpPr/>
      </xdr:nvSpPr>
      <xdr:spPr>
        <a:xfrm>
          <a:off x="3746500" y="962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138612</xdr:rowOff>
    </xdr:from>
    <xdr:ext cx="534377" cy="259045"/>
    <xdr:sp macro="" textlink="">
      <xdr:nvSpPr>
        <xdr:cNvPr id="141" name="テキスト ボックス 140"/>
        <xdr:cNvSpPr txBox="1"/>
      </xdr:nvSpPr>
      <xdr:spPr>
        <a:xfrm>
          <a:off x="3530111" y="93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163030</xdr:rowOff>
    </xdr:from>
    <xdr:to>
      <xdr:col>15</xdr:col>
      <xdr:colOff>101600</xdr:colOff>
      <xdr:row>57</xdr:row>
      <xdr:rowOff>93180</xdr:rowOff>
    </xdr:to>
    <xdr:sp macro="" textlink="">
      <xdr:nvSpPr>
        <xdr:cNvPr id="142" name="楕円 141"/>
        <xdr:cNvSpPr/>
      </xdr:nvSpPr>
      <xdr:spPr>
        <a:xfrm>
          <a:off x="2857500" y="976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109707</xdr:rowOff>
    </xdr:from>
    <xdr:ext cx="534377" cy="259045"/>
    <xdr:sp macro="" textlink="">
      <xdr:nvSpPr>
        <xdr:cNvPr id="143" name="テキスト ボックス 142"/>
        <xdr:cNvSpPr txBox="1"/>
      </xdr:nvSpPr>
      <xdr:spPr>
        <a:xfrm>
          <a:off x="2641111" y="953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95904</xdr:rowOff>
    </xdr:from>
    <xdr:to>
      <xdr:col>10</xdr:col>
      <xdr:colOff>165100</xdr:colOff>
      <xdr:row>58</xdr:row>
      <xdr:rowOff>26054</xdr:rowOff>
    </xdr:to>
    <xdr:sp macro="" textlink="">
      <xdr:nvSpPr>
        <xdr:cNvPr id="144" name="楕円 143"/>
        <xdr:cNvSpPr/>
      </xdr:nvSpPr>
      <xdr:spPr>
        <a:xfrm>
          <a:off x="1968500" y="986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17181</xdr:rowOff>
    </xdr:from>
    <xdr:ext cx="534377" cy="259045"/>
    <xdr:sp macro="" textlink="">
      <xdr:nvSpPr>
        <xdr:cNvPr id="145" name="テキスト ボックス 144"/>
        <xdr:cNvSpPr txBox="1"/>
      </xdr:nvSpPr>
      <xdr:spPr>
        <a:xfrm>
          <a:off x="1752111" y="996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127241</xdr:rowOff>
    </xdr:from>
    <xdr:to>
      <xdr:col>6</xdr:col>
      <xdr:colOff>38100</xdr:colOff>
      <xdr:row>58</xdr:row>
      <xdr:rowOff>57391</xdr:rowOff>
    </xdr:to>
    <xdr:sp macro="" textlink="">
      <xdr:nvSpPr>
        <xdr:cNvPr id="146" name="楕円 145"/>
        <xdr:cNvSpPr/>
      </xdr:nvSpPr>
      <xdr:spPr>
        <a:xfrm>
          <a:off x="1079500" y="989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48518</xdr:rowOff>
    </xdr:from>
    <xdr:ext cx="534377" cy="259045"/>
    <xdr:sp macro="" textlink="">
      <xdr:nvSpPr>
        <xdr:cNvPr id="147" name="テキスト ボックス 146"/>
        <xdr:cNvSpPr txBox="1"/>
      </xdr:nvSpPr>
      <xdr:spPr>
        <a:xfrm>
          <a:off x="863111" y="999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50500</xdr:rowOff>
    </xdr:from>
    <xdr:to>
      <xdr:col>24</xdr:col>
      <xdr:colOff>62865</xdr:colOff>
      <xdr:row>78</xdr:row>
      <xdr:rowOff>108336</xdr:rowOff>
    </xdr:to>
    <xdr:cxnSp macro="">
      <xdr:nvCxnSpPr>
        <xdr:cNvPr id="169" name="直線コネクタ 168"/>
        <xdr:cNvCxnSpPr/>
      </xdr:nvCxnSpPr>
      <xdr:spPr>
        <a:xfrm flipV="1">
          <a:off x="4633595" y="12223450"/>
          <a:ext cx="1270" cy="125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112163</xdr:rowOff>
    </xdr:from>
    <xdr:ext cx="469744" cy="259045"/>
    <xdr:sp macro="" textlink="">
      <xdr:nvSpPr>
        <xdr:cNvPr id="170" name="維持補修費最小値テキスト"/>
        <xdr:cNvSpPr txBox="1"/>
      </xdr:nvSpPr>
      <xdr:spPr>
        <a:xfrm>
          <a:off x="4686300" y="1348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108336</xdr:rowOff>
    </xdr:from>
    <xdr:to>
      <xdr:col>24</xdr:col>
      <xdr:colOff>152400</xdr:colOff>
      <xdr:row>78</xdr:row>
      <xdr:rowOff>108336</xdr:rowOff>
    </xdr:to>
    <xdr:cxnSp macro="">
      <xdr:nvCxnSpPr>
        <xdr:cNvPr id="171" name="直線コネクタ 170"/>
        <xdr:cNvCxnSpPr/>
      </xdr:nvCxnSpPr>
      <xdr:spPr>
        <a:xfrm>
          <a:off x="4546600" y="134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168627</xdr:rowOff>
    </xdr:from>
    <xdr:ext cx="534377" cy="259045"/>
    <xdr:sp macro="" textlink="">
      <xdr:nvSpPr>
        <xdr:cNvPr id="172" name="維持補修費最大値テキスト"/>
        <xdr:cNvSpPr txBox="1"/>
      </xdr:nvSpPr>
      <xdr:spPr>
        <a:xfrm>
          <a:off x="4686300" y="1199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50500</xdr:rowOff>
    </xdr:from>
    <xdr:to>
      <xdr:col>24</xdr:col>
      <xdr:colOff>152400</xdr:colOff>
      <xdr:row>71</xdr:row>
      <xdr:rowOff>50500</xdr:rowOff>
    </xdr:to>
    <xdr:cxnSp macro="">
      <xdr:nvCxnSpPr>
        <xdr:cNvPr id="173" name="直線コネクタ 172"/>
        <xdr:cNvCxnSpPr/>
      </xdr:nvCxnSpPr>
      <xdr:spPr>
        <a:xfrm>
          <a:off x="4546600" y="1222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157370</xdr:rowOff>
    </xdr:from>
    <xdr:to>
      <xdr:col>24</xdr:col>
      <xdr:colOff>63500</xdr:colOff>
      <xdr:row>77</xdr:row>
      <xdr:rowOff>163840</xdr:rowOff>
    </xdr:to>
    <xdr:cxnSp macro="">
      <xdr:nvCxnSpPr>
        <xdr:cNvPr id="174" name="直線コネクタ 173"/>
        <xdr:cNvCxnSpPr/>
      </xdr:nvCxnSpPr>
      <xdr:spPr>
        <a:xfrm flipV="1">
          <a:off x="3797300" y="13359020"/>
          <a:ext cx="838200" cy="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100530</xdr:rowOff>
    </xdr:from>
    <xdr:ext cx="469744" cy="259045"/>
    <xdr:sp macro="" textlink="">
      <xdr:nvSpPr>
        <xdr:cNvPr id="175" name="維持補修費平均値テキスト"/>
        <xdr:cNvSpPr txBox="1"/>
      </xdr:nvSpPr>
      <xdr:spPr>
        <a:xfrm>
          <a:off x="4686300" y="13130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77653</xdr:rowOff>
    </xdr:from>
    <xdr:to>
      <xdr:col>24</xdr:col>
      <xdr:colOff>114300</xdr:colOff>
      <xdr:row>78</xdr:row>
      <xdr:rowOff>7803</xdr:rowOff>
    </xdr:to>
    <xdr:sp macro="" textlink="">
      <xdr:nvSpPr>
        <xdr:cNvPr id="176" name="フローチャート: 判断 175"/>
        <xdr:cNvSpPr/>
      </xdr:nvSpPr>
      <xdr:spPr>
        <a:xfrm>
          <a:off x="45847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163840</xdr:rowOff>
    </xdr:from>
    <xdr:to>
      <xdr:col>19</xdr:col>
      <xdr:colOff>177800</xdr:colOff>
      <xdr:row>77</xdr:row>
      <xdr:rowOff>168160</xdr:rowOff>
    </xdr:to>
    <xdr:cxnSp macro="">
      <xdr:nvCxnSpPr>
        <xdr:cNvPr id="177" name="直線コネクタ 176"/>
        <xdr:cNvCxnSpPr/>
      </xdr:nvCxnSpPr>
      <xdr:spPr>
        <a:xfrm flipV="1">
          <a:off x="2908300" y="13365490"/>
          <a:ext cx="8890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61102</xdr:rowOff>
    </xdr:from>
    <xdr:to>
      <xdr:col>20</xdr:col>
      <xdr:colOff>38100</xdr:colOff>
      <xdr:row>77</xdr:row>
      <xdr:rowOff>162702</xdr:rowOff>
    </xdr:to>
    <xdr:sp macro="" textlink="">
      <xdr:nvSpPr>
        <xdr:cNvPr id="178" name="フローチャート: 判断 177"/>
        <xdr:cNvSpPr/>
      </xdr:nvSpPr>
      <xdr:spPr>
        <a:xfrm>
          <a:off x="3746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7779</xdr:rowOff>
    </xdr:from>
    <xdr:ext cx="469744" cy="259045"/>
    <xdr:sp macro="" textlink="">
      <xdr:nvSpPr>
        <xdr:cNvPr id="179" name="テキスト ボックス 178"/>
        <xdr:cNvSpPr txBox="1"/>
      </xdr:nvSpPr>
      <xdr:spPr>
        <a:xfrm>
          <a:off x="3562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168160</xdr:rowOff>
    </xdr:from>
    <xdr:to>
      <xdr:col>15</xdr:col>
      <xdr:colOff>50800</xdr:colOff>
      <xdr:row>78</xdr:row>
      <xdr:rowOff>27298</xdr:rowOff>
    </xdr:to>
    <xdr:cxnSp macro="">
      <xdr:nvCxnSpPr>
        <xdr:cNvPr id="180" name="直線コネクタ 179"/>
        <xdr:cNvCxnSpPr/>
      </xdr:nvCxnSpPr>
      <xdr:spPr>
        <a:xfrm flipV="1">
          <a:off x="2019300" y="13369810"/>
          <a:ext cx="889000" cy="3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75321</xdr:rowOff>
    </xdr:from>
    <xdr:to>
      <xdr:col>15</xdr:col>
      <xdr:colOff>101600</xdr:colOff>
      <xdr:row>78</xdr:row>
      <xdr:rowOff>5471</xdr:rowOff>
    </xdr:to>
    <xdr:sp macro="" textlink="">
      <xdr:nvSpPr>
        <xdr:cNvPr id="181" name="フローチャート: 判断 180"/>
        <xdr:cNvSpPr/>
      </xdr:nvSpPr>
      <xdr:spPr>
        <a:xfrm>
          <a:off x="2857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21998</xdr:rowOff>
    </xdr:from>
    <xdr:ext cx="469744" cy="259045"/>
    <xdr:sp macro="" textlink="">
      <xdr:nvSpPr>
        <xdr:cNvPr id="182" name="テキスト ボックス 181"/>
        <xdr:cNvSpPr txBox="1"/>
      </xdr:nvSpPr>
      <xdr:spPr>
        <a:xfrm>
          <a:off x="2673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27298</xdr:rowOff>
    </xdr:from>
    <xdr:to>
      <xdr:col>10</xdr:col>
      <xdr:colOff>114300</xdr:colOff>
      <xdr:row>78</xdr:row>
      <xdr:rowOff>29104</xdr:rowOff>
    </xdr:to>
    <xdr:cxnSp macro="">
      <xdr:nvCxnSpPr>
        <xdr:cNvPr id="183" name="直線コネクタ 182"/>
        <xdr:cNvCxnSpPr/>
      </xdr:nvCxnSpPr>
      <xdr:spPr>
        <a:xfrm flipV="1">
          <a:off x="1130300" y="13400398"/>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143901</xdr:rowOff>
    </xdr:from>
    <xdr:to>
      <xdr:col>10</xdr:col>
      <xdr:colOff>165100</xdr:colOff>
      <xdr:row>78</xdr:row>
      <xdr:rowOff>74051</xdr:rowOff>
    </xdr:to>
    <xdr:sp macro="" textlink="">
      <xdr:nvSpPr>
        <xdr:cNvPr id="184" name="フローチャート: 判断 183"/>
        <xdr:cNvSpPr/>
      </xdr:nvSpPr>
      <xdr:spPr>
        <a:xfrm>
          <a:off x="1968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90578</xdr:rowOff>
    </xdr:from>
    <xdr:ext cx="469744" cy="259045"/>
    <xdr:sp macro="" textlink="">
      <xdr:nvSpPr>
        <xdr:cNvPr id="185" name="テキスト ボックス 184"/>
        <xdr:cNvSpPr txBox="1"/>
      </xdr:nvSpPr>
      <xdr:spPr>
        <a:xfrm>
          <a:off x="1784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132883</xdr:rowOff>
    </xdr:from>
    <xdr:to>
      <xdr:col>6</xdr:col>
      <xdr:colOff>38100</xdr:colOff>
      <xdr:row>78</xdr:row>
      <xdr:rowOff>63033</xdr:rowOff>
    </xdr:to>
    <xdr:sp macro="" textlink="">
      <xdr:nvSpPr>
        <xdr:cNvPr id="186" name="フローチャート: 判断 185"/>
        <xdr:cNvSpPr/>
      </xdr:nvSpPr>
      <xdr:spPr>
        <a:xfrm>
          <a:off x="1079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79560</xdr:rowOff>
    </xdr:from>
    <xdr:ext cx="469744" cy="259045"/>
    <xdr:sp macro="" textlink="">
      <xdr:nvSpPr>
        <xdr:cNvPr id="187" name="テキスト ボックス 186"/>
        <xdr:cNvSpPr txBox="1"/>
      </xdr:nvSpPr>
      <xdr:spPr>
        <a:xfrm>
          <a:off x="895428" y="131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106570</xdr:rowOff>
    </xdr:from>
    <xdr:to>
      <xdr:col>24</xdr:col>
      <xdr:colOff>114300</xdr:colOff>
      <xdr:row>78</xdr:row>
      <xdr:rowOff>36720</xdr:rowOff>
    </xdr:to>
    <xdr:sp macro="" textlink="">
      <xdr:nvSpPr>
        <xdr:cNvPr id="193" name="楕円 192"/>
        <xdr:cNvSpPr/>
      </xdr:nvSpPr>
      <xdr:spPr>
        <a:xfrm>
          <a:off x="4584700" y="1330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56079</xdr:rowOff>
    </xdr:from>
    <xdr:ext cx="469744" cy="259045"/>
    <xdr:sp macro="" textlink="">
      <xdr:nvSpPr>
        <xdr:cNvPr id="194" name="維持補修費該当値テキスト"/>
        <xdr:cNvSpPr txBox="1"/>
      </xdr:nvSpPr>
      <xdr:spPr>
        <a:xfrm>
          <a:off x="4686300" y="1325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113040</xdr:rowOff>
    </xdr:from>
    <xdr:to>
      <xdr:col>20</xdr:col>
      <xdr:colOff>38100</xdr:colOff>
      <xdr:row>78</xdr:row>
      <xdr:rowOff>43190</xdr:rowOff>
    </xdr:to>
    <xdr:sp macro="" textlink="">
      <xdr:nvSpPr>
        <xdr:cNvPr id="195" name="楕円 194"/>
        <xdr:cNvSpPr/>
      </xdr:nvSpPr>
      <xdr:spPr>
        <a:xfrm>
          <a:off x="3746500" y="1331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34317</xdr:rowOff>
    </xdr:from>
    <xdr:ext cx="469744" cy="259045"/>
    <xdr:sp macro="" textlink="">
      <xdr:nvSpPr>
        <xdr:cNvPr id="196" name="テキスト ボックス 195"/>
        <xdr:cNvSpPr txBox="1"/>
      </xdr:nvSpPr>
      <xdr:spPr>
        <a:xfrm>
          <a:off x="3562428" y="1340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117360</xdr:rowOff>
    </xdr:from>
    <xdr:to>
      <xdr:col>15</xdr:col>
      <xdr:colOff>101600</xdr:colOff>
      <xdr:row>78</xdr:row>
      <xdr:rowOff>47510</xdr:rowOff>
    </xdr:to>
    <xdr:sp macro="" textlink="">
      <xdr:nvSpPr>
        <xdr:cNvPr id="197" name="楕円 196"/>
        <xdr:cNvSpPr/>
      </xdr:nvSpPr>
      <xdr:spPr>
        <a:xfrm>
          <a:off x="2857500" y="1331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38637</xdr:rowOff>
    </xdr:from>
    <xdr:ext cx="469744" cy="259045"/>
    <xdr:sp macro="" textlink="">
      <xdr:nvSpPr>
        <xdr:cNvPr id="198" name="テキスト ボックス 197"/>
        <xdr:cNvSpPr txBox="1"/>
      </xdr:nvSpPr>
      <xdr:spPr>
        <a:xfrm>
          <a:off x="2673428" y="1341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147948</xdr:rowOff>
    </xdr:from>
    <xdr:to>
      <xdr:col>10</xdr:col>
      <xdr:colOff>165100</xdr:colOff>
      <xdr:row>78</xdr:row>
      <xdr:rowOff>78098</xdr:rowOff>
    </xdr:to>
    <xdr:sp macro="" textlink="">
      <xdr:nvSpPr>
        <xdr:cNvPr id="199" name="楕円 198"/>
        <xdr:cNvSpPr/>
      </xdr:nvSpPr>
      <xdr:spPr>
        <a:xfrm>
          <a:off x="1968500" y="1334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69225</xdr:rowOff>
    </xdr:from>
    <xdr:ext cx="469744" cy="259045"/>
    <xdr:sp macro="" textlink="">
      <xdr:nvSpPr>
        <xdr:cNvPr id="200" name="テキスト ボックス 199"/>
        <xdr:cNvSpPr txBox="1"/>
      </xdr:nvSpPr>
      <xdr:spPr>
        <a:xfrm>
          <a:off x="1784428" y="13442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149754</xdr:rowOff>
    </xdr:from>
    <xdr:to>
      <xdr:col>6</xdr:col>
      <xdr:colOff>38100</xdr:colOff>
      <xdr:row>78</xdr:row>
      <xdr:rowOff>79904</xdr:rowOff>
    </xdr:to>
    <xdr:sp macro="" textlink="">
      <xdr:nvSpPr>
        <xdr:cNvPr id="201" name="楕円 200"/>
        <xdr:cNvSpPr/>
      </xdr:nvSpPr>
      <xdr:spPr>
        <a:xfrm>
          <a:off x="1079500" y="133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71031</xdr:rowOff>
    </xdr:from>
    <xdr:ext cx="469744" cy="259045"/>
    <xdr:sp macro="" textlink="">
      <xdr:nvSpPr>
        <xdr:cNvPr id="202" name="テキスト ボックス 201"/>
        <xdr:cNvSpPr txBox="1"/>
      </xdr:nvSpPr>
      <xdr:spPr>
        <a:xfrm>
          <a:off x="895428" y="1344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114351</xdr:rowOff>
    </xdr:from>
    <xdr:to>
      <xdr:col>24</xdr:col>
      <xdr:colOff>62865</xdr:colOff>
      <xdr:row>99</xdr:row>
      <xdr:rowOff>28727</xdr:rowOff>
    </xdr:to>
    <xdr:cxnSp macro="">
      <xdr:nvCxnSpPr>
        <xdr:cNvPr id="227" name="直線コネクタ 226"/>
        <xdr:cNvCxnSpPr/>
      </xdr:nvCxnSpPr>
      <xdr:spPr>
        <a:xfrm flipV="1">
          <a:off x="4633595" y="15544851"/>
          <a:ext cx="1270" cy="1457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32554</xdr:rowOff>
    </xdr:from>
    <xdr:ext cx="534377" cy="259045"/>
    <xdr:sp macro="" textlink="">
      <xdr:nvSpPr>
        <xdr:cNvPr id="228" name="扶助費最小値テキスト"/>
        <xdr:cNvSpPr txBox="1"/>
      </xdr:nvSpPr>
      <xdr:spPr>
        <a:xfrm>
          <a:off x="4686300" y="1700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28727</xdr:rowOff>
    </xdr:from>
    <xdr:to>
      <xdr:col>24</xdr:col>
      <xdr:colOff>152400</xdr:colOff>
      <xdr:row>99</xdr:row>
      <xdr:rowOff>28727</xdr:rowOff>
    </xdr:to>
    <xdr:cxnSp macro="">
      <xdr:nvCxnSpPr>
        <xdr:cNvPr id="229" name="直線コネクタ 228"/>
        <xdr:cNvCxnSpPr/>
      </xdr:nvCxnSpPr>
      <xdr:spPr>
        <a:xfrm>
          <a:off x="4546600" y="1700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61028</xdr:rowOff>
    </xdr:from>
    <xdr:ext cx="599010" cy="259045"/>
    <xdr:sp macro="" textlink="">
      <xdr:nvSpPr>
        <xdr:cNvPr id="230" name="扶助費最大値テキスト"/>
        <xdr:cNvSpPr txBox="1"/>
      </xdr:nvSpPr>
      <xdr:spPr>
        <a:xfrm>
          <a:off x="4686300" y="1532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114351</xdr:rowOff>
    </xdr:from>
    <xdr:to>
      <xdr:col>24</xdr:col>
      <xdr:colOff>152400</xdr:colOff>
      <xdr:row>90</xdr:row>
      <xdr:rowOff>114351</xdr:rowOff>
    </xdr:to>
    <xdr:cxnSp macro="">
      <xdr:nvCxnSpPr>
        <xdr:cNvPr id="231" name="直線コネクタ 230"/>
        <xdr:cNvCxnSpPr/>
      </xdr:nvCxnSpPr>
      <xdr:spPr>
        <a:xfrm>
          <a:off x="4546600" y="155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103645</xdr:rowOff>
    </xdr:from>
    <xdr:to>
      <xdr:col>24</xdr:col>
      <xdr:colOff>63500</xdr:colOff>
      <xdr:row>95</xdr:row>
      <xdr:rowOff>40475</xdr:rowOff>
    </xdr:to>
    <xdr:cxnSp macro="">
      <xdr:nvCxnSpPr>
        <xdr:cNvPr id="232" name="直線コネクタ 231"/>
        <xdr:cNvCxnSpPr/>
      </xdr:nvCxnSpPr>
      <xdr:spPr>
        <a:xfrm>
          <a:off x="3797300" y="16219945"/>
          <a:ext cx="838200" cy="10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52340</xdr:rowOff>
    </xdr:from>
    <xdr:ext cx="534377" cy="259045"/>
    <xdr:sp macro="" textlink="">
      <xdr:nvSpPr>
        <xdr:cNvPr id="233" name="扶助費平均値テキスト"/>
        <xdr:cNvSpPr txBox="1"/>
      </xdr:nvSpPr>
      <xdr:spPr>
        <a:xfrm>
          <a:off x="4686300" y="16511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73913</xdr:rowOff>
    </xdr:from>
    <xdr:to>
      <xdr:col>24</xdr:col>
      <xdr:colOff>114300</xdr:colOff>
      <xdr:row>97</xdr:row>
      <xdr:rowOff>4063</xdr:rowOff>
    </xdr:to>
    <xdr:sp macro="" textlink="">
      <xdr:nvSpPr>
        <xdr:cNvPr id="234" name="フローチャート: 判断 233"/>
        <xdr:cNvSpPr/>
      </xdr:nvSpPr>
      <xdr:spPr>
        <a:xfrm>
          <a:off x="45847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103645</xdr:rowOff>
    </xdr:from>
    <xdr:to>
      <xdr:col>19</xdr:col>
      <xdr:colOff>177800</xdr:colOff>
      <xdr:row>96</xdr:row>
      <xdr:rowOff>80683</xdr:rowOff>
    </xdr:to>
    <xdr:cxnSp macro="">
      <xdr:nvCxnSpPr>
        <xdr:cNvPr id="235" name="直線コネクタ 234"/>
        <xdr:cNvCxnSpPr/>
      </xdr:nvCxnSpPr>
      <xdr:spPr>
        <a:xfrm flipV="1">
          <a:off x="2908300" y="16219945"/>
          <a:ext cx="889000" cy="31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98413</xdr:rowOff>
    </xdr:from>
    <xdr:to>
      <xdr:col>20</xdr:col>
      <xdr:colOff>38100</xdr:colOff>
      <xdr:row>96</xdr:row>
      <xdr:rowOff>28563</xdr:rowOff>
    </xdr:to>
    <xdr:sp macro="" textlink="">
      <xdr:nvSpPr>
        <xdr:cNvPr id="236" name="フローチャート: 判断 235"/>
        <xdr:cNvSpPr/>
      </xdr:nvSpPr>
      <xdr:spPr>
        <a:xfrm>
          <a:off x="3746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19690</xdr:rowOff>
    </xdr:from>
    <xdr:ext cx="599010" cy="259045"/>
    <xdr:sp macro="" textlink="">
      <xdr:nvSpPr>
        <xdr:cNvPr id="237" name="テキスト ボックス 236"/>
        <xdr:cNvSpPr txBox="1"/>
      </xdr:nvSpPr>
      <xdr:spPr>
        <a:xfrm>
          <a:off x="3497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80683</xdr:rowOff>
    </xdr:from>
    <xdr:to>
      <xdr:col>15</xdr:col>
      <xdr:colOff>50800</xdr:colOff>
      <xdr:row>96</xdr:row>
      <xdr:rowOff>93687</xdr:rowOff>
    </xdr:to>
    <xdr:cxnSp macro="">
      <xdr:nvCxnSpPr>
        <xdr:cNvPr id="238" name="直線コネクタ 237"/>
        <xdr:cNvCxnSpPr/>
      </xdr:nvCxnSpPr>
      <xdr:spPr>
        <a:xfrm flipV="1">
          <a:off x="2019300" y="16539883"/>
          <a:ext cx="889000" cy="1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36767</xdr:rowOff>
    </xdr:from>
    <xdr:to>
      <xdr:col>15</xdr:col>
      <xdr:colOff>101600</xdr:colOff>
      <xdr:row>97</xdr:row>
      <xdr:rowOff>138367</xdr:rowOff>
    </xdr:to>
    <xdr:sp macro="" textlink="">
      <xdr:nvSpPr>
        <xdr:cNvPr id="239" name="フローチャート: 判断 238"/>
        <xdr:cNvSpPr/>
      </xdr:nvSpPr>
      <xdr:spPr>
        <a:xfrm>
          <a:off x="2857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129494</xdr:rowOff>
    </xdr:from>
    <xdr:ext cx="534377" cy="259045"/>
    <xdr:sp macro="" textlink="">
      <xdr:nvSpPr>
        <xdr:cNvPr id="240" name="テキスト ボックス 239"/>
        <xdr:cNvSpPr txBox="1"/>
      </xdr:nvSpPr>
      <xdr:spPr>
        <a:xfrm>
          <a:off x="2641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93687</xdr:rowOff>
    </xdr:from>
    <xdr:to>
      <xdr:col>10</xdr:col>
      <xdr:colOff>114300</xdr:colOff>
      <xdr:row>96</xdr:row>
      <xdr:rowOff>114339</xdr:rowOff>
    </xdr:to>
    <xdr:cxnSp macro="">
      <xdr:nvCxnSpPr>
        <xdr:cNvPr id="241" name="直線コネクタ 240"/>
        <xdr:cNvCxnSpPr/>
      </xdr:nvCxnSpPr>
      <xdr:spPr>
        <a:xfrm flipV="1">
          <a:off x="1130300" y="16552887"/>
          <a:ext cx="889000" cy="2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55194</xdr:rowOff>
    </xdr:from>
    <xdr:to>
      <xdr:col>10</xdr:col>
      <xdr:colOff>165100</xdr:colOff>
      <xdr:row>97</xdr:row>
      <xdr:rowOff>156794</xdr:rowOff>
    </xdr:to>
    <xdr:sp macro="" textlink="">
      <xdr:nvSpPr>
        <xdr:cNvPr id="242" name="フローチャート: 判断 241"/>
        <xdr:cNvSpPr/>
      </xdr:nvSpPr>
      <xdr:spPr>
        <a:xfrm>
          <a:off x="1968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147921</xdr:rowOff>
    </xdr:from>
    <xdr:ext cx="534377" cy="259045"/>
    <xdr:sp macro="" textlink="">
      <xdr:nvSpPr>
        <xdr:cNvPr id="243" name="テキスト ボックス 242"/>
        <xdr:cNvSpPr txBox="1"/>
      </xdr:nvSpPr>
      <xdr:spPr>
        <a:xfrm>
          <a:off x="1752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105359</xdr:rowOff>
    </xdr:from>
    <xdr:to>
      <xdr:col>6</xdr:col>
      <xdr:colOff>38100</xdr:colOff>
      <xdr:row>98</xdr:row>
      <xdr:rowOff>35509</xdr:rowOff>
    </xdr:to>
    <xdr:sp macro="" textlink="">
      <xdr:nvSpPr>
        <xdr:cNvPr id="244" name="フローチャート: 判断 243"/>
        <xdr:cNvSpPr/>
      </xdr:nvSpPr>
      <xdr:spPr>
        <a:xfrm>
          <a:off x="1079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26636</xdr:rowOff>
    </xdr:from>
    <xdr:ext cx="534377" cy="259045"/>
    <xdr:sp macro="" textlink="">
      <xdr:nvSpPr>
        <xdr:cNvPr id="245" name="テキスト ボックス 244"/>
        <xdr:cNvSpPr txBox="1"/>
      </xdr:nvSpPr>
      <xdr:spPr>
        <a:xfrm>
          <a:off x="863111" y="168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161125</xdr:rowOff>
    </xdr:from>
    <xdr:to>
      <xdr:col>24</xdr:col>
      <xdr:colOff>114300</xdr:colOff>
      <xdr:row>95</xdr:row>
      <xdr:rowOff>91275</xdr:rowOff>
    </xdr:to>
    <xdr:sp macro="" textlink="">
      <xdr:nvSpPr>
        <xdr:cNvPr id="251" name="楕円 250"/>
        <xdr:cNvSpPr/>
      </xdr:nvSpPr>
      <xdr:spPr>
        <a:xfrm>
          <a:off x="4584700" y="162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12552</xdr:rowOff>
    </xdr:from>
    <xdr:ext cx="599010" cy="259045"/>
    <xdr:sp macro="" textlink="">
      <xdr:nvSpPr>
        <xdr:cNvPr id="252" name="扶助費該当値テキスト"/>
        <xdr:cNvSpPr txBox="1"/>
      </xdr:nvSpPr>
      <xdr:spPr>
        <a:xfrm>
          <a:off x="4686300" y="16128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52845</xdr:rowOff>
    </xdr:from>
    <xdr:to>
      <xdr:col>20</xdr:col>
      <xdr:colOff>38100</xdr:colOff>
      <xdr:row>94</xdr:row>
      <xdr:rowOff>154445</xdr:rowOff>
    </xdr:to>
    <xdr:sp macro="" textlink="">
      <xdr:nvSpPr>
        <xdr:cNvPr id="253" name="楕円 252"/>
        <xdr:cNvSpPr/>
      </xdr:nvSpPr>
      <xdr:spPr>
        <a:xfrm>
          <a:off x="3746500" y="1616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170972</xdr:rowOff>
    </xdr:from>
    <xdr:ext cx="599010" cy="259045"/>
    <xdr:sp macro="" textlink="">
      <xdr:nvSpPr>
        <xdr:cNvPr id="254" name="テキスト ボックス 253"/>
        <xdr:cNvSpPr txBox="1"/>
      </xdr:nvSpPr>
      <xdr:spPr>
        <a:xfrm>
          <a:off x="3497795" y="1594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29883</xdr:rowOff>
    </xdr:from>
    <xdr:to>
      <xdr:col>15</xdr:col>
      <xdr:colOff>101600</xdr:colOff>
      <xdr:row>96</xdr:row>
      <xdr:rowOff>131483</xdr:rowOff>
    </xdr:to>
    <xdr:sp macro="" textlink="">
      <xdr:nvSpPr>
        <xdr:cNvPr id="255" name="楕円 254"/>
        <xdr:cNvSpPr/>
      </xdr:nvSpPr>
      <xdr:spPr>
        <a:xfrm>
          <a:off x="2857500" y="1648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148010</xdr:rowOff>
    </xdr:from>
    <xdr:ext cx="534377" cy="259045"/>
    <xdr:sp macro="" textlink="">
      <xdr:nvSpPr>
        <xdr:cNvPr id="256" name="テキスト ボックス 255"/>
        <xdr:cNvSpPr txBox="1"/>
      </xdr:nvSpPr>
      <xdr:spPr>
        <a:xfrm>
          <a:off x="2641111" y="1626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42887</xdr:rowOff>
    </xdr:from>
    <xdr:to>
      <xdr:col>10</xdr:col>
      <xdr:colOff>165100</xdr:colOff>
      <xdr:row>96</xdr:row>
      <xdr:rowOff>144487</xdr:rowOff>
    </xdr:to>
    <xdr:sp macro="" textlink="">
      <xdr:nvSpPr>
        <xdr:cNvPr id="257" name="楕円 256"/>
        <xdr:cNvSpPr/>
      </xdr:nvSpPr>
      <xdr:spPr>
        <a:xfrm>
          <a:off x="1968500" y="1650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161014</xdr:rowOff>
    </xdr:from>
    <xdr:ext cx="534377" cy="259045"/>
    <xdr:sp macro="" textlink="">
      <xdr:nvSpPr>
        <xdr:cNvPr id="258" name="テキスト ボックス 257"/>
        <xdr:cNvSpPr txBox="1"/>
      </xdr:nvSpPr>
      <xdr:spPr>
        <a:xfrm>
          <a:off x="1752111" y="1627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63539</xdr:rowOff>
    </xdr:from>
    <xdr:to>
      <xdr:col>6</xdr:col>
      <xdr:colOff>38100</xdr:colOff>
      <xdr:row>96</xdr:row>
      <xdr:rowOff>165139</xdr:rowOff>
    </xdr:to>
    <xdr:sp macro="" textlink="">
      <xdr:nvSpPr>
        <xdr:cNvPr id="259" name="楕円 258"/>
        <xdr:cNvSpPr/>
      </xdr:nvSpPr>
      <xdr:spPr>
        <a:xfrm>
          <a:off x="1079500" y="1652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10216</xdr:rowOff>
    </xdr:from>
    <xdr:ext cx="534377" cy="259045"/>
    <xdr:sp macro="" textlink="">
      <xdr:nvSpPr>
        <xdr:cNvPr id="260" name="テキスト ボックス 259"/>
        <xdr:cNvSpPr txBox="1"/>
      </xdr:nvSpPr>
      <xdr:spPr>
        <a:xfrm>
          <a:off x="863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165510</xdr:rowOff>
    </xdr:from>
    <xdr:to>
      <xdr:col>54</xdr:col>
      <xdr:colOff>189865</xdr:colOff>
      <xdr:row>39</xdr:row>
      <xdr:rowOff>20131</xdr:rowOff>
    </xdr:to>
    <xdr:cxnSp macro="">
      <xdr:nvCxnSpPr>
        <xdr:cNvPr id="287" name="直線コネクタ 286"/>
        <xdr:cNvCxnSpPr/>
      </xdr:nvCxnSpPr>
      <xdr:spPr>
        <a:xfrm flipV="1">
          <a:off x="10475595" y="5309010"/>
          <a:ext cx="1270" cy="139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23958</xdr:rowOff>
    </xdr:from>
    <xdr:ext cx="534377" cy="259045"/>
    <xdr:sp macro="" textlink="">
      <xdr:nvSpPr>
        <xdr:cNvPr id="288" name="補助費等最小値テキスト"/>
        <xdr:cNvSpPr txBox="1"/>
      </xdr:nvSpPr>
      <xdr:spPr>
        <a:xfrm>
          <a:off x="10528300" y="671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20131</xdr:rowOff>
    </xdr:from>
    <xdr:to>
      <xdr:col>55</xdr:col>
      <xdr:colOff>88900</xdr:colOff>
      <xdr:row>39</xdr:row>
      <xdr:rowOff>20131</xdr:rowOff>
    </xdr:to>
    <xdr:cxnSp macro="">
      <xdr:nvCxnSpPr>
        <xdr:cNvPr id="289" name="直線コネクタ 288"/>
        <xdr:cNvCxnSpPr/>
      </xdr:nvCxnSpPr>
      <xdr:spPr>
        <a:xfrm>
          <a:off x="10388600" y="6706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112187</xdr:rowOff>
    </xdr:from>
    <xdr:ext cx="599010" cy="259045"/>
    <xdr:sp macro="" textlink="">
      <xdr:nvSpPr>
        <xdr:cNvPr id="290" name="補助費等最大値テキスト"/>
        <xdr:cNvSpPr txBox="1"/>
      </xdr:nvSpPr>
      <xdr:spPr>
        <a:xfrm>
          <a:off x="10528300" y="508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165510</xdr:rowOff>
    </xdr:from>
    <xdr:to>
      <xdr:col>55</xdr:col>
      <xdr:colOff>88900</xdr:colOff>
      <xdr:row>30</xdr:row>
      <xdr:rowOff>165510</xdr:rowOff>
    </xdr:to>
    <xdr:cxnSp macro="">
      <xdr:nvCxnSpPr>
        <xdr:cNvPr id="291" name="直線コネクタ 290"/>
        <xdr:cNvCxnSpPr/>
      </xdr:nvCxnSpPr>
      <xdr:spPr>
        <a:xfrm>
          <a:off x="10388600" y="530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16136</xdr:rowOff>
    </xdr:from>
    <xdr:to>
      <xdr:col>55</xdr:col>
      <xdr:colOff>0</xdr:colOff>
      <xdr:row>36</xdr:row>
      <xdr:rowOff>53202</xdr:rowOff>
    </xdr:to>
    <xdr:cxnSp macro="">
      <xdr:nvCxnSpPr>
        <xdr:cNvPr id="292" name="直線コネクタ 291"/>
        <xdr:cNvCxnSpPr/>
      </xdr:nvCxnSpPr>
      <xdr:spPr>
        <a:xfrm flipV="1">
          <a:off x="9639300" y="6188336"/>
          <a:ext cx="838200" cy="3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143291</xdr:rowOff>
    </xdr:from>
    <xdr:ext cx="534377" cy="259045"/>
    <xdr:sp macro="" textlink="">
      <xdr:nvSpPr>
        <xdr:cNvPr id="293" name="補助費等平均値テキスト"/>
        <xdr:cNvSpPr txBox="1"/>
      </xdr:nvSpPr>
      <xdr:spPr>
        <a:xfrm>
          <a:off x="10528300" y="5972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120414</xdr:rowOff>
    </xdr:from>
    <xdr:to>
      <xdr:col>55</xdr:col>
      <xdr:colOff>50800</xdr:colOff>
      <xdr:row>36</xdr:row>
      <xdr:rowOff>50564</xdr:rowOff>
    </xdr:to>
    <xdr:sp macro="" textlink="">
      <xdr:nvSpPr>
        <xdr:cNvPr id="294" name="フローチャート: 判断 293"/>
        <xdr:cNvSpPr/>
      </xdr:nvSpPr>
      <xdr:spPr>
        <a:xfrm>
          <a:off x="104267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44504</xdr:rowOff>
    </xdr:from>
    <xdr:to>
      <xdr:col>50</xdr:col>
      <xdr:colOff>114300</xdr:colOff>
      <xdr:row>36</xdr:row>
      <xdr:rowOff>53202</xdr:rowOff>
    </xdr:to>
    <xdr:cxnSp macro="">
      <xdr:nvCxnSpPr>
        <xdr:cNvPr id="295" name="直線コネクタ 294"/>
        <xdr:cNvCxnSpPr/>
      </xdr:nvCxnSpPr>
      <xdr:spPr>
        <a:xfrm>
          <a:off x="8750300" y="5188004"/>
          <a:ext cx="889000" cy="103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9141</xdr:rowOff>
    </xdr:from>
    <xdr:to>
      <xdr:col>50</xdr:col>
      <xdr:colOff>165100</xdr:colOff>
      <xdr:row>36</xdr:row>
      <xdr:rowOff>110741</xdr:rowOff>
    </xdr:to>
    <xdr:sp macro="" textlink="">
      <xdr:nvSpPr>
        <xdr:cNvPr id="296" name="フローチャート: 判断 295"/>
        <xdr:cNvSpPr/>
      </xdr:nvSpPr>
      <xdr:spPr>
        <a:xfrm>
          <a:off x="9588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101868</xdr:rowOff>
    </xdr:from>
    <xdr:ext cx="534377" cy="259045"/>
    <xdr:sp macro="" textlink="">
      <xdr:nvSpPr>
        <xdr:cNvPr id="297" name="テキスト ボックス 296"/>
        <xdr:cNvSpPr txBox="1"/>
      </xdr:nvSpPr>
      <xdr:spPr>
        <a:xfrm>
          <a:off x="9372111" y="627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44504</xdr:rowOff>
    </xdr:from>
    <xdr:to>
      <xdr:col>45</xdr:col>
      <xdr:colOff>177800</xdr:colOff>
      <xdr:row>38</xdr:row>
      <xdr:rowOff>3966</xdr:rowOff>
    </xdr:to>
    <xdr:cxnSp macro="">
      <xdr:nvCxnSpPr>
        <xdr:cNvPr id="298" name="直線コネクタ 297"/>
        <xdr:cNvCxnSpPr/>
      </xdr:nvCxnSpPr>
      <xdr:spPr>
        <a:xfrm flipV="1">
          <a:off x="7861300" y="5188004"/>
          <a:ext cx="889000" cy="133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67956</xdr:rowOff>
    </xdr:from>
    <xdr:to>
      <xdr:col>46</xdr:col>
      <xdr:colOff>38100</xdr:colOff>
      <xdr:row>29</xdr:row>
      <xdr:rowOff>169556</xdr:rowOff>
    </xdr:to>
    <xdr:sp macro="" textlink="">
      <xdr:nvSpPr>
        <xdr:cNvPr id="299" name="フローチャート: 判断 298"/>
        <xdr:cNvSpPr/>
      </xdr:nvSpPr>
      <xdr:spPr>
        <a:xfrm>
          <a:off x="8699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14633</xdr:rowOff>
    </xdr:from>
    <xdr:ext cx="599010" cy="259045"/>
    <xdr:sp macro="" textlink="">
      <xdr:nvSpPr>
        <xdr:cNvPr id="300" name="テキスト ボックス 299"/>
        <xdr:cNvSpPr txBox="1"/>
      </xdr:nvSpPr>
      <xdr:spPr>
        <a:xfrm>
          <a:off x="8450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3966</xdr:rowOff>
    </xdr:from>
    <xdr:to>
      <xdr:col>41</xdr:col>
      <xdr:colOff>50800</xdr:colOff>
      <xdr:row>38</xdr:row>
      <xdr:rowOff>42294</xdr:rowOff>
    </xdr:to>
    <xdr:cxnSp macro="">
      <xdr:nvCxnSpPr>
        <xdr:cNvPr id="301" name="直線コネクタ 300"/>
        <xdr:cNvCxnSpPr/>
      </xdr:nvCxnSpPr>
      <xdr:spPr>
        <a:xfrm flipV="1">
          <a:off x="6972300" y="6519066"/>
          <a:ext cx="889000" cy="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147476</xdr:rowOff>
    </xdr:from>
    <xdr:to>
      <xdr:col>41</xdr:col>
      <xdr:colOff>101600</xdr:colOff>
      <xdr:row>37</xdr:row>
      <xdr:rowOff>77626</xdr:rowOff>
    </xdr:to>
    <xdr:sp macro="" textlink="">
      <xdr:nvSpPr>
        <xdr:cNvPr id="302" name="フローチャート: 判断 301"/>
        <xdr:cNvSpPr/>
      </xdr:nvSpPr>
      <xdr:spPr>
        <a:xfrm>
          <a:off x="7810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94153</xdr:rowOff>
    </xdr:from>
    <xdr:ext cx="534377" cy="259045"/>
    <xdr:sp macro="" textlink="">
      <xdr:nvSpPr>
        <xdr:cNvPr id="303" name="テキスト ボックス 302"/>
        <xdr:cNvSpPr txBox="1"/>
      </xdr:nvSpPr>
      <xdr:spPr>
        <a:xfrm>
          <a:off x="7594111" y="60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44116</xdr:rowOff>
    </xdr:from>
    <xdr:to>
      <xdr:col>36</xdr:col>
      <xdr:colOff>165100</xdr:colOff>
      <xdr:row>37</xdr:row>
      <xdr:rowOff>145716</xdr:rowOff>
    </xdr:to>
    <xdr:sp macro="" textlink="">
      <xdr:nvSpPr>
        <xdr:cNvPr id="304" name="フローチャート: 判断 303"/>
        <xdr:cNvSpPr/>
      </xdr:nvSpPr>
      <xdr:spPr>
        <a:xfrm>
          <a:off x="6921500" y="638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162243</xdr:rowOff>
    </xdr:from>
    <xdr:ext cx="534377" cy="259045"/>
    <xdr:sp macro="" textlink="">
      <xdr:nvSpPr>
        <xdr:cNvPr id="305" name="テキスト ボックス 304"/>
        <xdr:cNvSpPr txBox="1"/>
      </xdr:nvSpPr>
      <xdr:spPr>
        <a:xfrm>
          <a:off x="6705111" y="616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136786</xdr:rowOff>
    </xdr:from>
    <xdr:to>
      <xdr:col>55</xdr:col>
      <xdr:colOff>50800</xdr:colOff>
      <xdr:row>36</xdr:row>
      <xdr:rowOff>66936</xdr:rowOff>
    </xdr:to>
    <xdr:sp macro="" textlink="">
      <xdr:nvSpPr>
        <xdr:cNvPr id="311" name="楕円 310"/>
        <xdr:cNvSpPr/>
      </xdr:nvSpPr>
      <xdr:spPr>
        <a:xfrm>
          <a:off x="10426700" y="613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115213</xdr:rowOff>
    </xdr:from>
    <xdr:ext cx="534377" cy="259045"/>
    <xdr:sp macro="" textlink="">
      <xdr:nvSpPr>
        <xdr:cNvPr id="312" name="補助費等該当値テキスト"/>
        <xdr:cNvSpPr txBox="1"/>
      </xdr:nvSpPr>
      <xdr:spPr>
        <a:xfrm>
          <a:off x="10528300" y="611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2402</xdr:rowOff>
    </xdr:from>
    <xdr:to>
      <xdr:col>50</xdr:col>
      <xdr:colOff>165100</xdr:colOff>
      <xdr:row>36</xdr:row>
      <xdr:rowOff>104002</xdr:rowOff>
    </xdr:to>
    <xdr:sp macro="" textlink="">
      <xdr:nvSpPr>
        <xdr:cNvPr id="313" name="楕円 312"/>
        <xdr:cNvSpPr/>
      </xdr:nvSpPr>
      <xdr:spPr>
        <a:xfrm>
          <a:off x="9588500" y="617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120529</xdr:rowOff>
    </xdr:from>
    <xdr:ext cx="534377" cy="259045"/>
    <xdr:sp macro="" textlink="">
      <xdr:nvSpPr>
        <xdr:cNvPr id="314" name="テキスト ボックス 313"/>
        <xdr:cNvSpPr txBox="1"/>
      </xdr:nvSpPr>
      <xdr:spPr>
        <a:xfrm>
          <a:off x="9372111" y="594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165154</xdr:rowOff>
    </xdr:from>
    <xdr:to>
      <xdr:col>46</xdr:col>
      <xdr:colOff>38100</xdr:colOff>
      <xdr:row>30</xdr:row>
      <xdr:rowOff>95304</xdr:rowOff>
    </xdr:to>
    <xdr:sp macro="" textlink="">
      <xdr:nvSpPr>
        <xdr:cNvPr id="315" name="楕円 314"/>
        <xdr:cNvSpPr/>
      </xdr:nvSpPr>
      <xdr:spPr>
        <a:xfrm>
          <a:off x="8699500" y="513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86431</xdr:rowOff>
    </xdr:from>
    <xdr:ext cx="599010" cy="259045"/>
    <xdr:sp macro="" textlink="">
      <xdr:nvSpPr>
        <xdr:cNvPr id="316" name="テキスト ボックス 315"/>
        <xdr:cNvSpPr txBox="1"/>
      </xdr:nvSpPr>
      <xdr:spPr>
        <a:xfrm>
          <a:off x="8450795" y="5229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124616</xdr:rowOff>
    </xdr:from>
    <xdr:to>
      <xdr:col>41</xdr:col>
      <xdr:colOff>101600</xdr:colOff>
      <xdr:row>38</xdr:row>
      <xdr:rowOff>54766</xdr:rowOff>
    </xdr:to>
    <xdr:sp macro="" textlink="">
      <xdr:nvSpPr>
        <xdr:cNvPr id="317" name="楕円 316"/>
        <xdr:cNvSpPr/>
      </xdr:nvSpPr>
      <xdr:spPr>
        <a:xfrm>
          <a:off x="7810500" y="646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45893</xdr:rowOff>
    </xdr:from>
    <xdr:ext cx="534377" cy="259045"/>
    <xdr:sp macro="" textlink="">
      <xdr:nvSpPr>
        <xdr:cNvPr id="318" name="テキスト ボックス 317"/>
        <xdr:cNvSpPr txBox="1"/>
      </xdr:nvSpPr>
      <xdr:spPr>
        <a:xfrm>
          <a:off x="7594111" y="656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162944</xdr:rowOff>
    </xdr:from>
    <xdr:to>
      <xdr:col>36</xdr:col>
      <xdr:colOff>165100</xdr:colOff>
      <xdr:row>38</xdr:row>
      <xdr:rowOff>93094</xdr:rowOff>
    </xdr:to>
    <xdr:sp macro="" textlink="">
      <xdr:nvSpPr>
        <xdr:cNvPr id="319" name="楕円 318"/>
        <xdr:cNvSpPr/>
      </xdr:nvSpPr>
      <xdr:spPr>
        <a:xfrm>
          <a:off x="6921500" y="650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84221</xdr:rowOff>
    </xdr:from>
    <xdr:ext cx="534377" cy="259045"/>
    <xdr:sp macro="" textlink="">
      <xdr:nvSpPr>
        <xdr:cNvPr id="320" name="テキスト ボックス 319"/>
        <xdr:cNvSpPr txBox="1"/>
      </xdr:nvSpPr>
      <xdr:spPr>
        <a:xfrm>
          <a:off x="6705111" y="659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114622</xdr:rowOff>
    </xdr:from>
    <xdr:to>
      <xdr:col>54</xdr:col>
      <xdr:colOff>189865</xdr:colOff>
      <xdr:row>58</xdr:row>
      <xdr:rowOff>45227</xdr:rowOff>
    </xdr:to>
    <xdr:cxnSp macro="">
      <xdr:nvCxnSpPr>
        <xdr:cNvPr id="344" name="直線コネクタ 343"/>
        <xdr:cNvCxnSpPr/>
      </xdr:nvCxnSpPr>
      <xdr:spPr>
        <a:xfrm flipV="1">
          <a:off x="10475595" y="8687122"/>
          <a:ext cx="1270" cy="130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49054</xdr:rowOff>
    </xdr:from>
    <xdr:ext cx="534377" cy="259045"/>
    <xdr:sp macro="" textlink="">
      <xdr:nvSpPr>
        <xdr:cNvPr id="345" name="普通建設事業費最小値テキスト"/>
        <xdr:cNvSpPr txBox="1"/>
      </xdr:nvSpPr>
      <xdr:spPr>
        <a:xfrm>
          <a:off x="10528300" y="99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45227</xdr:rowOff>
    </xdr:from>
    <xdr:to>
      <xdr:col>55</xdr:col>
      <xdr:colOff>88900</xdr:colOff>
      <xdr:row>58</xdr:row>
      <xdr:rowOff>45227</xdr:rowOff>
    </xdr:to>
    <xdr:cxnSp macro="">
      <xdr:nvCxnSpPr>
        <xdr:cNvPr id="346" name="直線コネクタ 345"/>
        <xdr:cNvCxnSpPr/>
      </xdr:nvCxnSpPr>
      <xdr:spPr>
        <a:xfrm>
          <a:off x="10388600" y="998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61299</xdr:rowOff>
    </xdr:from>
    <xdr:ext cx="599010" cy="259045"/>
    <xdr:sp macro="" textlink="">
      <xdr:nvSpPr>
        <xdr:cNvPr id="347" name="普通建設事業費最大値テキスト"/>
        <xdr:cNvSpPr txBox="1"/>
      </xdr:nvSpPr>
      <xdr:spPr>
        <a:xfrm>
          <a:off x="10528300" y="846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114622</xdr:rowOff>
    </xdr:from>
    <xdr:to>
      <xdr:col>55</xdr:col>
      <xdr:colOff>88900</xdr:colOff>
      <xdr:row>50</xdr:row>
      <xdr:rowOff>114622</xdr:rowOff>
    </xdr:to>
    <xdr:cxnSp macro="">
      <xdr:nvCxnSpPr>
        <xdr:cNvPr id="348" name="直線コネクタ 347"/>
        <xdr:cNvCxnSpPr/>
      </xdr:nvCxnSpPr>
      <xdr:spPr>
        <a:xfrm>
          <a:off x="10388600" y="868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51978</xdr:rowOff>
    </xdr:from>
    <xdr:to>
      <xdr:col>55</xdr:col>
      <xdr:colOff>0</xdr:colOff>
      <xdr:row>56</xdr:row>
      <xdr:rowOff>108336</xdr:rowOff>
    </xdr:to>
    <xdr:cxnSp macro="">
      <xdr:nvCxnSpPr>
        <xdr:cNvPr id="349" name="直線コネクタ 348"/>
        <xdr:cNvCxnSpPr/>
      </xdr:nvCxnSpPr>
      <xdr:spPr>
        <a:xfrm>
          <a:off x="9639300" y="9310278"/>
          <a:ext cx="838200" cy="39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9593</xdr:rowOff>
    </xdr:from>
    <xdr:ext cx="534377" cy="259045"/>
    <xdr:sp macro="" textlink="">
      <xdr:nvSpPr>
        <xdr:cNvPr id="350" name="普通建設事業費平均値テキスト"/>
        <xdr:cNvSpPr txBox="1"/>
      </xdr:nvSpPr>
      <xdr:spPr>
        <a:xfrm>
          <a:off x="10528300" y="9439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158166</xdr:rowOff>
    </xdr:from>
    <xdr:to>
      <xdr:col>55</xdr:col>
      <xdr:colOff>50800</xdr:colOff>
      <xdr:row>56</xdr:row>
      <xdr:rowOff>88316</xdr:rowOff>
    </xdr:to>
    <xdr:sp macro="" textlink="">
      <xdr:nvSpPr>
        <xdr:cNvPr id="351" name="フローチャート: 判断 350"/>
        <xdr:cNvSpPr/>
      </xdr:nvSpPr>
      <xdr:spPr>
        <a:xfrm>
          <a:off x="104267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51978</xdr:rowOff>
    </xdr:from>
    <xdr:to>
      <xdr:col>50</xdr:col>
      <xdr:colOff>114300</xdr:colOff>
      <xdr:row>55</xdr:row>
      <xdr:rowOff>50203</xdr:rowOff>
    </xdr:to>
    <xdr:cxnSp macro="">
      <xdr:nvCxnSpPr>
        <xdr:cNvPr id="352" name="直線コネクタ 351"/>
        <xdr:cNvCxnSpPr/>
      </xdr:nvCxnSpPr>
      <xdr:spPr>
        <a:xfrm flipV="1">
          <a:off x="8750300" y="9310278"/>
          <a:ext cx="889000" cy="16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149068</xdr:rowOff>
    </xdr:from>
    <xdr:to>
      <xdr:col>50</xdr:col>
      <xdr:colOff>165100</xdr:colOff>
      <xdr:row>56</xdr:row>
      <xdr:rowOff>79218</xdr:rowOff>
    </xdr:to>
    <xdr:sp macro="" textlink="">
      <xdr:nvSpPr>
        <xdr:cNvPr id="353" name="フローチャート: 判断 352"/>
        <xdr:cNvSpPr/>
      </xdr:nvSpPr>
      <xdr:spPr>
        <a:xfrm>
          <a:off x="9588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70345</xdr:rowOff>
    </xdr:from>
    <xdr:ext cx="534377" cy="259045"/>
    <xdr:sp macro="" textlink="">
      <xdr:nvSpPr>
        <xdr:cNvPr id="354" name="テキスト ボックス 353"/>
        <xdr:cNvSpPr txBox="1"/>
      </xdr:nvSpPr>
      <xdr:spPr>
        <a:xfrm>
          <a:off x="9372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50203</xdr:rowOff>
    </xdr:from>
    <xdr:to>
      <xdr:col>45</xdr:col>
      <xdr:colOff>177800</xdr:colOff>
      <xdr:row>56</xdr:row>
      <xdr:rowOff>55332</xdr:rowOff>
    </xdr:to>
    <xdr:cxnSp macro="">
      <xdr:nvCxnSpPr>
        <xdr:cNvPr id="355" name="直線コネクタ 354"/>
        <xdr:cNvCxnSpPr/>
      </xdr:nvCxnSpPr>
      <xdr:spPr>
        <a:xfrm flipV="1">
          <a:off x="7861300" y="9479953"/>
          <a:ext cx="889000" cy="17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97686</xdr:rowOff>
    </xdr:from>
    <xdr:to>
      <xdr:col>46</xdr:col>
      <xdr:colOff>38100</xdr:colOff>
      <xdr:row>56</xdr:row>
      <xdr:rowOff>27836</xdr:rowOff>
    </xdr:to>
    <xdr:sp macro="" textlink="">
      <xdr:nvSpPr>
        <xdr:cNvPr id="356" name="フローチャート: 判断 355"/>
        <xdr:cNvSpPr/>
      </xdr:nvSpPr>
      <xdr:spPr>
        <a:xfrm>
          <a:off x="8699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18963</xdr:rowOff>
    </xdr:from>
    <xdr:ext cx="534377" cy="259045"/>
    <xdr:sp macro="" textlink="">
      <xdr:nvSpPr>
        <xdr:cNvPr id="357" name="テキスト ボックス 356"/>
        <xdr:cNvSpPr txBox="1"/>
      </xdr:nvSpPr>
      <xdr:spPr>
        <a:xfrm>
          <a:off x="8483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55332</xdr:rowOff>
    </xdr:from>
    <xdr:to>
      <xdr:col>41</xdr:col>
      <xdr:colOff>50800</xdr:colOff>
      <xdr:row>57</xdr:row>
      <xdr:rowOff>34849</xdr:rowOff>
    </xdr:to>
    <xdr:cxnSp macro="">
      <xdr:nvCxnSpPr>
        <xdr:cNvPr id="358" name="直線コネクタ 357"/>
        <xdr:cNvCxnSpPr/>
      </xdr:nvCxnSpPr>
      <xdr:spPr>
        <a:xfrm flipV="1">
          <a:off x="6972300" y="9656532"/>
          <a:ext cx="889000" cy="15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111143</xdr:rowOff>
    </xdr:from>
    <xdr:to>
      <xdr:col>41</xdr:col>
      <xdr:colOff>101600</xdr:colOff>
      <xdr:row>56</xdr:row>
      <xdr:rowOff>41293</xdr:rowOff>
    </xdr:to>
    <xdr:sp macro="" textlink="">
      <xdr:nvSpPr>
        <xdr:cNvPr id="359" name="フローチャート: 判断 358"/>
        <xdr:cNvSpPr/>
      </xdr:nvSpPr>
      <xdr:spPr>
        <a:xfrm>
          <a:off x="7810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57820</xdr:rowOff>
    </xdr:from>
    <xdr:ext cx="534377" cy="259045"/>
    <xdr:sp macro="" textlink="">
      <xdr:nvSpPr>
        <xdr:cNvPr id="360" name="テキスト ボックス 359"/>
        <xdr:cNvSpPr txBox="1"/>
      </xdr:nvSpPr>
      <xdr:spPr>
        <a:xfrm>
          <a:off x="7594111" y="93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148115</xdr:rowOff>
    </xdr:from>
    <xdr:to>
      <xdr:col>36</xdr:col>
      <xdr:colOff>165100</xdr:colOff>
      <xdr:row>56</xdr:row>
      <xdr:rowOff>78265</xdr:rowOff>
    </xdr:to>
    <xdr:sp macro="" textlink="">
      <xdr:nvSpPr>
        <xdr:cNvPr id="361" name="フローチャート: 判断 360"/>
        <xdr:cNvSpPr/>
      </xdr:nvSpPr>
      <xdr:spPr>
        <a:xfrm>
          <a:off x="6921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94792</xdr:rowOff>
    </xdr:from>
    <xdr:ext cx="534377" cy="259045"/>
    <xdr:sp macro="" textlink="">
      <xdr:nvSpPr>
        <xdr:cNvPr id="362" name="テキスト ボックス 361"/>
        <xdr:cNvSpPr txBox="1"/>
      </xdr:nvSpPr>
      <xdr:spPr>
        <a:xfrm>
          <a:off x="6705111" y="935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57536</xdr:rowOff>
    </xdr:from>
    <xdr:to>
      <xdr:col>55</xdr:col>
      <xdr:colOff>50800</xdr:colOff>
      <xdr:row>56</xdr:row>
      <xdr:rowOff>159136</xdr:rowOff>
    </xdr:to>
    <xdr:sp macro="" textlink="">
      <xdr:nvSpPr>
        <xdr:cNvPr id="368" name="楕円 367"/>
        <xdr:cNvSpPr/>
      </xdr:nvSpPr>
      <xdr:spPr>
        <a:xfrm>
          <a:off x="10426700" y="965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35963</xdr:rowOff>
    </xdr:from>
    <xdr:ext cx="534377" cy="259045"/>
    <xdr:sp macro="" textlink="">
      <xdr:nvSpPr>
        <xdr:cNvPr id="369" name="普通建設事業費該当値テキスト"/>
        <xdr:cNvSpPr txBox="1"/>
      </xdr:nvSpPr>
      <xdr:spPr>
        <a:xfrm>
          <a:off x="10528300" y="963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1178</xdr:rowOff>
    </xdr:from>
    <xdr:to>
      <xdr:col>50</xdr:col>
      <xdr:colOff>165100</xdr:colOff>
      <xdr:row>54</xdr:row>
      <xdr:rowOff>102778</xdr:rowOff>
    </xdr:to>
    <xdr:sp macro="" textlink="">
      <xdr:nvSpPr>
        <xdr:cNvPr id="370" name="楕円 369"/>
        <xdr:cNvSpPr/>
      </xdr:nvSpPr>
      <xdr:spPr>
        <a:xfrm>
          <a:off x="9588500" y="925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119305</xdr:rowOff>
    </xdr:from>
    <xdr:ext cx="599010" cy="259045"/>
    <xdr:sp macro="" textlink="">
      <xdr:nvSpPr>
        <xdr:cNvPr id="371" name="テキスト ボックス 370"/>
        <xdr:cNvSpPr txBox="1"/>
      </xdr:nvSpPr>
      <xdr:spPr>
        <a:xfrm>
          <a:off x="9339795" y="9034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170853</xdr:rowOff>
    </xdr:from>
    <xdr:to>
      <xdr:col>46</xdr:col>
      <xdr:colOff>38100</xdr:colOff>
      <xdr:row>55</xdr:row>
      <xdr:rowOff>101003</xdr:rowOff>
    </xdr:to>
    <xdr:sp macro="" textlink="">
      <xdr:nvSpPr>
        <xdr:cNvPr id="372" name="楕円 371"/>
        <xdr:cNvSpPr/>
      </xdr:nvSpPr>
      <xdr:spPr>
        <a:xfrm>
          <a:off x="8699500" y="942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117530</xdr:rowOff>
    </xdr:from>
    <xdr:ext cx="534377" cy="259045"/>
    <xdr:sp macro="" textlink="">
      <xdr:nvSpPr>
        <xdr:cNvPr id="373" name="テキスト ボックス 372"/>
        <xdr:cNvSpPr txBox="1"/>
      </xdr:nvSpPr>
      <xdr:spPr>
        <a:xfrm>
          <a:off x="8483111" y="92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4532</xdr:rowOff>
    </xdr:from>
    <xdr:to>
      <xdr:col>41</xdr:col>
      <xdr:colOff>101600</xdr:colOff>
      <xdr:row>56</xdr:row>
      <xdr:rowOff>106132</xdr:rowOff>
    </xdr:to>
    <xdr:sp macro="" textlink="">
      <xdr:nvSpPr>
        <xdr:cNvPr id="374" name="楕円 373"/>
        <xdr:cNvSpPr/>
      </xdr:nvSpPr>
      <xdr:spPr>
        <a:xfrm>
          <a:off x="7810500" y="960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97259</xdr:rowOff>
    </xdr:from>
    <xdr:ext cx="534377" cy="259045"/>
    <xdr:sp macro="" textlink="">
      <xdr:nvSpPr>
        <xdr:cNvPr id="375" name="テキスト ボックス 374"/>
        <xdr:cNvSpPr txBox="1"/>
      </xdr:nvSpPr>
      <xdr:spPr>
        <a:xfrm>
          <a:off x="7594111" y="969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155499</xdr:rowOff>
    </xdr:from>
    <xdr:to>
      <xdr:col>36</xdr:col>
      <xdr:colOff>165100</xdr:colOff>
      <xdr:row>57</xdr:row>
      <xdr:rowOff>85649</xdr:rowOff>
    </xdr:to>
    <xdr:sp macro="" textlink="">
      <xdr:nvSpPr>
        <xdr:cNvPr id="376" name="楕円 375"/>
        <xdr:cNvSpPr/>
      </xdr:nvSpPr>
      <xdr:spPr>
        <a:xfrm>
          <a:off x="6921500" y="975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76776</xdr:rowOff>
    </xdr:from>
    <xdr:ext cx="534377" cy="259045"/>
    <xdr:sp macro="" textlink="">
      <xdr:nvSpPr>
        <xdr:cNvPr id="377" name="テキスト ボックス 376"/>
        <xdr:cNvSpPr txBox="1"/>
      </xdr:nvSpPr>
      <xdr:spPr>
        <a:xfrm>
          <a:off x="6705111" y="984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56250</xdr:rowOff>
    </xdr:from>
    <xdr:to>
      <xdr:col>54</xdr:col>
      <xdr:colOff>189865</xdr:colOff>
      <xdr:row>79</xdr:row>
      <xdr:rowOff>98879</xdr:rowOff>
    </xdr:to>
    <xdr:cxnSp macro="">
      <xdr:nvCxnSpPr>
        <xdr:cNvPr id="403" name="直線コネクタ 402"/>
        <xdr:cNvCxnSpPr/>
      </xdr:nvCxnSpPr>
      <xdr:spPr>
        <a:xfrm flipV="1">
          <a:off x="10475595" y="12229200"/>
          <a:ext cx="1270" cy="141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2927</xdr:rowOff>
    </xdr:from>
    <xdr:ext cx="599010" cy="259045"/>
    <xdr:sp macro="" textlink="">
      <xdr:nvSpPr>
        <xdr:cNvPr id="406" name="普通建設事業費 （ うち新規整備　）最大値テキスト"/>
        <xdr:cNvSpPr txBox="1"/>
      </xdr:nvSpPr>
      <xdr:spPr>
        <a:xfrm>
          <a:off x="10528300" y="1200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56250</xdr:rowOff>
    </xdr:from>
    <xdr:to>
      <xdr:col>55</xdr:col>
      <xdr:colOff>88900</xdr:colOff>
      <xdr:row>71</xdr:row>
      <xdr:rowOff>56250</xdr:rowOff>
    </xdr:to>
    <xdr:cxnSp macro="">
      <xdr:nvCxnSpPr>
        <xdr:cNvPr id="407" name="直線コネクタ 406"/>
        <xdr:cNvCxnSpPr/>
      </xdr:nvCxnSpPr>
      <xdr:spPr>
        <a:xfrm>
          <a:off x="10388600" y="1222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81364</xdr:rowOff>
    </xdr:from>
    <xdr:to>
      <xdr:col>55</xdr:col>
      <xdr:colOff>0</xdr:colOff>
      <xdr:row>79</xdr:row>
      <xdr:rowOff>98268</xdr:rowOff>
    </xdr:to>
    <xdr:cxnSp macro="">
      <xdr:nvCxnSpPr>
        <xdr:cNvPr id="408" name="直線コネクタ 407"/>
        <xdr:cNvCxnSpPr/>
      </xdr:nvCxnSpPr>
      <xdr:spPr>
        <a:xfrm>
          <a:off x="9639300" y="13625914"/>
          <a:ext cx="838200" cy="1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51568</xdr:rowOff>
    </xdr:from>
    <xdr:ext cx="534377" cy="259045"/>
    <xdr:sp macro="" textlink="">
      <xdr:nvSpPr>
        <xdr:cNvPr id="409" name="普通建設事業費 （ うち新規整備　）平均値テキスト"/>
        <xdr:cNvSpPr txBox="1"/>
      </xdr:nvSpPr>
      <xdr:spPr>
        <a:xfrm>
          <a:off x="10528300" y="13253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28691</xdr:rowOff>
    </xdr:from>
    <xdr:to>
      <xdr:col>55</xdr:col>
      <xdr:colOff>50800</xdr:colOff>
      <xdr:row>78</xdr:row>
      <xdr:rowOff>130291</xdr:rowOff>
    </xdr:to>
    <xdr:sp macro="" textlink="">
      <xdr:nvSpPr>
        <xdr:cNvPr id="410" name="フローチャート: 判断 409"/>
        <xdr:cNvSpPr/>
      </xdr:nvSpPr>
      <xdr:spPr>
        <a:xfrm>
          <a:off x="104267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80046</xdr:rowOff>
    </xdr:from>
    <xdr:to>
      <xdr:col>50</xdr:col>
      <xdr:colOff>114300</xdr:colOff>
      <xdr:row>79</xdr:row>
      <xdr:rowOff>81364</xdr:rowOff>
    </xdr:to>
    <xdr:cxnSp macro="">
      <xdr:nvCxnSpPr>
        <xdr:cNvPr id="411" name="直線コネクタ 410"/>
        <xdr:cNvCxnSpPr/>
      </xdr:nvCxnSpPr>
      <xdr:spPr>
        <a:xfrm>
          <a:off x="8750300" y="13624596"/>
          <a:ext cx="88900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8280</xdr:rowOff>
    </xdr:from>
    <xdr:to>
      <xdr:col>50</xdr:col>
      <xdr:colOff>165100</xdr:colOff>
      <xdr:row>78</xdr:row>
      <xdr:rowOff>109880</xdr:rowOff>
    </xdr:to>
    <xdr:sp macro="" textlink="">
      <xdr:nvSpPr>
        <xdr:cNvPr id="412" name="フローチャート: 判断 411"/>
        <xdr:cNvSpPr/>
      </xdr:nvSpPr>
      <xdr:spPr>
        <a:xfrm>
          <a:off x="9588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126407</xdr:rowOff>
    </xdr:from>
    <xdr:ext cx="534377" cy="259045"/>
    <xdr:sp macro="" textlink="">
      <xdr:nvSpPr>
        <xdr:cNvPr id="413" name="テキスト ボックス 412"/>
        <xdr:cNvSpPr txBox="1"/>
      </xdr:nvSpPr>
      <xdr:spPr>
        <a:xfrm>
          <a:off x="9372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309</xdr:rowOff>
    </xdr:from>
    <xdr:to>
      <xdr:col>45</xdr:col>
      <xdr:colOff>177800</xdr:colOff>
      <xdr:row>79</xdr:row>
      <xdr:rowOff>80046</xdr:rowOff>
    </xdr:to>
    <xdr:cxnSp macro="">
      <xdr:nvCxnSpPr>
        <xdr:cNvPr id="414" name="直線コネクタ 413"/>
        <xdr:cNvCxnSpPr/>
      </xdr:nvCxnSpPr>
      <xdr:spPr>
        <a:xfrm>
          <a:off x="7861300" y="13544859"/>
          <a:ext cx="889000" cy="7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157045</xdr:rowOff>
    </xdr:from>
    <xdr:to>
      <xdr:col>46</xdr:col>
      <xdr:colOff>38100</xdr:colOff>
      <xdr:row>78</xdr:row>
      <xdr:rowOff>87195</xdr:rowOff>
    </xdr:to>
    <xdr:sp macro="" textlink="">
      <xdr:nvSpPr>
        <xdr:cNvPr id="415" name="フローチャート: 判断 414"/>
        <xdr:cNvSpPr/>
      </xdr:nvSpPr>
      <xdr:spPr>
        <a:xfrm>
          <a:off x="8699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103722</xdr:rowOff>
    </xdr:from>
    <xdr:ext cx="534377" cy="259045"/>
    <xdr:sp macro="" textlink="">
      <xdr:nvSpPr>
        <xdr:cNvPr id="416" name="テキスト ボックス 415"/>
        <xdr:cNvSpPr txBox="1"/>
      </xdr:nvSpPr>
      <xdr:spPr>
        <a:xfrm>
          <a:off x="8483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309</xdr:rowOff>
    </xdr:from>
    <xdr:to>
      <xdr:col>41</xdr:col>
      <xdr:colOff>50800</xdr:colOff>
      <xdr:row>79</xdr:row>
      <xdr:rowOff>98596</xdr:rowOff>
    </xdr:to>
    <xdr:cxnSp macro="">
      <xdr:nvCxnSpPr>
        <xdr:cNvPr id="417" name="直線コネクタ 416"/>
        <xdr:cNvCxnSpPr/>
      </xdr:nvCxnSpPr>
      <xdr:spPr>
        <a:xfrm flipV="1">
          <a:off x="6972300" y="13544859"/>
          <a:ext cx="889000" cy="9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164926</xdr:rowOff>
    </xdr:from>
    <xdr:to>
      <xdr:col>41</xdr:col>
      <xdr:colOff>101600</xdr:colOff>
      <xdr:row>78</xdr:row>
      <xdr:rowOff>95076</xdr:rowOff>
    </xdr:to>
    <xdr:sp macro="" textlink="">
      <xdr:nvSpPr>
        <xdr:cNvPr id="418" name="フローチャート: 判断 417"/>
        <xdr:cNvSpPr/>
      </xdr:nvSpPr>
      <xdr:spPr>
        <a:xfrm>
          <a:off x="7810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111603</xdr:rowOff>
    </xdr:from>
    <xdr:ext cx="534377" cy="259045"/>
    <xdr:sp macro="" textlink="">
      <xdr:nvSpPr>
        <xdr:cNvPr id="419" name="テキスト ボックス 418"/>
        <xdr:cNvSpPr txBox="1"/>
      </xdr:nvSpPr>
      <xdr:spPr>
        <a:xfrm>
          <a:off x="7594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167985</xdr:rowOff>
    </xdr:from>
    <xdr:to>
      <xdr:col>36</xdr:col>
      <xdr:colOff>165100</xdr:colOff>
      <xdr:row>78</xdr:row>
      <xdr:rowOff>98135</xdr:rowOff>
    </xdr:to>
    <xdr:sp macro="" textlink="">
      <xdr:nvSpPr>
        <xdr:cNvPr id="420" name="フローチャート: 判断 419"/>
        <xdr:cNvSpPr/>
      </xdr:nvSpPr>
      <xdr:spPr>
        <a:xfrm>
          <a:off x="6921500" y="1336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114662</xdr:rowOff>
    </xdr:from>
    <xdr:ext cx="534377" cy="259045"/>
    <xdr:sp macro="" textlink="">
      <xdr:nvSpPr>
        <xdr:cNvPr id="421" name="テキスト ボックス 420"/>
        <xdr:cNvSpPr txBox="1"/>
      </xdr:nvSpPr>
      <xdr:spPr>
        <a:xfrm>
          <a:off x="6705111" y="1314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47468</xdr:rowOff>
    </xdr:from>
    <xdr:to>
      <xdr:col>55</xdr:col>
      <xdr:colOff>50800</xdr:colOff>
      <xdr:row>79</xdr:row>
      <xdr:rowOff>149068</xdr:rowOff>
    </xdr:to>
    <xdr:sp macro="" textlink="">
      <xdr:nvSpPr>
        <xdr:cNvPr id="427" name="楕円 426"/>
        <xdr:cNvSpPr/>
      </xdr:nvSpPr>
      <xdr:spPr>
        <a:xfrm>
          <a:off x="10426700" y="1359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133845</xdr:rowOff>
    </xdr:from>
    <xdr:ext cx="313932" cy="259045"/>
    <xdr:sp macro="" textlink="">
      <xdr:nvSpPr>
        <xdr:cNvPr id="428" name="普通建設事業費 （ うち新規整備　）該当値テキスト"/>
        <xdr:cNvSpPr txBox="1"/>
      </xdr:nvSpPr>
      <xdr:spPr>
        <a:xfrm>
          <a:off x="10528300" y="135069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30564</xdr:rowOff>
    </xdr:from>
    <xdr:to>
      <xdr:col>50</xdr:col>
      <xdr:colOff>165100</xdr:colOff>
      <xdr:row>79</xdr:row>
      <xdr:rowOff>132164</xdr:rowOff>
    </xdr:to>
    <xdr:sp macro="" textlink="">
      <xdr:nvSpPr>
        <xdr:cNvPr id="429" name="楕円 428"/>
        <xdr:cNvSpPr/>
      </xdr:nvSpPr>
      <xdr:spPr>
        <a:xfrm>
          <a:off x="9588500" y="1357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123291</xdr:rowOff>
    </xdr:from>
    <xdr:ext cx="469744" cy="259045"/>
    <xdr:sp macro="" textlink="">
      <xdr:nvSpPr>
        <xdr:cNvPr id="430" name="テキスト ボックス 429"/>
        <xdr:cNvSpPr txBox="1"/>
      </xdr:nvSpPr>
      <xdr:spPr>
        <a:xfrm>
          <a:off x="9404428" y="1366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29246</xdr:rowOff>
    </xdr:from>
    <xdr:to>
      <xdr:col>46</xdr:col>
      <xdr:colOff>38100</xdr:colOff>
      <xdr:row>79</xdr:row>
      <xdr:rowOff>130846</xdr:rowOff>
    </xdr:to>
    <xdr:sp macro="" textlink="">
      <xdr:nvSpPr>
        <xdr:cNvPr id="431" name="楕円 430"/>
        <xdr:cNvSpPr/>
      </xdr:nvSpPr>
      <xdr:spPr>
        <a:xfrm>
          <a:off x="8699500" y="1357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121973</xdr:rowOff>
    </xdr:from>
    <xdr:ext cx="469744" cy="259045"/>
    <xdr:sp macro="" textlink="">
      <xdr:nvSpPr>
        <xdr:cNvPr id="432" name="テキスト ボックス 431"/>
        <xdr:cNvSpPr txBox="1"/>
      </xdr:nvSpPr>
      <xdr:spPr>
        <a:xfrm>
          <a:off x="8515428" y="1366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120959</xdr:rowOff>
    </xdr:from>
    <xdr:to>
      <xdr:col>41</xdr:col>
      <xdr:colOff>101600</xdr:colOff>
      <xdr:row>79</xdr:row>
      <xdr:rowOff>51109</xdr:rowOff>
    </xdr:to>
    <xdr:sp macro="" textlink="">
      <xdr:nvSpPr>
        <xdr:cNvPr id="433" name="楕円 432"/>
        <xdr:cNvSpPr/>
      </xdr:nvSpPr>
      <xdr:spPr>
        <a:xfrm>
          <a:off x="7810500" y="1349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42236</xdr:rowOff>
    </xdr:from>
    <xdr:ext cx="469744" cy="259045"/>
    <xdr:sp macro="" textlink="">
      <xdr:nvSpPr>
        <xdr:cNvPr id="434" name="テキスト ボックス 433"/>
        <xdr:cNvSpPr txBox="1"/>
      </xdr:nvSpPr>
      <xdr:spPr>
        <a:xfrm>
          <a:off x="7626428" y="135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47796</xdr:rowOff>
    </xdr:from>
    <xdr:to>
      <xdr:col>36</xdr:col>
      <xdr:colOff>165100</xdr:colOff>
      <xdr:row>79</xdr:row>
      <xdr:rowOff>149396</xdr:rowOff>
    </xdr:to>
    <xdr:sp macro="" textlink="">
      <xdr:nvSpPr>
        <xdr:cNvPr id="435" name="楕円 434"/>
        <xdr:cNvSpPr/>
      </xdr:nvSpPr>
      <xdr:spPr>
        <a:xfrm>
          <a:off x="6921500" y="1359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79</xdr:row>
      <xdr:rowOff>140523</xdr:rowOff>
    </xdr:from>
    <xdr:ext cx="313932" cy="259045"/>
    <xdr:sp macro="" textlink="">
      <xdr:nvSpPr>
        <xdr:cNvPr id="436" name="テキスト ボックス 435"/>
        <xdr:cNvSpPr txBox="1"/>
      </xdr:nvSpPr>
      <xdr:spPr>
        <a:xfrm>
          <a:off x="6815333" y="136850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6" name="テキスト ボックス 455"/>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160460</xdr:rowOff>
    </xdr:from>
    <xdr:to>
      <xdr:col>54</xdr:col>
      <xdr:colOff>189865</xdr:colOff>
      <xdr:row>99</xdr:row>
      <xdr:rowOff>16698</xdr:rowOff>
    </xdr:to>
    <xdr:cxnSp macro="">
      <xdr:nvCxnSpPr>
        <xdr:cNvPr id="464" name="直線コネクタ 463"/>
        <xdr:cNvCxnSpPr/>
      </xdr:nvCxnSpPr>
      <xdr:spPr>
        <a:xfrm flipV="1">
          <a:off x="10475595" y="15590960"/>
          <a:ext cx="1270" cy="139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20525</xdr:rowOff>
    </xdr:from>
    <xdr:ext cx="469744" cy="259045"/>
    <xdr:sp macro="" textlink="">
      <xdr:nvSpPr>
        <xdr:cNvPr id="465" name="普通建設事業費 （ うち更新整備　）最小値テキスト"/>
        <xdr:cNvSpPr txBox="1"/>
      </xdr:nvSpPr>
      <xdr:spPr>
        <a:xfrm>
          <a:off x="10528300" y="1699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16698</xdr:rowOff>
    </xdr:from>
    <xdr:to>
      <xdr:col>55</xdr:col>
      <xdr:colOff>88900</xdr:colOff>
      <xdr:row>99</xdr:row>
      <xdr:rowOff>16698</xdr:rowOff>
    </xdr:to>
    <xdr:cxnSp macro="">
      <xdr:nvCxnSpPr>
        <xdr:cNvPr id="466" name="直線コネクタ 465"/>
        <xdr:cNvCxnSpPr/>
      </xdr:nvCxnSpPr>
      <xdr:spPr>
        <a:xfrm>
          <a:off x="10388600" y="16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107137</xdr:rowOff>
    </xdr:from>
    <xdr:ext cx="599010" cy="259045"/>
    <xdr:sp macro="" textlink="">
      <xdr:nvSpPr>
        <xdr:cNvPr id="467" name="普通建設事業費 （ うち更新整備　）最大値テキスト"/>
        <xdr:cNvSpPr txBox="1"/>
      </xdr:nvSpPr>
      <xdr:spPr>
        <a:xfrm>
          <a:off x="10528300" y="1536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160460</xdr:rowOff>
    </xdr:from>
    <xdr:to>
      <xdr:col>55</xdr:col>
      <xdr:colOff>88900</xdr:colOff>
      <xdr:row>90</xdr:row>
      <xdr:rowOff>160460</xdr:rowOff>
    </xdr:to>
    <xdr:cxnSp macro="">
      <xdr:nvCxnSpPr>
        <xdr:cNvPr id="468" name="直線コネクタ 467"/>
        <xdr:cNvCxnSpPr/>
      </xdr:nvCxnSpPr>
      <xdr:spPr>
        <a:xfrm>
          <a:off x="10388600" y="155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160931</xdr:rowOff>
    </xdr:from>
    <xdr:to>
      <xdr:col>55</xdr:col>
      <xdr:colOff>0</xdr:colOff>
      <xdr:row>95</xdr:row>
      <xdr:rowOff>142872</xdr:rowOff>
    </xdr:to>
    <xdr:cxnSp macro="">
      <xdr:nvCxnSpPr>
        <xdr:cNvPr id="469" name="直線コネクタ 468"/>
        <xdr:cNvCxnSpPr/>
      </xdr:nvCxnSpPr>
      <xdr:spPr>
        <a:xfrm>
          <a:off x="9639300" y="15762881"/>
          <a:ext cx="838200" cy="66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1776</xdr:rowOff>
    </xdr:from>
    <xdr:ext cx="534377" cy="259045"/>
    <xdr:sp macro="" textlink="">
      <xdr:nvSpPr>
        <xdr:cNvPr id="470" name="普通建設事業費 （ うち更新整備　）平均値テキスト"/>
        <xdr:cNvSpPr txBox="1"/>
      </xdr:nvSpPr>
      <xdr:spPr>
        <a:xfrm>
          <a:off x="10528300" y="16460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23349</xdr:rowOff>
    </xdr:from>
    <xdr:to>
      <xdr:col>55</xdr:col>
      <xdr:colOff>50800</xdr:colOff>
      <xdr:row>96</xdr:row>
      <xdr:rowOff>124949</xdr:rowOff>
    </xdr:to>
    <xdr:sp macro="" textlink="">
      <xdr:nvSpPr>
        <xdr:cNvPr id="471" name="フローチャート: 判断 470"/>
        <xdr:cNvSpPr/>
      </xdr:nvSpPr>
      <xdr:spPr>
        <a:xfrm>
          <a:off x="10426700" y="1648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160931</xdr:rowOff>
    </xdr:from>
    <xdr:to>
      <xdr:col>50</xdr:col>
      <xdr:colOff>114300</xdr:colOff>
      <xdr:row>94</xdr:row>
      <xdr:rowOff>139985</xdr:rowOff>
    </xdr:to>
    <xdr:cxnSp macro="">
      <xdr:nvCxnSpPr>
        <xdr:cNvPr id="472" name="直線コネクタ 471"/>
        <xdr:cNvCxnSpPr/>
      </xdr:nvCxnSpPr>
      <xdr:spPr>
        <a:xfrm flipV="1">
          <a:off x="8750300" y="15762881"/>
          <a:ext cx="889000" cy="49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51195</xdr:rowOff>
    </xdr:from>
    <xdr:to>
      <xdr:col>50</xdr:col>
      <xdr:colOff>165100</xdr:colOff>
      <xdr:row>96</xdr:row>
      <xdr:rowOff>152795</xdr:rowOff>
    </xdr:to>
    <xdr:sp macro="" textlink="">
      <xdr:nvSpPr>
        <xdr:cNvPr id="473" name="フローチャート: 判断 472"/>
        <xdr:cNvSpPr/>
      </xdr:nvSpPr>
      <xdr:spPr>
        <a:xfrm>
          <a:off x="9588500" y="165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143922</xdr:rowOff>
    </xdr:from>
    <xdr:ext cx="534377" cy="259045"/>
    <xdr:sp macro="" textlink="">
      <xdr:nvSpPr>
        <xdr:cNvPr id="474" name="テキスト ボックス 473"/>
        <xdr:cNvSpPr txBox="1"/>
      </xdr:nvSpPr>
      <xdr:spPr>
        <a:xfrm>
          <a:off x="9372111" y="1660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139985</xdr:rowOff>
    </xdr:from>
    <xdr:to>
      <xdr:col>45</xdr:col>
      <xdr:colOff>177800</xdr:colOff>
      <xdr:row>96</xdr:row>
      <xdr:rowOff>105195</xdr:rowOff>
    </xdr:to>
    <xdr:cxnSp macro="">
      <xdr:nvCxnSpPr>
        <xdr:cNvPr id="475" name="直線コネクタ 474"/>
        <xdr:cNvCxnSpPr/>
      </xdr:nvCxnSpPr>
      <xdr:spPr>
        <a:xfrm flipV="1">
          <a:off x="7861300" y="16256285"/>
          <a:ext cx="889000" cy="30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155922</xdr:rowOff>
    </xdr:from>
    <xdr:to>
      <xdr:col>46</xdr:col>
      <xdr:colOff>38100</xdr:colOff>
      <xdr:row>96</xdr:row>
      <xdr:rowOff>86072</xdr:rowOff>
    </xdr:to>
    <xdr:sp macro="" textlink="">
      <xdr:nvSpPr>
        <xdr:cNvPr id="476" name="フローチャート: 判断 475"/>
        <xdr:cNvSpPr/>
      </xdr:nvSpPr>
      <xdr:spPr>
        <a:xfrm>
          <a:off x="8699500" y="164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77199</xdr:rowOff>
    </xdr:from>
    <xdr:ext cx="534377" cy="259045"/>
    <xdr:sp macro="" textlink="">
      <xdr:nvSpPr>
        <xdr:cNvPr id="477" name="テキスト ボックス 476"/>
        <xdr:cNvSpPr txBox="1"/>
      </xdr:nvSpPr>
      <xdr:spPr>
        <a:xfrm>
          <a:off x="8483111" y="1653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105195</xdr:rowOff>
    </xdr:from>
    <xdr:to>
      <xdr:col>41</xdr:col>
      <xdr:colOff>50800</xdr:colOff>
      <xdr:row>96</xdr:row>
      <xdr:rowOff>123512</xdr:rowOff>
    </xdr:to>
    <xdr:cxnSp macro="">
      <xdr:nvCxnSpPr>
        <xdr:cNvPr id="478" name="直線コネクタ 477"/>
        <xdr:cNvCxnSpPr/>
      </xdr:nvCxnSpPr>
      <xdr:spPr>
        <a:xfrm flipV="1">
          <a:off x="6972300" y="16564395"/>
          <a:ext cx="889000" cy="1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158708</xdr:rowOff>
    </xdr:from>
    <xdr:to>
      <xdr:col>41</xdr:col>
      <xdr:colOff>101600</xdr:colOff>
      <xdr:row>96</xdr:row>
      <xdr:rowOff>88858</xdr:rowOff>
    </xdr:to>
    <xdr:sp macro="" textlink="">
      <xdr:nvSpPr>
        <xdr:cNvPr id="479" name="フローチャート: 判断 478"/>
        <xdr:cNvSpPr/>
      </xdr:nvSpPr>
      <xdr:spPr>
        <a:xfrm>
          <a:off x="7810500" y="1644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105385</xdr:rowOff>
    </xdr:from>
    <xdr:ext cx="534377" cy="259045"/>
    <xdr:sp macro="" textlink="">
      <xdr:nvSpPr>
        <xdr:cNvPr id="480" name="テキスト ボックス 479"/>
        <xdr:cNvSpPr txBox="1"/>
      </xdr:nvSpPr>
      <xdr:spPr>
        <a:xfrm>
          <a:off x="7594111" y="1622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59496</xdr:rowOff>
    </xdr:from>
    <xdr:to>
      <xdr:col>36</xdr:col>
      <xdr:colOff>165100</xdr:colOff>
      <xdr:row>96</xdr:row>
      <xdr:rowOff>161096</xdr:rowOff>
    </xdr:to>
    <xdr:sp macro="" textlink="">
      <xdr:nvSpPr>
        <xdr:cNvPr id="481" name="フローチャート: 判断 480"/>
        <xdr:cNvSpPr/>
      </xdr:nvSpPr>
      <xdr:spPr>
        <a:xfrm>
          <a:off x="6921500" y="165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6173</xdr:rowOff>
    </xdr:from>
    <xdr:ext cx="534377" cy="259045"/>
    <xdr:sp macro="" textlink="">
      <xdr:nvSpPr>
        <xdr:cNvPr id="482" name="テキスト ボックス 481"/>
        <xdr:cNvSpPr txBox="1"/>
      </xdr:nvSpPr>
      <xdr:spPr>
        <a:xfrm>
          <a:off x="6705111" y="1629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92072</xdr:rowOff>
    </xdr:from>
    <xdr:to>
      <xdr:col>55</xdr:col>
      <xdr:colOff>50800</xdr:colOff>
      <xdr:row>96</xdr:row>
      <xdr:rowOff>22222</xdr:rowOff>
    </xdr:to>
    <xdr:sp macro="" textlink="">
      <xdr:nvSpPr>
        <xdr:cNvPr id="488" name="楕円 487"/>
        <xdr:cNvSpPr/>
      </xdr:nvSpPr>
      <xdr:spPr>
        <a:xfrm>
          <a:off x="10426700" y="1637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114949</xdr:rowOff>
    </xdr:from>
    <xdr:ext cx="534377" cy="259045"/>
    <xdr:sp macro="" textlink="">
      <xdr:nvSpPr>
        <xdr:cNvPr id="489" name="普通建設事業費 （ うち更新整備　）該当値テキスト"/>
        <xdr:cNvSpPr txBox="1"/>
      </xdr:nvSpPr>
      <xdr:spPr>
        <a:xfrm>
          <a:off x="10528300" y="1623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110131</xdr:rowOff>
    </xdr:from>
    <xdr:to>
      <xdr:col>50</xdr:col>
      <xdr:colOff>165100</xdr:colOff>
      <xdr:row>92</xdr:row>
      <xdr:rowOff>40281</xdr:rowOff>
    </xdr:to>
    <xdr:sp macro="" textlink="">
      <xdr:nvSpPr>
        <xdr:cNvPr id="490" name="楕円 489"/>
        <xdr:cNvSpPr/>
      </xdr:nvSpPr>
      <xdr:spPr>
        <a:xfrm>
          <a:off x="9588500" y="1571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56808</xdr:rowOff>
    </xdr:from>
    <xdr:ext cx="534377" cy="259045"/>
    <xdr:sp macro="" textlink="">
      <xdr:nvSpPr>
        <xdr:cNvPr id="491" name="テキスト ボックス 490"/>
        <xdr:cNvSpPr txBox="1"/>
      </xdr:nvSpPr>
      <xdr:spPr>
        <a:xfrm>
          <a:off x="9372111" y="1548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89185</xdr:rowOff>
    </xdr:from>
    <xdr:to>
      <xdr:col>46</xdr:col>
      <xdr:colOff>38100</xdr:colOff>
      <xdr:row>95</xdr:row>
      <xdr:rowOff>19335</xdr:rowOff>
    </xdr:to>
    <xdr:sp macro="" textlink="">
      <xdr:nvSpPr>
        <xdr:cNvPr id="492" name="楕円 491"/>
        <xdr:cNvSpPr/>
      </xdr:nvSpPr>
      <xdr:spPr>
        <a:xfrm>
          <a:off x="8699500" y="1620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35862</xdr:rowOff>
    </xdr:from>
    <xdr:ext cx="534377" cy="259045"/>
    <xdr:sp macro="" textlink="">
      <xdr:nvSpPr>
        <xdr:cNvPr id="493" name="テキスト ボックス 492"/>
        <xdr:cNvSpPr txBox="1"/>
      </xdr:nvSpPr>
      <xdr:spPr>
        <a:xfrm>
          <a:off x="8483111" y="1598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54395</xdr:rowOff>
    </xdr:from>
    <xdr:to>
      <xdr:col>41</xdr:col>
      <xdr:colOff>101600</xdr:colOff>
      <xdr:row>96</xdr:row>
      <xdr:rowOff>155995</xdr:rowOff>
    </xdr:to>
    <xdr:sp macro="" textlink="">
      <xdr:nvSpPr>
        <xdr:cNvPr id="494" name="楕円 493"/>
        <xdr:cNvSpPr/>
      </xdr:nvSpPr>
      <xdr:spPr>
        <a:xfrm>
          <a:off x="7810500" y="1651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147122</xdr:rowOff>
    </xdr:from>
    <xdr:ext cx="534377" cy="259045"/>
    <xdr:sp macro="" textlink="">
      <xdr:nvSpPr>
        <xdr:cNvPr id="495" name="テキスト ボックス 494"/>
        <xdr:cNvSpPr txBox="1"/>
      </xdr:nvSpPr>
      <xdr:spPr>
        <a:xfrm>
          <a:off x="7594111" y="1660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72712</xdr:rowOff>
    </xdr:from>
    <xdr:to>
      <xdr:col>36</xdr:col>
      <xdr:colOff>165100</xdr:colOff>
      <xdr:row>97</xdr:row>
      <xdr:rowOff>2862</xdr:rowOff>
    </xdr:to>
    <xdr:sp macro="" textlink="">
      <xdr:nvSpPr>
        <xdr:cNvPr id="496" name="楕円 495"/>
        <xdr:cNvSpPr/>
      </xdr:nvSpPr>
      <xdr:spPr>
        <a:xfrm>
          <a:off x="6921500" y="1653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165439</xdr:rowOff>
    </xdr:from>
    <xdr:ext cx="534377" cy="259045"/>
    <xdr:sp macro="" textlink="">
      <xdr:nvSpPr>
        <xdr:cNvPr id="497" name="テキスト ボックス 496"/>
        <xdr:cNvSpPr txBox="1"/>
      </xdr:nvSpPr>
      <xdr:spPr>
        <a:xfrm>
          <a:off x="6705111" y="1662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101067</xdr:rowOff>
    </xdr:from>
    <xdr:to>
      <xdr:col>85</xdr:col>
      <xdr:colOff>126364</xdr:colOff>
      <xdr:row>38</xdr:row>
      <xdr:rowOff>139700</xdr:rowOff>
    </xdr:to>
    <xdr:cxnSp macro="">
      <xdr:nvCxnSpPr>
        <xdr:cNvPr id="519" name="直線コネクタ 518"/>
        <xdr:cNvCxnSpPr/>
      </xdr:nvCxnSpPr>
      <xdr:spPr>
        <a:xfrm flipV="1">
          <a:off x="16317595" y="5416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47744</xdr:rowOff>
    </xdr:from>
    <xdr:ext cx="534377" cy="259045"/>
    <xdr:sp macro="" textlink="">
      <xdr:nvSpPr>
        <xdr:cNvPr id="522" name="災害復旧事業費最大値テキスト"/>
        <xdr:cNvSpPr txBox="1"/>
      </xdr:nvSpPr>
      <xdr:spPr>
        <a:xfrm>
          <a:off x="16370300" y="519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101067</xdr:rowOff>
    </xdr:from>
    <xdr:to>
      <xdr:col>86</xdr:col>
      <xdr:colOff>25400</xdr:colOff>
      <xdr:row>31</xdr:row>
      <xdr:rowOff>101067</xdr:rowOff>
    </xdr:to>
    <xdr:cxnSp macro="">
      <xdr:nvCxnSpPr>
        <xdr:cNvPr id="523" name="直線コネクタ 522"/>
        <xdr:cNvCxnSpPr/>
      </xdr:nvCxnSpPr>
      <xdr:spPr>
        <a:xfrm>
          <a:off x="16230600" y="5416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9032</xdr:rowOff>
    </xdr:from>
    <xdr:to>
      <xdr:col>85</xdr:col>
      <xdr:colOff>127000</xdr:colOff>
      <xdr:row>36</xdr:row>
      <xdr:rowOff>54524</xdr:rowOff>
    </xdr:to>
    <xdr:cxnSp macro="">
      <xdr:nvCxnSpPr>
        <xdr:cNvPr id="524" name="直線コネクタ 523"/>
        <xdr:cNvCxnSpPr/>
      </xdr:nvCxnSpPr>
      <xdr:spPr>
        <a:xfrm>
          <a:off x="15481300" y="6009782"/>
          <a:ext cx="838200" cy="21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79900</xdr:rowOff>
    </xdr:from>
    <xdr:ext cx="469744" cy="259045"/>
    <xdr:sp macro="" textlink="">
      <xdr:nvSpPr>
        <xdr:cNvPr id="525" name="災害復旧事業費平均値テキスト"/>
        <xdr:cNvSpPr txBox="1"/>
      </xdr:nvSpPr>
      <xdr:spPr>
        <a:xfrm>
          <a:off x="16370300" y="6423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101473</xdr:rowOff>
    </xdr:from>
    <xdr:to>
      <xdr:col>85</xdr:col>
      <xdr:colOff>177800</xdr:colOff>
      <xdr:row>38</xdr:row>
      <xdr:rowOff>31623</xdr:rowOff>
    </xdr:to>
    <xdr:sp macro="" textlink="">
      <xdr:nvSpPr>
        <xdr:cNvPr id="526" name="フローチャート: 判断 525"/>
        <xdr:cNvSpPr/>
      </xdr:nvSpPr>
      <xdr:spPr>
        <a:xfrm>
          <a:off x="16268700" y="644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5832</xdr:rowOff>
    </xdr:from>
    <xdr:to>
      <xdr:col>81</xdr:col>
      <xdr:colOff>50800</xdr:colOff>
      <xdr:row>35</xdr:row>
      <xdr:rowOff>9032</xdr:rowOff>
    </xdr:to>
    <xdr:cxnSp macro="">
      <xdr:nvCxnSpPr>
        <xdr:cNvPr id="527" name="直線コネクタ 526"/>
        <xdr:cNvCxnSpPr/>
      </xdr:nvCxnSpPr>
      <xdr:spPr>
        <a:xfrm>
          <a:off x="14592300" y="5835132"/>
          <a:ext cx="889000" cy="17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74132</xdr:rowOff>
    </xdr:from>
    <xdr:to>
      <xdr:col>81</xdr:col>
      <xdr:colOff>101600</xdr:colOff>
      <xdr:row>38</xdr:row>
      <xdr:rowOff>4282</xdr:rowOff>
    </xdr:to>
    <xdr:sp macro="" textlink="">
      <xdr:nvSpPr>
        <xdr:cNvPr id="528" name="フローチャート: 判断 527"/>
        <xdr:cNvSpPr/>
      </xdr:nvSpPr>
      <xdr:spPr>
        <a:xfrm>
          <a:off x="15430500" y="641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166860</xdr:rowOff>
    </xdr:from>
    <xdr:ext cx="469744" cy="259045"/>
    <xdr:sp macro="" textlink="">
      <xdr:nvSpPr>
        <xdr:cNvPr id="529" name="テキスト ボックス 528"/>
        <xdr:cNvSpPr txBox="1"/>
      </xdr:nvSpPr>
      <xdr:spPr>
        <a:xfrm>
          <a:off x="15246428" y="651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5832</xdr:rowOff>
    </xdr:from>
    <xdr:to>
      <xdr:col>76</xdr:col>
      <xdr:colOff>114300</xdr:colOff>
      <xdr:row>34</xdr:row>
      <xdr:rowOff>109891</xdr:rowOff>
    </xdr:to>
    <xdr:cxnSp macro="">
      <xdr:nvCxnSpPr>
        <xdr:cNvPr id="530" name="直線コネクタ 529"/>
        <xdr:cNvCxnSpPr/>
      </xdr:nvCxnSpPr>
      <xdr:spPr>
        <a:xfrm flipV="1">
          <a:off x="13703300" y="5835132"/>
          <a:ext cx="889000" cy="10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137043</xdr:rowOff>
    </xdr:from>
    <xdr:to>
      <xdr:col>76</xdr:col>
      <xdr:colOff>165100</xdr:colOff>
      <xdr:row>37</xdr:row>
      <xdr:rowOff>67193</xdr:rowOff>
    </xdr:to>
    <xdr:sp macro="" textlink="">
      <xdr:nvSpPr>
        <xdr:cNvPr id="531" name="フローチャート: 判断 530"/>
        <xdr:cNvSpPr/>
      </xdr:nvSpPr>
      <xdr:spPr>
        <a:xfrm>
          <a:off x="14541500" y="63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58320</xdr:rowOff>
    </xdr:from>
    <xdr:ext cx="469744" cy="259045"/>
    <xdr:sp macro="" textlink="">
      <xdr:nvSpPr>
        <xdr:cNvPr id="532" name="テキスト ボックス 531"/>
        <xdr:cNvSpPr txBox="1"/>
      </xdr:nvSpPr>
      <xdr:spPr>
        <a:xfrm>
          <a:off x="14357428" y="640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98826</xdr:rowOff>
    </xdr:from>
    <xdr:to>
      <xdr:col>71</xdr:col>
      <xdr:colOff>177800</xdr:colOff>
      <xdr:row>34</xdr:row>
      <xdr:rowOff>109891</xdr:rowOff>
    </xdr:to>
    <xdr:cxnSp macro="">
      <xdr:nvCxnSpPr>
        <xdr:cNvPr id="533" name="直線コネクタ 532"/>
        <xdr:cNvCxnSpPr/>
      </xdr:nvCxnSpPr>
      <xdr:spPr>
        <a:xfrm>
          <a:off x="12814300" y="5928126"/>
          <a:ext cx="889000" cy="1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138735</xdr:rowOff>
    </xdr:from>
    <xdr:to>
      <xdr:col>72</xdr:col>
      <xdr:colOff>38100</xdr:colOff>
      <xdr:row>37</xdr:row>
      <xdr:rowOff>68885</xdr:rowOff>
    </xdr:to>
    <xdr:sp macro="" textlink="">
      <xdr:nvSpPr>
        <xdr:cNvPr id="534" name="フローチャート: 判断 533"/>
        <xdr:cNvSpPr/>
      </xdr:nvSpPr>
      <xdr:spPr>
        <a:xfrm>
          <a:off x="136525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60012</xdr:rowOff>
    </xdr:from>
    <xdr:ext cx="469744" cy="259045"/>
    <xdr:sp macro="" textlink="">
      <xdr:nvSpPr>
        <xdr:cNvPr id="535" name="テキスト ボックス 534"/>
        <xdr:cNvSpPr txBox="1"/>
      </xdr:nvSpPr>
      <xdr:spPr>
        <a:xfrm>
          <a:off x="13468428" y="640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1255</xdr:rowOff>
    </xdr:from>
    <xdr:to>
      <xdr:col>67</xdr:col>
      <xdr:colOff>101600</xdr:colOff>
      <xdr:row>37</xdr:row>
      <xdr:rowOff>102855</xdr:rowOff>
    </xdr:to>
    <xdr:sp macro="" textlink="">
      <xdr:nvSpPr>
        <xdr:cNvPr id="536" name="フローチャート: 判断 535"/>
        <xdr:cNvSpPr/>
      </xdr:nvSpPr>
      <xdr:spPr>
        <a:xfrm>
          <a:off x="12763500" y="634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93982</xdr:rowOff>
    </xdr:from>
    <xdr:ext cx="469744" cy="259045"/>
    <xdr:sp macro="" textlink="">
      <xdr:nvSpPr>
        <xdr:cNvPr id="537" name="テキスト ボックス 536"/>
        <xdr:cNvSpPr txBox="1"/>
      </xdr:nvSpPr>
      <xdr:spPr>
        <a:xfrm>
          <a:off x="12579428" y="643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3724</xdr:rowOff>
    </xdr:from>
    <xdr:to>
      <xdr:col>85</xdr:col>
      <xdr:colOff>177800</xdr:colOff>
      <xdr:row>36</xdr:row>
      <xdr:rowOff>105324</xdr:rowOff>
    </xdr:to>
    <xdr:sp macro="" textlink="">
      <xdr:nvSpPr>
        <xdr:cNvPr id="543" name="楕円 542"/>
        <xdr:cNvSpPr/>
      </xdr:nvSpPr>
      <xdr:spPr>
        <a:xfrm>
          <a:off x="16268700" y="617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26601</xdr:rowOff>
    </xdr:from>
    <xdr:ext cx="469744" cy="259045"/>
    <xdr:sp macro="" textlink="">
      <xdr:nvSpPr>
        <xdr:cNvPr id="544" name="災害復旧事業費該当値テキスト"/>
        <xdr:cNvSpPr txBox="1"/>
      </xdr:nvSpPr>
      <xdr:spPr>
        <a:xfrm>
          <a:off x="16370300" y="6027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129682</xdr:rowOff>
    </xdr:from>
    <xdr:to>
      <xdr:col>81</xdr:col>
      <xdr:colOff>101600</xdr:colOff>
      <xdr:row>35</xdr:row>
      <xdr:rowOff>59832</xdr:rowOff>
    </xdr:to>
    <xdr:sp macro="" textlink="">
      <xdr:nvSpPr>
        <xdr:cNvPr id="545" name="楕円 544"/>
        <xdr:cNvSpPr/>
      </xdr:nvSpPr>
      <xdr:spPr>
        <a:xfrm>
          <a:off x="15430500" y="595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76359</xdr:rowOff>
    </xdr:from>
    <xdr:ext cx="534377" cy="259045"/>
    <xdr:sp macro="" textlink="">
      <xdr:nvSpPr>
        <xdr:cNvPr id="546" name="テキスト ボックス 545"/>
        <xdr:cNvSpPr txBox="1"/>
      </xdr:nvSpPr>
      <xdr:spPr>
        <a:xfrm>
          <a:off x="15214111" y="573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126482</xdr:rowOff>
    </xdr:from>
    <xdr:to>
      <xdr:col>76</xdr:col>
      <xdr:colOff>165100</xdr:colOff>
      <xdr:row>34</xdr:row>
      <xdr:rowOff>56632</xdr:rowOff>
    </xdr:to>
    <xdr:sp macro="" textlink="">
      <xdr:nvSpPr>
        <xdr:cNvPr id="547" name="楕円 546"/>
        <xdr:cNvSpPr/>
      </xdr:nvSpPr>
      <xdr:spPr>
        <a:xfrm>
          <a:off x="14541500" y="578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73159</xdr:rowOff>
    </xdr:from>
    <xdr:ext cx="534377" cy="259045"/>
    <xdr:sp macro="" textlink="">
      <xdr:nvSpPr>
        <xdr:cNvPr id="548" name="テキスト ボックス 547"/>
        <xdr:cNvSpPr txBox="1"/>
      </xdr:nvSpPr>
      <xdr:spPr>
        <a:xfrm>
          <a:off x="14325111" y="555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59091</xdr:rowOff>
    </xdr:from>
    <xdr:to>
      <xdr:col>72</xdr:col>
      <xdr:colOff>38100</xdr:colOff>
      <xdr:row>34</xdr:row>
      <xdr:rowOff>160691</xdr:rowOff>
    </xdr:to>
    <xdr:sp macro="" textlink="">
      <xdr:nvSpPr>
        <xdr:cNvPr id="549" name="楕円 548"/>
        <xdr:cNvSpPr/>
      </xdr:nvSpPr>
      <xdr:spPr>
        <a:xfrm>
          <a:off x="13652500" y="588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5768</xdr:rowOff>
    </xdr:from>
    <xdr:ext cx="534377" cy="259045"/>
    <xdr:sp macro="" textlink="">
      <xdr:nvSpPr>
        <xdr:cNvPr id="550" name="テキスト ボックス 549"/>
        <xdr:cNvSpPr txBox="1"/>
      </xdr:nvSpPr>
      <xdr:spPr>
        <a:xfrm>
          <a:off x="13436111" y="566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48026</xdr:rowOff>
    </xdr:from>
    <xdr:to>
      <xdr:col>67</xdr:col>
      <xdr:colOff>101600</xdr:colOff>
      <xdr:row>34</xdr:row>
      <xdr:rowOff>149626</xdr:rowOff>
    </xdr:to>
    <xdr:sp macro="" textlink="">
      <xdr:nvSpPr>
        <xdr:cNvPr id="551" name="楕円 550"/>
        <xdr:cNvSpPr/>
      </xdr:nvSpPr>
      <xdr:spPr>
        <a:xfrm>
          <a:off x="12763500" y="587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166153</xdr:rowOff>
    </xdr:from>
    <xdr:ext cx="534377" cy="259045"/>
    <xdr:sp macro="" textlink="">
      <xdr:nvSpPr>
        <xdr:cNvPr id="552" name="テキスト ボックス 551"/>
        <xdr:cNvSpPr txBox="1"/>
      </xdr:nvSpPr>
      <xdr:spPr>
        <a:xfrm>
          <a:off x="12547111" y="565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162065</xdr:rowOff>
    </xdr:from>
    <xdr:to>
      <xdr:col>85</xdr:col>
      <xdr:colOff>126364</xdr:colOff>
      <xdr:row>78</xdr:row>
      <xdr:rowOff>61340</xdr:rowOff>
    </xdr:to>
    <xdr:cxnSp macro="">
      <xdr:nvCxnSpPr>
        <xdr:cNvPr id="625" name="直線コネクタ 624"/>
        <xdr:cNvCxnSpPr/>
      </xdr:nvCxnSpPr>
      <xdr:spPr>
        <a:xfrm flipV="1">
          <a:off x="16317595" y="12163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65167</xdr:rowOff>
    </xdr:from>
    <xdr:ext cx="534377" cy="259045"/>
    <xdr:sp macro="" textlink="">
      <xdr:nvSpPr>
        <xdr:cNvPr id="626" name="公債費最小値テキスト"/>
        <xdr:cNvSpPr txBox="1"/>
      </xdr:nvSpPr>
      <xdr:spPr>
        <a:xfrm>
          <a:off x="16370300" y="1343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61340</xdr:rowOff>
    </xdr:from>
    <xdr:to>
      <xdr:col>86</xdr:col>
      <xdr:colOff>25400</xdr:colOff>
      <xdr:row>78</xdr:row>
      <xdr:rowOff>61340</xdr:rowOff>
    </xdr:to>
    <xdr:cxnSp macro="">
      <xdr:nvCxnSpPr>
        <xdr:cNvPr id="627" name="直線コネクタ 626"/>
        <xdr:cNvCxnSpPr/>
      </xdr:nvCxnSpPr>
      <xdr:spPr>
        <a:xfrm>
          <a:off x="16230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108742</xdr:rowOff>
    </xdr:from>
    <xdr:ext cx="599010" cy="259045"/>
    <xdr:sp macro="" textlink="">
      <xdr:nvSpPr>
        <xdr:cNvPr id="628" name="公債費最大値テキスト"/>
        <xdr:cNvSpPr txBox="1"/>
      </xdr:nvSpPr>
      <xdr:spPr>
        <a:xfrm>
          <a:off x="16370300" y="1193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162065</xdr:rowOff>
    </xdr:from>
    <xdr:to>
      <xdr:col>86</xdr:col>
      <xdr:colOff>25400</xdr:colOff>
      <xdr:row>70</xdr:row>
      <xdr:rowOff>162065</xdr:rowOff>
    </xdr:to>
    <xdr:cxnSp macro="">
      <xdr:nvCxnSpPr>
        <xdr:cNvPr id="629" name="直線コネクタ 628"/>
        <xdr:cNvCxnSpPr/>
      </xdr:nvCxnSpPr>
      <xdr:spPr>
        <a:xfrm>
          <a:off x="16230600" y="121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2692</xdr:rowOff>
    </xdr:from>
    <xdr:to>
      <xdr:col>85</xdr:col>
      <xdr:colOff>127000</xdr:colOff>
      <xdr:row>74</xdr:row>
      <xdr:rowOff>26162</xdr:rowOff>
    </xdr:to>
    <xdr:cxnSp macro="">
      <xdr:nvCxnSpPr>
        <xdr:cNvPr id="630" name="直線コネクタ 629"/>
        <xdr:cNvCxnSpPr/>
      </xdr:nvCxnSpPr>
      <xdr:spPr>
        <a:xfrm flipV="1">
          <a:off x="15481300" y="12689992"/>
          <a:ext cx="838200" cy="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115726</xdr:rowOff>
    </xdr:from>
    <xdr:ext cx="534377" cy="259045"/>
    <xdr:sp macro="" textlink="">
      <xdr:nvSpPr>
        <xdr:cNvPr id="631" name="公債費平均値テキスト"/>
        <xdr:cNvSpPr txBox="1"/>
      </xdr:nvSpPr>
      <xdr:spPr>
        <a:xfrm>
          <a:off x="16370300" y="12803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137299</xdr:rowOff>
    </xdr:from>
    <xdr:to>
      <xdr:col>85</xdr:col>
      <xdr:colOff>177800</xdr:colOff>
      <xdr:row>75</xdr:row>
      <xdr:rowOff>67449</xdr:rowOff>
    </xdr:to>
    <xdr:sp macro="" textlink="">
      <xdr:nvSpPr>
        <xdr:cNvPr id="632" name="フローチャート: 判断 631"/>
        <xdr:cNvSpPr/>
      </xdr:nvSpPr>
      <xdr:spPr>
        <a:xfrm>
          <a:off x="162687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26162</xdr:rowOff>
    </xdr:from>
    <xdr:to>
      <xdr:col>81</xdr:col>
      <xdr:colOff>50800</xdr:colOff>
      <xdr:row>74</xdr:row>
      <xdr:rowOff>33680</xdr:rowOff>
    </xdr:to>
    <xdr:cxnSp macro="">
      <xdr:nvCxnSpPr>
        <xdr:cNvPr id="633" name="直線コネクタ 632"/>
        <xdr:cNvCxnSpPr/>
      </xdr:nvCxnSpPr>
      <xdr:spPr>
        <a:xfrm flipV="1">
          <a:off x="14592300" y="12713462"/>
          <a:ext cx="889000" cy="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143142</xdr:rowOff>
    </xdr:from>
    <xdr:to>
      <xdr:col>81</xdr:col>
      <xdr:colOff>101600</xdr:colOff>
      <xdr:row>75</xdr:row>
      <xdr:rowOff>73292</xdr:rowOff>
    </xdr:to>
    <xdr:sp macro="" textlink="">
      <xdr:nvSpPr>
        <xdr:cNvPr id="634" name="フローチャート: 判断 633"/>
        <xdr:cNvSpPr/>
      </xdr:nvSpPr>
      <xdr:spPr>
        <a:xfrm>
          <a:off x="15430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64419</xdr:rowOff>
    </xdr:from>
    <xdr:ext cx="534377" cy="259045"/>
    <xdr:sp macro="" textlink="">
      <xdr:nvSpPr>
        <xdr:cNvPr id="635" name="テキスト ボックス 634"/>
        <xdr:cNvSpPr txBox="1"/>
      </xdr:nvSpPr>
      <xdr:spPr>
        <a:xfrm>
          <a:off x="15214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33680</xdr:rowOff>
    </xdr:from>
    <xdr:to>
      <xdr:col>76</xdr:col>
      <xdr:colOff>114300</xdr:colOff>
      <xdr:row>74</xdr:row>
      <xdr:rowOff>72377</xdr:rowOff>
    </xdr:to>
    <xdr:cxnSp macro="">
      <xdr:nvCxnSpPr>
        <xdr:cNvPr id="636" name="直線コネクタ 635"/>
        <xdr:cNvCxnSpPr/>
      </xdr:nvCxnSpPr>
      <xdr:spPr>
        <a:xfrm flipV="1">
          <a:off x="13703300" y="12720980"/>
          <a:ext cx="889000" cy="3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154216</xdr:rowOff>
    </xdr:from>
    <xdr:to>
      <xdr:col>76</xdr:col>
      <xdr:colOff>165100</xdr:colOff>
      <xdr:row>75</xdr:row>
      <xdr:rowOff>84366</xdr:rowOff>
    </xdr:to>
    <xdr:sp macro="" textlink="">
      <xdr:nvSpPr>
        <xdr:cNvPr id="637" name="フローチャート: 判断 636"/>
        <xdr:cNvSpPr/>
      </xdr:nvSpPr>
      <xdr:spPr>
        <a:xfrm>
          <a:off x="14541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75493</xdr:rowOff>
    </xdr:from>
    <xdr:ext cx="534377" cy="259045"/>
    <xdr:sp macro="" textlink="">
      <xdr:nvSpPr>
        <xdr:cNvPr id="638" name="テキスト ボックス 637"/>
        <xdr:cNvSpPr txBox="1"/>
      </xdr:nvSpPr>
      <xdr:spPr>
        <a:xfrm>
          <a:off x="14325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72377</xdr:rowOff>
    </xdr:from>
    <xdr:to>
      <xdr:col>71</xdr:col>
      <xdr:colOff>177800</xdr:colOff>
      <xdr:row>74</xdr:row>
      <xdr:rowOff>98184</xdr:rowOff>
    </xdr:to>
    <xdr:cxnSp macro="">
      <xdr:nvCxnSpPr>
        <xdr:cNvPr id="639" name="直線コネクタ 638"/>
        <xdr:cNvCxnSpPr/>
      </xdr:nvCxnSpPr>
      <xdr:spPr>
        <a:xfrm flipV="1">
          <a:off x="12814300" y="12759677"/>
          <a:ext cx="889000" cy="2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25349</xdr:rowOff>
    </xdr:from>
    <xdr:to>
      <xdr:col>72</xdr:col>
      <xdr:colOff>38100</xdr:colOff>
      <xdr:row>75</xdr:row>
      <xdr:rowOff>126949</xdr:rowOff>
    </xdr:to>
    <xdr:sp macro="" textlink="">
      <xdr:nvSpPr>
        <xdr:cNvPr id="640" name="フローチャート: 判断 639"/>
        <xdr:cNvSpPr/>
      </xdr:nvSpPr>
      <xdr:spPr>
        <a:xfrm>
          <a:off x="13652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118076</xdr:rowOff>
    </xdr:from>
    <xdr:ext cx="534377" cy="259045"/>
    <xdr:sp macro="" textlink="">
      <xdr:nvSpPr>
        <xdr:cNvPr id="641" name="テキスト ボックス 640"/>
        <xdr:cNvSpPr txBox="1"/>
      </xdr:nvSpPr>
      <xdr:spPr>
        <a:xfrm>
          <a:off x="13436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39865</xdr:rowOff>
    </xdr:from>
    <xdr:to>
      <xdr:col>67</xdr:col>
      <xdr:colOff>101600</xdr:colOff>
      <xdr:row>75</xdr:row>
      <xdr:rowOff>141465</xdr:rowOff>
    </xdr:to>
    <xdr:sp macro="" textlink="">
      <xdr:nvSpPr>
        <xdr:cNvPr id="642" name="フローチャート: 判断 641"/>
        <xdr:cNvSpPr/>
      </xdr:nvSpPr>
      <xdr:spPr>
        <a:xfrm>
          <a:off x="12763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132593</xdr:rowOff>
    </xdr:from>
    <xdr:ext cx="534377" cy="259045"/>
    <xdr:sp macro="" textlink="">
      <xdr:nvSpPr>
        <xdr:cNvPr id="643" name="テキスト ボックス 642"/>
        <xdr:cNvSpPr txBox="1"/>
      </xdr:nvSpPr>
      <xdr:spPr>
        <a:xfrm>
          <a:off x="12547111" y="129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123342</xdr:rowOff>
    </xdr:from>
    <xdr:to>
      <xdr:col>85</xdr:col>
      <xdr:colOff>177800</xdr:colOff>
      <xdr:row>74</xdr:row>
      <xdr:rowOff>53492</xdr:rowOff>
    </xdr:to>
    <xdr:sp macro="" textlink="">
      <xdr:nvSpPr>
        <xdr:cNvPr id="649" name="楕円 648"/>
        <xdr:cNvSpPr/>
      </xdr:nvSpPr>
      <xdr:spPr>
        <a:xfrm>
          <a:off x="16268700" y="1263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146219</xdr:rowOff>
    </xdr:from>
    <xdr:ext cx="534377" cy="259045"/>
    <xdr:sp macro="" textlink="">
      <xdr:nvSpPr>
        <xdr:cNvPr id="650" name="公債費該当値テキスト"/>
        <xdr:cNvSpPr txBox="1"/>
      </xdr:nvSpPr>
      <xdr:spPr>
        <a:xfrm>
          <a:off x="16370300" y="1249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146812</xdr:rowOff>
    </xdr:from>
    <xdr:to>
      <xdr:col>81</xdr:col>
      <xdr:colOff>101600</xdr:colOff>
      <xdr:row>74</xdr:row>
      <xdr:rowOff>76962</xdr:rowOff>
    </xdr:to>
    <xdr:sp macro="" textlink="">
      <xdr:nvSpPr>
        <xdr:cNvPr id="651" name="楕円 650"/>
        <xdr:cNvSpPr/>
      </xdr:nvSpPr>
      <xdr:spPr>
        <a:xfrm>
          <a:off x="15430500" y="1266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93489</xdr:rowOff>
    </xdr:from>
    <xdr:ext cx="534377" cy="259045"/>
    <xdr:sp macro="" textlink="">
      <xdr:nvSpPr>
        <xdr:cNvPr id="652" name="テキスト ボックス 651"/>
        <xdr:cNvSpPr txBox="1"/>
      </xdr:nvSpPr>
      <xdr:spPr>
        <a:xfrm>
          <a:off x="15214111" y="1243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154330</xdr:rowOff>
    </xdr:from>
    <xdr:to>
      <xdr:col>76</xdr:col>
      <xdr:colOff>165100</xdr:colOff>
      <xdr:row>74</xdr:row>
      <xdr:rowOff>84480</xdr:rowOff>
    </xdr:to>
    <xdr:sp macro="" textlink="">
      <xdr:nvSpPr>
        <xdr:cNvPr id="653" name="楕円 652"/>
        <xdr:cNvSpPr/>
      </xdr:nvSpPr>
      <xdr:spPr>
        <a:xfrm>
          <a:off x="14541500" y="126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101007</xdr:rowOff>
    </xdr:from>
    <xdr:ext cx="534377" cy="259045"/>
    <xdr:sp macro="" textlink="">
      <xdr:nvSpPr>
        <xdr:cNvPr id="654" name="テキスト ボックス 653"/>
        <xdr:cNvSpPr txBox="1"/>
      </xdr:nvSpPr>
      <xdr:spPr>
        <a:xfrm>
          <a:off x="14325111" y="1244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21577</xdr:rowOff>
    </xdr:from>
    <xdr:to>
      <xdr:col>72</xdr:col>
      <xdr:colOff>38100</xdr:colOff>
      <xdr:row>74</xdr:row>
      <xdr:rowOff>123177</xdr:rowOff>
    </xdr:to>
    <xdr:sp macro="" textlink="">
      <xdr:nvSpPr>
        <xdr:cNvPr id="655" name="楕円 654"/>
        <xdr:cNvSpPr/>
      </xdr:nvSpPr>
      <xdr:spPr>
        <a:xfrm>
          <a:off x="13652500" y="1270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139704</xdr:rowOff>
    </xdr:from>
    <xdr:ext cx="534377" cy="259045"/>
    <xdr:sp macro="" textlink="">
      <xdr:nvSpPr>
        <xdr:cNvPr id="656" name="テキスト ボックス 655"/>
        <xdr:cNvSpPr txBox="1"/>
      </xdr:nvSpPr>
      <xdr:spPr>
        <a:xfrm>
          <a:off x="13436111" y="1248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47384</xdr:rowOff>
    </xdr:from>
    <xdr:to>
      <xdr:col>67</xdr:col>
      <xdr:colOff>101600</xdr:colOff>
      <xdr:row>74</xdr:row>
      <xdr:rowOff>148984</xdr:rowOff>
    </xdr:to>
    <xdr:sp macro="" textlink="">
      <xdr:nvSpPr>
        <xdr:cNvPr id="657" name="楕円 656"/>
        <xdr:cNvSpPr/>
      </xdr:nvSpPr>
      <xdr:spPr>
        <a:xfrm>
          <a:off x="12763500" y="127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165511</xdr:rowOff>
    </xdr:from>
    <xdr:ext cx="534377" cy="259045"/>
    <xdr:sp macro="" textlink="">
      <xdr:nvSpPr>
        <xdr:cNvPr id="658" name="テキスト ボックス 657"/>
        <xdr:cNvSpPr txBox="1"/>
      </xdr:nvSpPr>
      <xdr:spPr>
        <a:xfrm>
          <a:off x="12547111" y="1250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93841</xdr:rowOff>
    </xdr:from>
    <xdr:to>
      <xdr:col>85</xdr:col>
      <xdr:colOff>126364</xdr:colOff>
      <xdr:row>99</xdr:row>
      <xdr:rowOff>39726</xdr:rowOff>
    </xdr:to>
    <xdr:cxnSp macro="">
      <xdr:nvCxnSpPr>
        <xdr:cNvPr id="682" name="直線コネクタ 681"/>
        <xdr:cNvCxnSpPr/>
      </xdr:nvCxnSpPr>
      <xdr:spPr>
        <a:xfrm flipV="1">
          <a:off x="16317595" y="15695791"/>
          <a:ext cx="1269" cy="131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43553</xdr:rowOff>
    </xdr:from>
    <xdr:ext cx="378565" cy="259045"/>
    <xdr:sp macro="" textlink="">
      <xdr:nvSpPr>
        <xdr:cNvPr id="683" name="積立金最小値テキスト"/>
        <xdr:cNvSpPr txBox="1"/>
      </xdr:nvSpPr>
      <xdr:spPr>
        <a:xfrm>
          <a:off x="16370300" y="1701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39726</xdr:rowOff>
    </xdr:from>
    <xdr:to>
      <xdr:col>86</xdr:col>
      <xdr:colOff>25400</xdr:colOff>
      <xdr:row>99</xdr:row>
      <xdr:rowOff>39726</xdr:rowOff>
    </xdr:to>
    <xdr:cxnSp macro="">
      <xdr:nvCxnSpPr>
        <xdr:cNvPr id="684" name="直線コネクタ 683"/>
        <xdr:cNvCxnSpPr/>
      </xdr:nvCxnSpPr>
      <xdr:spPr>
        <a:xfrm>
          <a:off x="16230600" y="1701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40518</xdr:rowOff>
    </xdr:from>
    <xdr:ext cx="599010" cy="259045"/>
    <xdr:sp macro="" textlink="">
      <xdr:nvSpPr>
        <xdr:cNvPr id="685" name="積立金最大値テキスト"/>
        <xdr:cNvSpPr txBox="1"/>
      </xdr:nvSpPr>
      <xdr:spPr>
        <a:xfrm>
          <a:off x="16370300" y="1547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93841</xdr:rowOff>
    </xdr:from>
    <xdr:to>
      <xdr:col>86</xdr:col>
      <xdr:colOff>25400</xdr:colOff>
      <xdr:row>91</xdr:row>
      <xdr:rowOff>93841</xdr:rowOff>
    </xdr:to>
    <xdr:cxnSp macro="">
      <xdr:nvCxnSpPr>
        <xdr:cNvPr id="686" name="直線コネクタ 685"/>
        <xdr:cNvCxnSpPr/>
      </xdr:nvCxnSpPr>
      <xdr:spPr>
        <a:xfrm>
          <a:off x="16230600" y="1569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147586</xdr:rowOff>
    </xdr:from>
    <xdr:to>
      <xdr:col>85</xdr:col>
      <xdr:colOff>127000</xdr:colOff>
      <xdr:row>99</xdr:row>
      <xdr:rowOff>39726</xdr:rowOff>
    </xdr:to>
    <xdr:cxnSp macro="">
      <xdr:nvCxnSpPr>
        <xdr:cNvPr id="687" name="直線コネクタ 686"/>
        <xdr:cNvCxnSpPr/>
      </xdr:nvCxnSpPr>
      <xdr:spPr>
        <a:xfrm>
          <a:off x="15481300" y="16949686"/>
          <a:ext cx="838200" cy="6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28097</xdr:rowOff>
    </xdr:from>
    <xdr:ext cx="534377" cy="259045"/>
    <xdr:sp macro="" textlink="">
      <xdr:nvSpPr>
        <xdr:cNvPr id="688" name="積立金平均値テキスト"/>
        <xdr:cNvSpPr txBox="1"/>
      </xdr:nvSpPr>
      <xdr:spPr>
        <a:xfrm>
          <a:off x="16370300" y="1648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5220</xdr:rowOff>
    </xdr:from>
    <xdr:to>
      <xdr:col>85</xdr:col>
      <xdr:colOff>177800</xdr:colOff>
      <xdr:row>97</xdr:row>
      <xdr:rowOff>106820</xdr:rowOff>
    </xdr:to>
    <xdr:sp macro="" textlink="">
      <xdr:nvSpPr>
        <xdr:cNvPr id="689" name="フローチャート: 判断 688"/>
        <xdr:cNvSpPr/>
      </xdr:nvSpPr>
      <xdr:spPr>
        <a:xfrm>
          <a:off x="16268700" y="166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147586</xdr:rowOff>
    </xdr:from>
    <xdr:to>
      <xdr:col>81</xdr:col>
      <xdr:colOff>50800</xdr:colOff>
      <xdr:row>98</xdr:row>
      <xdr:rowOff>163207</xdr:rowOff>
    </xdr:to>
    <xdr:cxnSp macro="">
      <xdr:nvCxnSpPr>
        <xdr:cNvPr id="690" name="直線コネクタ 689"/>
        <xdr:cNvCxnSpPr/>
      </xdr:nvCxnSpPr>
      <xdr:spPr>
        <a:xfrm flipV="1">
          <a:off x="14592300" y="16949686"/>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138164</xdr:rowOff>
    </xdr:from>
    <xdr:to>
      <xdr:col>81</xdr:col>
      <xdr:colOff>101600</xdr:colOff>
      <xdr:row>97</xdr:row>
      <xdr:rowOff>68314</xdr:rowOff>
    </xdr:to>
    <xdr:sp macro="" textlink="">
      <xdr:nvSpPr>
        <xdr:cNvPr id="691" name="フローチャート: 判断 690"/>
        <xdr:cNvSpPr/>
      </xdr:nvSpPr>
      <xdr:spPr>
        <a:xfrm>
          <a:off x="154305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84841</xdr:rowOff>
    </xdr:from>
    <xdr:ext cx="534377" cy="259045"/>
    <xdr:sp macro="" textlink="">
      <xdr:nvSpPr>
        <xdr:cNvPr id="692" name="テキスト ボックス 691"/>
        <xdr:cNvSpPr txBox="1"/>
      </xdr:nvSpPr>
      <xdr:spPr>
        <a:xfrm>
          <a:off x="15214111" y="1637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163207</xdr:rowOff>
    </xdr:from>
    <xdr:to>
      <xdr:col>76</xdr:col>
      <xdr:colOff>114300</xdr:colOff>
      <xdr:row>99</xdr:row>
      <xdr:rowOff>21870</xdr:rowOff>
    </xdr:to>
    <xdr:cxnSp macro="">
      <xdr:nvCxnSpPr>
        <xdr:cNvPr id="693" name="直線コネクタ 692"/>
        <xdr:cNvCxnSpPr/>
      </xdr:nvCxnSpPr>
      <xdr:spPr>
        <a:xfrm flipV="1">
          <a:off x="13703300" y="16965307"/>
          <a:ext cx="889000" cy="3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66370</xdr:rowOff>
    </xdr:from>
    <xdr:to>
      <xdr:col>76</xdr:col>
      <xdr:colOff>165100</xdr:colOff>
      <xdr:row>97</xdr:row>
      <xdr:rowOff>167970</xdr:rowOff>
    </xdr:to>
    <xdr:sp macro="" textlink="">
      <xdr:nvSpPr>
        <xdr:cNvPr id="694" name="フローチャート: 判断 693"/>
        <xdr:cNvSpPr/>
      </xdr:nvSpPr>
      <xdr:spPr>
        <a:xfrm>
          <a:off x="14541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13047</xdr:rowOff>
    </xdr:from>
    <xdr:ext cx="534377" cy="259045"/>
    <xdr:sp macro="" textlink="">
      <xdr:nvSpPr>
        <xdr:cNvPr id="695" name="テキスト ボックス 694"/>
        <xdr:cNvSpPr txBox="1"/>
      </xdr:nvSpPr>
      <xdr:spPr>
        <a:xfrm>
          <a:off x="14325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1321</xdr:rowOff>
    </xdr:from>
    <xdr:to>
      <xdr:col>71</xdr:col>
      <xdr:colOff>177800</xdr:colOff>
      <xdr:row>99</xdr:row>
      <xdr:rowOff>21870</xdr:rowOff>
    </xdr:to>
    <xdr:cxnSp macro="">
      <xdr:nvCxnSpPr>
        <xdr:cNvPr id="696" name="直線コネクタ 695"/>
        <xdr:cNvCxnSpPr/>
      </xdr:nvCxnSpPr>
      <xdr:spPr>
        <a:xfrm>
          <a:off x="12814300" y="16974871"/>
          <a:ext cx="889000" cy="2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141579</xdr:rowOff>
    </xdr:from>
    <xdr:to>
      <xdr:col>72</xdr:col>
      <xdr:colOff>38100</xdr:colOff>
      <xdr:row>98</xdr:row>
      <xdr:rowOff>71729</xdr:rowOff>
    </xdr:to>
    <xdr:sp macro="" textlink="">
      <xdr:nvSpPr>
        <xdr:cNvPr id="697" name="フローチャート: 判断 696"/>
        <xdr:cNvSpPr/>
      </xdr:nvSpPr>
      <xdr:spPr>
        <a:xfrm>
          <a:off x="13652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88256</xdr:rowOff>
    </xdr:from>
    <xdr:ext cx="534377" cy="259045"/>
    <xdr:sp macro="" textlink="">
      <xdr:nvSpPr>
        <xdr:cNvPr id="698" name="テキスト ボックス 697"/>
        <xdr:cNvSpPr txBox="1"/>
      </xdr:nvSpPr>
      <xdr:spPr>
        <a:xfrm>
          <a:off x="13436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169635</xdr:rowOff>
    </xdr:from>
    <xdr:to>
      <xdr:col>67</xdr:col>
      <xdr:colOff>101600</xdr:colOff>
      <xdr:row>98</xdr:row>
      <xdr:rowOff>99785</xdr:rowOff>
    </xdr:to>
    <xdr:sp macro="" textlink="">
      <xdr:nvSpPr>
        <xdr:cNvPr id="699" name="フローチャート: 判断 698"/>
        <xdr:cNvSpPr/>
      </xdr:nvSpPr>
      <xdr:spPr>
        <a:xfrm>
          <a:off x="12763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116312</xdr:rowOff>
    </xdr:from>
    <xdr:ext cx="534377" cy="259045"/>
    <xdr:sp macro="" textlink="">
      <xdr:nvSpPr>
        <xdr:cNvPr id="700" name="テキスト ボックス 699"/>
        <xdr:cNvSpPr txBox="1"/>
      </xdr:nvSpPr>
      <xdr:spPr>
        <a:xfrm>
          <a:off x="12547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160376</xdr:rowOff>
    </xdr:from>
    <xdr:to>
      <xdr:col>85</xdr:col>
      <xdr:colOff>177800</xdr:colOff>
      <xdr:row>99</xdr:row>
      <xdr:rowOff>90526</xdr:rowOff>
    </xdr:to>
    <xdr:sp macro="" textlink="">
      <xdr:nvSpPr>
        <xdr:cNvPr id="706" name="楕円 705"/>
        <xdr:cNvSpPr/>
      </xdr:nvSpPr>
      <xdr:spPr>
        <a:xfrm>
          <a:off x="16268700" y="1696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75303</xdr:rowOff>
    </xdr:from>
    <xdr:ext cx="378565" cy="259045"/>
    <xdr:sp macro="" textlink="">
      <xdr:nvSpPr>
        <xdr:cNvPr id="707" name="積立金該当値テキスト"/>
        <xdr:cNvSpPr txBox="1"/>
      </xdr:nvSpPr>
      <xdr:spPr>
        <a:xfrm>
          <a:off x="16370300" y="16877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96786</xdr:rowOff>
    </xdr:from>
    <xdr:to>
      <xdr:col>81</xdr:col>
      <xdr:colOff>101600</xdr:colOff>
      <xdr:row>99</xdr:row>
      <xdr:rowOff>26936</xdr:rowOff>
    </xdr:to>
    <xdr:sp macro="" textlink="">
      <xdr:nvSpPr>
        <xdr:cNvPr id="708" name="楕円 707"/>
        <xdr:cNvSpPr/>
      </xdr:nvSpPr>
      <xdr:spPr>
        <a:xfrm>
          <a:off x="15430500" y="1689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18063</xdr:rowOff>
    </xdr:from>
    <xdr:ext cx="469744" cy="259045"/>
    <xdr:sp macro="" textlink="">
      <xdr:nvSpPr>
        <xdr:cNvPr id="709" name="テキスト ボックス 708"/>
        <xdr:cNvSpPr txBox="1"/>
      </xdr:nvSpPr>
      <xdr:spPr>
        <a:xfrm>
          <a:off x="15246428" y="1699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112407</xdr:rowOff>
    </xdr:from>
    <xdr:to>
      <xdr:col>76</xdr:col>
      <xdr:colOff>165100</xdr:colOff>
      <xdr:row>99</xdr:row>
      <xdr:rowOff>42557</xdr:rowOff>
    </xdr:to>
    <xdr:sp macro="" textlink="">
      <xdr:nvSpPr>
        <xdr:cNvPr id="710" name="楕円 709"/>
        <xdr:cNvSpPr/>
      </xdr:nvSpPr>
      <xdr:spPr>
        <a:xfrm>
          <a:off x="14541500" y="1691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33684</xdr:rowOff>
    </xdr:from>
    <xdr:ext cx="469744" cy="259045"/>
    <xdr:sp macro="" textlink="">
      <xdr:nvSpPr>
        <xdr:cNvPr id="711" name="テキスト ボックス 710"/>
        <xdr:cNvSpPr txBox="1"/>
      </xdr:nvSpPr>
      <xdr:spPr>
        <a:xfrm>
          <a:off x="14357428" y="1700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142520</xdr:rowOff>
    </xdr:from>
    <xdr:to>
      <xdr:col>72</xdr:col>
      <xdr:colOff>38100</xdr:colOff>
      <xdr:row>99</xdr:row>
      <xdr:rowOff>72670</xdr:rowOff>
    </xdr:to>
    <xdr:sp macro="" textlink="">
      <xdr:nvSpPr>
        <xdr:cNvPr id="712" name="楕円 711"/>
        <xdr:cNvSpPr/>
      </xdr:nvSpPr>
      <xdr:spPr>
        <a:xfrm>
          <a:off x="13652500" y="169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63797</xdr:rowOff>
    </xdr:from>
    <xdr:ext cx="469744" cy="259045"/>
    <xdr:sp macro="" textlink="">
      <xdr:nvSpPr>
        <xdr:cNvPr id="713" name="テキスト ボックス 712"/>
        <xdr:cNvSpPr txBox="1"/>
      </xdr:nvSpPr>
      <xdr:spPr>
        <a:xfrm>
          <a:off x="13468428" y="1703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121971</xdr:rowOff>
    </xdr:from>
    <xdr:to>
      <xdr:col>67</xdr:col>
      <xdr:colOff>101600</xdr:colOff>
      <xdr:row>99</xdr:row>
      <xdr:rowOff>52121</xdr:rowOff>
    </xdr:to>
    <xdr:sp macro="" textlink="">
      <xdr:nvSpPr>
        <xdr:cNvPr id="714" name="楕円 713"/>
        <xdr:cNvSpPr/>
      </xdr:nvSpPr>
      <xdr:spPr>
        <a:xfrm>
          <a:off x="12763500" y="1692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43248</xdr:rowOff>
    </xdr:from>
    <xdr:ext cx="469744" cy="259045"/>
    <xdr:sp macro="" textlink="">
      <xdr:nvSpPr>
        <xdr:cNvPr id="715" name="テキスト ボックス 714"/>
        <xdr:cNvSpPr txBox="1"/>
      </xdr:nvSpPr>
      <xdr:spPr>
        <a:xfrm>
          <a:off x="12579428" y="1701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9" name="テキスト ボックス 72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1" name="テキスト ボックス 73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3" name="テキスト ボックス 73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5" name="テキスト ボックス 73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17824</xdr:rowOff>
    </xdr:from>
    <xdr:to>
      <xdr:col>116</xdr:col>
      <xdr:colOff>62864</xdr:colOff>
      <xdr:row>39</xdr:row>
      <xdr:rowOff>98878</xdr:rowOff>
    </xdr:to>
    <xdr:cxnSp macro="">
      <xdr:nvCxnSpPr>
        <xdr:cNvPr id="741" name="直線コネクタ 740"/>
        <xdr:cNvCxnSpPr/>
      </xdr:nvCxnSpPr>
      <xdr:spPr>
        <a:xfrm flipV="1">
          <a:off x="22159595" y="5161324"/>
          <a:ext cx="1269" cy="162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135951</xdr:rowOff>
    </xdr:from>
    <xdr:ext cx="534377" cy="259045"/>
    <xdr:sp macro="" textlink="">
      <xdr:nvSpPr>
        <xdr:cNvPr id="744" name="投資及び出資金最大値テキスト"/>
        <xdr:cNvSpPr txBox="1"/>
      </xdr:nvSpPr>
      <xdr:spPr>
        <a:xfrm>
          <a:off x="22212300" y="49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17824</xdr:rowOff>
    </xdr:from>
    <xdr:to>
      <xdr:col>116</xdr:col>
      <xdr:colOff>152400</xdr:colOff>
      <xdr:row>30</xdr:row>
      <xdr:rowOff>17824</xdr:rowOff>
    </xdr:to>
    <xdr:cxnSp macro="">
      <xdr:nvCxnSpPr>
        <xdr:cNvPr id="745" name="直線コネクタ 744"/>
        <xdr:cNvCxnSpPr/>
      </xdr:nvCxnSpPr>
      <xdr:spPr>
        <a:xfrm>
          <a:off x="22072600" y="516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46399</xdr:rowOff>
    </xdr:from>
    <xdr:to>
      <xdr:col>116</xdr:col>
      <xdr:colOff>63500</xdr:colOff>
      <xdr:row>39</xdr:row>
      <xdr:rowOff>63837</xdr:rowOff>
    </xdr:to>
    <xdr:cxnSp macro="">
      <xdr:nvCxnSpPr>
        <xdr:cNvPr id="746" name="直線コネクタ 745"/>
        <xdr:cNvCxnSpPr/>
      </xdr:nvCxnSpPr>
      <xdr:spPr>
        <a:xfrm>
          <a:off x="21323300" y="6732949"/>
          <a:ext cx="838200" cy="1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59722</xdr:rowOff>
    </xdr:from>
    <xdr:ext cx="469744" cy="259045"/>
    <xdr:sp macro="" textlink="">
      <xdr:nvSpPr>
        <xdr:cNvPr id="747" name="投資及び出資金平均値テキスト"/>
        <xdr:cNvSpPr txBox="1"/>
      </xdr:nvSpPr>
      <xdr:spPr>
        <a:xfrm>
          <a:off x="22212300" y="640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36844</xdr:rowOff>
    </xdr:from>
    <xdr:to>
      <xdr:col>116</xdr:col>
      <xdr:colOff>114300</xdr:colOff>
      <xdr:row>38</xdr:row>
      <xdr:rowOff>138444</xdr:rowOff>
    </xdr:to>
    <xdr:sp macro="" textlink="">
      <xdr:nvSpPr>
        <xdr:cNvPr id="748" name="フローチャート: 判断 747"/>
        <xdr:cNvSpPr/>
      </xdr:nvSpPr>
      <xdr:spPr>
        <a:xfrm>
          <a:off x="221107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40129</xdr:rowOff>
    </xdr:from>
    <xdr:to>
      <xdr:col>111</xdr:col>
      <xdr:colOff>177800</xdr:colOff>
      <xdr:row>39</xdr:row>
      <xdr:rowOff>46399</xdr:rowOff>
    </xdr:to>
    <xdr:cxnSp macro="">
      <xdr:nvCxnSpPr>
        <xdr:cNvPr id="749" name="直線コネクタ 748"/>
        <xdr:cNvCxnSpPr/>
      </xdr:nvCxnSpPr>
      <xdr:spPr>
        <a:xfrm>
          <a:off x="20434300" y="6726679"/>
          <a:ext cx="889000" cy="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50" name="フローチャート: 判断 749"/>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171365</xdr:rowOff>
    </xdr:from>
    <xdr:ext cx="469744" cy="259045"/>
    <xdr:sp macro="" textlink="">
      <xdr:nvSpPr>
        <xdr:cNvPr id="751" name="テキスト ボックス 750"/>
        <xdr:cNvSpPr txBox="1"/>
      </xdr:nvSpPr>
      <xdr:spPr>
        <a:xfrm>
          <a:off x="21088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40129</xdr:rowOff>
    </xdr:from>
    <xdr:to>
      <xdr:col>107</xdr:col>
      <xdr:colOff>50800</xdr:colOff>
      <xdr:row>39</xdr:row>
      <xdr:rowOff>42578</xdr:rowOff>
    </xdr:to>
    <xdr:cxnSp macro="">
      <xdr:nvCxnSpPr>
        <xdr:cNvPr id="752" name="直線コネクタ 751"/>
        <xdr:cNvCxnSpPr/>
      </xdr:nvCxnSpPr>
      <xdr:spPr>
        <a:xfrm flipV="1">
          <a:off x="19545300" y="6726679"/>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69469</xdr:rowOff>
    </xdr:from>
    <xdr:to>
      <xdr:col>107</xdr:col>
      <xdr:colOff>101600</xdr:colOff>
      <xdr:row>38</xdr:row>
      <xdr:rowOff>171069</xdr:rowOff>
    </xdr:to>
    <xdr:sp macro="" textlink="">
      <xdr:nvSpPr>
        <xdr:cNvPr id="753" name="フローチャート: 判断 752"/>
        <xdr:cNvSpPr/>
      </xdr:nvSpPr>
      <xdr:spPr>
        <a:xfrm>
          <a:off x="20383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16146</xdr:rowOff>
    </xdr:from>
    <xdr:ext cx="469744" cy="259045"/>
    <xdr:sp macro="" textlink="">
      <xdr:nvSpPr>
        <xdr:cNvPr id="754" name="テキスト ボックス 753"/>
        <xdr:cNvSpPr txBox="1"/>
      </xdr:nvSpPr>
      <xdr:spPr>
        <a:xfrm>
          <a:off x="20199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42578</xdr:rowOff>
    </xdr:from>
    <xdr:to>
      <xdr:col>102</xdr:col>
      <xdr:colOff>114300</xdr:colOff>
      <xdr:row>39</xdr:row>
      <xdr:rowOff>46268</xdr:rowOff>
    </xdr:to>
    <xdr:cxnSp macro="">
      <xdr:nvCxnSpPr>
        <xdr:cNvPr id="755" name="直線コネクタ 754"/>
        <xdr:cNvCxnSpPr/>
      </xdr:nvCxnSpPr>
      <xdr:spPr>
        <a:xfrm flipV="1">
          <a:off x="18656300" y="6729128"/>
          <a:ext cx="88900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76947</xdr:rowOff>
    </xdr:from>
    <xdr:to>
      <xdr:col>102</xdr:col>
      <xdr:colOff>165100</xdr:colOff>
      <xdr:row>39</xdr:row>
      <xdr:rowOff>7097</xdr:rowOff>
    </xdr:to>
    <xdr:sp macro="" textlink="">
      <xdr:nvSpPr>
        <xdr:cNvPr id="756" name="フローチャート: 判断 755"/>
        <xdr:cNvSpPr/>
      </xdr:nvSpPr>
      <xdr:spPr>
        <a:xfrm>
          <a:off x="19494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23625</xdr:rowOff>
    </xdr:from>
    <xdr:ext cx="469744" cy="259045"/>
    <xdr:sp macro="" textlink="">
      <xdr:nvSpPr>
        <xdr:cNvPr id="757" name="テキスト ボックス 756"/>
        <xdr:cNvSpPr txBox="1"/>
      </xdr:nvSpPr>
      <xdr:spPr>
        <a:xfrm>
          <a:off x="19310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118880</xdr:rowOff>
    </xdr:from>
    <xdr:to>
      <xdr:col>98</xdr:col>
      <xdr:colOff>38100</xdr:colOff>
      <xdr:row>39</xdr:row>
      <xdr:rowOff>49030</xdr:rowOff>
    </xdr:to>
    <xdr:sp macro="" textlink="">
      <xdr:nvSpPr>
        <xdr:cNvPr id="758" name="フローチャート: 判断 757"/>
        <xdr:cNvSpPr/>
      </xdr:nvSpPr>
      <xdr:spPr>
        <a:xfrm>
          <a:off x="18605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65556</xdr:rowOff>
    </xdr:from>
    <xdr:ext cx="469744" cy="259045"/>
    <xdr:sp macro="" textlink="">
      <xdr:nvSpPr>
        <xdr:cNvPr id="759" name="テキスト ボックス 758"/>
        <xdr:cNvSpPr txBox="1"/>
      </xdr:nvSpPr>
      <xdr:spPr>
        <a:xfrm>
          <a:off x="18421428" y="64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13037</xdr:rowOff>
    </xdr:from>
    <xdr:to>
      <xdr:col>116</xdr:col>
      <xdr:colOff>114300</xdr:colOff>
      <xdr:row>39</xdr:row>
      <xdr:rowOff>114637</xdr:rowOff>
    </xdr:to>
    <xdr:sp macro="" textlink="">
      <xdr:nvSpPr>
        <xdr:cNvPr id="765" name="楕円 764"/>
        <xdr:cNvSpPr/>
      </xdr:nvSpPr>
      <xdr:spPr>
        <a:xfrm>
          <a:off x="22110700" y="669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99414</xdr:rowOff>
    </xdr:from>
    <xdr:ext cx="469744" cy="259045"/>
    <xdr:sp macro="" textlink="">
      <xdr:nvSpPr>
        <xdr:cNvPr id="766" name="投資及び出資金該当値テキスト"/>
        <xdr:cNvSpPr txBox="1"/>
      </xdr:nvSpPr>
      <xdr:spPr>
        <a:xfrm>
          <a:off x="22212300" y="661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167049</xdr:rowOff>
    </xdr:from>
    <xdr:to>
      <xdr:col>112</xdr:col>
      <xdr:colOff>38100</xdr:colOff>
      <xdr:row>39</xdr:row>
      <xdr:rowOff>97199</xdr:rowOff>
    </xdr:to>
    <xdr:sp macro="" textlink="">
      <xdr:nvSpPr>
        <xdr:cNvPr id="767" name="楕円 766"/>
        <xdr:cNvSpPr/>
      </xdr:nvSpPr>
      <xdr:spPr>
        <a:xfrm>
          <a:off x="21272500" y="66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88326</xdr:rowOff>
    </xdr:from>
    <xdr:ext cx="469744" cy="259045"/>
    <xdr:sp macro="" textlink="">
      <xdr:nvSpPr>
        <xdr:cNvPr id="768" name="テキスト ボックス 767"/>
        <xdr:cNvSpPr txBox="1"/>
      </xdr:nvSpPr>
      <xdr:spPr>
        <a:xfrm>
          <a:off x="21088428" y="677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160779</xdr:rowOff>
    </xdr:from>
    <xdr:to>
      <xdr:col>107</xdr:col>
      <xdr:colOff>101600</xdr:colOff>
      <xdr:row>39</xdr:row>
      <xdr:rowOff>90929</xdr:rowOff>
    </xdr:to>
    <xdr:sp macro="" textlink="">
      <xdr:nvSpPr>
        <xdr:cNvPr id="769" name="楕円 768"/>
        <xdr:cNvSpPr/>
      </xdr:nvSpPr>
      <xdr:spPr>
        <a:xfrm>
          <a:off x="20383500" y="667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82056</xdr:rowOff>
    </xdr:from>
    <xdr:ext cx="469744" cy="259045"/>
    <xdr:sp macro="" textlink="">
      <xdr:nvSpPr>
        <xdr:cNvPr id="770" name="テキスト ボックス 769"/>
        <xdr:cNvSpPr txBox="1"/>
      </xdr:nvSpPr>
      <xdr:spPr>
        <a:xfrm>
          <a:off x="20199428" y="676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163228</xdr:rowOff>
    </xdr:from>
    <xdr:to>
      <xdr:col>102</xdr:col>
      <xdr:colOff>165100</xdr:colOff>
      <xdr:row>39</xdr:row>
      <xdr:rowOff>93378</xdr:rowOff>
    </xdr:to>
    <xdr:sp macro="" textlink="">
      <xdr:nvSpPr>
        <xdr:cNvPr id="771" name="楕円 770"/>
        <xdr:cNvSpPr/>
      </xdr:nvSpPr>
      <xdr:spPr>
        <a:xfrm>
          <a:off x="19494500" y="667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84505</xdr:rowOff>
    </xdr:from>
    <xdr:ext cx="469744" cy="259045"/>
    <xdr:sp macro="" textlink="">
      <xdr:nvSpPr>
        <xdr:cNvPr id="772" name="テキスト ボックス 771"/>
        <xdr:cNvSpPr txBox="1"/>
      </xdr:nvSpPr>
      <xdr:spPr>
        <a:xfrm>
          <a:off x="19310428" y="677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166918</xdr:rowOff>
    </xdr:from>
    <xdr:to>
      <xdr:col>98</xdr:col>
      <xdr:colOff>38100</xdr:colOff>
      <xdr:row>39</xdr:row>
      <xdr:rowOff>97068</xdr:rowOff>
    </xdr:to>
    <xdr:sp macro="" textlink="">
      <xdr:nvSpPr>
        <xdr:cNvPr id="773" name="楕円 772"/>
        <xdr:cNvSpPr/>
      </xdr:nvSpPr>
      <xdr:spPr>
        <a:xfrm>
          <a:off x="18605500" y="668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88195</xdr:rowOff>
    </xdr:from>
    <xdr:ext cx="469744" cy="259045"/>
    <xdr:sp macro="" textlink="">
      <xdr:nvSpPr>
        <xdr:cNvPr id="774" name="テキスト ボックス 773"/>
        <xdr:cNvSpPr txBox="1"/>
      </xdr:nvSpPr>
      <xdr:spPr>
        <a:xfrm>
          <a:off x="18421428" y="677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115850</xdr:rowOff>
    </xdr:from>
    <xdr:to>
      <xdr:col>116</xdr:col>
      <xdr:colOff>62864</xdr:colOff>
      <xdr:row>59</xdr:row>
      <xdr:rowOff>44450</xdr:rowOff>
    </xdr:to>
    <xdr:cxnSp macro="">
      <xdr:nvCxnSpPr>
        <xdr:cNvPr id="798" name="直線コネクタ 797"/>
        <xdr:cNvCxnSpPr/>
      </xdr:nvCxnSpPr>
      <xdr:spPr>
        <a:xfrm flipV="1">
          <a:off x="22159595" y="8859800"/>
          <a:ext cx="1269" cy="13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62527</xdr:rowOff>
    </xdr:from>
    <xdr:ext cx="534377" cy="259045"/>
    <xdr:sp macro="" textlink="">
      <xdr:nvSpPr>
        <xdr:cNvPr id="801" name="貸付金最大値テキスト"/>
        <xdr:cNvSpPr txBox="1"/>
      </xdr:nvSpPr>
      <xdr:spPr>
        <a:xfrm>
          <a:off x="22212300" y="863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115850</xdr:rowOff>
    </xdr:from>
    <xdr:to>
      <xdr:col>116</xdr:col>
      <xdr:colOff>152400</xdr:colOff>
      <xdr:row>51</xdr:row>
      <xdr:rowOff>115850</xdr:rowOff>
    </xdr:to>
    <xdr:cxnSp macro="">
      <xdr:nvCxnSpPr>
        <xdr:cNvPr id="802" name="直線コネクタ 801"/>
        <xdr:cNvCxnSpPr/>
      </xdr:nvCxnSpPr>
      <xdr:spPr>
        <a:xfrm>
          <a:off x="22072600" y="885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147892</xdr:rowOff>
    </xdr:from>
    <xdr:to>
      <xdr:col>116</xdr:col>
      <xdr:colOff>63500</xdr:colOff>
      <xdr:row>56</xdr:row>
      <xdr:rowOff>153150</xdr:rowOff>
    </xdr:to>
    <xdr:cxnSp macro="">
      <xdr:nvCxnSpPr>
        <xdr:cNvPr id="803" name="直線コネクタ 802"/>
        <xdr:cNvCxnSpPr/>
      </xdr:nvCxnSpPr>
      <xdr:spPr>
        <a:xfrm flipV="1">
          <a:off x="21323300" y="9749092"/>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116667</xdr:rowOff>
    </xdr:from>
    <xdr:ext cx="469744" cy="259045"/>
    <xdr:sp macro="" textlink="">
      <xdr:nvSpPr>
        <xdr:cNvPr id="804" name="貸付金平均値テキスト"/>
        <xdr:cNvSpPr txBox="1"/>
      </xdr:nvSpPr>
      <xdr:spPr>
        <a:xfrm>
          <a:off x="22212300" y="9889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138240</xdr:rowOff>
    </xdr:from>
    <xdr:to>
      <xdr:col>116</xdr:col>
      <xdr:colOff>114300</xdr:colOff>
      <xdr:row>58</xdr:row>
      <xdr:rowOff>68390</xdr:rowOff>
    </xdr:to>
    <xdr:sp macro="" textlink="">
      <xdr:nvSpPr>
        <xdr:cNvPr id="805" name="フローチャート: 判断 804"/>
        <xdr:cNvSpPr/>
      </xdr:nvSpPr>
      <xdr:spPr>
        <a:xfrm>
          <a:off x="221107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153264</xdr:rowOff>
    </xdr:from>
    <xdr:to>
      <xdr:col>111</xdr:col>
      <xdr:colOff>177800</xdr:colOff>
      <xdr:row>56</xdr:row>
      <xdr:rowOff>153150</xdr:rowOff>
    </xdr:to>
    <xdr:cxnSp macro="">
      <xdr:nvCxnSpPr>
        <xdr:cNvPr id="806" name="直線コネクタ 805"/>
        <xdr:cNvCxnSpPr/>
      </xdr:nvCxnSpPr>
      <xdr:spPr>
        <a:xfrm>
          <a:off x="20434300" y="9411564"/>
          <a:ext cx="889000" cy="34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106311</xdr:rowOff>
    </xdr:from>
    <xdr:to>
      <xdr:col>112</xdr:col>
      <xdr:colOff>38100</xdr:colOff>
      <xdr:row>58</xdr:row>
      <xdr:rowOff>36461</xdr:rowOff>
    </xdr:to>
    <xdr:sp macro="" textlink="">
      <xdr:nvSpPr>
        <xdr:cNvPr id="807" name="フローチャート: 判断 806"/>
        <xdr:cNvSpPr/>
      </xdr:nvSpPr>
      <xdr:spPr>
        <a:xfrm>
          <a:off x="21272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27588</xdr:rowOff>
    </xdr:from>
    <xdr:ext cx="469744" cy="259045"/>
    <xdr:sp macro="" textlink="">
      <xdr:nvSpPr>
        <xdr:cNvPr id="808" name="テキスト ボックス 807"/>
        <xdr:cNvSpPr txBox="1"/>
      </xdr:nvSpPr>
      <xdr:spPr>
        <a:xfrm>
          <a:off x="21088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153264</xdr:rowOff>
    </xdr:from>
    <xdr:to>
      <xdr:col>107</xdr:col>
      <xdr:colOff>50800</xdr:colOff>
      <xdr:row>56</xdr:row>
      <xdr:rowOff>166560</xdr:rowOff>
    </xdr:to>
    <xdr:cxnSp macro="">
      <xdr:nvCxnSpPr>
        <xdr:cNvPr id="809" name="直線コネクタ 808"/>
        <xdr:cNvCxnSpPr/>
      </xdr:nvCxnSpPr>
      <xdr:spPr>
        <a:xfrm flipV="1">
          <a:off x="19545300" y="9411564"/>
          <a:ext cx="889000" cy="35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110084</xdr:rowOff>
    </xdr:from>
    <xdr:to>
      <xdr:col>107</xdr:col>
      <xdr:colOff>101600</xdr:colOff>
      <xdr:row>58</xdr:row>
      <xdr:rowOff>40234</xdr:rowOff>
    </xdr:to>
    <xdr:sp macro="" textlink="">
      <xdr:nvSpPr>
        <xdr:cNvPr id="810" name="フローチャート: 判断 809"/>
        <xdr:cNvSpPr/>
      </xdr:nvSpPr>
      <xdr:spPr>
        <a:xfrm>
          <a:off x="20383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31361</xdr:rowOff>
    </xdr:from>
    <xdr:ext cx="469744" cy="259045"/>
    <xdr:sp macro="" textlink="">
      <xdr:nvSpPr>
        <xdr:cNvPr id="811" name="テキスト ボックス 810"/>
        <xdr:cNvSpPr txBox="1"/>
      </xdr:nvSpPr>
      <xdr:spPr>
        <a:xfrm>
          <a:off x="20199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142291</xdr:rowOff>
    </xdr:from>
    <xdr:to>
      <xdr:col>102</xdr:col>
      <xdr:colOff>114300</xdr:colOff>
      <xdr:row>56</xdr:row>
      <xdr:rowOff>166560</xdr:rowOff>
    </xdr:to>
    <xdr:cxnSp macro="">
      <xdr:nvCxnSpPr>
        <xdr:cNvPr id="812" name="直線コネクタ 811"/>
        <xdr:cNvCxnSpPr/>
      </xdr:nvCxnSpPr>
      <xdr:spPr>
        <a:xfrm>
          <a:off x="18656300" y="9743491"/>
          <a:ext cx="889000" cy="2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147841</xdr:rowOff>
    </xdr:from>
    <xdr:to>
      <xdr:col>102</xdr:col>
      <xdr:colOff>165100</xdr:colOff>
      <xdr:row>58</xdr:row>
      <xdr:rowOff>77991</xdr:rowOff>
    </xdr:to>
    <xdr:sp macro="" textlink="">
      <xdr:nvSpPr>
        <xdr:cNvPr id="813" name="フローチャート: 判断 812"/>
        <xdr:cNvSpPr/>
      </xdr:nvSpPr>
      <xdr:spPr>
        <a:xfrm>
          <a:off x="19494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69118</xdr:rowOff>
    </xdr:from>
    <xdr:ext cx="469744" cy="259045"/>
    <xdr:sp macro="" textlink="">
      <xdr:nvSpPr>
        <xdr:cNvPr id="814" name="テキスト ボックス 813"/>
        <xdr:cNvSpPr txBox="1"/>
      </xdr:nvSpPr>
      <xdr:spPr>
        <a:xfrm>
          <a:off x="19310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146279</xdr:rowOff>
    </xdr:from>
    <xdr:to>
      <xdr:col>98</xdr:col>
      <xdr:colOff>38100</xdr:colOff>
      <xdr:row>58</xdr:row>
      <xdr:rowOff>76429</xdr:rowOff>
    </xdr:to>
    <xdr:sp macro="" textlink="">
      <xdr:nvSpPr>
        <xdr:cNvPr id="815" name="フローチャート: 判断 814"/>
        <xdr:cNvSpPr/>
      </xdr:nvSpPr>
      <xdr:spPr>
        <a:xfrm>
          <a:off x="18605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67556</xdr:rowOff>
    </xdr:from>
    <xdr:ext cx="469744" cy="259045"/>
    <xdr:sp macro="" textlink="">
      <xdr:nvSpPr>
        <xdr:cNvPr id="816" name="テキスト ボックス 815"/>
        <xdr:cNvSpPr txBox="1"/>
      </xdr:nvSpPr>
      <xdr:spPr>
        <a:xfrm>
          <a:off x="18421428" y="1001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97092</xdr:rowOff>
    </xdr:from>
    <xdr:to>
      <xdr:col>116</xdr:col>
      <xdr:colOff>114300</xdr:colOff>
      <xdr:row>57</xdr:row>
      <xdr:rowOff>27242</xdr:rowOff>
    </xdr:to>
    <xdr:sp macro="" textlink="">
      <xdr:nvSpPr>
        <xdr:cNvPr id="822" name="楕円 821"/>
        <xdr:cNvSpPr/>
      </xdr:nvSpPr>
      <xdr:spPr>
        <a:xfrm>
          <a:off x="22110700" y="96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119969</xdr:rowOff>
    </xdr:from>
    <xdr:ext cx="534377" cy="259045"/>
    <xdr:sp macro="" textlink="">
      <xdr:nvSpPr>
        <xdr:cNvPr id="823" name="貸付金該当値テキスト"/>
        <xdr:cNvSpPr txBox="1"/>
      </xdr:nvSpPr>
      <xdr:spPr>
        <a:xfrm>
          <a:off x="22212300" y="954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102350</xdr:rowOff>
    </xdr:from>
    <xdr:to>
      <xdr:col>112</xdr:col>
      <xdr:colOff>38100</xdr:colOff>
      <xdr:row>57</xdr:row>
      <xdr:rowOff>32500</xdr:rowOff>
    </xdr:to>
    <xdr:sp macro="" textlink="">
      <xdr:nvSpPr>
        <xdr:cNvPr id="824" name="楕円 823"/>
        <xdr:cNvSpPr/>
      </xdr:nvSpPr>
      <xdr:spPr>
        <a:xfrm>
          <a:off x="21272500" y="970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49027</xdr:rowOff>
    </xdr:from>
    <xdr:ext cx="534377" cy="259045"/>
    <xdr:sp macro="" textlink="">
      <xdr:nvSpPr>
        <xdr:cNvPr id="825" name="テキスト ボックス 824"/>
        <xdr:cNvSpPr txBox="1"/>
      </xdr:nvSpPr>
      <xdr:spPr>
        <a:xfrm>
          <a:off x="21056111" y="947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102464</xdr:rowOff>
    </xdr:from>
    <xdr:to>
      <xdr:col>107</xdr:col>
      <xdr:colOff>101600</xdr:colOff>
      <xdr:row>55</xdr:row>
      <xdr:rowOff>32614</xdr:rowOff>
    </xdr:to>
    <xdr:sp macro="" textlink="">
      <xdr:nvSpPr>
        <xdr:cNvPr id="826" name="楕円 825"/>
        <xdr:cNvSpPr/>
      </xdr:nvSpPr>
      <xdr:spPr>
        <a:xfrm>
          <a:off x="20383500" y="936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49141</xdr:rowOff>
    </xdr:from>
    <xdr:ext cx="534377" cy="259045"/>
    <xdr:sp macro="" textlink="">
      <xdr:nvSpPr>
        <xdr:cNvPr id="827" name="テキスト ボックス 826"/>
        <xdr:cNvSpPr txBox="1"/>
      </xdr:nvSpPr>
      <xdr:spPr>
        <a:xfrm>
          <a:off x="20167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115760</xdr:rowOff>
    </xdr:from>
    <xdr:to>
      <xdr:col>102</xdr:col>
      <xdr:colOff>165100</xdr:colOff>
      <xdr:row>57</xdr:row>
      <xdr:rowOff>45910</xdr:rowOff>
    </xdr:to>
    <xdr:sp macro="" textlink="">
      <xdr:nvSpPr>
        <xdr:cNvPr id="828" name="楕円 827"/>
        <xdr:cNvSpPr/>
      </xdr:nvSpPr>
      <xdr:spPr>
        <a:xfrm>
          <a:off x="19494500" y="971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62437</xdr:rowOff>
    </xdr:from>
    <xdr:ext cx="534377" cy="259045"/>
    <xdr:sp macro="" textlink="">
      <xdr:nvSpPr>
        <xdr:cNvPr id="829" name="テキスト ボックス 828"/>
        <xdr:cNvSpPr txBox="1"/>
      </xdr:nvSpPr>
      <xdr:spPr>
        <a:xfrm>
          <a:off x="19278111" y="949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91491</xdr:rowOff>
    </xdr:from>
    <xdr:to>
      <xdr:col>98</xdr:col>
      <xdr:colOff>38100</xdr:colOff>
      <xdr:row>57</xdr:row>
      <xdr:rowOff>21641</xdr:rowOff>
    </xdr:to>
    <xdr:sp macro="" textlink="">
      <xdr:nvSpPr>
        <xdr:cNvPr id="830" name="楕円 829"/>
        <xdr:cNvSpPr/>
      </xdr:nvSpPr>
      <xdr:spPr>
        <a:xfrm>
          <a:off x="18605500" y="969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38168</xdr:rowOff>
    </xdr:from>
    <xdr:ext cx="534377" cy="259045"/>
    <xdr:sp macro="" textlink="">
      <xdr:nvSpPr>
        <xdr:cNvPr id="831" name="テキスト ボックス 830"/>
        <xdr:cNvSpPr txBox="1"/>
      </xdr:nvSpPr>
      <xdr:spPr>
        <a:xfrm>
          <a:off x="18389111" y="946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2" name="テキスト ボックス 85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121374</xdr:rowOff>
    </xdr:from>
    <xdr:to>
      <xdr:col>116</xdr:col>
      <xdr:colOff>62864</xdr:colOff>
      <xdr:row>79</xdr:row>
      <xdr:rowOff>5054</xdr:rowOff>
    </xdr:to>
    <xdr:cxnSp macro="">
      <xdr:nvCxnSpPr>
        <xdr:cNvPr id="856" name="直線コネクタ 855"/>
        <xdr:cNvCxnSpPr/>
      </xdr:nvCxnSpPr>
      <xdr:spPr>
        <a:xfrm flipV="1">
          <a:off x="22159595" y="12122874"/>
          <a:ext cx="1269" cy="1426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8881</xdr:rowOff>
    </xdr:from>
    <xdr:ext cx="534377" cy="259045"/>
    <xdr:sp macro="" textlink="">
      <xdr:nvSpPr>
        <xdr:cNvPr id="857" name="繰出金最小値テキスト"/>
        <xdr:cNvSpPr txBox="1"/>
      </xdr:nvSpPr>
      <xdr:spPr>
        <a:xfrm>
          <a:off x="22212300" y="135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5054</xdr:rowOff>
    </xdr:from>
    <xdr:to>
      <xdr:col>116</xdr:col>
      <xdr:colOff>152400</xdr:colOff>
      <xdr:row>79</xdr:row>
      <xdr:rowOff>5054</xdr:rowOff>
    </xdr:to>
    <xdr:cxnSp macro="">
      <xdr:nvCxnSpPr>
        <xdr:cNvPr id="858" name="直線コネクタ 857"/>
        <xdr:cNvCxnSpPr/>
      </xdr:nvCxnSpPr>
      <xdr:spPr>
        <a:xfrm>
          <a:off x="22072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68051</xdr:rowOff>
    </xdr:from>
    <xdr:ext cx="534377" cy="259045"/>
    <xdr:sp macro="" textlink="">
      <xdr:nvSpPr>
        <xdr:cNvPr id="859" name="繰出金最大値テキスト"/>
        <xdr:cNvSpPr txBox="1"/>
      </xdr:nvSpPr>
      <xdr:spPr>
        <a:xfrm>
          <a:off x="22212300" y="1189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121374</xdr:rowOff>
    </xdr:from>
    <xdr:to>
      <xdr:col>116</xdr:col>
      <xdr:colOff>152400</xdr:colOff>
      <xdr:row>70</xdr:row>
      <xdr:rowOff>121374</xdr:rowOff>
    </xdr:to>
    <xdr:cxnSp macro="">
      <xdr:nvCxnSpPr>
        <xdr:cNvPr id="860" name="直線コネクタ 859"/>
        <xdr:cNvCxnSpPr/>
      </xdr:nvCxnSpPr>
      <xdr:spPr>
        <a:xfrm>
          <a:off x="22072600" y="121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132690</xdr:rowOff>
    </xdr:from>
    <xdr:to>
      <xdr:col>116</xdr:col>
      <xdr:colOff>63500</xdr:colOff>
      <xdr:row>75</xdr:row>
      <xdr:rowOff>159111</xdr:rowOff>
    </xdr:to>
    <xdr:cxnSp macro="">
      <xdr:nvCxnSpPr>
        <xdr:cNvPr id="861" name="直線コネクタ 860"/>
        <xdr:cNvCxnSpPr/>
      </xdr:nvCxnSpPr>
      <xdr:spPr>
        <a:xfrm flipV="1">
          <a:off x="21323300" y="12991440"/>
          <a:ext cx="838200" cy="2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12768</xdr:rowOff>
    </xdr:from>
    <xdr:ext cx="534377" cy="259045"/>
    <xdr:sp macro="" textlink="">
      <xdr:nvSpPr>
        <xdr:cNvPr id="862" name="繰出金平均値テキスト"/>
        <xdr:cNvSpPr txBox="1"/>
      </xdr:nvSpPr>
      <xdr:spPr>
        <a:xfrm>
          <a:off x="22212300" y="1304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34341</xdr:rowOff>
    </xdr:from>
    <xdr:to>
      <xdr:col>116</xdr:col>
      <xdr:colOff>114300</xdr:colOff>
      <xdr:row>76</xdr:row>
      <xdr:rowOff>135941</xdr:rowOff>
    </xdr:to>
    <xdr:sp macro="" textlink="">
      <xdr:nvSpPr>
        <xdr:cNvPr id="863" name="フローチャート: 判断 862"/>
        <xdr:cNvSpPr/>
      </xdr:nvSpPr>
      <xdr:spPr>
        <a:xfrm>
          <a:off x="221107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159111</xdr:rowOff>
    </xdr:from>
    <xdr:to>
      <xdr:col>111</xdr:col>
      <xdr:colOff>177800</xdr:colOff>
      <xdr:row>76</xdr:row>
      <xdr:rowOff>1054</xdr:rowOff>
    </xdr:to>
    <xdr:cxnSp macro="">
      <xdr:nvCxnSpPr>
        <xdr:cNvPr id="864" name="直線コネクタ 863"/>
        <xdr:cNvCxnSpPr/>
      </xdr:nvCxnSpPr>
      <xdr:spPr>
        <a:xfrm flipV="1">
          <a:off x="20434300" y="13017861"/>
          <a:ext cx="889000" cy="1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44208</xdr:rowOff>
    </xdr:from>
    <xdr:to>
      <xdr:col>112</xdr:col>
      <xdr:colOff>38100</xdr:colOff>
      <xdr:row>76</xdr:row>
      <xdr:rowOff>145808</xdr:rowOff>
    </xdr:to>
    <xdr:sp macro="" textlink="">
      <xdr:nvSpPr>
        <xdr:cNvPr id="865" name="フローチャート: 判断 864"/>
        <xdr:cNvSpPr/>
      </xdr:nvSpPr>
      <xdr:spPr>
        <a:xfrm>
          <a:off x="21272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136935</xdr:rowOff>
    </xdr:from>
    <xdr:ext cx="534377" cy="259045"/>
    <xdr:sp macro="" textlink="">
      <xdr:nvSpPr>
        <xdr:cNvPr id="866" name="テキスト ボックス 865"/>
        <xdr:cNvSpPr txBox="1"/>
      </xdr:nvSpPr>
      <xdr:spPr>
        <a:xfrm>
          <a:off x="21056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68434</xdr:rowOff>
    </xdr:from>
    <xdr:to>
      <xdr:col>107</xdr:col>
      <xdr:colOff>50800</xdr:colOff>
      <xdr:row>76</xdr:row>
      <xdr:rowOff>1054</xdr:rowOff>
    </xdr:to>
    <xdr:cxnSp macro="">
      <xdr:nvCxnSpPr>
        <xdr:cNvPr id="867" name="直線コネクタ 866"/>
        <xdr:cNvCxnSpPr/>
      </xdr:nvCxnSpPr>
      <xdr:spPr>
        <a:xfrm>
          <a:off x="19545300" y="12755734"/>
          <a:ext cx="889000" cy="27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60458</xdr:rowOff>
    </xdr:from>
    <xdr:to>
      <xdr:col>107</xdr:col>
      <xdr:colOff>101600</xdr:colOff>
      <xdr:row>76</xdr:row>
      <xdr:rowOff>162058</xdr:rowOff>
    </xdr:to>
    <xdr:sp macro="" textlink="">
      <xdr:nvSpPr>
        <xdr:cNvPr id="868" name="フローチャート: 判断 867"/>
        <xdr:cNvSpPr/>
      </xdr:nvSpPr>
      <xdr:spPr>
        <a:xfrm>
          <a:off x="20383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153185</xdr:rowOff>
    </xdr:from>
    <xdr:ext cx="534377" cy="259045"/>
    <xdr:sp macro="" textlink="">
      <xdr:nvSpPr>
        <xdr:cNvPr id="869" name="テキスト ボックス 868"/>
        <xdr:cNvSpPr txBox="1"/>
      </xdr:nvSpPr>
      <xdr:spPr>
        <a:xfrm>
          <a:off x="20167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68434</xdr:rowOff>
    </xdr:from>
    <xdr:to>
      <xdr:col>102</xdr:col>
      <xdr:colOff>114300</xdr:colOff>
      <xdr:row>74</xdr:row>
      <xdr:rowOff>125317</xdr:rowOff>
    </xdr:to>
    <xdr:cxnSp macro="">
      <xdr:nvCxnSpPr>
        <xdr:cNvPr id="870" name="直線コネクタ 869"/>
        <xdr:cNvCxnSpPr/>
      </xdr:nvCxnSpPr>
      <xdr:spPr>
        <a:xfrm flipV="1">
          <a:off x="18656300" y="12755734"/>
          <a:ext cx="889000" cy="5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134086</xdr:rowOff>
    </xdr:from>
    <xdr:to>
      <xdr:col>102</xdr:col>
      <xdr:colOff>165100</xdr:colOff>
      <xdr:row>76</xdr:row>
      <xdr:rowOff>64236</xdr:rowOff>
    </xdr:to>
    <xdr:sp macro="" textlink="">
      <xdr:nvSpPr>
        <xdr:cNvPr id="871" name="フローチャート: 判断 870"/>
        <xdr:cNvSpPr/>
      </xdr:nvSpPr>
      <xdr:spPr>
        <a:xfrm>
          <a:off x="19494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55363</xdr:rowOff>
    </xdr:from>
    <xdr:ext cx="534377" cy="259045"/>
    <xdr:sp macro="" textlink="">
      <xdr:nvSpPr>
        <xdr:cNvPr id="872" name="テキスト ボックス 871"/>
        <xdr:cNvSpPr txBox="1"/>
      </xdr:nvSpPr>
      <xdr:spPr>
        <a:xfrm>
          <a:off x="19278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110827</xdr:rowOff>
    </xdr:from>
    <xdr:to>
      <xdr:col>98</xdr:col>
      <xdr:colOff>38100</xdr:colOff>
      <xdr:row>76</xdr:row>
      <xdr:rowOff>40977</xdr:rowOff>
    </xdr:to>
    <xdr:sp macro="" textlink="">
      <xdr:nvSpPr>
        <xdr:cNvPr id="873" name="フローチャート: 判断 872"/>
        <xdr:cNvSpPr/>
      </xdr:nvSpPr>
      <xdr:spPr>
        <a:xfrm>
          <a:off x="18605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32103</xdr:rowOff>
    </xdr:from>
    <xdr:ext cx="534377" cy="259045"/>
    <xdr:sp macro="" textlink="">
      <xdr:nvSpPr>
        <xdr:cNvPr id="874" name="テキスト ボックス 873"/>
        <xdr:cNvSpPr txBox="1"/>
      </xdr:nvSpPr>
      <xdr:spPr>
        <a:xfrm>
          <a:off x="18389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81890</xdr:rowOff>
    </xdr:from>
    <xdr:to>
      <xdr:col>116</xdr:col>
      <xdr:colOff>114300</xdr:colOff>
      <xdr:row>76</xdr:row>
      <xdr:rowOff>12040</xdr:rowOff>
    </xdr:to>
    <xdr:sp macro="" textlink="">
      <xdr:nvSpPr>
        <xdr:cNvPr id="880" name="楕円 879"/>
        <xdr:cNvSpPr/>
      </xdr:nvSpPr>
      <xdr:spPr>
        <a:xfrm>
          <a:off x="22110700" y="129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104767</xdr:rowOff>
    </xdr:from>
    <xdr:ext cx="534377" cy="259045"/>
    <xdr:sp macro="" textlink="">
      <xdr:nvSpPr>
        <xdr:cNvPr id="881" name="繰出金該当値テキスト"/>
        <xdr:cNvSpPr txBox="1"/>
      </xdr:nvSpPr>
      <xdr:spPr>
        <a:xfrm>
          <a:off x="22212300" y="1279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108312</xdr:rowOff>
    </xdr:from>
    <xdr:to>
      <xdr:col>112</xdr:col>
      <xdr:colOff>38100</xdr:colOff>
      <xdr:row>76</xdr:row>
      <xdr:rowOff>38463</xdr:rowOff>
    </xdr:to>
    <xdr:sp macro="" textlink="">
      <xdr:nvSpPr>
        <xdr:cNvPr id="882" name="楕円 881"/>
        <xdr:cNvSpPr/>
      </xdr:nvSpPr>
      <xdr:spPr>
        <a:xfrm>
          <a:off x="21272500" y="129670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54989</xdr:rowOff>
    </xdr:from>
    <xdr:ext cx="534377" cy="259045"/>
    <xdr:sp macro="" textlink="">
      <xdr:nvSpPr>
        <xdr:cNvPr id="883" name="テキスト ボックス 882"/>
        <xdr:cNvSpPr txBox="1"/>
      </xdr:nvSpPr>
      <xdr:spPr>
        <a:xfrm>
          <a:off x="21056111" y="1274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121704</xdr:rowOff>
    </xdr:from>
    <xdr:to>
      <xdr:col>107</xdr:col>
      <xdr:colOff>101600</xdr:colOff>
      <xdr:row>76</xdr:row>
      <xdr:rowOff>51854</xdr:rowOff>
    </xdr:to>
    <xdr:sp macro="" textlink="">
      <xdr:nvSpPr>
        <xdr:cNvPr id="884" name="楕円 883"/>
        <xdr:cNvSpPr/>
      </xdr:nvSpPr>
      <xdr:spPr>
        <a:xfrm>
          <a:off x="20383500" y="129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68381</xdr:rowOff>
    </xdr:from>
    <xdr:ext cx="534377" cy="259045"/>
    <xdr:sp macro="" textlink="">
      <xdr:nvSpPr>
        <xdr:cNvPr id="885" name="テキスト ボックス 884"/>
        <xdr:cNvSpPr txBox="1"/>
      </xdr:nvSpPr>
      <xdr:spPr>
        <a:xfrm>
          <a:off x="20167111" y="1275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17634</xdr:rowOff>
    </xdr:from>
    <xdr:to>
      <xdr:col>102</xdr:col>
      <xdr:colOff>165100</xdr:colOff>
      <xdr:row>74</xdr:row>
      <xdr:rowOff>119234</xdr:rowOff>
    </xdr:to>
    <xdr:sp macro="" textlink="">
      <xdr:nvSpPr>
        <xdr:cNvPr id="886" name="楕円 885"/>
        <xdr:cNvSpPr/>
      </xdr:nvSpPr>
      <xdr:spPr>
        <a:xfrm>
          <a:off x="19494500" y="1270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135761</xdr:rowOff>
    </xdr:from>
    <xdr:ext cx="534377" cy="259045"/>
    <xdr:sp macro="" textlink="">
      <xdr:nvSpPr>
        <xdr:cNvPr id="887" name="テキスト ボックス 886"/>
        <xdr:cNvSpPr txBox="1"/>
      </xdr:nvSpPr>
      <xdr:spPr>
        <a:xfrm>
          <a:off x="19278111" y="1248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74517</xdr:rowOff>
    </xdr:from>
    <xdr:to>
      <xdr:col>98</xdr:col>
      <xdr:colOff>38100</xdr:colOff>
      <xdr:row>75</xdr:row>
      <xdr:rowOff>4667</xdr:rowOff>
    </xdr:to>
    <xdr:sp macro="" textlink="">
      <xdr:nvSpPr>
        <xdr:cNvPr id="888" name="楕円 887"/>
        <xdr:cNvSpPr/>
      </xdr:nvSpPr>
      <xdr:spPr>
        <a:xfrm>
          <a:off x="18605500" y="1276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21194</xdr:rowOff>
    </xdr:from>
    <xdr:ext cx="534377" cy="259045"/>
    <xdr:sp macro="" textlink="">
      <xdr:nvSpPr>
        <xdr:cNvPr id="889" name="テキスト ボックス 888"/>
        <xdr:cNvSpPr txBox="1"/>
      </xdr:nvSpPr>
      <xdr:spPr>
        <a:xfrm>
          <a:off x="18389111" y="1253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義務的経費について、前年度と比較すると人件費、公債費は増加、扶助費は減少している。類似団体平均値と比較すると、いずれも上回っている。</a:t>
          </a:r>
        </a:p>
        <a:p>
          <a:r>
            <a:rPr kumimoji="1" lang="ja-JP" altLang="en-US" sz="1300">
              <a:latin typeface="ＭＳ Ｐゴシック" panose="020B0600070205080204" pitchFamily="50" charset="-128"/>
              <a:ea typeface="ＭＳ Ｐゴシック" panose="020B0600070205080204" pitchFamily="50" charset="-128"/>
            </a:rPr>
            <a:t>　扶助費については、新型コロナ対策・物価高騰対策の給付金事業実施により、令和３年度、４年度ともに高い数値となっている。</a:t>
          </a:r>
        </a:p>
        <a:p>
          <a:r>
            <a:rPr kumimoji="1" lang="ja-JP" altLang="en-US" sz="1300">
              <a:latin typeface="ＭＳ Ｐゴシック" panose="020B0600070205080204" pitchFamily="50" charset="-128"/>
              <a:ea typeface="ＭＳ Ｐゴシック" panose="020B0600070205080204" pitchFamily="50" charset="-128"/>
            </a:rPr>
            <a:t>　普通建設事業費は、前年度実施した環境センター整備や上下地域共生交流センター整備といった大型事業の皆減により減少している。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36,563
35,924
195.75
22,652,618
21,738,146
601,111
11,954,451
22,857,864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254</xdr:rowOff>
    </xdr:from>
    <xdr:to>
      <xdr:col>24</xdr:col>
      <xdr:colOff>62865</xdr:colOff>
      <xdr:row>38</xdr:row>
      <xdr:rowOff>114554</xdr:rowOff>
    </xdr:to>
    <xdr:cxnSp macro="">
      <xdr:nvCxnSpPr>
        <xdr:cNvPr id="56" name="直線コネクタ 55"/>
        <xdr:cNvCxnSpPr/>
      </xdr:nvCxnSpPr>
      <xdr:spPr>
        <a:xfrm flipV="1">
          <a:off x="4633595" y="5143754"/>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118381</xdr:rowOff>
    </xdr:from>
    <xdr:ext cx="469744" cy="259045"/>
    <xdr:sp macro="" textlink="">
      <xdr:nvSpPr>
        <xdr:cNvPr id="57" name="議会費最小値テキスト"/>
        <xdr:cNvSpPr txBox="1"/>
      </xdr:nvSpPr>
      <xdr:spPr>
        <a:xfrm>
          <a:off x="4686300"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114554</xdr:rowOff>
    </xdr:from>
    <xdr:to>
      <xdr:col>24</xdr:col>
      <xdr:colOff>152400</xdr:colOff>
      <xdr:row>38</xdr:row>
      <xdr:rowOff>114554</xdr:rowOff>
    </xdr:to>
    <xdr:cxnSp macro="">
      <xdr:nvCxnSpPr>
        <xdr:cNvPr id="58" name="直線コネクタ 57"/>
        <xdr:cNvCxnSpPr/>
      </xdr:nvCxnSpPr>
      <xdr:spPr>
        <a:xfrm>
          <a:off x="4546600" y="6629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118381</xdr:rowOff>
    </xdr:from>
    <xdr:ext cx="469744" cy="259045"/>
    <xdr:sp macro="" textlink="">
      <xdr:nvSpPr>
        <xdr:cNvPr id="59" name="議会費最大値テキスト"/>
        <xdr:cNvSpPr txBox="1"/>
      </xdr:nvSpPr>
      <xdr:spPr>
        <a:xfrm>
          <a:off x="4686300" y="491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254</xdr:rowOff>
    </xdr:from>
    <xdr:to>
      <xdr:col>24</xdr:col>
      <xdr:colOff>152400</xdr:colOff>
      <xdr:row>30</xdr:row>
      <xdr:rowOff>254</xdr:rowOff>
    </xdr:to>
    <xdr:cxnSp macro="">
      <xdr:nvCxnSpPr>
        <xdr:cNvPr id="60" name="直線コネクタ 59"/>
        <xdr:cNvCxnSpPr/>
      </xdr:nvCxnSpPr>
      <xdr:spPr>
        <a:xfrm>
          <a:off x="4546600" y="514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22352</xdr:rowOff>
    </xdr:from>
    <xdr:to>
      <xdr:col>24</xdr:col>
      <xdr:colOff>63500</xdr:colOff>
      <xdr:row>33</xdr:row>
      <xdr:rowOff>91694</xdr:rowOff>
    </xdr:to>
    <xdr:cxnSp macro="">
      <xdr:nvCxnSpPr>
        <xdr:cNvPr id="61" name="直線コネクタ 60"/>
        <xdr:cNvCxnSpPr/>
      </xdr:nvCxnSpPr>
      <xdr:spPr>
        <a:xfrm>
          <a:off x="3797300" y="5680202"/>
          <a:ext cx="8382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52849</xdr:rowOff>
    </xdr:from>
    <xdr:ext cx="469744" cy="259045"/>
    <xdr:sp macro="" textlink="">
      <xdr:nvSpPr>
        <xdr:cNvPr id="62" name="議会費平均値テキスト"/>
        <xdr:cNvSpPr txBox="1"/>
      </xdr:nvSpPr>
      <xdr:spPr>
        <a:xfrm>
          <a:off x="4686300" y="6053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74422</xdr:rowOff>
    </xdr:from>
    <xdr:to>
      <xdr:col>24</xdr:col>
      <xdr:colOff>114300</xdr:colOff>
      <xdr:row>36</xdr:row>
      <xdr:rowOff>4572</xdr:rowOff>
    </xdr:to>
    <xdr:sp macro="" textlink="">
      <xdr:nvSpPr>
        <xdr:cNvPr id="63" name="フローチャート: 判断 62"/>
        <xdr:cNvSpPr/>
      </xdr:nvSpPr>
      <xdr:spPr>
        <a:xfrm>
          <a:off x="45847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22352</xdr:rowOff>
    </xdr:from>
    <xdr:to>
      <xdr:col>19</xdr:col>
      <xdr:colOff>177800</xdr:colOff>
      <xdr:row>33</xdr:row>
      <xdr:rowOff>48260</xdr:rowOff>
    </xdr:to>
    <xdr:cxnSp macro="">
      <xdr:nvCxnSpPr>
        <xdr:cNvPr id="64" name="直線コネクタ 63"/>
        <xdr:cNvCxnSpPr/>
      </xdr:nvCxnSpPr>
      <xdr:spPr>
        <a:xfrm flipV="1">
          <a:off x="2908300" y="5680202"/>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154957</xdr:rowOff>
    </xdr:from>
    <xdr:ext cx="469744" cy="259045"/>
    <xdr:sp macro="" textlink="">
      <xdr:nvSpPr>
        <xdr:cNvPr id="66" name="テキスト ボックス 65"/>
        <xdr:cNvSpPr txBox="1"/>
      </xdr:nvSpPr>
      <xdr:spPr>
        <a:xfrm>
          <a:off x="3562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47117</xdr:rowOff>
    </xdr:from>
    <xdr:to>
      <xdr:col>15</xdr:col>
      <xdr:colOff>50800</xdr:colOff>
      <xdr:row>33</xdr:row>
      <xdr:rowOff>48260</xdr:rowOff>
    </xdr:to>
    <xdr:cxnSp macro="">
      <xdr:nvCxnSpPr>
        <xdr:cNvPr id="67" name="直線コネクタ 66"/>
        <xdr:cNvCxnSpPr/>
      </xdr:nvCxnSpPr>
      <xdr:spPr>
        <a:xfrm>
          <a:off x="2019300" y="570496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95758</xdr:rowOff>
    </xdr:from>
    <xdr:to>
      <xdr:col>15</xdr:col>
      <xdr:colOff>101600</xdr:colOff>
      <xdr:row>36</xdr:row>
      <xdr:rowOff>25908</xdr:rowOff>
    </xdr:to>
    <xdr:sp macro="" textlink="">
      <xdr:nvSpPr>
        <xdr:cNvPr id="68" name="フローチャート: 判断 67"/>
        <xdr:cNvSpPr/>
      </xdr:nvSpPr>
      <xdr:spPr>
        <a:xfrm>
          <a:off x="2857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17035</xdr:rowOff>
    </xdr:from>
    <xdr:ext cx="469744" cy="259045"/>
    <xdr:sp macro="" textlink="">
      <xdr:nvSpPr>
        <xdr:cNvPr id="69" name="テキスト ボックス 68"/>
        <xdr:cNvSpPr txBox="1"/>
      </xdr:nvSpPr>
      <xdr:spPr>
        <a:xfrm>
          <a:off x="2673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47117</xdr:rowOff>
    </xdr:from>
    <xdr:to>
      <xdr:col>10</xdr:col>
      <xdr:colOff>114300</xdr:colOff>
      <xdr:row>33</xdr:row>
      <xdr:rowOff>146558</xdr:rowOff>
    </xdr:to>
    <xdr:cxnSp macro="">
      <xdr:nvCxnSpPr>
        <xdr:cNvPr id="70" name="直線コネクタ 69"/>
        <xdr:cNvCxnSpPr/>
      </xdr:nvCxnSpPr>
      <xdr:spPr>
        <a:xfrm flipV="1">
          <a:off x="1130300" y="5704967"/>
          <a:ext cx="889000" cy="9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37084</xdr:rowOff>
    </xdr:from>
    <xdr:to>
      <xdr:col>10</xdr:col>
      <xdr:colOff>165100</xdr:colOff>
      <xdr:row>35</xdr:row>
      <xdr:rowOff>138684</xdr:rowOff>
    </xdr:to>
    <xdr:sp macro="" textlink="">
      <xdr:nvSpPr>
        <xdr:cNvPr id="71" name="フローチャート: 判断 70"/>
        <xdr:cNvSpPr/>
      </xdr:nvSpPr>
      <xdr:spPr>
        <a:xfrm>
          <a:off x="1968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129811</xdr:rowOff>
    </xdr:from>
    <xdr:ext cx="469744" cy="259045"/>
    <xdr:sp macro="" textlink="">
      <xdr:nvSpPr>
        <xdr:cNvPr id="72" name="テキスト ボックス 71"/>
        <xdr:cNvSpPr txBox="1"/>
      </xdr:nvSpPr>
      <xdr:spPr>
        <a:xfrm>
          <a:off x="1784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46609</xdr:rowOff>
    </xdr:from>
    <xdr:to>
      <xdr:col>6</xdr:col>
      <xdr:colOff>38100</xdr:colOff>
      <xdr:row>35</xdr:row>
      <xdr:rowOff>148209</xdr:rowOff>
    </xdr:to>
    <xdr:sp macro="" textlink="">
      <xdr:nvSpPr>
        <xdr:cNvPr id="73" name="フローチャート: 判断 72"/>
        <xdr:cNvSpPr/>
      </xdr:nvSpPr>
      <xdr:spPr>
        <a:xfrm>
          <a:off x="1079500" y="604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139336</xdr:rowOff>
    </xdr:from>
    <xdr:ext cx="469744" cy="259045"/>
    <xdr:sp macro="" textlink="">
      <xdr:nvSpPr>
        <xdr:cNvPr id="74" name="テキスト ボックス 73"/>
        <xdr:cNvSpPr txBox="1"/>
      </xdr:nvSpPr>
      <xdr:spPr>
        <a:xfrm>
          <a:off x="895428" y="614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40894</xdr:rowOff>
    </xdr:from>
    <xdr:to>
      <xdr:col>24</xdr:col>
      <xdr:colOff>114300</xdr:colOff>
      <xdr:row>33</xdr:row>
      <xdr:rowOff>142494</xdr:rowOff>
    </xdr:to>
    <xdr:sp macro="" textlink="">
      <xdr:nvSpPr>
        <xdr:cNvPr id="80" name="楕円 79"/>
        <xdr:cNvSpPr/>
      </xdr:nvSpPr>
      <xdr:spPr>
        <a:xfrm>
          <a:off x="4584700" y="569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63771</xdr:rowOff>
    </xdr:from>
    <xdr:ext cx="469744" cy="259045"/>
    <xdr:sp macro="" textlink="">
      <xdr:nvSpPr>
        <xdr:cNvPr id="81" name="議会費該当値テキスト"/>
        <xdr:cNvSpPr txBox="1"/>
      </xdr:nvSpPr>
      <xdr:spPr>
        <a:xfrm>
          <a:off x="4686300" y="555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143002</xdr:rowOff>
    </xdr:from>
    <xdr:to>
      <xdr:col>20</xdr:col>
      <xdr:colOff>38100</xdr:colOff>
      <xdr:row>33</xdr:row>
      <xdr:rowOff>73152</xdr:rowOff>
    </xdr:to>
    <xdr:sp macro="" textlink="">
      <xdr:nvSpPr>
        <xdr:cNvPr id="82" name="楕円 81"/>
        <xdr:cNvSpPr/>
      </xdr:nvSpPr>
      <xdr:spPr>
        <a:xfrm>
          <a:off x="3746500" y="56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89679</xdr:rowOff>
    </xdr:from>
    <xdr:ext cx="469744" cy="259045"/>
    <xdr:sp macro="" textlink="">
      <xdr:nvSpPr>
        <xdr:cNvPr id="83" name="テキスト ボックス 82"/>
        <xdr:cNvSpPr txBox="1"/>
      </xdr:nvSpPr>
      <xdr:spPr>
        <a:xfrm>
          <a:off x="3562428" y="540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168910</xdr:rowOff>
    </xdr:from>
    <xdr:to>
      <xdr:col>15</xdr:col>
      <xdr:colOff>101600</xdr:colOff>
      <xdr:row>33</xdr:row>
      <xdr:rowOff>99060</xdr:rowOff>
    </xdr:to>
    <xdr:sp macro="" textlink="">
      <xdr:nvSpPr>
        <xdr:cNvPr id="84" name="楕円 83"/>
        <xdr:cNvSpPr/>
      </xdr:nvSpPr>
      <xdr:spPr>
        <a:xfrm>
          <a:off x="2857500" y="565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115587</xdr:rowOff>
    </xdr:from>
    <xdr:ext cx="469744" cy="259045"/>
    <xdr:sp macro="" textlink="">
      <xdr:nvSpPr>
        <xdr:cNvPr id="85" name="テキスト ボックス 84"/>
        <xdr:cNvSpPr txBox="1"/>
      </xdr:nvSpPr>
      <xdr:spPr>
        <a:xfrm>
          <a:off x="2673428" y="543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167767</xdr:rowOff>
    </xdr:from>
    <xdr:to>
      <xdr:col>10</xdr:col>
      <xdr:colOff>165100</xdr:colOff>
      <xdr:row>33</xdr:row>
      <xdr:rowOff>97917</xdr:rowOff>
    </xdr:to>
    <xdr:sp macro="" textlink="">
      <xdr:nvSpPr>
        <xdr:cNvPr id="86" name="楕円 85"/>
        <xdr:cNvSpPr/>
      </xdr:nvSpPr>
      <xdr:spPr>
        <a:xfrm>
          <a:off x="1968500" y="565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114444</xdr:rowOff>
    </xdr:from>
    <xdr:ext cx="469744" cy="259045"/>
    <xdr:sp macro="" textlink="">
      <xdr:nvSpPr>
        <xdr:cNvPr id="87" name="テキスト ボックス 86"/>
        <xdr:cNvSpPr txBox="1"/>
      </xdr:nvSpPr>
      <xdr:spPr>
        <a:xfrm>
          <a:off x="1784428" y="542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95758</xdr:rowOff>
    </xdr:from>
    <xdr:to>
      <xdr:col>6</xdr:col>
      <xdr:colOff>38100</xdr:colOff>
      <xdr:row>34</xdr:row>
      <xdr:rowOff>25908</xdr:rowOff>
    </xdr:to>
    <xdr:sp macro="" textlink="">
      <xdr:nvSpPr>
        <xdr:cNvPr id="88" name="楕円 87"/>
        <xdr:cNvSpPr/>
      </xdr:nvSpPr>
      <xdr:spPr>
        <a:xfrm>
          <a:off x="1079500" y="57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42435</xdr:rowOff>
    </xdr:from>
    <xdr:ext cx="469744" cy="259045"/>
    <xdr:sp macro="" textlink="">
      <xdr:nvSpPr>
        <xdr:cNvPr id="89" name="テキスト ボックス 88"/>
        <xdr:cNvSpPr txBox="1"/>
      </xdr:nvSpPr>
      <xdr:spPr>
        <a:xfrm>
          <a:off x="895428" y="55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59699</xdr:rowOff>
    </xdr:from>
    <xdr:to>
      <xdr:col>24</xdr:col>
      <xdr:colOff>62865</xdr:colOff>
      <xdr:row>57</xdr:row>
      <xdr:rowOff>126514</xdr:rowOff>
    </xdr:to>
    <xdr:cxnSp macro="">
      <xdr:nvCxnSpPr>
        <xdr:cNvPr id="111" name="直線コネクタ 110"/>
        <xdr:cNvCxnSpPr/>
      </xdr:nvCxnSpPr>
      <xdr:spPr>
        <a:xfrm flipV="1">
          <a:off x="4633595" y="8632199"/>
          <a:ext cx="1270" cy="1266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130341</xdr:rowOff>
    </xdr:from>
    <xdr:ext cx="534377" cy="259045"/>
    <xdr:sp macro="" textlink="">
      <xdr:nvSpPr>
        <xdr:cNvPr id="112" name="総務費最小値テキスト"/>
        <xdr:cNvSpPr txBox="1"/>
      </xdr:nvSpPr>
      <xdr:spPr>
        <a:xfrm>
          <a:off x="4686300" y="99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126514</xdr:rowOff>
    </xdr:from>
    <xdr:to>
      <xdr:col>24</xdr:col>
      <xdr:colOff>152400</xdr:colOff>
      <xdr:row>57</xdr:row>
      <xdr:rowOff>126514</xdr:rowOff>
    </xdr:to>
    <xdr:cxnSp macro="">
      <xdr:nvCxnSpPr>
        <xdr:cNvPr id="113" name="直線コネクタ 112"/>
        <xdr:cNvCxnSpPr/>
      </xdr:nvCxnSpPr>
      <xdr:spPr>
        <a:xfrm>
          <a:off x="4546600" y="989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6376</xdr:rowOff>
    </xdr:from>
    <xdr:ext cx="599010" cy="259045"/>
    <xdr:sp macro="" textlink="">
      <xdr:nvSpPr>
        <xdr:cNvPr id="114" name="総務費最大値テキスト"/>
        <xdr:cNvSpPr txBox="1"/>
      </xdr:nvSpPr>
      <xdr:spPr>
        <a:xfrm>
          <a:off x="4686300" y="840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59699</xdr:rowOff>
    </xdr:from>
    <xdr:to>
      <xdr:col>24</xdr:col>
      <xdr:colOff>152400</xdr:colOff>
      <xdr:row>50</xdr:row>
      <xdr:rowOff>59699</xdr:rowOff>
    </xdr:to>
    <xdr:cxnSp macro="">
      <xdr:nvCxnSpPr>
        <xdr:cNvPr id="115" name="直線コネクタ 114"/>
        <xdr:cNvCxnSpPr/>
      </xdr:nvCxnSpPr>
      <xdr:spPr>
        <a:xfrm>
          <a:off x="4546600" y="86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19360</xdr:rowOff>
    </xdr:from>
    <xdr:to>
      <xdr:col>24</xdr:col>
      <xdr:colOff>63500</xdr:colOff>
      <xdr:row>57</xdr:row>
      <xdr:rowOff>56586</xdr:rowOff>
    </xdr:to>
    <xdr:cxnSp macro="">
      <xdr:nvCxnSpPr>
        <xdr:cNvPr id="116" name="直線コネクタ 115"/>
        <xdr:cNvCxnSpPr/>
      </xdr:nvCxnSpPr>
      <xdr:spPr>
        <a:xfrm>
          <a:off x="3797300" y="9792010"/>
          <a:ext cx="838200" cy="3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27199</xdr:rowOff>
    </xdr:from>
    <xdr:ext cx="534377" cy="259045"/>
    <xdr:sp macro="" textlink="">
      <xdr:nvSpPr>
        <xdr:cNvPr id="117" name="総務費平均値テキスト"/>
        <xdr:cNvSpPr txBox="1"/>
      </xdr:nvSpPr>
      <xdr:spPr>
        <a:xfrm>
          <a:off x="4686300" y="945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4322</xdr:rowOff>
    </xdr:from>
    <xdr:to>
      <xdr:col>24</xdr:col>
      <xdr:colOff>114300</xdr:colOff>
      <xdr:row>56</xdr:row>
      <xdr:rowOff>105922</xdr:rowOff>
    </xdr:to>
    <xdr:sp macro="" textlink="">
      <xdr:nvSpPr>
        <xdr:cNvPr id="118" name="フローチャート: 判断 117"/>
        <xdr:cNvSpPr/>
      </xdr:nvSpPr>
      <xdr:spPr>
        <a:xfrm>
          <a:off x="4584700" y="960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95109</xdr:rowOff>
    </xdr:from>
    <xdr:to>
      <xdr:col>19</xdr:col>
      <xdr:colOff>177800</xdr:colOff>
      <xdr:row>57</xdr:row>
      <xdr:rowOff>19360</xdr:rowOff>
    </xdr:to>
    <xdr:cxnSp macro="">
      <xdr:nvCxnSpPr>
        <xdr:cNvPr id="119" name="直線コネクタ 118"/>
        <xdr:cNvCxnSpPr/>
      </xdr:nvCxnSpPr>
      <xdr:spPr>
        <a:xfrm>
          <a:off x="2908300" y="9353409"/>
          <a:ext cx="889000" cy="43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21710</xdr:rowOff>
    </xdr:from>
    <xdr:to>
      <xdr:col>20</xdr:col>
      <xdr:colOff>38100</xdr:colOff>
      <xdr:row>56</xdr:row>
      <xdr:rowOff>123310</xdr:rowOff>
    </xdr:to>
    <xdr:sp macro="" textlink="">
      <xdr:nvSpPr>
        <xdr:cNvPr id="120" name="フローチャート: 判断 119"/>
        <xdr:cNvSpPr/>
      </xdr:nvSpPr>
      <xdr:spPr>
        <a:xfrm>
          <a:off x="3746500" y="96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139837</xdr:rowOff>
    </xdr:from>
    <xdr:ext cx="534377" cy="259045"/>
    <xdr:sp macro="" textlink="">
      <xdr:nvSpPr>
        <xdr:cNvPr id="121" name="テキスト ボックス 120"/>
        <xdr:cNvSpPr txBox="1"/>
      </xdr:nvSpPr>
      <xdr:spPr>
        <a:xfrm>
          <a:off x="3530111" y="939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95109</xdr:rowOff>
    </xdr:from>
    <xdr:to>
      <xdr:col>15</xdr:col>
      <xdr:colOff>50800</xdr:colOff>
      <xdr:row>57</xdr:row>
      <xdr:rowOff>82066</xdr:rowOff>
    </xdr:to>
    <xdr:cxnSp macro="">
      <xdr:nvCxnSpPr>
        <xdr:cNvPr id="122" name="直線コネクタ 121"/>
        <xdr:cNvCxnSpPr/>
      </xdr:nvCxnSpPr>
      <xdr:spPr>
        <a:xfrm flipV="1">
          <a:off x="2019300" y="9353409"/>
          <a:ext cx="889000" cy="50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93024</xdr:rowOff>
    </xdr:from>
    <xdr:to>
      <xdr:col>15</xdr:col>
      <xdr:colOff>101600</xdr:colOff>
      <xdr:row>54</xdr:row>
      <xdr:rowOff>23174</xdr:rowOff>
    </xdr:to>
    <xdr:sp macro="" textlink="">
      <xdr:nvSpPr>
        <xdr:cNvPr id="123" name="フローチャート: 判断 122"/>
        <xdr:cNvSpPr/>
      </xdr:nvSpPr>
      <xdr:spPr>
        <a:xfrm>
          <a:off x="2857500" y="91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39701</xdr:rowOff>
    </xdr:from>
    <xdr:ext cx="599010" cy="259045"/>
    <xdr:sp macro="" textlink="">
      <xdr:nvSpPr>
        <xdr:cNvPr id="124" name="テキスト ボックス 123"/>
        <xdr:cNvSpPr txBox="1"/>
      </xdr:nvSpPr>
      <xdr:spPr>
        <a:xfrm>
          <a:off x="2608795" y="895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82066</xdr:rowOff>
    </xdr:from>
    <xdr:to>
      <xdr:col>10</xdr:col>
      <xdr:colOff>114300</xdr:colOff>
      <xdr:row>57</xdr:row>
      <xdr:rowOff>91072</xdr:rowOff>
    </xdr:to>
    <xdr:cxnSp macro="">
      <xdr:nvCxnSpPr>
        <xdr:cNvPr id="125" name="直線コネクタ 124"/>
        <xdr:cNvCxnSpPr/>
      </xdr:nvCxnSpPr>
      <xdr:spPr>
        <a:xfrm flipV="1">
          <a:off x="1130300" y="9854716"/>
          <a:ext cx="889000" cy="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84511</xdr:rowOff>
    </xdr:from>
    <xdr:to>
      <xdr:col>10</xdr:col>
      <xdr:colOff>165100</xdr:colOff>
      <xdr:row>57</xdr:row>
      <xdr:rowOff>14661</xdr:rowOff>
    </xdr:to>
    <xdr:sp macro="" textlink="">
      <xdr:nvSpPr>
        <xdr:cNvPr id="126" name="フローチャート: 判断 125"/>
        <xdr:cNvSpPr/>
      </xdr:nvSpPr>
      <xdr:spPr>
        <a:xfrm>
          <a:off x="1968500" y="968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31188</xdr:rowOff>
    </xdr:from>
    <xdr:ext cx="534377" cy="259045"/>
    <xdr:sp macro="" textlink="">
      <xdr:nvSpPr>
        <xdr:cNvPr id="127" name="テキスト ボックス 126"/>
        <xdr:cNvSpPr txBox="1"/>
      </xdr:nvSpPr>
      <xdr:spPr>
        <a:xfrm>
          <a:off x="1752111" y="946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121919</xdr:rowOff>
    </xdr:from>
    <xdr:to>
      <xdr:col>6</xdr:col>
      <xdr:colOff>38100</xdr:colOff>
      <xdr:row>57</xdr:row>
      <xdr:rowOff>52069</xdr:rowOff>
    </xdr:to>
    <xdr:sp macro="" textlink="">
      <xdr:nvSpPr>
        <xdr:cNvPr id="128" name="フローチャート: 判断 127"/>
        <xdr:cNvSpPr/>
      </xdr:nvSpPr>
      <xdr:spPr>
        <a:xfrm>
          <a:off x="1079500" y="97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68596</xdr:rowOff>
    </xdr:from>
    <xdr:ext cx="534377" cy="259045"/>
    <xdr:sp macro="" textlink="">
      <xdr:nvSpPr>
        <xdr:cNvPr id="129" name="テキスト ボックス 128"/>
        <xdr:cNvSpPr txBox="1"/>
      </xdr:nvSpPr>
      <xdr:spPr>
        <a:xfrm>
          <a:off x="863111" y="949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5786</xdr:rowOff>
    </xdr:from>
    <xdr:to>
      <xdr:col>24</xdr:col>
      <xdr:colOff>114300</xdr:colOff>
      <xdr:row>57</xdr:row>
      <xdr:rowOff>107386</xdr:rowOff>
    </xdr:to>
    <xdr:sp macro="" textlink="">
      <xdr:nvSpPr>
        <xdr:cNvPr id="135" name="楕円 134"/>
        <xdr:cNvSpPr/>
      </xdr:nvSpPr>
      <xdr:spPr>
        <a:xfrm>
          <a:off x="4584700" y="977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92163</xdr:rowOff>
    </xdr:from>
    <xdr:ext cx="534377" cy="259045"/>
    <xdr:sp macro="" textlink="">
      <xdr:nvSpPr>
        <xdr:cNvPr id="136" name="総務費該当値テキスト"/>
        <xdr:cNvSpPr txBox="1"/>
      </xdr:nvSpPr>
      <xdr:spPr>
        <a:xfrm>
          <a:off x="4686300" y="969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140010</xdr:rowOff>
    </xdr:from>
    <xdr:to>
      <xdr:col>20</xdr:col>
      <xdr:colOff>38100</xdr:colOff>
      <xdr:row>57</xdr:row>
      <xdr:rowOff>70160</xdr:rowOff>
    </xdr:to>
    <xdr:sp macro="" textlink="">
      <xdr:nvSpPr>
        <xdr:cNvPr id="137" name="楕円 136"/>
        <xdr:cNvSpPr/>
      </xdr:nvSpPr>
      <xdr:spPr>
        <a:xfrm>
          <a:off x="3746500" y="974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61287</xdr:rowOff>
    </xdr:from>
    <xdr:ext cx="534377" cy="259045"/>
    <xdr:sp macro="" textlink="">
      <xdr:nvSpPr>
        <xdr:cNvPr id="138" name="テキスト ボックス 137"/>
        <xdr:cNvSpPr txBox="1"/>
      </xdr:nvSpPr>
      <xdr:spPr>
        <a:xfrm>
          <a:off x="3530111" y="983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44309</xdr:rowOff>
    </xdr:from>
    <xdr:to>
      <xdr:col>15</xdr:col>
      <xdr:colOff>101600</xdr:colOff>
      <xdr:row>54</xdr:row>
      <xdr:rowOff>145909</xdr:rowOff>
    </xdr:to>
    <xdr:sp macro="" textlink="">
      <xdr:nvSpPr>
        <xdr:cNvPr id="139" name="楕円 138"/>
        <xdr:cNvSpPr/>
      </xdr:nvSpPr>
      <xdr:spPr>
        <a:xfrm>
          <a:off x="2857500" y="930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137036</xdr:rowOff>
    </xdr:from>
    <xdr:ext cx="599010" cy="259045"/>
    <xdr:sp macro="" textlink="">
      <xdr:nvSpPr>
        <xdr:cNvPr id="140" name="テキスト ボックス 139"/>
        <xdr:cNvSpPr txBox="1"/>
      </xdr:nvSpPr>
      <xdr:spPr>
        <a:xfrm>
          <a:off x="2608795" y="93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31266</xdr:rowOff>
    </xdr:from>
    <xdr:to>
      <xdr:col>10</xdr:col>
      <xdr:colOff>165100</xdr:colOff>
      <xdr:row>57</xdr:row>
      <xdr:rowOff>132866</xdr:rowOff>
    </xdr:to>
    <xdr:sp macro="" textlink="">
      <xdr:nvSpPr>
        <xdr:cNvPr id="141" name="楕円 140"/>
        <xdr:cNvSpPr/>
      </xdr:nvSpPr>
      <xdr:spPr>
        <a:xfrm>
          <a:off x="1968500" y="980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123993</xdr:rowOff>
    </xdr:from>
    <xdr:ext cx="534377" cy="259045"/>
    <xdr:sp macro="" textlink="">
      <xdr:nvSpPr>
        <xdr:cNvPr id="142" name="テキスト ボックス 141"/>
        <xdr:cNvSpPr txBox="1"/>
      </xdr:nvSpPr>
      <xdr:spPr>
        <a:xfrm>
          <a:off x="1752111" y="989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40272</xdr:rowOff>
    </xdr:from>
    <xdr:to>
      <xdr:col>6</xdr:col>
      <xdr:colOff>38100</xdr:colOff>
      <xdr:row>57</xdr:row>
      <xdr:rowOff>141872</xdr:rowOff>
    </xdr:to>
    <xdr:sp macro="" textlink="">
      <xdr:nvSpPr>
        <xdr:cNvPr id="143" name="楕円 142"/>
        <xdr:cNvSpPr/>
      </xdr:nvSpPr>
      <xdr:spPr>
        <a:xfrm>
          <a:off x="1079500" y="981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132999</xdr:rowOff>
    </xdr:from>
    <xdr:ext cx="534377" cy="259045"/>
    <xdr:sp macro="" textlink="">
      <xdr:nvSpPr>
        <xdr:cNvPr id="144" name="テキスト ボックス 143"/>
        <xdr:cNvSpPr txBox="1"/>
      </xdr:nvSpPr>
      <xdr:spPr>
        <a:xfrm>
          <a:off x="863111" y="990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91607</xdr:rowOff>
    </xdr:from>
    <xdr:to>
      <xdr:col>24</xdr:col>
      <xdr:colOff>62865</xdr:colOff>
      <xdr:row>78</xdr:row>
      <xdr:rowOff>142846</xdr:rowOff>
    </xdr:to>
    <xdr:cxnSp macro="">
      <xdr:nvCxnSpPr>
        <xdr:cNvPr id="171" name="直線コネクタ 170"/>
        <xdr:cNvCxnSpPr/>
      </xdr:nvCxnSpPr>
      <xdr:spPr>
        <a:xfrm flipV="1">
          <a:off x="4633595" y="12093107"/>
          <a:ext cx="1270" cy="1422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146673</xdr:rowOff>
    </xdr:from>
    <xdr:ext cx="599010" cy="259045"/>
    <xdr:sp macro="" textlink="">
      <xdr:nvSpPr>
        <xdr:cNvPr id="172" name="民生費最小値テキスト"/>
        <xdr:cNvSpPr txBox="1"/>
      </xdr:nvSpPr>
      <xdr:spPr>
        <a:xfrm>
          <a:off x="4686300" y="1351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142846</xdr:rowOff>
    </xdr:from>
    <xdr:to>
      <xdr:col>24</xdr:col>
      <xdr:colOff>152400</xdr:colOff>
      <xdr:row>78</xdr:row>
      <xdr:rowOff>142846</xdr:rowOff>
    </xdr:to>
    <xdr:cxnSp macro="">
      <xdr:nvCxnSpPr>
        <xdr:cNvPr id="173" name="直線コネクタ 172"/>
        <xdr:cNvCxnSpPr/>
      </xdr:nvCxnSpPr>
      <xdr:spPr>
        <a:xfrm>
          <a:off x="4546600" y="13515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38284</xdr:rowOff>
    </xdr:from>
    <xdr:ext cx="599010" cy="259045"/>
    <xdr:sp macro="" textlink="">
      <xdr:nvSpPr>
        <xdr:cNvPr id="174" name="民生費最大値テキスト"/>
        <xdr:cNvSpPr txBox="1"/>
      </xdr:nvSpPr>
      <xdr:spPr>
        <a:xfrm>
          <a:off x="4686300" y="1186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91607</xdr:rowOff>
    </xdr:from>
    <xdr:to>
      <xdr:col>24</xdr:col>
      <xdr:colOff>152400</xdr:colOff>
      <xdr:row>70</xdr:row>
      <xdr:rowOff>91607</xdr:rowOff>
    </xdr:to>
    <xdr:cxnSp macro="">
      <xdr:nvCxnSpPr>
        <xdr:cNvPr id="175" name="直線コネクタ 174"/>
        <xdr:cNvCxnSpPr/>
      </xdr:nvCxnSpPr>
      <xdr:spPr>
        <a:xfrm>
          <a:off x="4546600" y="120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102090</xdr:rowOff>
    </xdr:from>
    <xdr:to>
      <xdr:col>24</xdr:col>
      <xdr:colOff>63500</xdr:colOff>
      <xdr:row>74</xdr:row>
      <xdr:rowOff>13175</xdr:rowOff>
    </xdr:to>
    <xdr:cxnSp macro="">
      <xdr:nvCxnSpPr>
        <xdr:cNvPr id="176" name="直線コネクタ 175"/>
        <xdr:cNvCxnSpPr/>
      </xdr:nvCxnSpPr>
      <xdr:spPr>
        <a:xfrm>
          <a:off x="3797300" y="12617940"/>
          <a:ext cx="838200" cy="8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141535</xdr:rowOff>
    </xdr:from>
    <xdr:ext cx="599010" cy="259045"/>
    <xdr:sp macro="" textlink="">
      <xdr:nvSpPr>
        <xdr:cNvPr id="177" name="民生費平均値テキスト"/>
        <xdr:cNvSpPr txBox="1"/>
      </xdr:nvSpPr>
      <xdr:spPr>
        <a:xfrm>
          <a:off x="4686300" y="1300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163108</xdr:rowOff>
    </xdr:from>
    <xdr:to>
      <xdr:col>24</xdr:col>
      <xdr:colOff>114300</xdr:colOff>
      <xdr:row>76</xdr:row>
      <xdr:rowOff>93258</xdr:rowOff>
    </xdr:to>
    <xdr:sp macro="" textlink="">
      <xdr:nvSpPr>
        <xdr:cNvPr id="178" name="フローチャート: 判断 177"/>
        <xdr:cNvSpPr/>
      </xdr:nvSpPr>
      <xdr:spPr>
        <a:xfrm>
          <a:off x="45847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102090</xdr:rowOff>
    </xdr:from>
    <xdr:to>
      <xdr:col>19</xdr:col>
      <xdr:colOff>177800</xdr:colOff>
      <xdr:row>75</xdr:row>
      <xdr:rowOff>47955</xdr:rowOff>
    </xdr:to>
    <xdr:cxnSp macro="">
      <xdr:nvCxnSpPr>
        <xdr:cNvPr id="179" name="直線コネクタ 178"/>
        <xdr:cNvCxnSpPr/>
      </xdr:nvCxnSpPr>
      <xdr:spPr>
        <a:xfrm flipV="1">
          <a:off x="2908300" y="12617940"/>
          <a:ext cx="889000" cy="28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61044</xdr:rowOff>
    </xdr:from>
    <xdr:to>
      <xdr:col>20</xdr:col>
      <xdr:colOff>38100</xdr:colOff>
      <xdr:row>75</xdr:row>
      <xdr:rowOff>162644</xdr:rowOff>
    </xdr:to>
    <xdr:sp macro="" textlink="">
      <xdr:nvSpPr>
        <xdr:cNvPr id="180" name="フローチャート: 判断 179"/>
        <xdr:cNvSpPr/>
      </xdr:nvSpPr>
      <xdr:spPr>
        <a:xfrm>
          <a:off x="3746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153770</xdr:rowOff>
    </xdr:from>
    <xdr:ext cx="599010" cy="259045"/>
    <xdr:sp macro="" textlink="">
      <xdr:nvSpPr>
        <xdr:cNvPr id="181" name="テキスト ボックス 180"/>
        <xdr:cNvSpPr txBox="1"/>
      </xdr:nvSpPr>
      <xdr:spPr>
        <a:xfrm>
          <a:off x="3497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47955</xdr:rowOff>
    </xdr:from>
    <xdr:to>
      <xdr:col>15</xdr:col>
      <xdr:colOff>50800</xdr:colOff>
      <xdr:row>75</xdr:row>
      <xdr:rowOff>127149</xdr:rowOff>
    </xdr:to>
    <xdr:cxnSp macro="">
      <xdr:nvCxnSpPr>
        <xdr:cNvPr id="182" name="直線コネクタ 181"/>
        <xdr:cNvCxnSpPr/>
      </xdr:nvCxnSpPr>
      <xdr:spPr>
        <a:xfrm flipV="1">
          <a:off x="2019300" y="12906705"/>
          <a:ext cx="889000" cy="7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160745</xdr:rowOff>
    </xdr:from>
    <xdr:to>
      <xdr:col>15</xdr:col>
      <xdr:colOff>101600</xdr:colOff>
      <xdr:row>77</xdr:row>
      <xdr:rowOff>90895</xdr:rowOff>
    </xdr:to>
    <xdr:sp macro="" textlink="">
      <xdr:nvSpPr>
        <xdr:cNvPr id="183" name="フローチャート: 判断 182"/>
        <xdr:cNvSpPr/>
      </xdr:nvSpPr>
      <xdr:spPr>
        <a:xfrm>
          <a:off x="2857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82022</xdr:rowOff>
    </xdr:from>
    <xdr:ext cx="599010" cy="259045"/>
    <xdr:sp macro="" textlink="">
      <xdr:nvSpPr>
        <xdr:cNvPr id="184" name="テキスト ボックス 183"/>
        <xdr:cNvSpPr txBox="1"/>
      </xdr:nvSpPr>
      <xdr:spPr>
        <a:xfrm>
          <a:off x="2608795" y="132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127149</xdr:rowOff>
    </xdr:from>
    <xdr:to>
      <xdr:col>10</xdr:col>
      <xdr:colOff>114300</xdr:colOff>
      <xdr:row>76</xdr:row>
      <xdr:rowOff>38996</xdr:rowOff>
    </xdr:to>
    <xdr:cxnSp macro="">
      <xdr:nvCxnSpPr>
        <xdr:cNvPr id="185" name="直線コネクタ 184"/>
        <xdr:cNvCxnSpPr/>
      </xdr:nvCxnSpPr>
      <xdr:spPr>
        <a:xfrm flipV="1">
          <a:off x="1130300" y="12985899"/>
          <a:ext cx="889000" cy="8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48177</xdr:rowOff>
    </xdr:from>
    <xdr:to>
      <xdr:col>10</xdr:col>
      <xdr:colOff>165100</xdr:colOff>
      <xdr:row>77</xdr:row>
      <xdr:rowOff>149777</xdr:rowOff>
    </xdr:to>
    <xdr:sp macro="" textlink="">
      <xdr:nvSpPr>
        <xdr:cNvPr id="186" name="フローチャート: 判断 185"/>
        <xdr:cNvSpPr/>
      </xdr:nvSpPr>
      <xdr:spPr>
        <a:xfrm>
          <a:off x="1968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140904</xdr:rowOff>
    </xdr:from>
    <xdr:ext cx="599010" cy="259045"/>
    <xdr:sp macro="" textlink="">
      <xdr:nvSpPr>
        <xdr:cNvPr id="187" name="テキスト ボックス 186"/>
        <xdr:cNvSpPr txBox="1"/>
      </xdr:nvSpPr>
      <xdr:spPr>
        <a:xfrm>
          <a:off x="1719795" y="1334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99578</xdr:rowOff>
    </xdr:from>
    <xdr:to>
      <xdr:col>6</xdr:col>
      <xdr:colOff>38100</xdr:colOff>
      <xdr:row>78</xdr:row>
      <xdr:rowOff>29728</xdr:rowOff>
    </xdr:to>
    <xdr:sp macro="" textlink="">
      <xdr:nvSpPr>
        <xdr:cNvPr id="188" name="フローチャート: 判断 187"/>
        <xdr:cNvSpPr/>
      </xdr:nvSpPr>
      <xdr:spPr>
        <a:xfrm>
          <a:off x="1079500" y="133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20855</xdr:rowOff>
    </xdr:from>
    <xdr:ext cx="599010" cy="259045"/>
    <xdr:sp macro="" textlink="">
      <xdr:nvSpPr>
        <xdr:cNvPr id="189" name="テキスト ボックス 188"/>
        <xdr:cNvSpPr txBox="1"/>
      </xdr:nvSpPr>
      <xdr:spPr>
        <a:xfrm>
          <a:off x="830795" y="1339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133825</xdr:rowOff>
    </xdr:from>
    <xdr:to>
      <xdr:col>24</xdr:col>
      <xdr:colOff>114300</xdr:colOff>
      <xdr:row>74</xdr:row>
      <xdr:rowOff>63975</xdr:rowOff>
    </xdr:to>
    <xdr:sp macro="" textlink="">
      <xdr:nvSpPr>
        <xdr:cNvPr id="195" name="楕円 194"/>
        <xdr:cNvSpPr/>
      </xdr:nvSpPr>
      <xdr:spPr>
        <a:xfrm>
          <a:off x="4584700" y="1264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156702</xdr:rowOff>
    </xdr:from>
    <xdr:ext cx="599010" cy="259045"/>
    <xdr:sp macro="" textlink="">
      <xdr:nvSpPr>
        <xdr:cNvPr id="196" name="民生費該当値テキスト"/>
        <xdr:cNvSpPr txBox="1"/>
      </xdr:nvSpPr>
      <xdr:spPr>
        <a:xfrm>
          <a:off x="4686300" y="12501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51290</xdr:rowOff>
    </xdr:from>
    <xdr:to>
      <xdr:col>20</xdr:col>
      <xdr:colOff>38100</xdr:colOff>
      <xdr:row>73</xdr:row>
      <xdr:rowOff>152890</xdr:rowOff>
    </xdr:to>
    <xdr:sp macro="" textlink="">
      <xdr:nvSpPr>
        <xdr:cNvPr id="197" name="楕円 196"/>
        <xdr:cNvSpPr/>
      </xdr:nvSpPr>
      <xdr:spPr>
        <a:xfrm>
          <a:off x="3746500" y="1256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169417</xdr:rowOff>
    </xdr:from>
    <xdr:ext cx="599010" cy="259045"/>
    <xdr:sp macro="" textlink="">
      <xdr:nvSpPr>
        <xdr:cNvPr id="198" name="テキスト ボックス 197"/>
        <xdr:cNvSpPr txBox="1"/>
      </xdr:nvSpPr>
      <xdr:spPr>
        <a:xfrm>
          <a:off x="3497795" y="1234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168605</xdr:rowOff>
    </xdr:from>
    <xdr:to>
      <xdr:col>15</xdr:col>
      <xdr:colOff>101600</xdr:colOff>
      <xdr:row>75</xdr:row>
      <xdr:rowOff>98755</xdr:rowOff>
    </xdr:to>
    <xdr:sp macro="" textlink="">
      <xdr:nvSpPr>
        <xdr:cNvPr id="199" name="楕円 198"/>
        <xdr:cNvSpPr/>
      </xdr:nvSpPr>
      <xdr:spPr>
        <a:xfrm>
          <a:off x="2857500" y="1285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115282</xdr:rowOff>
    </xdr:from>
    <xdr:ext cx="599010" cy="259045"/>
    <xdr:sp macro="" textlink="">
      <xdr:nvSpPr>
        <xdr:cNvPr id="200" name="テキスト ボックス 199"/>
        <xdr:cNvSpPr txBox="1"/>
      </xdr:nvSpPr>
      <xdr:spPr>
        <a:xfrm>
          <a:off x="2608795" y="1263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76349</xdr:rowOff>
    </xdr:from>
    <xdr:to>
      <xdr:col>10</xdr:col>
      <xdr:colOff>165100</xdr:colOff>
      <xdr:row>76</xdr:row>
      <xdr:rowOff>6499</xdr:rowOff>
    </xdr:to>
    <xdr:sp macro="" textlink="">
      <xdr:nvSpPr>
        <xdr:cNvPr id="201" name="楕円 200"/>
        <xdr:cNvSpPr/>
      </xdr:nvSpPr>
      <xdr:spPr>
        <a:xfrm>
          <a:off x="1968500" y="1293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23026</xdr:rowOff>
    </xdr:from>
    <xdr:ext cx="599010" cy="259045"/>
    <xdr:sp macro="" textlink="">
      <xdr:nvSpPr>
        <xdr:cNvPr id="202" name="テキスト ボックス 201"/>
        <xdr:cNvSpPr txBox="1"/>
      </xdr:nvSpPr>
      <xdr:spPr>
        <a:xfrm>
          <a:off x="1719795" y="1271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159646</xdr:rowOff>
    </xdr:from>
    <xdr:to>
      <xdr:col>6</xdr:col>
      <xdr:colOff>38100</xdr:colOff>
      <xdr:row>76</xdr:row>
      <xdr:rowOff>89796</xdr:rowOff>
    </xdr:to>
    <xdr:sp macro="" textlink="">
      <xdr:nvSpPr>
        <xdr:cNvPr id="203" name="楕円 202"/>
        <xdr:cNvSpPr/>
      </xdr:nvSpPr>
      <xdr:spPr>
        <a:xfrm>
          <a:off x="1079500" y="1301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106323</xdr:rowOff>
    </xdr:from>
    <xdr:ext cx="599010" cy="259045"/>
    <xdr:sp macro="" textlink="">
      <xdr:nvSpPr>
        <xdr:cNvPr id="204" name="テキスト ボックス 203"/>
        <xdr:cNvSpPr txBox="1"/>
      </xdr:nvSpPr>
      <xdr:spPr>
        <a:xfrm>
          <a:off x="830795" y="12793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111528</xdr:rowOff>
    </xdr:from>
    <xdr:to>
      <xdr:col>24</xdr:col>
      <xdr:colOff>62865</xdr:colOff>
      <xdr:row>99</xdr:row>
      <xdr:rowOff>94132</xdr:rowOff>
    </xdr:to>
    <xdr:cxnSp macro="">
      <xdr:nvCxnSpPr>
        <xdr:cNvPr id="231" name="直線コネクタ 230"/>
        <xdr:cNvCxnSpPr/>
      </xdr:nvCxnSpPr>
      <xdr:spPr>
        <a:xfrm flipV="1">
          <a:off x="4633595" y="15542028"/>
          <a:ext cx="1270" cy="152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97959</xdr:rowOff>
    </xdr:from>
    <xdr:ext cx="534377" cy="259045"/>
    <xdr:sp macro="" textlink="">
      <xdr:nvSpPr>
        <xdr:cNvPr id="232" name="衛生費最小値テキスト"/>
        <xdr:cNvSpPr txBox="1"/>
      </xdr:nvSpPr>
      <xdr:spPr>
        <a:xfrm>
          <a:off x="4686300" y="170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94132</xdr:rowOff>
    </xdr:from>
    <xdr:to>
      <xdr:col>24</xdr:col>
      <xdr:colOff>152400</xdr:colOff>
      <xdr:row>99</xdr:row>
      <xdr:rowOff>94132</xdr:rowOff>
    </xdr:to>
    <xdr:cxnSp macro="">
      <xdr:nvCxnSpPr>
        <xdr:cNvPr id="233" name="直線コネクタ 232"/>
        <xdr:cNvCxnSpPr/>
      </xdr:nvCxnSpPr>
      <xdr:spPr>
        <a:xfrm>
          <a:off x="4546600" y="17067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58205</xdr:rowOff>
    </xdr:from>
    <xdr:ext cx="599010" cy="259045"/>
    <xdr:sp macro="" textlink="">
      <xdr:nvSpPr>
        <xdr:cNvPr id="234" name="衛生費最大値テキスト"/>
        <xdr:cNvSpPr txBox="1"/>
      </xdr:nvSpPr>
      <xdr:spPr>
        <a:xfrm>
          <a:off x="4686300" y="1531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111528</xdr:rowOff>
    </xdr:from>
    <xdr:to>
      <xdr:col>24</xdr:col>
      <xdr:colOff>152400</xdr:colOff>
      <xdr:row>90</xdr:row>
      <xdr:rowOff>111528</xdr:rowOff>
    </xdr:to>
    <xdr:cxnSp macro="">
      <xdr:nvCxnSpPr>
        <xdr:cNvPr id="235" name="直線コネクタ 234"/>
        <xdr:cNvCxnSpPr/>
      </xdr:nvCxnSpPr>
      <xdr:spPr>
        <a:xfrm>
          <a:off x="4546600" y="1554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102068</xdr:rowOff>
    </xdr:from>
    <xdr:to>
      <xdr:col>24</xdr:col>
      <xdr:colOff>63500</xdr:colOff>
      <xdr:row>97</xdr:row>
      <xdr:rowOff>11019</xdr:rowOff>
    </xdr:to>
    <xdr:cxnSp macro="">
      <xdr:nvCxnSpPr>
        <xdr:cNvPr id="236" name="直線コネクタ 235"/>
        <xdr:cNvCxnSpPr/>
      </xdr:nvCxnSpPr>
      <xdr:spPr>
        <a:xfrm>
          <a:off x="3797300" y="16046918"/>
          <a:ext cx="838200" cy="59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66794</xdr:rowOff>
    </xdr:from>
    <xdr:ext cx="534377" cy="259045"/>
    <xdr:sp macro="" textlink="">
      <xdr:nvSpPr>
        <xdr:cNvPr id="237" name="衛生費平均値テキスト"/>
        <xdr:cNvSpPr txBox="1"/>
      </xdr:nvSpPr>
      <xdr:spPr>
        <a:xfrm>
          <a:off x="4686300" y="16697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88367</xdr:rowOff>
    </xdr:from>
    <xdr:to>
      <xdr:col>24</xdr:col>
      <xdr:colOff>114300</xdr:colOff>
      <xdr:row>98</xdr:row>
      <xdr:rowOff>18517</xdr:rowOff>
    </xdr:to>
    <xdr:sp macro="" textlink="">
      <xdr:nvSpPr>
        <xdr:cNvPr id="238" name="フローチャート: 判断 237"/>
        <xdr:cNvSpPr/>
      </xdr:nvSpPr>
      <xdr:spPr>
        <a:xfrm>
          <a:off x="4584700" y="1671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102068</xdr:rowOff>
    </xdr:from>
    <xdr:to>
      <xdr:col>19</xdr:col>
      <xdr:colOff>177800</xdr:colOff>
      <xdr:row>96</xdr:row>
      <xdr:rowOff>12860</xdr:rowOff>
    </xdr:to>
    <xdr:cxnSp macro="">
      <xdr:nvCxnSpPr>
        <xdr:cNvPr id="239" name="直線コネクタ 238"/>
        <xdr:cNvCxnSpPr/>
      </xdr:nvCxnSpPr>
      <xdr:spPr>
        <a:xfrm flipV="1">
          <a:off x="2908300" y="16046918"/>
          <a:ext cx="889000" cy="42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109103</xdr:rowOff>
    </xdr:from>
    <xdr:to>
      <xdr:col>20</xdr:col>
      <xdr:colOff>38100</xdr:colOff>
      <xdr:row>98</xdr:row>
      <xdr:rowOff>39253</xdr:rowOff>
    </xdr:to>
    <xdr:sp macro="" textlink="">
      <xdr:nvSpPr>
        <xdr:cNvPr id="240" name="フローチャート: 判断 239"/>
        <xdr:cNvSpPr/>
      </xdr:nvSpPr>
      <xdr:spPr>
        <a:xfrm>
          <a:off x="3746500" y="1673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30380</xdr:rowOff>
    </xdr:from>
    <xdr:ext cx="534377" cy="259045"/>
    <xdr:sp macro="" textlink="">
      <xdr:nvSpPr>
        <xdr:cNvPr id="241" name="テキスト ボックス 240"/>
        <xdr:cNvSpPr txBox="1"/>
      </xdr:nvSpPr>
      <xdr:spPr>
        <a:xfrm>
          <a:off x="3530111" y="1683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12860</xdr:rowOff>
    </xdr:from>
    <xdr:to>
      <xdr:col>15</xdr:col>
      <xdr:colOff>50800</xdr:colOff>
      <xdr:row>98</xdr:row>
      <xdr:rowOff>36950</xdr:rowOff>
    </xdr:to>
    <xdr:cxnSp macro="">
      <xdr:nvCxnSpPr>
        <xdr:cNvPr id="242" name="直線コネクタ 241"/>
        <xdr:cNvCxnSpPr/>
      </xdr:nvCxnSpPr>
      <xdr:spPr>
        <a:xfrm flipV="1">
          <a:off x="2019300" y="16472060"/>
          <a:ext cx="889000" cy="36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21343</xdr:rowOff>
    </xdr:from>
    <xdr:to>
      <xdr:col>15</xdr:col>
      <xdr:colOff>101600</xdr:colOff>
      <xdr:row>98</xdr:row>
      <xdr:rowOff>122943</xdr:rowOff>
    </xdr:to>
    <xdr:sp macro="" textlink="">
      <xdr:nvSpPr>
        <xdr:cNvPr id="243" name="フローチャート: 判断 242"/>
        <xdr:cNvSpPr/>
      </xdr:nvSpPr>
      <xdr:spPr>
        <a:xfrm>
          <a:off x="2857500" y="1682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114070</xdr:rowOff>
    </xdr:from>
    <xdr:ext cx="534377" cy="259045"/>
    <xdr:sp macro="" textlink="">
      <xdr:nvSpPr>
        <xdr:cNvPr id="244" name="テキスト ボックス 243"/>
        <xdr:cNvSpPr txBox="1"/>
      </xdr:nvSpPr>
      <xdr:spPr>
        <a:xfrm>
          <a:off x="2641111" y="1691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26718</xdr:rowOff>
    </xdr:from>
    <xdr:to>
      <xdr:col>10</xdr:col>
      <xdr:colOff>114300</xdr:colOff>
      <xdr:row>98</xdr:row>
      <xdr:rowOff>36950</xdr:rowOff>
    </xdr:to>
    <xdr:cxnSp macro="">
      <xdr:nvCxnSpPr>
        <xdr:cNvPr id="245" name="直線コネクタ 244"/>
        <xdr:cNvCxnSpPr/>
      </xdr:nvCxnSpPr>
      <xdr:spPr>
        <a:xfrm>
          <a:off x="1130300" y="16828818"/>
          <a:ext cx="889000" cy="1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28507</xdr:rowOff>
    </xdr:from>
    <xdr:to>
      <xdr:col>10</xdr:col>
      <xdr:colOff>165100</xdr:colOff>
      <xdr:row>98</xdr:row>
      <xdr:rowOff>130107</xdr:rowOff>
    </xdr:to>
    <xdr:sp macro="" textlink="">
      <xdr:nvSpPr>
        <xdr:cNvPr id="246" name="フローチャート: 判断 245"/>
        <xdr:cNvSpPr/>
      </xdr:nvSpPr>
      <xdr:spPr>
        <a:xfrm>
          <a:off x="1968500" y="168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121234</xdr:rowOff>
    </xdr:from>
    <xdr:ext cx="534377" cy="259045"/>
    <xdr:sp macro="" textlink="">
      <xdr:nvSpPr>
        <xdr:cNvPr id="247" name="テキスト ボックス 246"/>
        <xdr:cNvSpPr txBox="1"/>
      </xdr:nvSpPr>
      <xdr:spPr>
        <a:xfrm>
          <a:off x="1752111" y="1692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65866</xdr:rowOff>
    </xdr:from>
    <xdr:to>
      <xdr:col>6</xdr:col>
      <xdr:colOff>38100</xdr:colOff>
      <xdr:row>98</xdr:row>
      <xdr:rowOff>167466</xdr:rowOff>
    </xdr:to>
    <xdr:sp macro="" textlink="">
      <xdr:nvSpPr>
        <xdr:cNvPr id="248" name="フローチャート: 判断 247"/>
        <xdr:cNvSpPr/>
      </xdr:nvSpPr>
      <xdr:spPr>
        <a:xfrm>
          <a:off x="1079500" y="1686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158593</xdr:rowOff>
    </xdr:from>
    <xdr:ext cx="534377" cy="259045"/>
    <xdr:sp macro="" textlink="">
      <xdr:nvSpPr>
        <xdr:cNvPr id="249" name="テキスト ボックス 248"/>
        <xdr:cNvSpPr txBox="1"/>
      </xdr:nvSpPr>
      <xdr:spPr>
        <a:xfrm>
          <a:off x="863111" y="1696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131669</xdr:rowOff>
    </xdr:from>
    <xdr:to>
      <xdr:col>24</xdr:col>
      <xdr:colOff>114300</xdr:colOff>
      <xdr:row>97</xdr:row>
      <xdr:rowOff>61819</xdr:rowOff>
    </xdr:to>
    <xdr:sp macro="" textlink="">
      <xdr:nvSpPr>
        <xdr:cNvPr id="255" name="楕円 254"/>
        <xdr:cNvSpPr/>
      </xdr:nvSpPr>
      <xdr:spPr>
        <a:xfrm>
          <a:off x="4584700" y="1659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154546</xdr:rowOff>
    </xdr:from>
    <xdr:ext cx="534377" cy="259045"/>
    <xdr:sp macro="" textlink="">
      <xdr:nvSpPr>
        <xdr:cNvPr id="256" name="衛生費該当値テキスト"/>
        <xdr:cNvSpPr txBox="1"/>
      </xdr:nvSpPr>
      <xdr:spPr>
        <a:xfrm>
          <a:off x="4686300" y="1644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51268</xdr:rowOff>
    </xdr:from>
    <xdr:to>
      <xdr:col>20</xdr:col>
      <xdr:colOff>38100</xdr:colOff>
      <xdr:row>93</xdr:row>
      <xdr:rowOff>152868</xdr:rowOff>
    </xdr:to>
    <xdr:sp macro="" textlink="">
      <xdr:nvSpPr>
        <xdr:cNvPr id="257" name="楕円 256"/>
        <xdr:cNvSpPr/>
      </xdr:nvSpPr>
      <xdr:spPr>
        <a:xfrm>
          <a:off x="3746500" y="1599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169395</xdr:rowOff>
    </xdr:from>
    <xdr:ext cx="599010" cy="259045"/>
    <xdr:sp macro="" textlink="">
      <xdr:nvSpPr>
        <xdr:cNvPr id="258" name="テキスト ボックス 257"/>
        <xdr:cNvSpPr txBox="1"/>
      </xdr:nvSpPr>
      <xdr:spPr>
        <a:xfrm>
          <a:off x="3497795" y="1577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133510</xdr:rowOff>
    </xdr:from>
    <xdr:to>
      <xdr:col>15</xdr:col>
      <xdr:colOff>101600</xdr:colOff>
      <xdr:row>96</xdr:row>
      <xdr:rowOff>63660</xdr:rowOff>
    </xdr:to>
    <xdr:sp macro="" textlink="">
      <xdr:nvSpPr>
        <xdr:cNvPr id="259" name="楕円 258"/>
        <xdr:cNvSpPr/>
      </xdr:nvSpPr>
      <xdr:spPr>
        <a:xfrm>
          <a:off x="2857500" y="1642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80187</xdr:rowOff>
    </xdr:from>
    <xdr:ext cx="534377" cy="259045"/>
    <xdr:sp macro="" textlink="">
      <xdr:nvSpPr>
        <xdr:cNvPr id="260" name="テキスト ボックス 259"/>
        <xdr:cNvSpPr txBox="1"/>
      </xdr:nvSpPr>
      <xdr:spPr>
        <a:xfrm>
          <a:off x="2641111" y="1619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157600</xdr:rowOff>
    </xdr:from>
    <xdr:to>
      <xdr:col>10</xdr:col>
      <xdr:colOff>165100</xdr:colOff>
      <xdr:row>98</xdr:row>
      <xdr:rowOff>87750</xdr:rowOff>
    </xdr:to>
    <xdr:sp macro="" textlink="">
      <xdr:nvSpPr>
        <xdr:cNvPr id="261" name="楕円 260"/>
        <xdr:cNvSpPr/>
      </xdr:nvSpPr>
      <xdr:spPr>
        <a:xfrm>
          <a:off x="1968500" y="1678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104277</xdr:rowOff>
    </xdr:from>
    <xdr:ext cx="534377" cy="259045"/>
    <xdr:sp macro="" textlink="">
      <xdr:nvSpPr>
        <xdr:cNvPr id="262" name="テキスト ボックス 261"/>
        <xdr:cNvSpPr txBox="1"/>
      </xdr:nvSpPr>
      <xdr:spPr>
        <a:xfrm>
          <a:off x="1752111" y="1656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147368</xdr:rowOff>
    </xdr:from>
    <xdr:to>
      <xdr:col>6</xdr:col>
      <xdr:colOff>38100</xdr:colOff>
      <xdr:row>98</xdr:row>
      <xdr:rowOff>77518</xdr:rowOff>
    </xdr:to>
    <xdr:sp macro="" textlink="">
      <xdr:nvSpPr>
        <xdr:cNvPr id="263" name="楕円 262"/>
        <xdr:cNvSpPr/>
      </xdr:nvSpPr>
      <xdr:spPr>
        <a:xfrm>
          <a:off x="1079500" y="1677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94045</xdr:rowOff>
    </xdr:from>
    <xdr:ext cx="534377" cy="259045"/>
    <xdr:sp macro="" textlink="">
      <xdr:nvSpPr>
        <xdr:cNvPr id="264" name="テキスト ボックス 263"/>
        <xdr:cNvSpPr txBox="1"/>
      </xdr:nvSpPr>
      <xdr:spPr>
        <a:xfrm>
          <a:off x="863111" y="1655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72426</xdr:rowOff>
    </xdr:from>
    <xdr:to>
      <xdr:col>54</xdr:col>
      <xdr:colOff>189865</xdr:colOff>
      <xdr:row>39</xdr:row>
      <xdr:rowOff>98878</xdr:rowOff>
    </xdr:to>
    <xdr:cxnSp macro="">
      <xdr:nvCxnSpPr>
        <xdr:cNvPr id="290" name="直線コネクタ 289"/>
        <xdr:cNvCxnSpPr/>
      </xdr:nvCxnSpPr>
      <xdr:spPr>
        <a:xfrm flipV="1">
          <a:off x="10475595" y="5215926"/>
          <a:ext cx="1270" cy="1569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19103</xdr:rowOff>
    </xdr:from>
    <xdr:ext cx="469744" cy="259045"/>
    <xdr:sp macro="" textlink="">
      <xdr:nvSpPr>
        <xdr:cNvPr id="293" name="労働費最大値テキスト"/>
        <xdr:cNvSpPr txBox="1"/>
      </xdr:nvSpPr>
      <xdr:spPr>
        <a:xfrm>
          <a:off x="10528300" y="499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72426</xdr:rowOff>
    </xdr:from>
    <xdr:to>
      <xdr:col>55</xdr:col>
      <xdr:colOff>88900</xdr:colOff>
      <xdr:row>30</xdr:row>
      <xdr:rowOff>72426</xdr:rowOff>
    </xdr:to>
    <xdr:cxnSp macro="">
      <xdr:nvCxnSpPr>
        <xdr:cNvPr id="294" name="直線コネクタ 293"/>
        <xdr:cNvCxnSpPr/>
      </xdr:nvCxnSpPr>
      <xdr:spPr>
        <a:xfrm>
          <a:off x="10388600" y="521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153743</xdr:rowOff>
    </xdr:from>
    <xdr:to>
      <xdr:col>55</xdr:col>
      <xdr:colOff>0</xdr:colOff>
      <xdr:row>37</xdr:row>
      <xdr:rowOff>25727</xdr:rowOff>
    </xdr:to>
    <xdr:cxnSp macro="">
      <xdr:nvCxnSpPr>
        <xdr:cNvPr id="295" name="直線コネクタ 294"/>
        <xdr:cNvCxnSpPr/>
      </xdr:nvCxnSpPr>
      <xdr:spPr>
        <a:xfrm flipV="1">
          <a:off x="9639300" y="6325943"/>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73858</xdr:rowOff>
    </xdr:from>
    <xdr:ext cx="378565" cy="259045"/>
    <xdr:sp macro="" textlink="">
      <xdr:nvSpPr>
        <xdr:cNvPr id="296" name="労働費平均値テキスト"/>
        <xdr:cNvSpPr txBox="1"/>
      </xdr:nvSpPr>
      <xdr:spPr>
        <a:xfrm>
          <a:off x="10528300" y="64175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95431</xdr:rowOff>
    </xdr:from>
    <xdr:to>
      <xdr:col>55</xdr:col>
      <xdr:colOff>50800</xdr:colOff>
      <xdr:row>38</xdr:row>
      <xdr:rowOff>25581</xdr:rowOff>
    </xdr:to>
    <xdr:sp macro="" textlink="">
      <xdr:nvSpPr>
        <xdr:cNvPr id="297" name="フローチャート: 判断 296"/>
        <xdr:cNvSpPr/>
      </xdr:nvSpPr>
      <xdr:spPr>
        <a:xfrm>
          <a:off x="104267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24094</xdr:rowOff>
    </xdr:from>
    <xdr:to>
      <xdr:col>50</xdr:col>
      <xdr:colOff>114300</xdr:colOff>
      <xdr:row>37</xdr:row>
      <xdr:rowOff>25727</xdr:rowOff>
    </xdr:to>
    <xdr:cxnSp macro="">
      <xdr:nvCxnSpPr>
        <xdr:cNvPr id="298" name="直線コネクタ 297"/>
        <xdr:cNvCxnSpPr/>
      </xdr:nvCxnSpPr>
      <xdr:spPr>
        <a:xfrm>
          <a:off x="8750300" y="63677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9" name="フローチャート: 判断 298"/>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163339</xdr:rowOff>
    </xdr:from>
    <xdr:ext cx="378565" cy="259045"/>
    <xdr:sp macro="" textlink="">
      <xdr:nvSpPr>
        <xdr:cNvPr id="300" name="テキスト ボックス 299"/>
        <xdr:cNvSpPr txBox="1"/>
      </xdr:nvSpPr>
      <xdr:spPr>
        <a:xfrm>
          <a:off x="9450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24094</xdr:rowOff>
    </xdr:from>
    <xdr:to>
      <xdr:col>45</xdr:col>
      <xdr:colOff>177800</xdr:colOff>
      <xdr:row>37</xdr:row>
      <xdr:rowOff>44994</xdr:rowOff>
    </xdr:to>
    <xdr:cxnSp macro="">
      <xdr:nvCxnSpPr>
        <xdr:cNvPr id="301" name="直線コネクタ 300"/>
        <xdr:cNvCxnSpPr/>
      </xdr:nvCxnSpPr>
      <xdr:spPr>
        <a:xfrm flipV="1">
          <a:off x="7861300" y="6367744"/>
          <a:ext cx="889000" cy="2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36975</xdr:rowOff>
    </xdr:from>
    <xdr:to>
      <xdr:col>46</xdr:col>
      <xdr:colOff>38100</xdr:colOff>
      <xdr:row>37</xdr:row>
      <xdr:rowOff>138575</xdr:rowOff>
    </xdr:to>
    <xdr:sp macro="" textlink="">
      <xdr:nvSpPr>
        <xdr:cNvPr id="302" name="フローチャート: 判断 301"/>
        <xdr:cNvSpPr/>
      </xdr:nvSpPr>
      <xdr:spPr>
        <a:xfrm>
          <a:off x="8699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129702</xdr:rowOff>
    </xdr:from>
    <xdr:ext cx="469744" cy="259045"/>
    <xdr:sp macro="" textlink="">
      <xdr:nvSpPr>
        <xdr:cNvPr id="303" name="テキスト ボックス 302"/>
        <xdr:cNvSpPr txBox="1"/>
      </xdr:nvSpPr>
      <xdr:spPr>
        <a:xfrm>
          <a:off x="8515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15603</xdr:rowOff>
    </xdr:from>
    <xdr:to>
      <xdr:col>41</xdr:col>
      <xdr:colOff>50800</xdr:colOff>
      <xdr:row>37</xdr:row>
      <xdr:rowOff>44994</xdr:rowOff>
    </xdr:to>
    <xdr:cxnSp macro="">
      <xdr:nvCxnSpPr>
        <xdr:cNvPr id="304" name="直線コネクタ 303"/>
        <xdr:cNvCxnSpPr/>
      </xdr:nvCxnSpPr>
      <xdr:spPr>
        <a:xfrm>
          <a:off x="6972300" y="635925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55916</xdr:rowOff>
    </xdr:from>
    <xdr:to>
      <xdr:col>41</xdr:col>
      <xdr:colOff>101600</xdr:colOff>
      <xdr:row>37</xdr:row>
      <xdr:rowOff>157516</xdr:rowOff>
    </xdr:to>
    <xdr:sp macro="" textlink="">
      <xdr:nvSpPr>
        <xdr:cNvPr id="305" name="フローチャート: 判断 304"/>
        <xdr:cNvSpPr/>
      </xdr:nvSpPr>
      <xdr:spPr>
        <a:xfrm>
          <a:off x="7810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148643</xdr:rowOff>
    </xdr:from>
    <xdr:ext cx="469744" cy="259045"/>
    <xdr:sp macro="" textlink="">
      <xdr:nvSpPr>
        <xdr:cNvPr id="306" name="テキスト ボックス 305"/>
        <xdr:cNvSpPr txBox="1"/>
      </xdr:nvSpPr>
      <xdr:spPr>
        <a:xfrm>
          <a:off x="7626428" y="64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38608</xdr:rowOff>
    </xdr:from>
    <xdr:to>
      <xdr:col>36</xdr:col>
      <xdr:colOff>165100</xdr:colOff>
      <xdr:row>37</xdr:row>
      <xdr:rowOff>140208</xdr:rowOff>
    </xdr:to>
    <xdr:sp macro="" textlink="">
      <xdr:nvSpPr>
        <xdr:cNvPr id="307" name="フローチャート: 判断 306"/>
        <xdr:cNvSpPr/>
      </xdr:nvSpPr>
      <xdr:spPr>
        <a:xfrm>
          <a:off x="6921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131335</xdr:rowOff>
    </xdr:from>
    <xdr:ext cx="469744" cy="259045"/>
    <xdr:sp macro="" textlink="">
      <xdr:nvSpPr>
        <xdr:cNvPr id="308" name="テキスト ボックス 307"/>
        <xdr:cNvSpPr txBox="1"/>
      </xdr:nvSpPr>
      <xdr:spPr>
        <a:xfrm>
          <a:off x="6737428"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102943</xdr:rowOff>
    </xdr:from>
    <xdr:to>
      <xdr:col>55</xdr:col>
      <xdr:colOff>50800</xdr:colOff>
      <xdr:row>37</xdr:row>
      <xdr:rowOff>33093</xdr:rowOff>
    </xdr:to>
    <xdr:sp macro="" textlink="">
      <xdr:nvSpPr>
        <xdr:cNvPr id="314" name="楕円 313"/>
        <xdr:cNvSpPr/>
      </xdr:nvSpPr>
      <xdr:spPr>
        <a:xfrm>
          <a:off x="10426700" y="627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125820</xdr:rowOff>
    </xdr:from>
    <xdr:ext cx="469744" cy="259045"/>
    <xdr:sp macro="" textlink="">
      <xdr:nvSpPr>
        <xdr:cNvPr id="315" name="労働費該当値テキスト"/>
        <xdr:cNvSpPr txBox="1"/>
      </xdr:nvSpPr>
      <xdr:spPr>
        <a:xfrm>
          <a:off x="10528300" y="6126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146377</xdr:rowOff>
    </xdr:from>
    <xdr:to>
      <xdr:col>50</xdr:col>
      <xdr:colOff>165100</xdr:colOff>
      <xdr:row>37</xdr:row>
      <xdr:rowOff>76527</xdr:rowOff>
    </xdr:to>
    <xdr:sp macro="" textlink="">
      <xdr:nvSpPr>
        <xdr:cNvPr id="316" name="楕円 315"/>
        <xdr:cNvSpPr/>
      </xdr:nvSpPr>
      <xdr:spPr>
        <a:xfrm>
          <a:off x="9588500" y="631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93054</xdr:rowOff>
    </xdr:from>
    <xdr:ext cx="469744" cy="259045"/>
    <xdr:sp macro="" textlink="">
      <xdr:nvSpPr>
        <xdr:cNvPr id="317" name="テキスト ボックス 316"/>
        <xdr:cNvSpPr txBox="1"/>
      </xdr:nvSpPr>
      <xdr:spPr>
        <a:xfrm>
          <a:off x="9404428" y="609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144744</xdr:rowOff>
    </xdr:from>
    <xdr:to>
      <xdr:col>46</xdr:col>
      <xdr:colOff>38100</xdr:colOff>
      <xdr:row>37</xdr:row>
      <xdr:rowOff>74894</xdr:rowOff>
    </xdr:to>
    <xdr:sp macro="" textlink="">
      <xdr:nvSpPr>
        <xdr:cNvPr id="318" name="楕円 317"/>
        <xdr:cNvSpPr/>
      </xdr:nvSpPr>
      <xdr:spPr>
        <a:xfrm>
          <a:off x="8699500" y="631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91421</xdr:rowOff>
    </xdr:from>
    <xdr:ext cx="469744" cy="259045"/>
    <xdr:sp macro="" textlink="">
      <xdr:nvSpPr>
        <xdr:cNvPr id="319" name="テキスト ボックス 318"/>
        <xdr:cNvSpPr txBox="1"/>
      </xdr:nvSpPr>
      <xdr:spPr>
        <a:xfrm>
          <a:off x="8515428" y="609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165644</xdr:rowOff>
    </xdr:from>
    <xdr:to>
      <xdr:col>41</xdr:col>
      <xdr:colOff>101600</xdr:colOff>
      <xdr:row>37</xdr:row>
      <xdr:rowOff>95794</xdr:rowOff>
    </xdr:to>
    <xdr:sp macro="" textlink="">
      <xdr:nvSpPr>
        <xdr:cNvPr id="320" name="楕円 319"/>
        <xdr:cNvSpPr/>
      </xdr:nvSpPr>
      <xdr:spPr>
        <a:xfrm>
          <a:off x="7810500" y="633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112321</xdr:rowOff>
    </xdr:from>
    <xdr:ext cx="469744" cy="259045"/>
    <xdr:sp macro="" textlink="">
      <xdr:nvSpPr>
        <xdr:cNvPr id="321" name="テキスト ボックス 320"/>
        <xdr:cNvSpPr txBox="1"/>
      </xdr:nvSpPr>
      <xdr:spPr>
        <a:xfrm>
          <a:off x="7626428" y="611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136253</xdr:rowOff>
    </xdr:from>
    <xdr:to>
      <xdr:col>36</xdr:col>
      <xdr:colOff>165100</xdr:colOff>
      <xdr:row>37</xdr:row>
      <xdr:rowOff>66403</xdr:rowOff>
    </xdr:to>
    <xdr:sp macro="" textlink="">
      <xdr:nvSpPr>
        <xdr:cNvPr id="322" name="楕円 321"/>
        <xdr:cNvSpPr/>
      </xdr:nvSpPr>
      <xdr:spPr>
        <a:xfrm>
          <a:off x="6921500" y="630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82930</xdr:rowOff>
    </xdr:from>
    <xdr:ext cx="469744" cy="259045"/>
    <xdr:sp macro="" textlink="">
      <xdr:nvSpPr>
        <xdr:cNvPr id="323" name="テキスト ボックス 322"/>
        <xdr:cNvSpPr txBox="1"/>
      </xdr:nvSpPr>
      <xdr:spPr>
        <a:xfrm>
          <a:off x="6737428" y="608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66529</xdr:rowOff>
    </xdr:from>
    <xdr:to>
      <xdr:col>54</xdr:col>
      <xdr:colOff>189865</xdr:colOff>
      <xdr:row>59</xdr:row>
      <xdr:rowOff>27210</xdr:rowOff>
    </xdr:to>
    <xdr:cxnSp macro="">
      <xdr:nvCxnSpPr>
        <xdr:cNvPr id="347" name="直線コネクタ 346"/>
        <xdr:cNvCxnSpPr/>
      </xdr:nvCxnSpPr>
      <xdr:spPr>
        <a:xfrm flipV="1">
          <a:off x="10475595" y="8810479"/>
          <a:ext cx="1270" cy="133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31037</xdr:rowOff>
    </xdr:from>
    <xdr:ext cx="378565" cy="259045"/>
    <xdr:sp macro="" textlink="">
      <xdr:nvSpPr>
        <xdr:cNvPr id="348" name="農林水産業費最小値テキスト"/>
        <xdr:cNvSpPr txBox="1"/>
      </xdr:nvSpPr>
      <xdr:spPr>
        <a:xfrm>
          <a:off x="10528300" y="10146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27210</xdr:rowOff>
    </xdr:from>
    <xdr:to>
      <xdr:col>55</xdr:col>
      <xdr:colOff>88900</xdr:colOff>
      <xdr:row>59</xdr:row>
      <xdr:rowOff>27210</xdr:rowOff>
    </xdr:to>
    <xdr:cxnSp macro="">
      <xdr:nvCxnSpPr>
        <xdr:cNvPr id="349" name="直線コネクタ 348"/>
        <xdr:cNvCxnSpPr/>
      </xdr:nvCxnSpPr>
      <xdr:spPr>
        <a:xfrm>
          <a:off x="10388600" y="1014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13206</xdr:rowOff>
    </xdr:from>
    <xdr:ext cx="534377" cy="259045"/>
    <xdr:sp macro="" textlink="">
      <xdr:nvSpPr>
        <xdr:cNvPr id="350" name="農林水産業費最大値テキスト"/>
        <xdr:cNvSpPr txBox="1"/>
      </xdr:nvSpPr>
      <xdr:spPr>
        <a:xfrm>
          <a:off x="10528300" y="858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66529</xdr:rowOff>
    </xdr:from>
    <xdr:to>
      <xdr:col>55</xdr:col>
      <xdr:colOff>88900</xdr:colOff>
      <xdr:row>51</xdr:row>
      <xdr:rowOff>66529</xdr:rowOff>
    </xdr:to>
    <xdr:cxnSp macro="">
      <xdr:nvCxnSpPr>
        <xdr:cNvPr id="351" name="直線コネクタ 350"/>
        <xdr:cNvCxnSpPr/>
      </xdr:nvCxnSpPr>
      <xdr:spPr>
        <a:xfrm>
          <a:off x="10388600" y="881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161322</xdr:rowOff>
    </xdr:from>
    <xdr:to>
      <xdr:col>55</xdr:col>
      <xdr:colOff>0</xdr:colOff>
      <xdr:row>58</xdr:row>
      <xdr:rowOff>15666</xdr:rowOff>
    </xdr:to>
    <xdr:cxnSp macro="">
      <xdr:nvCxnSpPr>
        <xdr:cNvPr id="352" name="直線コネクタ 351"/>
        <xdr:cNvCxnSpPr/>
      </xdr:nvCxnSpPr>
      <xdr:spPr>
        <a:xfrm flipV="1">
          <a:off x="9639300" y="9933972"/>
          <a:ext cx="8382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117321</xdr:rowOff>
    </xdr:from>
    <xdr:ext cx="534377" cy="259045"/>
    <xdr:sp macro="" textlink="">
      <xdr:nvSpPr>
        <xdr:cNvPr id="353" name="農林水産業費平均値テキスト"/>
        <xdr:cNvSpPr txBox="1"/>
      </xdr:nvSpPr>
      <xdr:spPr>
        <a:xfrm>
          <a:off x="10528300" y="9547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94444</xdr:rowOff>
    </xdr:from>
    <xdr:to>
      <xdr:col>55</xdr:col>
      <xdr:colOff>50800</xdr:colOff>
      <xdr:row>57</xdr:row>
      <xdr:rowOff>24594</xdr:rowOff>
    </xdr:to>
    <xdr:sp macro="" textlink="">
      <xdr:nvSpPr>
        <xdr:cNvPr id="354" name="フローチャート: 判断 353"/>
        <xdr:cNvSpPr/>
      </xdr:nvSpPr>
      <xdr:spPr>
        <a:xfrm>
          <a:off x="104267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15666</xdr:rowOff>
    </xdr:from>
    <xdr:to>
      <xdr:col>50</xdr:col>
      <xdr:colOff>114300</xdr:colOff>
      <xdr:row>58</xdr:row>
      <xdr:rowOff>25895</xdr:rowOff>
    </xdr:to>
    <xdr:cxnSp macro="">
      <xdr:nvCxnSpPr>
        <xdr:cNvPr id="355" name="直線コネクタ 354"/>
        <xdr:cNvCxnSpPr/>
      </xdr:nvCxnSpPr>
      <xdr:spPr>
        <a:xfrm flipV="1">
          <a:off x="8750300" y="9959766"/>
          <a:ext cx="889000" cy="1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113627</xdr:rowOff>
    </xdr:from>
    <xdr:to>
      <xdr:col>50</xdr:col>
      <xdr:colOff>165100</xdr:colOff>
      <xdr:row>57</xdr:row>
      <xdr:rowOff>43777</xdr:rowOff>
    </xdr:to>
    <xdr:sp macro="" textlink="">
      <xdr:nvSpPr>
        <xdr:cNvPr id="356" name="フローチャート: 判断 355"/>
        <xdr:cNvSpPr/>
      </xdr:nvSpPr>
      <xdr:spPr>
        <a:xfrm>
          <a:off x="9588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60304</xdr:rowOff>
    </xdr:from>
    <xdr:ext cx="534377" cy="259045"/>
    <xdr:sp macro="" textlink="">
      <xdr:nvSpPr>
        <xdr:cNvPr id="357" name="テキスト ボックス 356"/>
        <xdr:cNvSpPr txBox="1"/>
      </xdr:nvSpPr>
      <xdr:spPr>
        <a:xfrm>
          <a:off x="9372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25895</xdr:rowOff>
    </xdr:from>
    <xdr:to>
      <xdr:col>45</xdr:col>
      <xdr:colOff>177800</xdr:colOff>
      <xdr:row>58</xdr:row>
      <xdr:rowOff>69806</xdr:rowOff>
    </xdr:to>
    <xdr:cxnSp macro="">
      <xdr:nvCxnSpPr>
        <xdr:cNvPr id="358" name="直線コネクタ 357"/>
        <xdr:cNvCxnSpPr/>
      </xdr:nvCxnSpPr>
      <xdr:spPr>
        <a:xfrm flipV="1">
          <a:off x="7861300" y="9969995"/>
          <a:ext cx="889000" cy="4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105149</xdr:rowOff>
    </xdr:from>
    <xdr:to>
      <xdr:col>46</xdr:col>
      <xdr:colOff>38100</xdr:colOff>
      <xdr:row>57</xdr:row>
      <xdr:rowOff>35299</xdr:rowOff>
    </xdr:to>
    <xdr:sp macro="" textlink="">
      <xdr:nvSpPr>
        <xdr:cNvPr id="359" name="フローチャート: 判断 358"/>
        <xdr:cNvSpPr/>
      </xdr:nvSpPr>
      <xdr:spPr>
        <a:xfrm>
          <a:off x="8699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51826</xdr:rowOff>
    </xdr:from>
    <xdr:ext cx="534377" cy="259045"/>
    <xdr:sp macro="" textlink="">
      <xdr:nvSpPr>
        <xdr:cNvPr id="360" name="テキスト ボックス 359"/>
        <xdr:cNvSpPr txBox="1"/>
      </xdr:nvSpPr>
      <xdr:spPr>
        <a:xfrm>
          <a:off x="8483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14904</xdr:rowOff>
    </xdr:from>
    <xdr:to>
      <xdr:col>41</xdr:col>
      <xdr:colOff>50800</xdr:colOff>
      <xdr:row>58</xdr:row>
      <xdr:rowOff>69806</xdr:rowOff>
    </xdr:to>
    <xdr:cxnSp macro="">
      <xdr:nvCxnSpPr>
        <xdr:cNvPr id="361" name="直線コネクタ 360"/>
        <xdr:cNvCxnSpPr/>
      </xdr:nvCxnSpPr>
      <xdr:spPr>
        <a:xfrm>
          <a:off x="6972300" y="9959004"/>
          <a:ext cx="889000" cy="5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96291</xdr:rowOff>
    </xdr:from>
    <xdr:to>
      <xdr:col>41</xdr:col>
      <xdr:colOff>101600</xdr:colOff>
      <xdr:row>57</xdr:row>
      <xdr:rowOff>26441</xdr:rowOff>
    </xdr:to>
    <xdr:sp macro="" textlink="">
      <xdr:nvSpPr>
        <xdr:cNvPr id="362" name="フローチャート: 判断 361"/>
        <xdr:cNvSpPr/>
      </xdr:nvSpPr>
      <xdr:spPr>
        <a:xfrm>
          <a:off x="7810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42968</xdr:rowOff>
    </xdr:from>
    <xdr:ext cx="534377" cy="259045"/>
    <xdr:sp macro="" textlink="">
      <xdr:nvSpPr>
        <xdr:cNvPr id="363" name="テキスト ボックス 362"/>
        <xdr:cNvSpPr txBox="1"/>
      </xdr:nvSpPr>
      <xdr:spPr>
        <a:xfrm>
          <a:off x="7594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130734</xdr:rowOff>
    </xdr:from>
    <xdr:to>
      <xdr:col>36</xdr:col>
      <xdr:colOff>165100</xdr:colOff>
      <xdr:row>57</xdr:row>
      <xdr:rowOff>60884</xdr:rowOff>
    </xdr:to>
    <xdr:sp macro="" textlink="">
      <xdr:nvSpPr>
        <xdr:cNvPr id="364" name="フローチャート: 判断 363"/>
        <xdr:cNvSpPr/>
      </xdr:nvSpPr>
      <xdr:spPr>
        <a:xfrm>
          <a:off x="6921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77411</xdr:rowOff>
    </xdr:from>
    <xdr:ext cx="534377" cy="259045"/>
    <xdr:sp macro="" textlink="">
      <xdr:nvSpPr>
        <xdr:cNvPr id="365" name="テキスト ボックス 364"/>
        <xdr:cNvSpPr txBox="1"/>
      </xdr:nvSpPr>
      <xdr:spPr>
        <a:xfrm>
          <a:off x="6705111" y="95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110522</xdr:rowOff>
    </xdr:from>
    <xdr:to>
      <xdr:col>55</xdr:col>
      <xdr:colOff>50800</xdr:colOff>
      <xdr:row>58</xdr:row>
      <xdr:rowOff>40672</xdr:rowOff>
    </xdr:to>
    <xdr:sp macro="" textlink="">
      <xdr:nvSpPr>
        <xdr:cNvPr id="371" name="楕円 370"/>
        <xdr:cNvSpPr/>
      </xdr:nvSpPr>
      <xdr:spPr>
        <a:xfrm>
          <a:off x="10426700" y="988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88949</xdr:rowOff>
    </xdr:from>
    <xdr:ext cx="534377" cy="259045"/>
    <xdr:sp macro="" textlink="">
      <xdr:nvSpPr>
        <xdr:cNvPr id="372" name="農林水産業費該当値テキスト"/>
        <xdr:cNvSpPr txBox="1"/>
      </xdr:nvSpPr>
      <xdr:spPr>
        <a:xfrm>
          <a:off x="10528300" y="986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136316</xdr:rowOff>
    </xdr:from>
    <xdr:to>
      <xdr:col>50</xdr:col>
      <xdr:colOff>165100</xdr:colOff>
      <xdr:row>58</xdr:row>
      <xdr:rowOff>66466</xdr:rowOff>
    </xdr:to>
    <xdr:sp macro="" textlink="">
      <xdr:nvSpPr>
        <xdr:cNvPr id="373" name="楕円 372"/>
        <xdr:cNvSpPr/>
      </xdr:nvSpPr>
      <xdr:spPr>
        <a:xfrm>
          <a:off x="9588500" y="990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57593</xdr:rowOff>
    </xdr:from>
    <xdr:ext cx="534377" cy="259045"/>
    <xdr:sp macro="" textlink="">
      <xdr:nvSpPr>
        <xdr:cNvPr id="374" name="テキスト ボックス 373"/>
        <xdr:cNvSpPr txBox="1"/>
      </xdr:nvSpPr>
      <xdr:spPr>
        <a:xfrm>
          <a:off x="9372111" y="1000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146545</xdr:rowOff>
    </xdr:from>
    <xdr:to>
      <xdr:col>46</xdr:col>
      <xdr:colOff>38100</xdr:colOff>
      <xdr:row>58</xdr:row>
      <xdr:rowOff>76695</xdr:rowOff>
    </xdr:to>
    <xdr:sp macro="" textlink="">
      <xdr:nvSpPr>
        <xdr:cNvPr id="375" name="楕円 374"/>
        <xdr:cNvSpPr/>
      </xdr:nvSpPr>
      <xdr:spPr>
        <a:xfrm>
          <a:off x="8699500" y="991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67822</xdr:rowOff>
    </xdr:from>
    <xdr:ext cx="469744" cy="259045"/>
    <xdr:sp macro="" textlink="">
      <xdr:nvSpPr>
        <xdr:cNvPr id="376" name="テキスト ボックス 375"/>
        <xdr:cNvSpPr txBox="1"/>
      </xdr:nvSpPr>
      <xdr:spPr>
        <a:xfrm>
          <a:off x="8515428" y="1001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19006</xdr:rowOff>
    </xdr:from>
    <xdr:to>
      <xdr:col>41</xdr:col>
      <xdr:colOff>101600</xdr:colOff>
      <xdr:row>58</xdr:row>
      <xdr:rowOff>120606</xdr:rowOff>
    </xdr:to>
    <xdr:sp macro="" textlink="">
      <xdr:nvSpPr>
        <xdr:cNvPr id="377" name="楕円 376"/>
        <xdr:cNvSpPr/>
      </xdr:nvSpPr>
      <xdr:spPr>
        <a:xfrm>
          <a:off x="7810500" y="996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111733</xdr:rowOff>
    </xdr:from>
    <xdr:ext cx="469744" cy="259045"/>
    <xdr:sp macro="" textlink="">
      <xdr:nvSpPr>
        <xdr:cNvPr id="378" name="テキスト ボックス 377"/>
        <xdr:cNvSpPr txBox="1"/>
      </xdr:nvSpPr>
      <xdr:spPr>
        <a:xfrm>
          <a:off x="7626428" y="1005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135554</xdr:rowOff>
    </xdr:from>
    <xdr:to>
      <xdr:col>36</xdr:col>
      <xdr:colOff>165100</xdr:colOff>
      <xdr:row>58</xdr:row>
      <xdr:rowOff>65704</xdr:rowOff>
    </xdr:to>
    <xdr:sp macro="" textlink="">
      <xdr:nvSpPr>
        <xdr:cNvPr id="379" name="楕円 378"/>
        <xdr:cNvSpPr/>
      </xdr:nvSpPr>
      <xdr:spPr>
        <a:xfrm>
          <a:off x="6921500" y="990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56831</xdr:rowOff>
    </xdr:from>
    <xdr:ext cx="534377" cy="259045"/>
    <xdr:sp macro="" textlink="">
      <xdr:nvSpPr>
        <xdr:cNvPr id="380" name="テキスト ボックス 379"/>
        <xdr:cNvSpPr txBox="1"/>
      </xdr:nvSpPr>
      <xdr:spPr>
        <a:xfrm>
          <a:off x="6705111" y="1000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26040</xdr:rowOff>
    </xdr:from>
    <xdr:to>
      <xdr:col>54</xdr:col>
      <xdr:colOff>189865</xdr:colOff>
      <xdr:row>78</xdr:row>
      <xdr:rowOff>100564</xdr:rowOff>
    </xdr:to>
    <xdr:cxnSp macro="">
      <xdr:nvCxnSpPr>
        <xdr:cNvPr id="402" name="直線コネクタ 401"/>
        <xdr:cNvCxnSpPr/>
      </xdr:nvCxnSpPr>
      <xdr:spPr>
        <a:xfrm flipV="1">
          <a:off x="10475595" y="12027540"/>
          <a:ext cx="1270" cy="1446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104391</xdr:rowOff>
    </xdr:from>
    <xdr:ext cx="469744" cy="259045"/>
    <xdr:sp macro="" textlink="">
      <xdr:nvSpPr>
        <xdr:cNvPr id="403" name="商工費最小値テキスト"/>
        <xdr:cNvSpPr txBox="1"/>
      </xdr:nvSpPr>
      <xdr:spPr>
        <a:xfrm>
          <a:off x="10528300" y="134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100564</xdr:rowOff>
    </xdr:from>
    <xdr:to>
      <xdr:col>55</xdr:col>
      <xdr:colOff>88900</xdr:colOff>
      <xdr:row>78</xdr:row>
      <xdr:rowOff>100564</xdr:rowOff>
    </xdr:to>
    <xdr:cxnSp macro="">
      <xdr:nvCxnSpPr>
        <xdr:cNvPr id="404" name="直線コネクタ 403"/>
        <xdr:cNvCxnSpPr/>
      </xdr:nvCxnSpPr>
      <xdr:spPr>
        <a:xfrm>
          <a:off x="10388600" y="134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144167</xdr:rowOff>
    </xdr:from>
    <xdr:ext cx="534377" cy="259045"/>
    <xdr:sp macro="" textlink="">
      <xdr:nvSpPr>
        <xdr:cNvPr id="405" name="商工費最大値テキスト"/>
        <xdr:cNvSpPr txBox="1"/>
      </xdr:nvSpPr>
      <xdr:spPr>
        <a:xfrm>
          <a:off x="10528300" y="118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26040</xdr:rowOff>
    </xdr:from>
    <xdr:to>
      <xdr:col>55</xdr:col>
      <xdr:colOff>88900</xdr:colOff>
      <xdr:row>70</xdr:row>
      <xdr:rowOff>26040</xdr:rowOff>
    </xdr:to>
    <xdr:cxnSp macro="">
      <xdr:nvCxnSpPr>
        <xdr:cNvPr id="406" name="直線コネクタ 405"/>
        <xdr:cNvCxnSpPr/>
      </xdr:nvCxnSpPr>
      <xdr:spPr>
        <a:xfrm>
          <a:off x="10388600" y="120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159154</xdr:rowOff>
    </xdr:from>
    <xdr:to>
      <xdr:col>55</xdr:col>
      <xdr:colOff>0</xdr:colOff>
      <xdr:row>75</xdr:row>
      <xdr:rowOff>134831</xdr:rowOff>
    </xdr:to>
    <xdr:cxnSp macro="">
      <xdr:nvCxnSpPr>
        <xdr:cNvPr id="407" name="直線コネクタ 406"/>
        <xdr:cNvCxnSpPr/>
      </xdr:nvCxnSpPr>
      <xdr:spPr>
        <a:xfrm>
          <a:off x="9639300" y="12675004"/>
          <a:ext cx="838200" cy="31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72105</xdr:rowOff>
    </xdr:from>
    <xdr:ext cx="534377" cy="259045"/>
    <xdr:sp macro="" textlink="">
      <xdr:nvSpPr>
        <xdr:cNvPr id="408" name="商工費平均値テキスト"/>
        <xdr:cNvSpPr txBox="1"/>
      </xdr:nvSpPr>
      <xdr:spPr>
        <a:xfrm>
          <a:off x="10528300" y="1293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93678</xdr:rowOff>
    </xdr:from>
    <xdr:to>
      <xdr:col>55</xdr:col>
      <xdr:colOff>50800</xdr:colOff>
      <xdr:row>76</xdr:row>
      <xdr:rowOff>23828</xdr:rowOff>
    </xdr:to>
    <xdr:sp macro="" textlink="">
      <xdr:nvSpPr>
        <xdr:cNvPr id="409" name="フローチャート: 判断 408"/>
        <xdr:cNvSpPr/>
      </xdr:nvSpPr>
      <xdr:spPr>
        <a:xfrm>
          <a:off x="10426700" y="1295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159154</xdr:rowOff>
    </xdr:from>
    <xdr:to>
      <xdr:col>50</xdr:col>
      <xdr:colOff>114300</xdr:colOff>
      <xdr:row>74</xdr:row>
      <xdr:rowOff>133117</xdr:rowOff>
    </xdr:to>
    <xdr:cxnSp macro="">
      <xdr:nvCxnSpPr>
        <xdr:cNvPr id="410" name="直線コネクタ 409"/>
        <xdr:cNvCxnSpPr/>
      </xdr:nvCxnSpPr>
      <xdr:spPr>
        <a:xfrm flipV="1">
          <a:off x="8750300" y="12675004"/>
          <a:ext cx="889000" cy="14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98433</xdr:rowOff>
    </xdr:from>
    <xdr:to>
      <xdr:col>50</xdr:col>
      <xdr:colOff>165100</xdr:colOff>
      <xdr:row>76</xdr:row>
      <xdr:rowOff>28583</xdr:rowOff>
    </xdr:to>
    <xdr:sp macro="" textlink="">
      <xdr:nvSpPr>
        <xdr:cNvPr id="411" name="フローチャート: 判断 410"/>
        <xdr:cNvSpPr/>
      </xdr:nvSpPr>
      <xdr:spPr>
        <a:xfrm>
          <a:off x="95885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19710</xdr:rowOff>
    </xdr:from>
    <xdr:ext cx="534377" cy="259045"/>
    <xdr:sp macro="" textlink="">
      <xdr:nvSpPr>
        <xdr:cNvPr id="412" name="テキスト ボックス 411"/>
        <xdr:cNvSpPr txBox="1"/>
      </xdr:nvSpPr>
      <xdr:spPr>
        <a:xfrm>
          <a:off x="9372111" y="1304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133117</xdr:rowOff>
    </xdr:from>
    <xdr:to>
      <xdr:col>45</xdr:col>
      <xdr:colOff>177800</xdr:colOff>
      <xdr:row>76</xdr:row>
      <xdr:rowOff>116063</xdr:rowOff>
    </xdr:to>
    <xdr:cxnSp macro="">
      <xdr:nvCxnSpPr>
        <xdr:cNvPr id="413" name="直線コネクタ 412"/>
        <xdr:cNvCxnSpPr/>
      </xdr:nvCxnSpPr>
      <xdr:spPr>
        <a:xfrm flipV="1">
          <a:off x="7861300" y="12820417"/>
          <a:ext cx="889000" cy="32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14" name="フローチャート: 判断 413"/>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1604</xdr:rowOff>
    </xdr:from>
    <xdr:ext cx="534377" cy="259045"/>
    <xdr:sp macro="" textlink="">
      <xdr:nvSpPr>
        <xdr:cNvPr id="415" name="テキスト ボックス 414"/>
        <xdr:cNvSpPr txBox="1"/>
      </xdr:nvSpPr>
      <xdr:spPr>
        <a:xfrm>
          <a:off x="8483111" y="1303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116063</xdr:rowOff>
    </xdr:from>
    <xdr:to>
      <xdr:col>41</xdr:col>
      <xdr:colOff>50800</xdr:colOff>
      <xdr:row>76</xdr:row>
      <xdr:rowOff>158514</xdr:rowOff>
    </xdr:to>
    <xdr:cxnSp macro="">
      <xdr:nvCxnSpPr>
        <xdr:cNvPr id="416" name="直線コネクタ 415"/>
        <xdr:cNvCxnSpPr/>
      </xdr:nvCxnSpPr>
      <xdr:spPr>
        <a:xfrm flipV="1">
          <a:off x="6972300" y="13146263"/>
          <a:ext cx="889000" cy="4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90363</xdr:rowOff>
    </xdr:from>
    <xdr:to>
      <xdr:col>41</xdr:col>
      <xdr:colOff>101600</xdr:colOff>
      <xdr:row>77</xdr:row>
      <xdr:rowOff>20513</xdr:rowOff>
    </xdr:to>
    <xdr:sp macro="" textlink="">
      <xdr:nvSpPr>
        <xdr:cNvPr id="417" name="フローチャート: 判断 416"/>
        <xdr:cNvSpPr/>
      </xdr:nvSpPr>
      <xdr:spPr>
        <a:xfrm>
          <a:off x="7810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11640</xdr:rowOff>
    </xdr:from>
    <xdr:ext cx="534377" cy="259045"/>
    <xdr:sp macro="" textlink="">
      <xdr:nvSpPr>
        <xdr:cNvPr id="418" name="テキスト ボックス 417"/>
        <xdr:cNvSpPr txBox="1"/>
      </xdr:nvSpPr>
      <xdr:spPr>
        <a:xfrm>
          <a:off x="7594111" y="1321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112195</xdr:rowOff>
    </xdr:from>
    <xdr:to>
      <xdr:col>36</xdr:col>
      <xdr:colOff>165100</xdr:colOff>
      <xdr:row>77</xdr:row>
      <xdr:rowOff>42345</xdr:rowOff>
    </xdr:to>
    <xdr:sp macro="" textlink="">
      <xdr:nvSpPr>
        <xdr:cNvPr id="419" name="フローチャート: 判断 418"/>
        <xdr:cNvSpPr/>
      </xdr:nvSpPr>
      <xdr:spPr>
        <a:xfrm>
          <a:off x="6921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33472</xdr:rowOff>
    </xdr:from>
    <xdr:ext cx="534377" cy="259045"/>
    <xdr:sp macro="" textlink="">
      <xdr:nvSpPr>
        <xdr:cNvPr id="420" name="テキスト ボックス 419"/>
        <xdr:cNvSpPr txBox="1"/>
      </xdr:nvSpPr>
      <xdr:spPr>
        <a:xfrm>
          <a:off x="6705111" y="132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84031</xdr:rowOff>
    </xdr:from>
    <xdr:to>
      <xdr:col>55</xdr:col>
      <xdr:colOff>50800</xdr:colOff>
      <xdr:row>76</xdr:row>
      <xdr:rowOff>14181</xdr:rowOff>
    </xdr:to>
    <xdr:sp macro="" textlink="">
      <xdr:nvSpPr>
        <xdr:cNvPr id="426" name="楕円 425"/>
        <xdr:cNvSpPr/>
      </xdr:nvSpPr>
      <xdr:spPr>
        <a:xfrm>
          <a:off x="10426700" y="1294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106908</xdr:rowOff>
    </xdr:from>
    <xdr:ext cx="534377" cy="259045"/>
    <xdr:sp macro="" textlink="">
      <xdr:nvSpPr>
        <xdr:cNvPr id="427" name="商工費該当値テキスト"/>
        <xdr:cNvSpPr txBox="1"/>
      </xdr:nvSpPr>
      <xdr:spPr>
        <a:xfrm>
          <a:off x="10528300" y="1279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108354</xdr:rowOff>
    </xdr:from>
    <xdr:to>
      <xdr:col>50</xdr:col>
      <xdr:colOff>165100</xdr:colOff>
      <xdr:row>74</xdr:row>
      <xdr:rowOff>38504</xdr:rowOff>
    </xdr:to>
    <xdr:sp macro="" textlink="">
      <xdr:nvSpPr>
        <xdr:cNvPr id="428" name="楕円 427"/>
        <xdr:cNvSpPr/>
      </xdr:nvSpPr>
      <xdr:spPr>
        <a:xfrm>
          <a:off x="9588500" y="1262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55031</xdr:rowOff>
    </xdr:from>
    <xdr:ext cx="534377" cy="259045"/>
    <xdr:sp macro="" textlink="">
      <xdr:nvSpPr>
        <xdr:cNvPr id="429" name="テキスト ボックス 428"/>
        <xdr:cNvSpPr txBox="1"/>
      </xdr:nvSpPr>
      <xdr:spPr>
        <a:xfrm>
          <a:off x="9372111" y="1239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82317</xdr:rowOff>
    </xdr:from>
    <xdr:to>
      <xdr:col>46</xdr:col>
      <xdr:colOff>38100</xdr:colOff>
      <xdr:row>75</xdr:row>
      <xdr:rowOff>12467</xdr:rowOff>
    </xdr:to>
    <xdr:sp macro="" textlink="">
      <xdr:nvSpPr>
        <xdr:cNvPr id="430" name="楕円 429"/>
        <xdr:cNvSpPr/>
      </xdr:nvSpPr>
      <xdr:spPr>
        <a:xfrm>
          <a:off x="8699500" y="1276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28994</xdr:rowOff>
    </xdr:from>
    <xdr:ext cx="534377" cy="259045"/>
    <xdr:sp macro="" textlink="">
      <xdr:nvSpPr>
        <xdr:cNvPr id="431" name="テキスト ボックス 430"/>
        <xdr:cNvSpPr txBox="1"/>
      </xdr:nvSpPr>
      <xdr:spPr>
        <a:xfrm>
          <a:off x="8483111" y="1254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65263</xdr:rowOff>
    </xdr:from>
    <xdr:to>
      <xdr:col>41</xdr:col>
      <xdr:colOff>101600</xdr:colOff>
      <xdr:row>76</xdr:row>
      <xdr:rowOff>166863</xdr:rowOff>
    </xdr:to>
    <xdr:sp macro="" textlink="">
      <xdr:nvSpPr>
        <xdr:cNvPr id="432" name="楕円 431"/>
        <xdr:cNvSpPr/>
      </xdr:nvSpPr>
      <xdr:spPr>
        <a:xfrm>
          <a:off x="7810500" y="1309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11940</xdr:rowOff>
    </xdr:from>
    <xdr:ext cx="534377" cy="259045"/>
    <xdr:sp macro="" textlink="">
      <xdr:nvSpPr>
        <xdr:cNvPr id="433" name="テキスト ボックス 432"/>
        <xdr:cNvSpPr txBox="1"/>
      </xdr:nvSpPr>
      <xdr:spPr>
        <a:xfrm>
          <a:off x="7594111" y="1287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107714</xdr:rowOff>
    </xdr:from>
    <xdr:to>
      <xdr:col>36</xdr:col>
      <xdr:colOff>165100</xdr:colOff>
      <xdr:row>77</xdr:row>
      <xdr:rowOff>37864</xdr:rowOff>
    </xdr:to>
    <xdr:sp macro="" textlink="">
      <xdr:nvSpPr>
        <xdr:cNvPr id="434" name="楕円 433"/>
        <xdr:cNvSpPr/>
      </xdr:nvSpPr>
      <xdr:spPr>
        <a:xfrm>
          <a:off x="6921500" y="1313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54391</xdr:rowOff>
    </xdr:from>
    <xdr:ext cx="534377" cy="259045"/>
    <xdr:sp macro="" textlink="">
      <xdr:nvSpPr>
        <xdr:cNvPr id="435" name="テキスト ボックス 434"/>
        <xdr:cNvSpPr txBox="1"/>
      </xdr:nvSpPr>
      <xdr:spPr>
        <a:xfrm>
          <a:off x="6705111" y="1291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99</xdr:row>
      <xdr:rowOff>55068</xdr:rowOff>
    </xdr:to>
    <xdr:cxnSp macro="">
      <xdr:nvCxnSpPr>
        <xdr:cNvPr id="460" name="直線コネクタ 459"/>
        <xdr:cNvCxnSpPr/>
      </xdr:nvCxnSpPr>
      <xdr:spPr>
        <a:xfrm flipV="1">
          <a:off x="10475595" y="15444051"/>
          <a:ext cx="1270" cy="158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58895</xdr:rowOff>
    </xdr:from>
    <xdr:ext cx="534377" cy="259045"/>
    <xdr:sp macro="" textlink="">
      <xdr:nvSpPr>
        <xdr:cNvPr id="461" name="土木費最小値テキスト"/>
        <xdr:cNvSpPr txBox="1"/>
      </xdr:nvSpPr>
      <xdr:spPr>
        <a:xfrm>
          <a:off x="10528300" y="170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55068</xdr:rowOff>
    </xdr:from>
    <xdr:to>
      <xdr:col>55</xdr:col>
      <xdr:colOff>88900</xdr:colOff>
      <xdr:row>99</xdr:row>
      <xdr:rowOff>55068</xdr:rowOff>
    </xdr:to>
    <xdr:cxnSp macro="">
      <xdr:nvCxnSpPr>
        <xdr:cNvPr id="462" name="直線コネクタ 461"/>
        <xdr:cNvCxnSpPr/>
      </xdr:nvCxnSpPr>
      <xdr:spPr>
        <a:xfrm>
          <a:off x="10388600" y="1702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63" name="土木費最大値テキスト"/>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64" name="直線コネクタ 463"/>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159435</xdr:rowOff>
    </xdr:from>
    <xdr:to>
      <xdr:col>55</xdr:col>
      <xdr:colOff>0</xdr:colOff>
      <xdr:row>97</xdr:row>
      <xdr:rowOff>18631</xdr:rowOff>
    </xdr:to>
    <xdr:cxnSp macro="">
      <xdr:nvCxnSpPr>
        <xdr:cNvPr id="465" name="直線コネクタ 464"/>
        <xdr:cNvCxnSpPr/>
      </xdr:nvCxnSpPr>
      <xdr:spPr>
        <a:xfrm flipV="1">
          <a:off x="9639300" y="16447185"/>
          <a:ext cx="838200" cy="20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106278</xdr:rowOff>
    </xdr:from>
    <xdr:ext cx="534377" cy="259045"/>
    <xdr:sp macro="" textlink="">
      <xdr:nvSpPr>
        <xdr:cNvPr id="466" name="土木費平均値テキスト"/>
        <xdr:cNvSpPr txBox="1"/>
      </xdr:nvSpPr>
      <xdr:spPr>
        <a:xfrm>
          <a:off x="10528300" y="16565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127851</xdr:rowOff>
    </xdr:from>
    <xdr:to>
      <xdr:col>55</xdr:col>
      <xdr:colOff>50800</xdr:colOff>
      <xdr:row>97</xdr:row>
      <xdr:rowOff>58001</xdr:rowOff>
    </xdr:to>
    <xdr:sp macro="" textlink="">
      <xdr:nvSpPr>
        <xdr:cNvPr id="467" name="フローチャート: 判断 466"/>
        <xdr:cNvSpPr/>
      </xdr:nvSpPr>
      <xdr:spPr>
        <a:xfrm>
          <a:off x="104267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135674</xdr:rowOff>
    </xdr:from>
    <xdr:to>
      <xdr:col>50</xdr:col>
      <xdr:colOff>114300</xdr:colOff>
      <xdr:row>97</xdr:row>
      <xdr:rowOff>18631</xdr:rowOff>
    </xdr:to>
    <xdr:cxnSp macro="">
      <xdr:nvCxnSpPr>
        <xdr:cNvPr id="468" name="直線コネクタ 467"/>
        <xdr:cNvCxnSpPr/>
      </xdr:nvCxnSpPr>
      <xdr:spPr>
        <a:xfrm>
          <a:off x="8750300" y="16594874"/>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129984</xdr:rowOff>
    </xdr:from>
    <xdr:to>
      <xdr:col>50</xdr:col>
      <xdr:colOff>165100</xdr:colOff>
      <xdr:row>97</xdr:row>
      <xdr:rowOff>60134</xdr:rowOff>
    </xdr:to>
    <xdr:sp macro="" textlink="">
      <xdr:nvSpPr>
        <xdr:cNvPr id="469" name="フローチャート: 判断 468"/>
        <xdr:cNvSpPr/>
      </xdr:nvSpPr>
      <xdr:spPr>
        <a:xfrm>
          <a:off x="9588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76661</xdr:rowOff>
    </xdr:from>
    <xdr:ext cx="534377" cy="259045"/>
    <xdr:sp macro="" textlink="">
      <xdr:nvSpPr>
        <xdr:cNvPr id="470" name="テキスト ボックス 469"/>
        <xdr:cNvSpPr txBox="1"/>
      </xdr:nvSpPr>
      <xdr:spPr>
        <a:xfrm>
          <a:off x="9372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135674</xdr:rowOff>
    </xdr:from>
    <xdr:to>
      <xdr:col>45</xdr:col>
      <xdr:colOff>177800</xdr:colOff>
      <xdr:row>97</xdr:row>
      <xdr:rowOff>40399</xdr:rowOff>
    </xdr:to>
    <xdr:cxnSp macro="">
      <xdr:nvCxnSpPr>
        <xdr:cNvPr id="471" name="直線コネクタ 470"/>
        <xdr:cNvCxnSpPr/>
      </xdr:nvCxnSpPr>
      <xdr:spPr>
        <a:xfrm flipV="1">
          <a:off x="7861300" y="16594874"/>
          <a:ext cx="889000" cy="7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117602</xdr:rowOff>
    </xdr:from>
    <xdr:to>
      <xdr:col>46</xdr:col>
      <xdr:colOff>38100</xdr:colOff>
      <xdr:row>97</xdr:row>
      <xdr:rowOff>47752</xdr:rowOff>
    </xdr:to>
    <xdr:sp macro="" textlink="">
      <xdr:nvSpPr>
        <xdr:cNvPr id="472" name="フローチャート: 判断 471"/>
        <xdr:cNvSpPr/>
      </xdr:nvSpPr>
      <xdr:spPr>
        <a:xfrm>
          <a:off x="8699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38879</xdr:rowOff>
    </xdr:from>
    <xdr:ext cx="534377" cy="259045"/>
    <xdr:sp macro="" textlink="">
      <xdr:nvSpPr>
        <xdr:cNvPr id="473" name="テキスト ボックス 472"/>
        <xdr:cNvSpPr txBox="1"/>
      </xdr:nvSpPr>
      <xdr:spPr>
        <a:xfrm>
          <a:off x="8483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40399</xdr:rowOff>
    </xdr:from>
    <xdr:to>
      <xdr:col>41</xdr:col>
      <xdr:colOff>50800</xdr:colOff>
      <xdr:row>97</xdr:row>
      <xdr:rowOff>105969</xdr:rowOff>
    </xdr:to>
    <xdr:cxnSp macro="">
      <xdr:nvCxnSpPr>
        <xdr:cNvPr id="474" name="直線コネクタ 473"/>
        <xdr:cNvCxnSpPr/>
      </xdr:nvCxnSpPr>
      <xdr:spPr>
        <a:xfrm flipV="1">
          <a:off x="6972300" y="16671049"/>
          <a:ext cx="889000" cy="6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62052</xdr:rowOff>
    </xdr:from>
    <xdr:to>
      <xdr:col>41</xdr:col>
      <xdr:colOff>101600</xdr:colOff>
      <xdr:row>97</xdr:row>
      <xdr:rowOff>163652</xdr:rowOff>
    </xdr:to>
    <xdr:sp macro="" textlink="">
      <xdr:nvSpPr>
        <xdr:cNvPr id="475" name="フローチャート: 判断 474"/>
        <xdr:cNvSpPr/>
      </xdr:nvSpPr>
      <xdr:spPr>
        <a:xfrm>
          <a:off x="7810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154779</xdr:rowOff>
    </xdr:from>
    <xdr:ext cx="534377" cy="259045"/>
    <xdr:sp macro="" textlink="">
      <xdr:nvSpPr>
        <xdr:cNvPr id="476" name="テキスト ボックス 475"/>
        <xdr:cNvSpPr txBox="1"/>
      </xdr:nvSpPr>
      <xdr:spPr>
        <a:xfrm>
          <a:off x="7594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27432</xdr:rowOff>
    </xdr:from>
    <xdr:to>
      <xdr:col>36</xdr:col>
      <xdr:colOff>165100</xdr:colOff>
      <xdr:row>97</xdr:row>
      <xdr:rowOff>129032</xdr:rowOff>
    </xdr:to>
    <xdr:sp macro="" textlink="">
      <xdr:nvSpPr>
        <xdr:cNvPr id="477" name="フローチャート: 判断 476"/>
        <xdr:cNvSpPr/>
      </xdr:nvSpPr>
      <xdr:spPr>
        <a:xfrm>
          <a:off x="6921500" y="1665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145559</xdr:rowOff>
    </xdr:from>
    <xdr:ext cx="534377" cy="259045"/>
    <xdr:sp macro="" textlink="">
      <xdr:nvSpPr>
        <xdr:cNvPr id="478" name="テキスト ボックス 477"/>
        <xdr:cNvSpPr txBox="1"/>
      </xdr:nvSpPr>
      <xdr:spPr>
        <a:xfrm>
          <a:off x="6705111" y="1643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108635</xdr:rowOff>
    </xdr:from>
    <xdr:to>
      <xdr:col>55</xdr:col>
      <xdr:colOff>50800</xdr:colOff>
      <xdr:row>96</xdr:row>
      <xdr:rowOff>38785</xdr:rowOff>
    </xdr:to>
    <xdr:sp macro="" textlink="">
      <xdr:nvSpPr>
        <xdr:cNvPr id="484" name="楕円 483"/>
        <xdr:cNvSpPr/>
      </xdr:nvSpPr>
      <xdr:spPr>
        <a:xfrm>
          <a:off x="10426700" y="1639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131512</xdr:rowOff>
    </xdr:from>
    <xdr:ext cx="534377" cy="259045"/>
    <xdr:sp macro="" textlink="">
      <xdr:nvSpPr>
        <xdr:cNvPr id="485" name="土木費該当値テキスト"/>
        <xdr:cNvSpPr txBox="1"/>
      </xdr:nvSpPr>
      <xdr:spPr>
        <a:xfrm>
          <a:off x="10528300" y="162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139281</xdr:rowOff>
    </xdr:from>
    <xdr:to>
      <xdr:col>50</xdr:col>
      <xdr:colOff>165100</xdr:colOff>
      <xdr:row>97</xdr:row>
      <xdr:rowOff>69431</xdr:rowOff>
    </xdr:to>
    <xdr:sp macro="" textlink="">
      <xdr:nvSpPr>
        <xdr:cNvPr id="486" name="楕円 485"/>
        <xdr:cNvSpPr/>
      </xdr:nvSpPr>
      <xdr:spPr>
        <a:xfrm>
          <a:off x="9588500" y="165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60558</xdr:rowOff>
    </xdr:from>
    <xdr:ext cx="534377" cy="259045"/>
    <xdr:sp macro="" textlink="">
      <xdr:nvSpPr>
        <xdr:cNvPr id="487" name="テキスト ボックス 486"/>
        <xdr:cNvSpPr txBox="1"/>
      </xdr:nvSpPr>
      <xdr:spPr>
        <a:xfrm>
          <a:off x="9372111" y="1669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84874</xdr:rowOff>
    </xdr:from>
    <xdr:to>
      <xdr:col>46</xdr:col>
      <xdr:colOff>38100</xdr:colOff>
      <xdr:row>97</xdr:row>
      <xdr:rowOff>15024</xdr:rowOff>
    </xdr:to>
    <xdr:sp macro="" textlink="">
      <xdr:nvSpPr>
        <xdr:cNvPr id="488" name="楕円 487"/>
        <xdr:cNvSpPr/>
      </xdr:nvSpPr>
      <xdr:spPr>
        <a:xfrm>
          <a:off x="8699500" y="1654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31551</xdr:rowOff>
    </xdr:from>
    <xdr:ext cx="534377" cy="259045"/>
    <xdr:sp macro="" textlink="">
      <xdr:nvSpPr>
        <xdr:cNvPr id="489" name="テキスト ボックス 488"/>
        <xdr:cNvSpPr txBox="1"/>
      </xdr:nvSpPr>
      <xdr:spPr>
        <a:xfrm>
          <a:off x="8483111" y="1631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161049</xdr:rowOff>
    </xdr:from>
    <xdr:to>
      <xdr:col>41</xdr:col>
      <xdr:colOff>101600</xdr:colOff>
      <xdr:row>97</xdr:row>
      <xdr:rowOff>91199</xdr:rowOff>
    </xdr:to>
    <xdr:sp macro="" textlink="">
      <xdr:nvSpPr>
        <xdr:cNvPr id="490" name="楕円 489"/>
        <xdr:cNvSpPr/>
      </xdr:nvSpPr>
      <xdr:spPr>
        <a:xfrm>
          <a:off x="7810500" y="1662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107726</xdr:rowOff>
    </xdr:from>
    <xdr:ext cx="534377" cy="259045"/>
    <xdr:sp macro="" textlink="">
      <xdr:nvSpPr>
        <xdr:cNvPr id="491" name="テキスト ボックス 490"/>
        <xdr:cNvSpPr txBox="1"/>
      </xdr:nvSpPr>
      <xdr:spPr>
        <a:xfrm>
          <a:off x="7594111" y="1639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55169</xdr:rowOff>
    </xdr:from>
    <xdr:to>
      <xdr:col>36</xdr:col>
      <xdr:colOff>165100</xdr:colOff>
      <xdr:row>97</xdr:row>
      <xdr:rowOff>156769</xdr:rowOff>
    </xdr:to>
    <xdr:sp macro="" textlink="">
      <xdr:nvSpPr>
        <xdr:cNvPr id="492" name="楕円 491"/>
        <xdr:cNvSpPr/>
      </xdr:nvSpPr>
      <xdr:spPr>
        <a:xfrm>
          <a:off x="6921500" y="1668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147896</xdr:rowOff>
    </xdr:from>
    <xdr:ext cx="534377" cy="259045"/>
    <xdr:sp macro="" textlink="">
      <xdr:nvSpPr>
        <xdr:cNvPr id="493" name="テキスト ボックス 492"/>
        <xdr:cNvSpPr txBox="1"/>
      </xdr:nvSpPr>
      <xdr:spPr>
        <a:xfrm>
          <a:off x="6705111" y="167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38430</xdr:rowOff>
    </xdr:from>
    <xdr:to>
      <xdr:col>85</xdr:col>
      <xdr:colOff>126364</xdr:colOff>
      <xdr:row>39</xdr:row>
      <xdr:rowOff>32334</xdr:rowOff>
    </xdr:to>
    <xdr:cxnSp macro="">
      <xdr:nvCxnSpPr>
        <xdr:cNvPr id="518" name="直線コネクタ 517"/>
        <xdr:cNvCxnSpPr/>
      </xdr:nvCxnSpPr>
      <xdr:spPr>
        <a:xfrm flipV="1">
          <a:off x="16317595" y="5181930"/>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36161</xdr:rowOff>
    </xdr:from>
    <xdr:ext cx="534377" cy="259045"/>
    <xdr:sp macro="" textlink="">
      <xdr:nvSpPr>
        <xdr:cNvPr id="519" name="消防費最小値テキスト"/>
        <xdr:cNvSpPr txBox="1"/>
      </xdr:nvSpPr>
      <xdr:spPr>
        <a:xfrm>
          <a:off x="16370300" y="672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32334</xdr:rowOff>
    </xdr:from>
    <xdr:to>
      <xdr:col>86</xdr:col>
      <xdr:colOff>25400</xdr:colOff>
      <xdr:row>39</xdr:row>
      <xdr:rowOff>32334</xdr:rowOff>
    </xdr:to>
    <xdr:cxnSp macro="">
      <xdr:nvCxnSpPr>
        <xdr:cNvPr id="520" name="直線コネクタ 519"/>
        <xdr:cNvCxnSpPr/>
      </xdr:nvCxnSpPr>
      <xdr:spPr>
        <a:xfrm>
          <a:off x="16230600" y="671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156557</xdr:rowOff>
    </xdr:from>
    <xdr:ext cx="534377" cy="259045"/>
    <xdr:sp macro="" textlink="">
      <xdr:nvSpPr>
        <xdr:cNvPr id="521" name="消防費最大値テキスト"/>
        <xdr:cNvSpPr txBox="1"/>
      </xdr:nvSpPr>
      <xdr:spPr>
        <a:xfrm>
          <a:off x="16370300" y="495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38430</xdr:rowOff>
    </xdr:from>
    <xdr:to>
      <xdr:col>86</xdr:col>
      <xdr:colOff>25400</xdr:colOff>
      <xdr:row>30</xdr:row>
      <xdr:rowOff>38430</xdr:rowOff>
    </xdr:to>
    <xdr:cxnSp macro="">
      <xdr:nvCxnSpPr>
        <xdr:cNvPr id="522" name="直線コネクタ 521"/>
        <xdr:cNvCxnSpPr/>
      </xdr:nvCxnSpPr>
      <xdr:spPr>
        <a:xfrm>
          <a:off x="16230600" y="518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61785</xdr:rowOff>
    </xdr:from>
    <xdr:to>
      <xdr:col>85</xdr:col>
      <xdr:colOff>127000</xdr:colOff>
      <xdr:row>37</xdr:row>
      <xdr:rowOff>88989</xdr:rowOff>
    </xdr:to>
    <xdr:cxnSp macro="">
      <xdr:nvCxnSpPr>
        <xdr:cNvPr id="523" name="直線コネクタ 522"/>
        <xdr:cNvCxnSpPr/>
      </xdr:nvCxnSpPr>
      <xdr:spPr>
        <a:xfrm flipV="1">
          <a:off x="15481300" y="6405435"/>
          <a:ext cx="838200" cy="2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92689</xdr:rowOff>
    </xdr:from>
    <xdr:ext cx="534377" cy="259045"/>
    <xdr:sp macro="" textlink="">
      <xdr:nvSpPr>
        <xdr:cNvPr id="524" name="消防費平均値テキスト"/>
        <xdr:cNvSpPr txBox="1"/>
      </xdr:nvSpPr>
      <xdr:spPr>
        <a:xfrm>
          <a:off x="16370300" y="6093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69812</xdr:rowOff>
    </xdr:from>
    <xdr:to>
      <xdr:col>85</xdr:col>
      <xdr:colOff>177800</xdr:colOff>
      <xdr:row>36</xdr:row>
      <xdr:rowOff>171412</xdr:rowOff>
    </xdr:to>
    <xdr:sp macro="" textlink="">
      <xdr:nvSpPr>
        <xdr:cNvPr id="525" name="フローチャート: 判断 524"/>
        <xdr:cNvSpPr/>
      </xdr:nvSpPr>
      <xdr:spPr>
        <a:xfrm>
          <a:off x="162687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88989</xdr:rowOff>
    </xdr:from>
    <xdr:to>
      <xdr:col>81</xdr:col>
      <xdr:colOff>50800</xdr:colOff>
      <xdr:row>37</xdr:row>
      <xdr:rowOff>90932</xdr:rowOff>
    </xdr:to>
    <xdr:cxnSp macro="">
      <xdr:nvCxnSpPr>
        <xdr:cNvPr id="526" name="直線コネクタ 525"/>
        <xdr:cNvCxnSpPr/>
      </xdr:nvCxnSpPr>
      <xdr:spPr>
        <a:xfrm flipV="1">
          <a:off x="14592300" y="6432639"/>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70764</xdr:rowOff>
    </xdr:from>
    <xdr:to>
      <xdr:col>81</xdr:col>
      <xdr:colOff>101600</xdr:colOff>
      <xdr:row>37</xdr:row>
      <xdr:rowOff>914</xdr:rowOff>
    </xdr:to>
    <xdr:sp macro="" textlink="">
      <xdr:nvSpPr>
        <xdr:cNvPr id="527" name="フローチャート: 判断 526"/>
        <xdr:cNvSpPr/>
      </xdr:nvSpPr>
      <xdr:spPr>
        <a:xfrm>
          <a:off x="15430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17441</xdr:rowOff>
    </xdr:from>
    <xdr:ext cx="534377" cy="259045"/>
    <xdr:sp macro="" textlink="">
      <xdr:nvSpPr>
        <xdr:cNvPr id="528" name="テキスト ボックス 527"/>
        <xdr:cNvSpPr txBox="1"/>
      </xdr:nvSpPr>
      <xdr:spPr>
        <a:xfrm>
          <a:off x="15214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14122</xdr:rowOff>
    </xdr:from>
    <xdr:to>
      <xdr:col>76</xdr:col>
      <xdr:colOff>114300</xdr:colOff>
      <xdr:row>37</xdr:row>
      <xdr:rowOff>90932</xdr:rowOff>
    </xdr:to>
    <xdr:cxnSp macro="">
      <xdr:nvCxnSpPr>
        <xdr:cNvPr id="529" name="直線コネクタ 528"/>
        <xdr:cNvCxnSpPr/>
      </xdr:nvCxnSpPr>
      <xdr:spPr>
        <a:xfrm>
          <a:off x="13703300" y="6357772"/>
          <a:ext cx="8890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38341</xdr:rowOff>
    </xdr:from>
    <xdr:to>
      <xdr:col>76</xdr:col>
      <xdr:colOff>165100</xdr:colOff>
      <xdr:row>36</xdr:row>
      <xdr:rowOff>139941</xdr:rowOff>
    </xdr:to>
    <xdr:sp macro="" textlink="">
      <xdr:nvSpPr>
        <xdr:cNvPr id="530" name="フローチャート: 判断 529"/>
        <xdr:cNvSpPr/>
      </xdr:nvSpPr>
      <xdr:spPr>
        <a:xfrm>
          <a:off x="14541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156468</xdr:rowOff>
    </xdr:from>
    <xdr:ext cx="534377" cy="259045"/>
    <xdr:sp macro="" textlink="">
      <xdr:nvSpPr>
        <xdr:cNvPr id="531" name="テキスト ボックス 530"/>
        <xdr:cNvSpPr txBox="1"/>
      </xdr:nvSpPr>
      <xdr:spPr>
        <a:xfrm>
          <a:off x="14325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14122</xdr:rowOff>
    </xdr:from>
    <xdr:to>
      <xdr:col>71</xdr:col>
      <xdr:colOff>177800</xdr:colOff>
      <xdr:row>37</xdr:row>
      <xdr:rowOff>99047</xdr:rowOff>
    </xdr:to>
    <xdr:cxnSp macro="">
      <xdr:nvCxnSpPr>
        <xdr:cNvPr id="532" name="直線コネクタ 531"/>
        <xdr:cNvCxnSpPr/>
      </xdr:nvCxnSpPr>
      <xdr:spPr>
        <a:xfrm flipV="1">
          <a:off x="12814300" y="6357772"/>
          <a:ext cx="889000" cy="8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93091</xdr:rowOff>
    </xdr:from>
    <xdr:to>
      <xdr:col>72</xdr:col>
      <xdr:colOff>38100</xdr:colOff>
      <xdr:row>37</xdr:row>
      <xdr:rowOff>23241</xdr:rowOff>
    </xdr:to>
    <xdr:sp macro="" textlink="">
      <xdr:nvSpPr>
        <xdr:cNvPr id="533" name="フローチャート: 判断 532"/>
        <xdr:cNvSpPr/>
      </xdr:nvSpPr>
      <xdr:spPr>
        <a:xfrm>
          <a:off x="13652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39768</xdr:rowOff>
    </xdr:from>
    <xdr:ext cx="534377" cy="259045"/>
    <xdr:sp macro="" textlink="">
      <xdr:nvSpPr>
        <xdr:cNvPr id="534" name="テキスト ボックス 533"/>
        <xdr:cNvSpPr txBox="1"/>
      </xdr:nvSpPr>
      <xdr:spPr>
        <a:xfrm>
          <a:off x="13436111" y="604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145631</xdr:rowOff>
    </xdr:from>
    <xdr:to>
      <xdr:col>67</xdr:col>
      <xdr:colOff>101600</xdr:colOff>
      <xdr:row>37</xdr:row>
      <xdr:rowOff>75781</xdr:rowOff>
    </xdr:to>
    <xdr:sp macro="" textlink="">
      <xdr:nvSpPr>
        <xdr:cNvPr id="535" name="フローチャート: 判断 534"/>
        <xdr:cNvSpPr/>
      </xdr:nvSpPr>
      <xdr:spPr>
        <a:xfrm>
          <a:off x="12763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92308</xdr:rowOff>
    </xdr:from>
    <xdr:ext cx="534377" cy="259045"/>
    <xdr:sp macro="" textlink="">
      <xdr:nvSpPr>
        <xdr:cNvPr id="536" name="テキスト ボックス 535"/>
        <xdr:cNvSpPr txBox="1"/>
      </xdr:nvSpPr>
      <xdr:spPr>
        <a:xfrm>
          <a:off x="12547111" y="609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10985</xdr:rowOff>
    </xdr:from>
    <xdr:to>
      <xdr:col>85</xdr:col>
      <xdr:colOff>177800</xdr:colOff>
      <xdr:row>37</xdr:row>
      <xdr:rowOff>112585</xdr:rowOff>
    </xdr:to>
    <xdr:sp macro="" textlink="">
      <xdr:nvSpPr>
        <xdr:cNvPr id="542" name="楕円 541"/>
        <xdr:cNvSpPr/>
      </xdr:nvSpPr>
      <xdr:spPr>
        <a:xfrm>
          <a:off x="16268700" y="635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160862</xdr:rowOff>
    </xdr:from>
    <xdr:ext cx="534377" cy="259045"/>
    <xdr:sp macro="" textlink="">
      <xdr:nvSpPr>
        <xdr:cNvPr id="543" name="消防費該当値テキスト"/>
        <xdr:cNvSpPr txBox="1"/>
      </xdr:nvSpPr>
      <xdr:spPr>
        <a:xfrm>
          <a:off x="16370300" y="633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38189</xdr:rowOff>
    </xdr:from>
    <xdr:to>
      <xdr:col>81</xdr:col>
      <xdr:colOff>101600</xdr:colOff>
      <xdr:row>37</xdr:row>
      <xdr:rowOff>139789</xdr:rowOff>
    </xdr:to>
    <xdr:sp macro="" textlink="">
      <xdr:nvSpPr>
        <xdr:cNvPr id="544" name="楕円 543"/>
        <xdr:cNvSpPr/>
      </xdr:nvSpPr>
      <xdr:spPr>
        <a:xfrm>
          <a:off x="15430500" y="638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130916</xdr:rowOff>
    </xdr:from>
    <xdr:ext cx="534377" cy="259045"/>
    <xdr:sp macro="" textlink="">
      <xdr:nvSpPr>
        <xdr:cNvPr id="545" name="テキスト ボックス 544"/>
        <xdr:cNvSpPr txBox="1"/>
      </xdr:nvSpPr>
      <xdr:spPr>
        <a:xfrm>
          <a:off x="15214111" y="647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40132</xdr:rowOff>
    </xdr:from>
    <xdr:to>
      <xdr:col>76</xdr:col>
      <xdr:colOff>165100</xdr:colOff>
      <xdr:row>37</xdr:row>
      <xdr:rowOff>141732</xdr:rowOff>
    </xdr:to>
    <xdr:sp macro="" textlink="">
      <xdr:nvSpPr>
        <xdr:cNvPr id="546" name="楕円 545"/>
        <xdr:cNvSpPr/>
      </xdr:nvSpPr>
      <xdr:spPr>
        <a:xfrm>
          <a:off x="14541500" y="638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132859</xdr:rowOff>
    </xdr:from>
    <xdr:ext cx="534377" cy="259045"/>
    <xdr:sp macro="" textlink="">
      <xdr:nvSpPr>
        <xdr:cNvPr id="547" name="テキスト ボックス 546"/>
        <xdr:cNvSpPr txBox="1"/>
      </xdr:nvSpPr>
      <xdr:spPr>
        <a:xfrm>
          <a:off x="14325111" y="647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134772</xdr:rowOff>
    </xdr:from>
    <xdr:to>
      <xdr:col>72</xdr:col>
      <xdr:colOff>38100</xdr:colOff>
      <xdr:row>37</xdr:row>
      <xdr:rowOff>64922</xdr:rowOff>
    </xdr:to>
    <xdr:sp macro="" textlink="">
      <xdr:nvSpPr>
        <xdr:cNvPr id="548" name="楕円 547"/>
        <xdr:cNvSpPr/>
      </xdr:nvSpPr>
      <xdr:spPr>
        <a:xfrm>
          <a:off x="13652500" y="630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56049</xdr:rowOff>
    </xdr:from>
    <xdr:ext cx="534377" cy="259045"/>
    <xdr:sp macro="" textlink="">
      <xdr:nvSpPr>
        <xdr:cNvPr id="549" name="テキスト ボックス 548"/>
        <xdr:cNvSpPr txBox="1"/>
      </xdr:nvSpPr>
      <xdr:spPr>
        <a:xfrm>
          <a:off x="13436111" y="63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48247</xdr:rowOff>
    </xdr:from>
    <xdr:to>
      <xdr:col>67</xdr:col>
      <xdr:colOff>101600</xdr:colOff>
      <xdr:row>37</xdr:row>
      <xdr:rowOff>149847</xdr:rowOff>
    </xdr:to>
    <xdr:sp macro="" textlink="">
      <xdr:nvSpPr>
        <xdr:cNvPr id="550" name="楕円 549"/>
        <xdr:cNvSpPr/>
      </xdr:nvSpPr>
      <xdr:spPr>
        <a:xfrm>
          <a:off x="12763500" y="639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140974</xdr:rowOff>
    </xdr:from>
    <xdr:ext cx="534377" cy="259045"/>
    <xdr:sp macro="" textlink="">
      <xdr:nvSpPr>
        <xdr:cNvPr id="551" name="テキスト ボックス 550"/>
        <xdr:cNvSpPr txBox="1"/>
      </xdr:nvSpPr>
      <xdr:spPr>
        <a:xfrm>
          <a:off x="12547111" y="648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59804</xdr:rowOff>
    </xdr:from>
    <xdr:to>
      <xdr:col>85</xdr:col>
      <xdr:colOff>126364</xdr:colOff>
      <xdr:row>58</xdr:row>
      <xdr:rowOff>135966</xdr:rowOff>
    </xdr:to>
    <xdr:cxnSp macro="">
      <xdr:nvCxnSpPr>
        <xdr:cNvPr id="576" name="直線コネクタ 575"/>
        <xdr:cNvCxnSpPr/>
      </xdr:nvCxnSpPr>
      <xdr:spPr>
        <a:xfrm flipV="1">
          <a:off x="16317595" y="8632304"/>
          <a:ext cx="1269" cy="144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139793</xdr:rowOff>
    </xdr:from>
    <xdr:ext cx="534377" cy="259045"/>
    <xdr:sp macro="" textlink="">
      <xdr:nvSpPr>
        <xdr:cNvPr id="577" name="教育費最小値テキスト"/>
        <xdr:cNvSpPr txBox="1"/>
      </xdr:nvSpPr>
      <xdr:spPr>
        <a:xfrm>
          <a:off x="16370300" y="100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135966</xdr:rowOff>
    </xdr:from>
    <xdr:to>
      <xdr:col>86</xdr:col>
      <xdr:colOff>25400</xdr:colOff>
      <xdr:row>58</xdr:row>
      <xdr:rowOff>135966</xdr:rowOff>
    </xdr:to>
    <xdr:cxnSp macro="">
      <xdr:nvCxnSpPr>
        <xdr:cNvPr id="578" name="直線コネクタ 577"/>
        <xdr:cNvCxnSpPr/>
      </xdr:nvCxnSpPr>
      <xdr:spPr>
        <a:xfrm>
          <a:off x="16230600" y="100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6481</xdr:rowOff>
    </xdr:from>
    <xdr:ext cx="599010" cy="259045"/>
    <xdr:sp macro="" textlink="">
      <xdr:nvSpPr>
        <xdr:cNvPr id="579" name="教育費最大値テキスト"/>
        <xdr:cNvSpPr txBox="1"/>
      </xdr:nvSpPr>
      <xdr:spPr>
        <a:xfrm>
          <a:off x="16370300" y="84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59804</xdr:rowOff>
    </xdr:from>
    <xdr:to>
      <xdr:col>86</xdr:col>
      <xdr:colOff>25400</xdr:colOff>
      <xdr:row>50</xdr:row>
      <xdr:rowOff>59804</xdr:rowOff>
    </xdr:to>
    <xdr:cxnSp macro="">
      <xdr:nvCxnSpPr>
        <xdr:cNvPr id="580" name="直線コネクタ 579"/>
        <xdr:cNvCxnSpPr/>
      </xdr:nvCxnSpPr>
      <xdr:spPr>
        <a:xfrm>
          <a:off x="16230600" y="863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166967</xdr:rowOff>
    </xdr:from>
    <xdr:to>
      <xdr:col>85</xdr:col>
      <xdr:colOff>127000</xdr:colOff>
      <xdr:row>58</xdr:row>
      <xdr:rowOff>48844</xdr:rowOff>
    </xdr:to>
    <xdr:cxnSp macro="">
      <xdr:nvCxnSpPr>
        <xdr:cNvPr id="581" name="直線コネクタ 580"/>
        <xdr:cNvCxnSpPr/>
      </xdr:nvCxnSpPr>
      <xdr:spPr>
        <a:xfrm flipV="1">
          <a:off x="15481300" y="9939617"/>
          <a:ext cx="838200" cy="5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150144</xdr:rowOff>
    </xdr:from>
    <xdr:ext cx="534377" cy="259045"/>
    <xdr:sp macro="" textlink="">
      <xdr:nvSpPr>
        <xdr:cNvPr id="582" name="教育費平均値テキスト"/>
        <xdr:cNvSpPr txBox="1"/>
      </xdr:nvSpPr>
      <xdr:spPr>
        <a:xfrm>
          <a:off x="16370300" y="9579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127267</xdr:rowOff>
    </xdr:from>
    <xdr:to>
      <xdr:col>85</xdr:col>
      <xdr:colOff>177800</xdr:colOff>
      <xdr:row>57</xdr:row>
      <xdr:rowOff>57417</xdr:rowOff>
    </xdr:to>
    <xdr:sp macro="" textlink="">
      <xdr:nvSpPr>
        <xdr:cNvPr id="583" name="フローチャート: 判断 582"/>
        <xdr:cNvSpPr/>
      </xdr:nvSpPr>
      <xdr:spPr>
        <a:xfrm>
          <a:off x="16268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130111</xdr:rowOff>
    </xdr:from>
    <xdr:to>
      <xdr:col>81</xdr:col>
      <xdr:colOff>50800</xdr:colOff>
      <xdr:row>58</xdr:row>
      <xdr:rowOff>48844</xdr:rowOff>
    </xdr:to>
    <xdr:cxnSp macro="">
      <xdr:nvCxnSpPr>
        <xdr:cNvPr id="584" name="直線コネクタ 583"/>
        <xdr:cNvCxnSpPr/>
      </xdr:nvCxnSpPr>
      <xdr:spPr>
        <a:xfrm>
          <a:off x="14592300" y="9902761"/>
          <a:ext cx="889000" cy="9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122606</xdr:rowOff>
    </xdr:from>
    <xdr:to>
      <xdr:col>81</xdr:col>
      <xdr:colOff>101600</xdr:colOff>
      <xdr:row>57</xdr:row>
      <xdr:rowOff>52756</xdr:rowOff>
    </xdr:to>
    <xdr:sp macro="" textlink="">
      <xdr:nvSpPr>
        <xdr:cNvPr id="585" name="フローチャート: 判断 584"/>
        <xdr:cNvSpPr/>
      </xdr:nvSpPr>
      <xdr:spPr>
        <a:xfrm>
          <a:off x="15430500" y="972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69283</xdr:rowOff>
    </xdr:from>
    <xdr:ext cx="534377" cy="259045"/>
    <xdr:sp macro="" textlink="">
      <xdr:nvSpPr>
        <xdr:cNvPr id="586" name="テキスト ボックス 585"/>
        <xdr:cNvSpPr txBox="1"/>
      </xdr:nvSpPr>
      <xdr:spPr>
        <a:xfrm>
          <a:off x="15214111" y="949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79007</xdr:rowOff>
    </xdr:from>
    <xdr:to>
      <xdr:col>76</xdr:col>
      <xdr:colOff>114300</xdr:colOff>
      <xdr:row>57</xdr:row>
      <xdr:rowOff>130111</xdr:rowOff>
    </xdr:to>
    <xdr:cxnSp macro="">
      <xdr:nvCxnSpPr>
        <xdr:cNvPr id="587" name="直線コネクタ 586"/>
        <xdr:cNvCxnSpPr/>
      </xdr:nvCxnSpPr>
      <xdr:spPr>
        <a:xfrm>
          <a:off x="13703300" y="9851657"/>
          <a:ext cx="889000" cy="5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103987</xdr:rowOff>
    </xdr:from>
    <xdr:to>
      <xdr:col>76</xdr:col>
      <xdr:colOff>165100</xdr:colOff>
      <xdr:row>57</xdr:row>
      <xdr:rowOff>34137</xdr:rowOff>
    </xdr:to>
    <xdr:sp macro="" textlink="">
      <xdr:nvSpPr>
        <xdr:cNvPr id="588" name="フローチャート: 判断 587"/>
        <xdr:cNvSpPr/>
      </xdr:nvSpPr>
      <xdr:spPr>
        <a:xfrm>
          <a:off x="14541500" y="970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50664</xdr:rowOff>
    </xdr:from>
    <xdr:ext cx="534377" cy="259045"/>
    <xdr:sp macro="" textlink="">
      <xdr:nvSpPr>
        <xdr:cNvPr id="589" name="テキスト ボックス 588"/>
        <xdr:cNvSpPr txBox="1"/>
      </xdr:nvSpPr>
      <xdr:spPr>
        <a:xfrm>
          <a:off x="14325111" y="948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79007</xdr:rowOff>
    </xdr:from>
    <xdr:to>
      <xdr:col>71</xdr:col>
      <xdr:colOff>177800</xdr:colOff>
      <xdr:row>58</xdr:row>
      <xdr:rowOff>135369</xdr:rowOff>
    </xdr:to>
    <xdr:cxnSp macro="">
      <xdr:nvCxnSpPr>
        <xdr:cNvPr id="590" name="直線コネクタ 589"/>
        <xdr:cNvCxnSpPr/>
      </xdr:nvCxnSpPr>
      <xdr:spPr>
        <a:xfrm flipV="1">
          <a:off x="12814300" y="9851657"/>
          <a:ext cx="889000" cy="22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162268</xdr:rowOff>
    </xdr:from>
    <xdr:to>
      <xdr:col>72</xdr:col>
      <xdr:colOff>38100</xdr:colOff>
      <xdr:row>57</xdr:row>
      <xdr:rowOff>92418</xdr:rowOff>
    </xdr:to>
    <xdr:sp macro="" textlink="">
      <xdr:nvSpPr>
        <xdr:cNvPr id="591" name="フローチャート: 判断 590"/>
        <xdr:cNvSpPr/>
      </xdr:nvSpPr>
      <xdr:spPr>
        <a:xfrm>
          <a:off x="136525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108945</xdr:rowOff>
    </xdr:from>
    <xdr:ext cx="534377" cy="259045"/>
    <xdr:sp macro="" textlink="">
      <xdr:nvSpPr>
        <xdr:cNvPr id="592" name="テキスト ボックス 591"/>
        <xdr:cNvSpPr txBox="1"/>
      </xdr:nvSpPr>
      <xdr:spPr>
        <a:xfrm>
          <a:off x="13436111" y="953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48628</xdr:rowOff>
    </xdr:from>
    <xdr:to>
      <xdr:col>67</xdr:col>
      <xdr:colOff>101600</xdr:colOff>
      <xdr:row>57</xdr:row>
      <xdr:rowOff>150228</xdr:rowOff>
    </xdr:to>
    <xdr:sp macro="" textlink="">
      <xdr:nvSpPr>
        <xdr:cNvPr id="593" name="フローチャート: 判断 592"/>
        <xdr:cNvSpPr/>
      </xdr:nvSpPr>
      <xdr:spPr>
        <a:xfrm>
          <a:off x="12763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166755</xdr:rowOff>
    </xdr:from>
    <xdr:ext cx="534377" cy="259045"/>
    <xdr:sp macro="" textlink="">
      <xdr:nvSpPr>
        <xdr:cNvPr id="594" name="テキスト ボックス 593"/>
        <xdr:cNvSpPr txBox="1"/>
      </xdr:nvSpPr>
      <xdr:spPr>
        <a:xfrm>
          <a:off x="12547111" y="95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116167</xdr:rowOff>
    </xdr:from>
    <xdr:to>
      <xdr:col>85</xdr:col>
      <xdr:colOff>177800</xdr:colOff>
      <xdr:row>58</xdr:row>
      <xdr:rowOff>46317</xdr:rowOff>
    </xdr:to>
    <xdr:sp macro="" textlink="">
      <xdr:nvSpPr>
        <xdr:cNvPr id="600" name="楕円 599"/>
        <xdr:cNvSpPr/>
      </xdr:nvSpPr>
      <xdr:spPr>
        <a:xfrm>
          <a:off x="16268700" y="988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94594</xdr:rowOff>
    </xdr:from>
    <xdr:ext cx="534377" cy="259045"/>
    <xdr:sp macro="" textlink="">
      <xdr:nvSpPr>
        <xdr:cNvPr id="601" name="教育費該当値テキスト"/>
        <xdr:cNvSpPr txBox="1"/>
      </xdr:nvSpPr>
      <xdr:spPr>
        <a:xfrm>
          <a:off x="16370300" y="986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169494</xdr:rowOff>
    </xdr:from>
    <xdr:to>
      <xdr:col>81</xdr:col>
      <xdr:colOff>101600</xdr:colOff>
      <xdr:row>58</xdr:row>
      <xdr:rowOff>99644</xdr:rowOff>
    </xdr:to>
    <xdr:sp macro="" textlink="">
      <xdr:nvSpPr>
        <xdr:cNvPr id="602" name="楕円 601"/>
        <xdr:cNvSpPr/>
      </xdr:nvSpPr>
      <xdr:spPr>
        <a:xfrm>
          <a:off x="15430500" y="994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90771</xdr:rowOff>
    </xdr:from>
    <xdr:ext cx="534377" cy="259045"/>
    <xdr:sp macro="" textlink="">
      <xdr:nvSpPr>
        <xdr:cNvPr id="603" name="テキスト ボックス 602"/>
        <xdr:cNvSpPr txBox="1"/>
      </xdr:nvSpPr>
      <xdr:spPr>
        <a:xfrm>
          <a:off x="15214111" y="1003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79311</xdr:rowOff>
    </xdr:from>
    <xdr:to>
      <xdr:col>76</xdr:col>
      <xdr:colOff>165100</xdr:colOff>
      <xdr:row>58</xdr:row>
      <xdr:rowOff>9461</xdr:rowOff>
    </xdr:to>
    <xdr:sp macro="" textlink="">
      <xdr:nvSpPr>
        <xdr:cNvPr id="604" name="楕円 603"/>
        <xdr:cNvSpPr/>
      </xdr:nvSpPr>
      <xdr:spPr>
        <a:xfrm>
          <a:off x="14541500" y="985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588</xdr:rowOff>
    </xdr:from>
    <xdr:ext cx="534377" cy="259045"/>
    <xdr:sp macro="" textlink="">
      <xdr:nvSpPr>
        <xdr:cNvPr id="605" name="テキスト ボックス 604"/>
        <xdr:cNvSpPr txBox="1"/>
      </xdr:nvSpPr>
      <xdr:spPr>
        <a:xfrm>
          <a:off x="14325111" y="994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28207</xdr:rowOff>
    </xdr:from>
    <xdr:to>
      <xdr:col>72</xdr:col>
      <xdr:colOff>38100</xdr:colOff>
      <xdr:row>57</xdr:row>
      <xdr:rowOff>129807</xdr:rowOff>
    </xdr:to>
    <xdr:sp macro="" textlink="">
      <xdr:nvSpPr>
        <xdr:cNvPr id="606" name="楕円 605"/>
        <xdr:cNvSpPr/>
      </xdr:nvSpPr>
      <xdr:spPr>
        <a:xfrm>
          <a:off x="13652500" y="980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120934</xdr:rowOff>
    </xdr:from>
    <xdr:ext cx="534377" cy="259045"/>
    <xdr:sp macro="" textlink="">
      <xdr:nvSpPr>
        <xdr:cNvPr id="607" name="テキスト ボックス 606"/>
        <xdr:cNvSpPr txBox="1"/>
      </xdr:nvSpPr>
      <xdr:spPr>
        <a:xfrm>
          <a:off x="13436111" y="989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84569</xdr:rowOff>
    </xdr:from>
    <xdr:to>
      <xdr:col>67</xdr:col>
      <xdr:colOff>101600</xdr:colOff>
      <xdr:row>59</xdr:row>
      <xdr:rowOff>14719</xdr:rowOff>
    </xdr:to>
    <xdr:sp macro="" textlink="">
      <xdr:nvSpPr>
        <xdr:cNvPr id="608" name="楕円 607"/>
        <xdr:cNvSpPr/>
      </xdr:nvSpPr>
      <xdr:spPr>
        <a:xfrm>
          <a:off x="12763500" y="1002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5846</xdr:rowOff>
    </xdr:from>
    <xdr:ext cx="534377" cy="259045"/>
    <xdr:sp macro="" textlink="">
      <xdr:nvSpPr>
        <xdr:cNvPr id="609" name="テキスト ボックス 608"/>
        <xdr:cNvSpPr txBox="1"/>
      </xdr:nvSpPr>
      <xdr:spPr>
        <a:xfrm>
          <a:off x="12547111" y="1012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101067</xdr:rowOff>
    </xdr:from>
    <xdr:to>
      <xdr:col>85</xdr:col>
      <xdr:colOff>126364</xdr:colOff>
      <xdr:row>78</xdr:row>
      <xdr:rowOff>139700</xdr:rowOff>
    </xdr:to>
    <xdr:cxnSp macro="">
      <xdr:nvCxnSpPr>
        <xdr:cNvPr id="631" name="直線コネクタ 630"/>
        <xdr:cNvCxnSpPr/>
      </xdr:nvCxnSpPr>
      <xdr:spPr>
        <a:xfrm flipV="1">
          <a:off x="16317595" y="12274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47744</xdr:rowOff>
    </xdr:from>
    <xdr:ext cx="534377" cy="259045"/>
    <xdr:sp macro="" textlink="">
      <xdr:nvSpPr>
        <xdr:cNvPr id="634" name="災害復旧費最大値テキスト"/>
        <xdr:cNvSpPr txBox="1"/>
      </xdr:nvSpPr>
      <xdr:spPr>
        <a:xfrm>
          <a:off x="16370300" y="120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101067</xdr:rowOff>
    </xdr:from>
    <xdr:to>
      <xdr:col>86</xdr:col>
      <xdr:colOff>25400</xdr:colOff>
      <xdr:row>71</xdr:row>
      <xdr:rowOff>101067</xdr:rowOff>
    </xdr:to>
    <xdr:cxnSp macro="">
      <xdr:nvCxnSpPr>
        <xdr:cNvPr id="635" name="直線コネクタ 634"/>
        <xdr:cNvCxnSpPr/>
      </xdr:nvCxnSpPr>
      <xdr:spPr>
        <a:xfrm>
          <a:off x="16230600" y="1227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8986</xdr:rowOff>
    </xdr:from>
    <xdr:to>
      <xdr:col>85</xdr:col>
      <xdr:colOff>127000</xdr:colOff>
      <xdr:row>76</xdr:row>
      <xdr:rowOff>54524</xdr:rowOff>
    </xdr:to>
    <xdr:cxnSp macro="">
      <xdr:nvCxnSpPr>
        <xdr:cNvPr id="636" name="直線コネクタ 635"/>
        <xdr:cNvCxnSpPr/>
      </xdr:nvCxnSpPr>
      <xdr:spPr>
        <a:xfrm>
          <a:off x="15481300" y="12867736"/>
          <a:ext cx="838200" cy="21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79672</xdr:rowOff>
    </xdr:from>
    <xdr:ext cx="469744" cy="259045"/>
    <xdr:sp macro="" textlink="">
      <xdr:nvSpPr>
        <xdr:cNvPr id="637" name="災害復旧費平均値テキスト"/>
        <xdr:cNvSpPr txBox="1"/>
      </xdr:nvSpPr>
      <xdr:spPr>
        <a:xfrm>
          <a:off x="16370300" y="13281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101245</xdr:rowOff>
    </xdr:from>
    <xdr:to>
      <xdr:col>85</xdr:col>
      <xdr:colOff>177800</xdr:colOff>
      <xdr:row>78</xdr:row>
      <xdr:rowOff>31395</xdr:rowOff>
    </xdr:to>
    <xdr:sp macro="" textlink="">
      <xdr:nvSpPr>
        <xdr:cNvPr id="638" name="フローチャート: 判断 637"/>
        <xdr:cNvSpPr/>
      </xdr:nvSpPr>
      <xdr:spPr>
        <a:xfrm>
          <a:off x="16268700" y="133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5832</xdr:rowOff>
    </xdr:from>
    <xdr:to>
      <xdr:col>81</xdr:col>
      <xdr:colOff>50800</xdr:colOff>
      <xdr:row>75</xdr:row>
      <xdr:rowOff>8986</xdr:rowOff>
    </xdr:to>
    <xdr:cxnSp macro="">
      <xdr:nvCxnSpPr>
        <xdr:cNvPr id="639" name="直線コネクタ 638"/>
        <xdr:cNvCxnSpPr/>
      </xdr:nvCxnSpPr>
      <xdr:spPr>
        <a:xfrm>
          <a:off x="14592300" y="12693132"/>
          <a:ext cx="889000" cy="17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74087</xdr:rowOff>
    </xdr:from>
    <xdr:to>
      <xdr:col>81</xdr:col>
      <xdr:colOff>101600</xdr:colOff>
      <xdr:row>78</xdr:row>
      <xdr:rowOff>4237</xdr:rowOff>
    </xdr:to>
    <xdr:sp macro="" textlink="">
      <xdr:nvSpPr>
        <xdr:cNvPr id="640" name="フローチャート: 判断 639"/>
        <xdr:cNvSpPr/>
      </xdr:nvSpPr>
      <xdr:spPr>
        <a:xfrm>
          <a:off x="15430500" y="132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166814</xdr:rowOff>
    </xdr:from>
    <xdr:ext cx="469744" cy="259045"/>
    <xdr:sp macro="" textlink="">
      <xdr:nvSpPr>
        <xdr:cNvPr id="641" name="テキスト ボックス 640"/>
        <xdr:cNvSpPr txBox="1"/>
      </xdr:nvSpPr>
      <xdr:spPr>
        <a:xfrm>
          <a:off x="15246428" y="1336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5832</xdr:rowOff>
    </xdr:from>
    <xdr:to>
      <xdr:col>76</xdr:col>
      <xdr:colOff>114300</xdr:colOff>
      <xdr:row>74</xdr:row>
      <xdr:rowOff>109890</xdr:rowOff>
    </xdr:to>
    <xdr:cxnSp macro="">
      <xdr:nvCxnSpPr>
        <xdr:cNvPr id="642" name="直線コネクタ 641"/>
        <xdr:cNvCxnSpPr/>
      </xdr:nvCxnSpPr>
      <xdr:spPr>
        <a:xfrm flipV="1">
          <a:off x="13703300" y="12693132"/>
          <a:ext cx="889000" cy="10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136860</xdr:rowOff>
    </xdr:from>
    <xdr:to>
      <xdr:col>76</xdr:col>
      <xdr:colOff>165100</xdr:colOff>
      <xdr:row>77</xdr:row>
      <xdr:rowOff>67010</xdr:rowOff>
    </xdr:to>
    <xdr:sp macro="" textlink="">
      <xdr:nvSpPr>
        <xdr:cNvPr id="643" name="フローチャート: 判断 642"/>
        <xdr:cNvSpPr/>
      </xdr:nvSpPr>
      <xdr:spPr>
        <a:xfrm>
          <a:off x="14541500" y="131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58137</xdr:rowOff>
    </xdr:from>
    <xdr:ext cx="469744" cy="259045"/>
    <xdr:sp macro="" textlink="">
      <xdr:nvSpPr>
        <xdr:cNvPr id="644" name="テキスト ボックス 643"/>
        <xdr:cNvSpPr txBox="1"/>
      </xdr:nvSpPr>
      <xdr:spPr>
        <a:xfrm>
          <a:off x="14357428" y="1325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98827</xdr:rowOff>
    </xdr:from>
    <xdr:to>
      <xdr:col>71</xdr:col>
      <xdr:colOff>177800</xdr:colOff>
      <xdr:row>74</xdr:row>
      <xdr:rowOff>109890</xdr:rowOff>
    </xdr:to>
    <xdr:cxnSp macro="">
      <xdr:nvCxnSpPr>
        <xdr:cNvPr id="645" name="直線コネクタ 644"/>
        <xdr:cNvCxnSpPr/>
      </xdr:nvCxnSpPr>
      <xdr:spPr>
        <a:xfrm>
          <a:off x="12814300" y="12786127"/>
          <a:ext cx="889000" cy="1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138323</xdr:rowOff>
    </xdr:from>
    <xdr:to>
      <xdr:col>72</xdr:col>
      <xdr:colOff>38100</xdr:colOff>
      <xdr:row>77</xdr:row>
      <xdr:rowOff>68473</xdr:rowOff>
    </xdr:to>
    <xdr:sp macro="" textlink="">
      <xdr:nvSpPr>
        <xdr:cNvPr id="646" name="フローチャート: 判断 645"/>
        <xdr:cNvSpPr/>
      </xdr:nvSpPr>
      <xdr:spPr>
        <a:xfrm>
          <a:off x="13652500" y="1316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59600</xdr:rowOff>
    </xdr:from>
    <xdr:ext cx="469744" cy="259045"/>
    <xdr:sp macro="" textlink="">
      <xdr:nvSpPr>
        <xdr:cNvPr id="647" name="テキスト ボックス 646"/>
        <xdr:cNvSpPr txBox="1"/>
      </xdr:nvSpPr>
      <xdr:spPr>
        <a:xfrm>
          <a:off x="13468428" y="1326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1118</xdr:rowOff>
    </xdr:from>
    <xdr:to>
      <xdr:col>67</xdr:col>
      <xdr:colOff>101600</xdr:colOff>
      <xdr:row>77</xdr:row>
      <xdr:rowOff>102718</xdr:rowOff>
    </xdr:to>
    <xdr:sp macro="" textlink="">
      <xdr:nvSpPr>
        <xdr:cNvPr id="648" name="フローチャート: 判断 647"/>
        <xdr:cNvSpPr/>
      </xdr:nvSpPr>
      <xdr:spPr>
        <a:xfrm>
          <a:off x="12763500" y="132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93845</xdr:rowOff>
    </xdr:from>
    <xdr:ext cx="469744" cy="259045"/>
    <xdr:sp macro="" textlink="">
      <xdr:nvSpPr>
        <xdr:cNvPr id="649" name="テキスト ボックス 648"/>
        <xdr:cNvSpPr txBox="1"/>
      </xdr:nvSpPr>
      <xdr:spPr>
        <a:xfrm>
          <a:off x="12579428" y="1329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3724</xdr:rowOff>
    </xdr:from>
    <xdr:to>
      <xdr:col>85</xdr:col>
      <xdr:colOff>177800</xdr:colOff>
      <xdr:row>76</xdr:row>
      <xdr:rowOff>105324</xdr:rowOff>
    </xdr:to>
    <xdr:sp macro="" textlink="">
      <xdr:nvSpPr>
        <xdr:cNvPr id="655" name="楕円 654"/>
        <xdr:cNvSpPr/>
      </xdr:nvSpPr>
      <xdr:spPr>
        <a:xfrm>
          <a:off x="16268700" y="130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26601</xdr:rowOff>
    </xdr:from>
    <xdr:ext cx="469744" cy="259045"/>
    <xdr:sp macro="" textlink="">
      <xdr:nvSpPr>
        <xdr:cNvPr id="656" name="災害復旧費該当値テキスト"/>
        <xdr:cNvSpPr txBox="1"/>
      </xdr:nvSpPr>
      <xdr:spPr>
        <a:xfrm>
          <a:off x="16370300" y="1288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129636</xdr:rowOff>
    </xdr:from>
    <xdr:to>
      <xdr:col>81</xdr:col>
      <xdr:colOff>101600</xdr:colOff>
      <xdr:row>75</xdr:row>
      <xdr:rowOff>59786</xdr:rowOff>
    </xdr:to>
    <xdr:sp macro="" textlink="">
      <xdr:nvSpPr>
        <xdr:cNvPr id="657" name="楕円 656"/>
        <xdr:cNvSpPr/>
      </xdr:nvSpPr>
      <xdr:spPr>
        <a:xfrm>
          <a:off x="15430500" y="1281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76313</xdr:rowOff>
    </xdr:from>
    <xdr:ext cx="534377" cy="259045"/>
    <xdr:sp macro="" textlink="">
      <xdr:nvSpPr>
        <xdr:cNvPr id="658" name="テキスト ボックス 657"/>
        <xdr:cNvSpPr txBox="1"/>
      </xdr:nvSpPr>
      <xdr:spPr>
        <a:xfrm>
          <a:off x="15214111" y="1259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126482</xdr:rowOff>
    </xdr:from>
    <xdr:to>
      <xdr:col>76</xdr:col>
      <xdr:colOff>165100</xdr:colOff>
      <xdr:row>74</xdr:row>
      <xdr:rowOff>56632</xdr:rowOff>
    </xdr:to>
    <xdr:sp macro="" textlink="">
      <xdr:nvSpPr>
        <xdr:cNvPr id="659" name="楕円 658"/>
        <xdr:cNvSpPr/>
      </xdr:nvSpPr>
      <xdr:spPr>
        <a:xfrm>
          <a:off x="14541500" y="1264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73159</xdr:rowOff>
    </xdr:from>
    <xdr:ext cx="534377" cy="259045"/>
    <xdr:sp macro="" textlink="">
      <xdr:nvSpPr>
        <xdr:cNvPr id="660" name="テキスト ボックス 659"/>
        <xdr:cNvSpPr txBox="1"/>
      </xdr:nvSpPr>
      <xdr:spPr>
        <a:xfrm>
          <a:off x="14325111" y="1241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59090</xdr:rowOff>
    </xdr:from>
    <xdr:to>
      <xdr:col>72</xdr:col>
      <xdr:colOff>38100</xdr:colOff>
      <xdr:row>74</xdr:row>
      <xdr:rowOff>160690</xdr:rowOff>
    </xdr:to>
    <xdr:sp macro="" textlink="">
      <xdr:nvSpPr>
        <xdr:cNvPr id="661" name="楕円 660"/>
        <xdr:cNvSpPr/>
      </xdr:nvSpPr>
      <xdr:spPr>
        <a:xfrm>
          <a:off x="13652500" y="1274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5767</xdr:rowOff>
    </xdr:from>
    <xdr:ext cx="534377" cy="259045"/>
    <xdr:sp macro="" textlink="">
      <xdr:nvSpPr>
        <xdr:cNvPr id="662" name="テキスト ボックス 661"/>
        <xdr:cNvSpPr txBox="1"/>
      </xdr:nvSpPr>
      <xdr:spPr>
        <a:xfrm>
          <a:off x="13436111" y="1252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48027</xdr:rowOff>
    </xdr:from>
    <xdr:to>
      <xdr:col>67</xdr:col>
      <xdr:colOff>101600</xdr:colOff>
      <xdr:row>74</xdr:row>
      <xdr:rowOff>149627</xdr:rowOff>
    </xdr:to>
    <xdr:sp macro="" textlink="">
      <xdr:nvSpPr>
        <xdr:cNvPr id="663" name="楕円 662"/>
        <xdr:cNvSpPr/>
      </xdr:nvSpPr>
      <xdr:spPr>
        <a:xfrm>
          <a:off x="12763500" y="1273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166154</xdr:rowOff>
    </xdr:from>
    <xdr:ext cx="534377" cy="259045"/>
    <xdr:sp macro="" textlink="">
      <xdr:nvSpPr>
        <xdr:cNvPr id="664" name="テキスト ボックス 663"/>
        <xdr:cNvSpPr txBox="1"/>
      </xdr:nvSpPr>
      <xdr:spPr>
        <a:xfrm>
          <a:off x="12547111" y="1251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162065</xdr:rowOff>
    </xdr:from>
    <xdr:to>
      <xdr:col>85</xdr:col>
      <xdr:colOff>126364</xdr:colOff>
      <xdr:row>98</xdr:row>
      <xdr:rowOff>61340</xdr:rowOff>
    </xdr:to>
    <xdr:cxnSp macro="">
      <xdr:nvCxnSpPr>
        <xdr:cNvPr id="688" name="直線コネクタ 687"/>
        <xdr:cNvCxnSpPr/>
      </xdr:nvCxnSpPr>
      <xdr:spPr>
        <a:xfrm flipV="1">
          <a:off x="16317595" y="15592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65167</xdr:rowOff>
    </xdr:from>
    <xdr:ext cx="534377" cy="259045"/>
    <xdr:sp macro="" textlink="">
      <xdr:nvSpPr>
        <xdr:cNvPr id="689" name="公債費最小値テキスト"/>
        <xdr:cNvSpPr txBox="1"/>
      </xdr:nvSpPr>
      <xdr:spPr>
        <a:xfrm>
          <a:off x="16370300" y="1686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61340</xdr:rowOff>
    </xdr:from>
    <xdr:to>
      <xdr:col>86</xdr:col>
      <xdr:colOff>25400</xdr:colOff>
      <xdr:row>98</xdr:row>
      <xdr:rowOff>61340</xdr:rowOff>
    </xdr:to>
    <xdr:cxnSp macro="">
      <xdr:nvCxnSpPr>
        <xdr:cNvPr id="690" name="直線コネクタ 689"/>
        <xdr:cNvCxnSpPr/>
      </xdr:nvCxnSpPr>
      <xdr:spPr>
        <a:xfrm>
          <a:off x="16230600" y="1686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108742</xdr:rowOff>
    </xdr:from>
    <xdr:ext cx="599010" cy="259045"/>
    <xdr:sp macro="" textlink="">
      <xdr:nvSpPr>
        <xdr:cNvPr id="691" name="公債費最大値テキスト"/>
        <xdr:cNvSpPr txBox="1"/>
      </xdr:nvSpPr>
      <xdr:spPr>
        <a:xfrm>
          <a:off x="16370300" y="1536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162065</xdr:rowOff>
    </xdr:from>
    <xdr:to>
      <xdr:col>86</xdr:col>
      <xdr:colOff>25400</xdr:colOff>
      <xdr:row>90</xdr:row>
      <xdr:rowOff>162065</xdr:rowOff>
    </xdr:to>
    <xdr:cxnSp macro="">
      <xdr:nvCxnSpPr>
        <xdr:cNvPr id="692" name="直線コネクタ 691"/>
        <xdr:cNvCxnSpPr/>
      </xdr:nvCxnSpPr>
      <xdr:spPr>
        <a:xfrm>
          <a:off x="16230600" y="1559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2693</xdr:rowOff>
    </xdr:from>
    <xdr:to>
      <xdr:col>85</xdr:col>
      <xdr:colOff>127000</xdr:colOff>
      <xdr:row>94</xdr:row>
      <xdr:rowOff>26163</xdr:rowOff>
    </xdr:to>
    <xdr:cxnSp macro="">
      <xdr:nvCxnSpPr>
        <xdr:cNvPr id="693" name="直線コネクタ 692"/>
        <xdr:cNvCxnSpPr/>
      </xdr:nvCxnSpPr>
      <xdr:spPr>
        <a:xfrm flipV="1">
          <a:off x="15481300" y="16118993"/>
          <a:ext cx="838200" cy="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115727</xdr:rowOff>
    </xdr:from>
    <xdr:ext cx="534377" cy="259045"/>
    <xdr:sp macro="" textlink="">
      <xdr:nvSpPr>
        <xdr:cNvPr id="694" name="公債費平均値テキスト"/>
        <xdr:cNvSpPr txBox="1"/>
      </xdr:nvSpPr>
      <xdr:spPr>
        <a:xfrm>
          <a:off x="16370300" y="1623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137300</xdr:rowOff>
    </xdr:from>
    <xdr:to>
      <xdr:col>85</xdr:col>
      <xdr:colOff>177800</xdr:colOff>
      <xdr:row>95</xdr:row>
      <xdr:rowOff>67450</xdr:rowOff>
    </xdr:to>
    <xdr:sp macro="" textlink="">
      <xdr:nvSpPr>
        <xdr:cNvPr id="695" name="フローチャート: 判断 694"/>
        <xdr:cNvSpPr/>
      </xdr:nvSpPr>
      <xdr:spPr>
        <a:xfrm>
          <a:off x="162687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26163</xdr:rowOff>
    </xdr:from>
    <xdr:to>
      <xdr:col>81</xdr:col>
      <xdr:colOff>50800</xdr:colOff>
      <xdr:row>94</xdr:row>
      <xdr:rowOff>33680</xdr:rowOff>
    </xdr:to>
    <xdr:cxnSp macro="">
      <xdr:nvCxnSpPr>
        <xdr:cNvPr id="696" name="直線コネクタ 695"/>
        <xdr:cNvCxnSpPr/>
      </xdr:nvCxnSpPr>
      <xdr:spPr>
        <a:xfrm flipV="1">
          <a:off x="14592300" y="16142463"/>
          <a:ext cx="889000" cy="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143129</xdr:rowOff>
    </xdr:from>
    <xdr:to>
      <xdr:col>81</xdr:col>
      <xdr:colOff>101600</xdr:colOff>
      <xdr:row>95</xdr:row>
      <xdr:rowOff>73279</xdr:rowOff>
    </xdr:to>
    <xdr:sp macro="" textlink="">
      <xdr:nvSpPr>
        <xdr:cNvPr id="697" name="フローチャート: 判断 696"/>
        <xdr:cNvSpPr/>
      </xdr:nvSpPr>
      <xdr:spPr>
        <a:xfrm>
          <a:off x="15430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64406</xdr:rowOff>
    </xdr:from>
    <xdr:ext cx="534377" cy="259045"/>
    <xdr:sp macro="" textlink="">
      <xdr:nvSpPr>
        <xdr:cNvPr id="698" name="テキスト ボックス 697"/>
        <xdr:cNvSpPr txBox="1"/>
      </xdr:nvSpPr>
      <xdr:spPr>
        <a:xfrm>
          <a:off x="15214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33680</xdr:rowOff>
    </xdr:from>
    <xdr:to>
      <xdr:col>76</xdr:col>
      <xdr:colOff>114300</xdr:colOff>
      <xdr:row>94</xdr:row>
      <xdr:rowOff>72377</xdr:rowOff>
    </xdr:to>
    <xdr:cxnSp macro="">
      <xdr:nvCxnSpPr>
        <xdr:cNvPr id="699" name="直線コネクタ 698"/>
        <xdr:cNvCxnSpPr/>
      </xdr:nvCxnSpPr>
      <xdr:spPr>
        <a:xfrm flipV="1">
          <a:off x="13703300" y="16149980"/>
          <a:ext cx="889000" cy="3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154127</xdr:rowOff>
    </xdr:from>
    <xdr:to>
      <xdr:col>76</xdr:col>
      <xdr:colOff>165100</xdr:colOff>
      <xdr:row>95</xdr:row>
      <xdr:rowOff>84277</xdr:rowOff>
    </xdr:to>
    <xdr:sp macro="" textlink="">
      <xdr:nvSpPr>
        <xdr:cNvPr id="700" name="フローチャート: 判断 699"/>
        <xdr:cNvSpPr/>
      </xdr:nvSpPr>
      <xdr:spPr>
        <a:xfrm>
          <a:off x="14541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75404</xdr:rowOff>
    </xdr:from>
    <xdr:ext cx="534377" cy="259045"/>
    <xdr:sp macro="" textlink="">
      <xdr:nvSpPr>
        <xdr:cNvPr id="701" name="テキスト ボックス 700"/>
        <xdr:cNvSpPr txBox="1"/>
      </xdr:nvSpPr>
      <xdr:spPr>
        <a:xfrm>
          <a:off x="14325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72377</xdr:rowOff>
    </xdr:from>
    <xdr:to>
      <xdr:col>71</xdr:col>
      <xdr:colOff>177800</xdr:colOff>
      <xdr:row>94</xdr:row>
      <xdr:rowOff>98183</xdr:rowOff>
    </xdr:to>
    <xdr:cxnSp macro="">
      <xdr:nvCxnSpPr>
        <xdr:cNvPr id="702" name="直線コネクタ 701"/>
        <xdr:cNvCxnSpPr/>
      </xdr:nvCxnSpPr>
      <xdr:spPr>
        <a:xfrm flipV="1">
          <a:off x="12814300" y="16188677"/>
          <a:ext cx="889000" cy="2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25349</xdr:rowOff>
    </xdr:from>
    <xdr:to>
      <xdr:col>72</xdr:col>
      <xdr:colOff>38100</xdr:colOff>
      <xdr:row>95</xdr:row>
      <xdr:rowOff>126949</xdr:rowOff>
    </xdr:to>
    <xdr:sp macro="" textlink="">
      <xdr:nvSpPr>
        <xdr:cNvPr id="703" name="フローチャート: 判断 702"/>
        <xdr:cNvSpPr/>
      </xdr:nvSpPr>
      <xdr:spPr>
        <a:xfrm>
          <a:off x="13652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118076</xdr:rowOff>
    </xdr:from>
    <xdr:ext cx="534377" cy="259045"/>
    <xdr:sp macro="" textlink="">
      <xdr:nvSpPr>
        <xdr:cNvPr id="704" name="テキスト ボックス 703"/>
        <xdr:cNvSpPr txBox="1"/>
      </xdr:nvSpPr>
      <xdr:spPr>
        <a:xfrm>
          <a:off x="13436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39827</xdr:rowOff>
    </xdr:from>
    <xdr:to>
      <xdr:col>67</xdr:col>
      <xdr:colOff>101600</xdr:colOff>
      <xdr:row>95</xdr:row>
      <xdr:rowOff>141427</xdr:rowOff>
    </xdr:to>
    <xdr:sp macro="" textlink="">
      <xdr:nvSpPr>
        <xdr:cNvPr id="705" name="フローチャート: 判断 704"/>
        <xdr:cNvSpPr/>
      </xdr:nvSpPr>
      <xdr:spPr>
        <a:xfrm>
          <a:off x="12763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132554</xdr:rowOff>
    </xdr:from>
    <xdr:ext cx="534377" cy="259045"/>
    <xdr:sp macro="" textlink="">
      <xdr:nvSpPr>
        <xdr:cNvPr id="706" name="テキスト ボックス 705"/>
        <xdr:cNvSpPr txBox="1"/>
      </xdr:nvSpPr>
      <xdr:spPr>
        <a:xfrm>
          <a:off x="12547111" y="1642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123343</xdr:rowOff>
    </xdr:from>
    <xdr:to>
      <xdr:col>85</xdr:col>
      <xdr:colOff>177800</xdr:colOff>
      <xdr:row>94</xdr:row>
      <xdr:rowOff>53493</xdr:rowOff>
    </xdr:to>
    <xdr:sp macro="" textlink="">
      <xdr:nvSpPr>
        <xdr:cNvPr id="712" name="楕円 711"/>
        <xdr:cNvSpPr/>
      </xdr:nvSpPr>
      <xdr:spPr>
        <a:xfrm>
          <a:off x="16268700" y="1606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146220</xdr:rowOff>
    </xdr:from>
    <xdr:ext cx="534377" cy="259045"/>
    <xdr:sp macro="" textlink="">
      <xdr:nvSpPr>
        <xdr:cNvPr id="713" name="公債費該当値テキスト"/>
        <xdr:cNvSpPr txBox="1"/>
      </xdr:nvSpPr>
      <xdr:spPr>
        <a:xfrm>
          <a:off x="16370300" y="1591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146813</xdr:rowOff>
    </xdr:from>
    <xdr:to>
      <xdr:col>81</xdr:col>
      <xdr:colOff>101600</xdr:colOff>
      <xdr:row>94</xdr:row>
      <xdr:rowOff>76963</xdr:rowOff>
    </xdr:to>
    <xdr:sp macro="" textlink="">
      <xdr:nvSpPr>
        <xdr:cNvPr id="714" name="楕円 713"/>
        <xdr:cNvSpPr/>
      </xdr:nvSpPr>
      <xdr:spPr>
        <a:xfrm>
          <a:off x="15430500" y="1609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93490</xdr:rowOff>
    </xdr:from>
    <xdr:ext cx="534377" cy="259045"/>
    <xdr:sp macro="" textlink="">
      <xdr:nvSpPr>
        <xdr:cNvPr id="715" name="テキスト ボックス 714"/>
        <xdr:cNvSpPr txBox="1"/>
      </xdr:nvSpPr>
      <xdr:spPr>
        <a:xfrm>
          <a:off x="15214111" y="1586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154330</xdr:rowOff>
    </xdr:from>
    <xdr:to>
      <xdr:col>76</xdr:col>
      <xdr:colOff>165100</xdr:colOff>
      <xdr:row>94</xdr:row>
      <xdr:rowOff>84480</xdr:rowOff>
    </xdr:to>
    <xdr:sp macro="" textlink="">
      <xdr:nvSpPr>
        <xdr:cNvPr id="716" name="楕円 715"/>
        <xdr:cNvSpPr/>
      </xdr:nvSpPr>
      <xdr:spPr>
        <a:xfrm>
          <a:off x="14541500" y="1609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101007</xdr:rowOff>
    </xdr:from>
    <xdr:ext cx="534377" cy="259045"/>
    <xdr:sp macro="" textlink="">
      <xdr:nvSpPr>
        <xdr:cNvPr id="717" name="テキスト ボックス 716"/>
        <xdr:cNvSpPr txBox="1"/>
      </xdr:nvSpPr>
      <xdr:spPr>
        <a:xfrm>
          <a:off x="14325111" y="1587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21577</xdr:rowOff>
    </xdr:from>
    <xdr:to>
      <xdr:col>72</xdr:col>
      <xdr:colOff>38100</xdr:colOff>
      <xdr:row>94</xdr:row>
      <xdr:rowOff>123177</xdr:rowOff>
    </xdr:to>
    <xdr:sp macro="" textlink="">
      <xdr:nvSpPr>
        <xdr:cNvPr id="718" name="楕円 717"/>
        <xdr:cNvSpPr/>
      </xdr:nvSpPr>
      <xdr:spPr>
        <a:xfrm>
          <a:off x="13652500" y="1613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139704</xdr:rowOff>
    </xdr:from>
    <xdr:ext cx="534377" cy="259045"/>
    <xdr:sp macro="" textlink="">
      <xdr:nvSpPr>
        <xdr:cNvPr id="719" name="テキスト ボックス 718"/>
        <xdr:cNvSpPr txBox="1"/>
      </xdr:nvSpPr>
      <xdr:spPr>
        <a:xfrm>
          <a:off x="13436111" y="1591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47383</xdr:rowOff>
    </xdr:from>
    <xdr:to>
      <xdr:col>67</xdr:col>
      <xdr:colOff>101600</xdr:colOff>
      <xdr:row>94</xdr:row>
      <xdr:rowOff>148983</xdr:rowOff>
    </xdr:to>
    <xdr:sp macro="" textlink="">
      <xdr:nvSpPr>
        <xdr:cNvPr id="720" name="楕円 719"/>
        <xdr:cNvSpPr/>
      </xdr:nvSpPr>
      <xdr:spPr>
        <a:xfrm>
          <a:off x="12763500" y="1616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165510</xdr:rowOff>
    </xdr:from>
    <xdr:ext cx="534377" cy="259045"/>
    <xdr:sp macro="" textlink="">
      <xdr:nvSpPr>
        <xdr:cNvPr id="721" name="テキスト ボックス 720"/>
        <xdr:cNvSpPr txBox="1"/>
      </xdr:nvSpPr>
      <xdr:spPr>
        <a:xfrm>
          <a:off x="12547111" y="1593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135890</xdr:rowOff>
    </xdr:from>
    <xdr:to>
      <xdr:col>116</xdr:col>
      <xdr:colOff>62864</xdr:colOff>
      <xdr:row>39</xdr:row>
      <xdr:rowOff>44450</xdr:rowOff>
    </xdr:to>
    <xdr:cxnSp macro="">
      <xdr:nvCxnSpPr>
        <xdr:cNvPr id="745" name="直線コネクタ 744"/>
        <xdr:cNvCxnSpPr/>
      </xdr:nvCxnSpPr>
      <xdr:spPr>
        <a:xfrm flipV="1">
          <a:off x="22159595" y="5107940"/>
          <a:ext cx="1269"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64787</xdr:rowOff>
    </xdr:from>
    <xdr:ext cx="249299" cy="259045"/>
    <xdr:sp macro="" textlink="">
      <xdr:nvSpPr>
        <xdr:cNvPr id="746" name="諸支出金最小値テキスト"/>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82567</xdr:rowOff>
    </xdr:from>
    <xdr:ext cx="469744" cy="259045"/>
    <xdr:sp macro="" textlink="">
      <xdr:nvSpPr>
        <xdr:cNvPr id="748" name="諸支出金最大値テキスト"/>
        <xdr:cNvSpPr txBox="1"/>
      </xdr:nvSpPr>
      <xdr:spPr>
        <a:xfrm>
          <a:off x="22212300" y="488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135890</xdr:rowOff>
    </xdr:from>
    <xdr:to>
      <xdr:col>116</xdr:col>
      <xdr:colOff>152400</xdr:colOff>
      <xdr:row>29</xdr:row>
      <xdr:rowOff>135890</xdr:rowOff>
    </xdr:to>
    <xdr:cxnSp macro="">
      <xdr:nvCxnSpPr>
        <xdr:cNvPr id="749" name="直線コネクタ 748"/>
        <xdr:cNvCxnSpPr/>
      </xdr:nvCxnSpPr>
      <xdr:spPr>
        <a:xfrm>
          <a:off x="22072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33782</xdr:rowOff>
    </xdr:from>
    <xdr:to>
      <xdr:col>116</xdr:col>
      <xdr:colOff>63500</xdr:colOff>
      <xdr:row>39</xdr:row>
      <xdr:rowOff>2921</xdr:rowOff>
    </xdr:to>
    <xdr:cxnSp macro="">
      <xdr:nvCxnSpPr>
        <xdr:cNvPr id="750" name="直線コネクタ 749"/>
        <xdr:cNvCxnSpPr/>
      </xdr:nvCxnSpPr>
      <xdr:spPr>
        <a:xfrm>
          <a:off x="21323300" y="6548882"/>
          <a:ext cx="838200" cy="1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109237</xdr:rowOff>
    </xdr:from>
    <xdr:ext cx="313932" cy="259045"/>
    <xdr:sp macro="" textlink="">
      <xdr:nvSpPr>
        <xdr:cNvPr id="751" name="諸支出金平均値テキスト"/>
        <xdr:cNvSpPr txBox="1"/>
      </xdr:nvSpPr>
      <xdr:spPr>
        <a:xfrm>
          <a:off x="22212300" y="6624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52" name="フローチャート: 判断 751"/>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55499</xdr:rowOff>
    </xdr:from>
    <xdr:to>
      <xdr:col>111</xdr:col>
      <xdr:colOff>177800</xdr:colOff>
      <xdr:row>38</xdr:row>
      <xdr:rowOff>33782</xdr:rowOff>
    </xdr:to>
    <xdr:cxnSp macro="">
      <xdr:nvCxnSpPr>
        <xdr:cNvPr id="753" name="直線コネクタ 752"/>
        <xdr:cNvCxnSpPr/>
      </xdr:nvCxnSpPr>
      <xdr:spPr>
        <a:xfrm>
          <a:off x="20434300" y="5198999"/>
          <a:ext cx="889000" cy="134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148336</xdr:rowOff>
    </xdr:from>
    <xdr:to>
      <xdr:col>112</xdr:col>
      <xdr:colOff>38100</xdr:colOff>
      <xdr:row>39</xdr:row>
      <xdr:rowOff>78486</xdr:rowOff>
    </xdr:to>
    <xdr:sp macro="" textlink="">
      <xdr:nvSpPr>
        <xdr:cNvPr id="754" name="フローチャート: 判断 753"/>
        <xdr:cNvSpPr/>
      </xdr:nvSpPr>
      <xdr:spPr>
        <a:xfrm>
          <a:off x="212725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69613</xdr:rowOff>
    </xdr:from>
    <xdr:ext cx="313932" cy="259045"/>
    <xdr:sp macro="" textlink="">
      <xdr:nvSpPr>
        <xdr:cNvPr id="755" name="テキスト ボックス 754"/>
        <xdr:cNvSpPr txBox="1"/>
      </xdr:nvSpPr>
      <xdr:spPr>
        <a:xfrm>
          <a:off x="21166333" y="67561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55499</xdr:rowOff>
    </xdr:from>
    <xdr:to>
      <xdr:col>107</xdr:col>
      <xdr:colOff>50800</xdr:colOff>
      <xdr:row>35</xdr:row>
      <xdr:rowOff>131699</xdr:rowOff>
    </xdr:to>
    <xdr:cxnSp macro="">
      <xdr:nvCxnSpPr>
        <xdr:cNvPr id="756" name="直線コネクタ 755"/>
        <xdr:cNvCxnSpPr/>
      </xdr:nvCxnSpPr>
      <xdr:spPr>
        <a:xfrm flipV="1">
          <a:off x="19545300" y="5198999"/>
          <a:ext cx="889000" cy="93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7" name="フローチャート: 判断 756"/>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36847</xdr:rowOff>
    </xdr:from>
    <xdr:ext cx="378565" cy="259045"/>
    <xdr:sp macro="" textlink="">
      <xdr:nvSpPr>
        <xdr:cNvPr id="758" name="テキスト ボックス 757"/>
        <xdr:cNvSpPr txBox="1"/>
      </xdr:nvSpPr>
      <xdr:spPr>
        <a:xfrm>
          <a:off x="20245017" y="6723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170180</xdr:rowOff>
    </xdr:from>
    <xdr:to>
      <xdr:col>102</xdr:col>
      <xdr:colOff>114300</xdr:colOff>
      <xdr:row>35</xdr:row>
      <xdr:rowOff>131699</xdr:rowOff>
    </xdr:to>
    <xdr:cxnSp macro="">
      <xdr:nvCxnSpPr>
        <xdr:cNvPr id="759" name="直線コネクタ 758"/>
        <xdr:cNvCxnSpPr/>
      </xdr:nvCxnSpPr>
      <xdr:spPr>
        <a:xfrm>
          <a:off x="18656300" y="5485130"/>
          <a:ext cx="889000" cy="64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154432</xdr:rowOff>
    </xdr:from>
    <xdr:to>
      <xdr:col>102</xdr:col>
      <xdr:colOff>165100</xdr:colOff>
      <xdr:row>39</xdr:row>
      <xdr:rowOff>84582</xdr:rowOff>
    </xdr:to>
    <xdr:sp macro="" textlink="">
      <xdr:nvSpPr>
        <xdr:cNvPr id="760" name="フローチャート: 判断 759"/>
        <xdr:cNvSpPr/>
      </xdr:nvSpPr>
      <xdr:spPr>
        <a:xfrm>
          <a:off x="19494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75709</xdr:rowOff>
    </xdr:from>
    <xdr:ext cx="313932" cy="259045"/>
    <xdr:sp macro="" textlink="">
      <xdr:nvSpPr>
        <xdr:cNvPr id="761" name="テキスト ボックス 760"/>
        <xdr:cNvSpPr txBox="1"/>
      </xdr:nvSpPr>
      <xdr:spPr>
        <a:xfrm>
          <a:off x="19388333" y="67622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62" name="フローチャート: 判断 761"/>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64660</xdr:rowOff>
    </xdr:from>
    <xdr:ext cx="313932" cy="259045"/>
    <xdr:sp macro="" textlink="">
      <xdr:nvSpPr>
        <xdr:cNvPr id="763" name="テキスト ボックス 762"/>
        <xdr:cNvSpPr txBox="1"/>
      </xdr:nvSpPr>
      <xdr:spPr>
        <a:xfrm>
          <a:off x="18499333" y="67512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123571</xdr:rowOff>
    </xdr:from>
    <xdr:to>
      <xdr:col>116</xdr:col>
      <xdr:colOff>114300</xdr:colOff>
      <xdr:row>39</xdr:row>
      <xdr:rowOff>53721</xdr:rowOff>
    </xdr:to>
    <xdr:sp macro="" textlink="">
      <xdr:nvSpPr>
        <xdr:cNvPr id="769" name="楕円 768"/>
        <xdr:cNvSpPr/>
      </xdr:nvSpPr>
      <xdr:spPr>
        <a:xfrm>
          <a:off x="22110700" y="663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82948</xdr:rowOff>
    </xdr:from>
    <xdr:ext cx="378565" cy="259045"/>
    <xdr:sp macro="" textlink="">
      <xdr:nvSpPr>
        <xdr:cNvPr id="770" name="諸支出金該当値テキスト"/>
        <xdr:cNvSpPr txBox="1"/>
      </xdr:nvSpPr>
      <xdr:spPr>
        <a:xfrm>
          <a:off x="22212300" y="6426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154432</xdr:rowOff>
    </xdr:from>
    <xdr:to>
      <xdr:col>112</xdr:col>
      <xdr:colOff>38100</xdr:colOff>
      <xdr:row>38</xdr:row>
      <xdr:rowOff>84582</xdr:rowOff>
    </xdr:to>
    <xdr:sp macro="" textlink="">
      <xdr:nvSpPr>
        <xdr:cNvPr id="771" name="楕円 770"/>
        <xdr:cNvSpPr/>
      </xdr:nvSpPr>
      <xdr:spPr>
        <a:xfrm>
          <a:off x="21272500" y="649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101109</xdr:rowOff>
    </xdr:from>
    <xdr:ext cx="378565" cy="259045"/>
    <xdr:sp macro="" textlink="">
      <xdr:nvSpPr>
        <xdr:cNvPr id="772" name="テキスト ボックス 771"/>
        <xdr:cNvSpPr txBox="1"/>
      </xdr:nvSpPr>
      <xdr:spPr>
        <a:xfrm>
          <a:off x="21134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4699</xdr:rowOff>
    </xdr:from>
    <xdr:to>
      <xdr:col>107</xdr:col>
      <xdr:colOff>101600</xdr:colOff>
      <xdr:row>30</xdr:row>
      <xdr:rowOff>106299</xdr:rowOff>
    </xdr:to>
    <xdr:sp macro="" textlink="">
      <xdr:nvSpPr>
        <xdr:cNvPr id="773" name="楕円 772"/>
        <xdr:cNvSpPr/>
      </xdr:nvSpPr>
      <xdr:spPr>
        <a:xfrm>
          <a:off x="20383500" y="514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28</xdr:row>
      <xdr:rowOff>122826</xdr:rowOff>
    </xdr:from>
    <xdr:ext cx="469744" cy="259045"/>
    <xdr:sp macro="" textlink="">
      <xdr:nvSpPr>
        <xdr:cNvPr id="774" name="テキスト ボックス 773"/>
        <xdr:cNvSpPr txBox="1"/>
      </xdr:nvSpPr>
      <xdr:spPr>
        <a:xfrm>
          <a:off x="20199428" y="492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80899</xdr:rowOff>
    </xdr:from>
    <xdr:to>
      <xdr:col>102</xdr:col>
      <xdr:colOff>165100</xdr:colOff>
      <xdr:row>36</xdr:row>
      <xdr:rowOff>11049</xdr:rowOff>
    </xdr:to>
    <xdr:sp macro="" textlink="">
      <xdr:nvSpPr>
        <xdr:cNvPr id="775" name="楕円 774"/>
        <xdr:cNvSpPr/>
      </xdr:nvSpPr>
      <xdr:spPr>
        <a:xfrm>
          <a:off x="19494500" y="608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27576</xdr:rowOff>
    </xdr:from>
    <xdr:ext cx="469744" cy="259045"/>
    <xdr:sp macro="" textlink="">
      <xdr:nvSpPr>
        <xdr:cNvPr id="776" name="テキスト ボックス 775"/>
        <xdr:cNvSpPr txBox="1"/>
      </xdr:nvSpPr>
      <xdr:spPr>
        <a:xfrm>
          <a:off x="19310428" y="585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119380</xdr:rowOff>
    </xdr:from>
    <xdr:to>
      <xdr:col>98</xdr:col>
      <xdr:colOff>38100</xdr:colOff>
      <xdr:row>32</xdr:row>
      <xdr:rowOff>49530</xdr:rowOff>
    </xdr:to>
    <xdr:sp macro="" textlink="">
      <xdr:nvSpPr>
        <xdr:cNvPr id="777" name="楕円 776"/>
        <xdr:cNvSpPr/>
      </xdr:nvSpPr>
      <xdr:spPr>
        <a:xfrm>
          <a:off x="18605500" y="54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66057</xdr:rowOff>
    </xdr:from>
    <xdr:ext cx="469744" cy="259045"/>
    <xdr:sp macro="" textlink="">
      <xdr:nvSpPr>
        <xdr:cNvPr id="778" name="テキスト ボックス 777"/>
        <xdr:cNvSpPr txBox="1"/>
      </xdr:nvSpPr>
      <xdr:spPr>
        <a:xfrm>
          <a:off x="18421428" y="52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前年度と比較して増加している費目は労働費、農林水産業費、土木費、消防費、教育費、公債費である。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類似団体平均値と主な費目を比較すると、民生費、衛生費、商工費、災害復旧費などが上回っており、総務費、農林水産業費、教育費などが下回っている。</a:t>
          </a:r>
        </a:p>
        <a:p>
          <a:r>
            <a:rPr kumimoji="1" lang="ja-JP" altLang="en-US" sz="1300">
              <a:latin typeface="ＭＳ Ｐゴシック" panose="020B0600070205080204" pitchFamily="50" charset="-128"/>
              <a:ea typeface="ＭＳ Ｐゴシック" panose="020B0600070205080204" pitchFamily="50" charset="-128"/>
            </a:rPr>
            <a:t>　民生費は、新型コロナ対策・物価高騰対策の給付金事業実施により、令和３年度、４年度ともに高い数値となっている。</a:t>
          </a:r>
        </a:p>
        <a:p>
          <a:r>
            <a:rPr kumimoji="1" lang="ja-JP" altLang="en-US" sz="1300">
              <a:latin typeface="ＭＳ Ｐゴシック" panose="020B0600070205080204" pitchFamily="50" charset="-128"/>
              <a:ea typeface="ＭＳ Ｐゴシック" panose="020B0600070205080204" pitchFamily="50" charset="-128"/>
            </a:rPr>
            <a:t>　衛生費が大きく減少している要因としては、前年度実施した環境センター整備や上下地域共生交流センター整備といった大型事業の皆減などがあげられる。</a:t>
          </a:r>
        </a:p>
        <a:p>
          <a:r>
            <a:rPr kumimoji="1" lang="ja-JP" altLang="en-US" sz="1300">
              <a:latin typeface="ＭＳ Ｐゴシック" panose="020B0600070205080204" pitchFamily="50" charset="-128"/>
              <a:ea typeface="ＭＳ Ｐゴシック" panose="020B0600070205080204" pitchFamily="50" charset="-128"/>
            </a:rPr>
            <a:t>　商工費が大きく減少している要因としては、賑わいづくり施設整備事業費の減少などがあげられる。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財政調整基金残高について、令和３年度決算剰余金から４億円を積み立てたが、光熱水費、施設管理費等の増加、普通交付税・臨時財政対策債の減少等により６億円を取り崩し、約２億円減少している。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実質収支額が前年度より減少したこと、財政調整基金の取り崩し額が増加したことにより、実質単年度収支は減少となった。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いずれの会計も実質赤字は発生していない。</a:t>
          </a:r>
        </a:p>
        <a:p>
          <a:r>
            <a:rPr kumimoji="1" lang="ja-JP" altLang="en-US" sz="1400">
              <a:latin typeface="ＭＳ ゴシック" pitchFamily="49" charset="-128"/>
              <a:ea typeface="ＭＳ ゴシック" pitchFamily="49" charset="-128"/>
            </a:rPr>
            <a:t>　令和４年度の一般会計の実質収支額や公営企業の資金剰余額などを合わせた数値を標準財政規模で除した連結実質黒字比率は３０</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７８となり、前年度から０．８８ポイント減少した。</a:t>
          </a:r>
        </a:p>
        <a:p>
          <a:r>
            <a:rPr kumimoji="1" lang="ja-JP" altLang="en-US" sz="1400">
              <a:latin typeface="ＭＳ ゴシック" pitchFamily="49" charset="-128"/>
              <a:ea typeface="ＭＳ ゴシック" pitchFamily="49" charset="-128"/>
            </a:rPr>
            <a:t>　今後も事務事業の見直し等を行い、健全な行財政運営に努めていく。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22652618</v>
      </c>
      <c r="BO4" s="407"/>
      <c r="BP4" s="407"/>
      <c r="BQ4" s="407"/>
      <c r="BR4" s="407"/>
      <c r="BS4" s="407"/>
      <c r="BT4" s="407"/>
      <c r="BU4" s="408"/>
      <c r="BV4" s="406">
        <v>25624265</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5</v>
      </c>
      <c r="CU4" s="413"/>
      <c r="CV4" s="413"/>
      <c r="CW4" s="413"/>
      <c r="CX4" s="413"/>
      <c r="CY4" s="413"/>
      <c r="CZ4" s="413"/>
      <c r="DA4" s="414"/>
      <c r="DB4" s="412">
        <v>6.3</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21738146</v>
      </c>
      <c r="BO5" s="444"/>
      <c r="BP5" s="444"/>
      <c r="BQ5" s="444"/>
      <c r="BR5" s="444"/>
      <c r="BS5" s="444"/>
      <c r="BT5" s="444"/>
      <c r="BU5" s="445"/>
      <c r="BV5" s="443">
        <v>24567982</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96.5</v>
      </c>
      <c r="CU5" s="441"/>
      <c r="CV5" s="441"/>
      <c r="CW5" s="441"/>
      <c r="CX5" s="441"/>
      <c r="CY5" s="441"/>
      <c r="CZ5" s="441"/>
      <c r="DA5" s="442"/>
      <c r="DB5" s="440">
        <v>90.6</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914472</v>
      </c>
      <c r="BO6" s="444"/>
      <c r="BP6" s="444"/>
      <c r="BQ6" s="444"/>
      <c r="BR6" s="444"/>
      <c r="BS6" s="444"/>
      <c r="BT6" s="444"/>
      <c r="BU6" s="445"/>
      <c r="BV6" s="443">
        <v>1056283</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97.9</v>
      </c>
      <c r="CU6" s="481"/>
      <c r="CV6" s="481"/>
      <c r="CW6" s="481"/>
      <c r="CX6" s="481"/>
      <c r="CY6" s="481"/>
      <c r="CZ6" s="481"/>
      <c r="DA6" s="482"/>
      <c r="DB6" s="480">
        <v>95.4</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313361</v>
      </c>
      <c r="BO7" s="444"/>
      <c r="BP7" s="444"/>
      <c r="BQ7" s="444"/>
      <c r="BR7" s="444"/>
      <c r="BS7" s="444"/>
      <c r="BT7" s="444"/>
      <c r="BU7" s="445"/>
      <c r="BV7" s="443">
        <v>270637</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11954451</v>
      </c>
      <c r="CU7" s="444"/>
      <c r="CV7" s="444"/>
      <c r="CW7" s="444"/>
      <c r="CX7" s="444"/>
      <c r="CY7" s="444"/>
      <c r="CZ7" s="444"/>
      <c r="DA7" s="445"/>
      <c r="DB7" s="443">
        <v>12431134</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601111</v>
      </c>
      <c r="BO8" s="444"/>
      <c r="BP8" s="444"/>
      <c r="BQ8" s="444"/>
      <c r="BR8" s="444"/>
      <c r="BS8" s="444"/>
      <c r="BT8" s="444"/>
      <c r="BU8" s="445"/>
      <c r="BV8" s="443">
        <v>785646</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0.44</v>
      </c>
      <c r="CU8" s="484"/>
      <c r="CV8" s="484"/>
      <c r="CW8" s="484"/>
      <c r="CX8" s="484"/>
      <c r="CY8" s="484"/>
      <c r="CZ8" s="484"/>
      <c r="DA8" s="485"/>
      <c r="DB8" s="483">
        <v>0.45</v>
      </c>
      <c r="DC8" s="484"/>
      <c r="DD8" s="484"/>
      <c r="DE8" s="484"/>
      <c r="DF8" s="484"/>
      <c r="DG8" s="484"/>
      <c r="DH8" s="484"/>
      <c r="DI8" s="485"/>
    </row>
    <row r="9" spans="1:119" ht="18.75" customHeight="1" thickBot="1" x14ac:dyDescent="0.2">
      <c r="A9" s="181"/>
      <c r="B9" s="437" t="s">
        <v>114</v>
      </c>
      <c r="C9" s="438"/>
      <c r="D9" s="438"/>
      <c r="E9" s="438"/>
      <c r="F9" s="438"/>
      <c r="G9" s="438"/>
      <c r="H9" s="438"/>
      <c r="I9" s="438"/>
      <c r="J9" s="438"/>
      <c r="K9" s="486"/>
      <c r="L9" s="487" t="s">
        <v>115</v>
      </c>
      <c r="M9" s="488"/>
      <c r="N9" s="488"/>
      <c r="O9" s="488"/>
      <c r="P9" s="488"/>
      <c r="Q9" s="489"/>
      <c r="R9" s="490">
        <v>37655</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107</v>
      </c>
      <c r="AV9" s="476"/>
      <c r="AW9" s="476"/>
      <c r="AX9" s="476"/>
      <c r="AY9" s="477" t="s">
        <v>118</v>
      </c>
      <c r="AZ9" s="478"/>
      <c r="BA9" s="478"/>
      <c r="BB9" s="478"/>
      <c r="BC9" s="478"/>
      <c r="BD9" s="478"/>
      <c r="BE9" s="478"/>
      <c r="BF9" s="478"/>
      <c r="BG9" s="478"/>
      <c r="BH9" s="478"/>
      <c r="BI9" s="478"/>
      <c r="BJ9" s="478"/>
      <c r="BK9" s="478"/>
      <c r="BL9" s="478"/>
      <c r="BM9" s="479"/>
      <c r="BN9" s="443">
        <v>-184535</v>
      </c>
      <c r="BO9" s="444"/>
      <c r="BP9" s="444"/>
      <c r="BQ9" s="444"/>
      <c r="BR9" s="444"/>
      <c r="BS9" s="444"/>
      <c r="BT9" s="444"/>
      <c r="BU9" s="445"/>
      <c r="BV9" s="443">
        <v>375369</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16.8</v>
      </c>
      <c r="CU9" s="441"/>
      <c r="CV9" s="441"/>
      <c r="CW9" s="441"/>
      <c r="CX9" s="441"/>
      <c r="CY9" s="441"/>
      <c r="CZ9" s="441"/>
      <c r="DA9" s="442"/>
      <c r="DB9" s="440">
        <v>16.399999999999999</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120</v>
      </c>
      <c r="M10" s="473"/>
      <c r="N10" s="473"/>
      <c r="O10" s="473"/>
      <c r="P10" s="473"/>
      <c r="Q10" s="474"/>
      <c r="R10" s="494">
        <v>40069</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1060</v>
      </c>
      <c r="BO10" s="444"/>
      <c r="BP10" s="444"/>
      <c r="BQ10" s="444"/>
      <c r="BR10" s="444"/>
      <c r="BS10" s="444"/>
      <c r="BT10" s="444"/>
      <c r="BU10" s="445"/>
      <c r="BV10" s="443">
        <v>1457</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128</v>
      </c>
      <c r="AV11" s="476"/>
      <c r="AW11" s="476"/>
      <c r="AX11" s="476"/>
      <c r="AY11" s="477" t="s">
        <v>129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132</v>
      </c>
      <c r="DC11" s="484"/>
      <c r="DD11" s="484"/>
      <c r="DE11" s="484"/>
      <c r="DF11" s="484"/>
      <c r="DG11" s="484"/>
      <c r="DH11" s="484"/>
      <c r="DI11" s="485"/>
    </row>
    <row r="12" spans="1:119" ht="18.75" customHeight="1" x14ac:dyDescent="0.15">
      <c r="A12" s="181"/>
      <c r="B12" s="503" t="s">
        <v>133</v>
      </c>
      <c r="C12" s="504"/>
      <c r="D12" s="504"/>
      <c r="E12" s="504"/>
      <c r="F12" s="504"/>
      <c r="G12" s="504"/>
      <c r="H12" s="504"/>
      <c r="I12" s="504"/>
      <c r="J12" s="504"/>
      <c r="K12" s="505"/>
      <c r="L12" s="512" t="s">
        <v>134</v>
      </c>
      <c r="M12" s="513"/>
      <c r="N12" s="513"/>
      <c r="O12" s="513"/>
      <c r="P12" s="513"/>
      <c r="Q12" s="514"/>
      <c r="R12" s="515">
        <v>36563</v>
      </c>
      <c r="S12" s="516"/>
      <c r="T12" s="516"/>
      <c r="U12" s="516"/>
      <c r="V12" s="517"/>
      <c r="W12" s="518" t="s">
        <v>1</v>
      </c>
      <c r="X12" s="476"/>
      <c r="Y12" s="476"/>
      <c r="Z12" s="476"/>
      <c r="AA12" s="476"/>
      <c r="AB12" s="519"/>
      <c r="AC12" s="520" t="s">
        <v>135</v>
      </c>
      <c r="AD12" s="521"/>
      <c r="AE12" s="521"/>
      <c r="AF12" s="521"/>
      <c r="AG12" s="522"/>
      <c r="AH12" s="520" t="s">
        <v>136</v>
      </c>
      <c r="AI12" s="521"/>
      <c r="AJ12" s="521"/>
      <c r="AK12" s="521"/>
      <c r="AL12" s="523"/>
      <c r="AM12" s="472" t="s">
        <v>137</v>
      </c>
      <c r="AN12" s="473"/>
      <c r="AO12" s="473"/>
      <c r="AP12" s="473"/>
      <c r="AQ12" s="473"/>
      <c r="AR12" s="473"/>
      <c r="AS12" s="473"/>
      <c r="AT12" s="474"/>
      <c r="AU12" s="475" t="s">
        <v>138</v>
      </c>
      <c r="AV12" s="476"/>
      <c r="AW12" s="476"/>
      <c r="AX12" s="476"/>
      <c r="AY12" s="477" t="s">
        <v>139</v>
      </c>
      <c r="AZ12" s="478"/>
      <c r="BA12" s="478"/>
      <c r="BB12" s="478"/>
      <c r="BC12" s="478"/>
      <c r="BD12" s="478"/>
      <c r="BE12" s="478"/>
      <c r="BF12" s="478"/>
      <c r="BG12" s="478"/>
      <c r="BH12" s="478"/>
      <c r="BI12" s="478"/>
      <c r="BJ12" s="478"/>
      <c r="BK12" s="478"/>
      <c r="BL12" s="478"/>
      <c r="BM12" s="479"/>
      <c r="BN12" s="443">
        <v>600000</v>
      </c>
      <c r="BO12" s="444"/>
      <c r="BP12" s="444"/>
      <c r="BQ12" s="444"/>
      <c r="BR12" s="444"/>
      <c r="BS12" s="444"/>
      <c r="BT12" s="444"/>
      <c r="BU12" s="445"/>
      <c r="BV12" s="443">
        <v>130000</v>
      </c>
      <c r="BW12" s="444"/>
      <c r="BX12" s="444"/>
      <c r="BY12" s="444"/>
      <c r="BZ12" s="444"/>
      <c r="CA12" s="444"/>
      <c r="CB12" s="444"/>
      <c r="CC12" s="445"/>
      <c r="CD12" s="446" t="s">
        <v>140</v>
      </c>
      <c r="CE12" s="447"/>
      <c r="CF12" s="447"/>
      <c r="CG12" s="447"/>
      <c r="CH12" s="447"/>
      <c r="CI12" s="447"/>
      <c r="CJ12" s="447"/>
      <c r="CK12" s="447"/>
      <c r="CL12" s="447"/>
      <c r="CM12" s="447"/>
      <c r="CN12" s="447"/>
      <c r="CO12" s="447"/>
      <c r="CP12" s="447"/>
      <c r="CQ12" s="447"/>
      <c r="CR12" s="447"/>
      <c r="CS12" s="448"/>
      <c r="CT12" s="483" t="s">
        <v>141</v>
      </c>
      <c r="CU12" s="484"/>
      <c r="CV12" s="484"/>
      <c r="CW12" s="484"/>
      <c r="CX12" s="484"/>
      <c r="CY12" s="484"/>
      <c r="CZ12" s="484"/>
      <c r="DA12" s="485"/>
      <c r="DB12" s="483" t="s">
        <v>142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143</v>
      </c>
      <c r="N13" s="535"/>
      <c r="O13" s="535"/>
      <c r="P13" s="535"/>
      <c r="Q13" s="536"/>
      <c r="R13" s="527">
        <v>35924</v>
      </c>
      <c r="S13" s="528"/>
      <c r="T13" s="528"/>
      <c r="U13" s="528"/>
      <c r="V13" s="529"/>
      <c r="W13" s="459" t="s">
        <v>144</v>
      </c>
      <c r="X13" s="460"/>
      <c r="Y13" s="460"/>
      <c r="Z13" s="460"/>
      <c r="AA13" s="460"/>
      <c r="AB13" s="450"/>
      <c r="AC13" s="494">
        <v>558</v>
      </c>
      <c r="AD13" s="495"/>
      <c r="AE13" s="495"/>
      <c r="AF13" s="495"/>
      <c r="AG13" s="537"/>
      <c r="AH13" s="494">
        <v>739</v>
      </c>
      <c r="AI13" s="495"/>
      <c r="AJ13" s="495"/>
      <c r="AK13" s="495"/>
      <c r="AL13" s="496"/>
      <c r="AM13" s="472" t="s">
        <v>145</v>
      </c>
      <c r="AN13" s="473"/>
      <c r="AO13" s="473"/>
      <c r="AP13" s="473"/>
      <c r="AQ13" s="473"/>
      <c r="AR13" s="473"/>
      <c r="AS13" s="473"/>
      <c r="AT13" s="474"/>
      <c r="AU13" s="475" t="s">
        <v>128</v>
      </c>
      <c r="AV13" s="476"/>
      <c r="AW13" s="476"/>
      <c r="AX13" s="476"/>
      <c r="AY13" s="477" t="s">
        <v>146</v>
      </c>
      <c r="AZ13" s="478"/>
      <c r="BA13" s="478"/>
      <c r="BB13" s="478"/>
      <c r="BC13" s="478"/>
      <c r="BD13" s="478"/>
      <c r="BE13" s="478"/>
      <c r="BF13" s="478"/>
      <c r="BG13" s="478"/>
      <c r="BH13" s="478"/>
      <c r="BI13" s="478"/>
      <c r="BJ13" s="478"/>
      <c r="BK13" s="478"/>
      <c r="BL13" s="478"/>
      <c r="BM13" s="479"/>
      <c r="BN13" s="443">
        <v>-783475</v>
      </c>
      <c r="BO13" s="444"/>
      <c r="BP13" s="444"/>
      <c r="BQ13" s="444"/>
      <c r="BR13" s="444"/>
      <c r="BS13" s="444"/>
      <c r="BT13" s="444"/>
      <c r="BU13" s="445"/>
      <c r="BV13" s="443">
        <v>246826</v>
      </c>
      <c r="BW13" s="444"/>
      <c r="BX13" s="444"/>
      <c r="BY13" s="444"/>
      <c r="BZ13" s="444"/>
      <c r="CA13" s="444"/>
      <c r="CB13" s="444"/>
      <c r="CC13" s="445"/>
      <c r="CD13" s="446" t="s">
        <v>147</v>
      </c>
      <c r="CE13" s="447"/>
      <c r="CF13" s="447"/>
      <c r="CG13" s="447"/>
      <c r="CH13" s="447"/>
      <c r="CI13" s="447"/>
      <c r="CJ13" s="447"/>
      <c r="CK13" s="447"/>
      <c r="CL13" s="447"/>
      <c r="CM13" s="447"/>
      <c r="CN13" s="447"/>
      <c r="CO13" s="447"/>
      <c r="CP13" s="447"/>
      <c r="CQ13" s="447"/>
      <c r="CR13" s="447"/>
      <c r="CS13" s="448"/>
      <c r="CT13" s="440">
        <v>9.1999999999999993</v>
      </c>
      <c r="CU13" s="441"/>
      <c r="CV13" s="441"/>
      <c r="CW13" s="441"/>
      <c r="CX13" s="441"/>
      <c r="CY13" s="441"/>
      <c r="CZ13" s="441"/>
      <c r="DA13" s="442"/>
      <c r="DB13" s="440">
        <v>9.6999999999999993</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148</v>
      </c>
      <c r="M14" s="525"/>
      <c r="N14" s="525"/>
      <c r="O14" s="525"/>
      <c r="P14" s="525"/>
      <c r="Q14" s="526"/>
      <c r="R14" s="527">
        <v>37226</v>
      </c>
      <c r="S14" s="528"/>
      <c r="T14" s="528"/>
      <c r="U14" s="528"/>
      <c r="V14" s="529"/>
      <c r="W14" s="433"/>
      <c r="X14" s="434"/>
      <c r="Y14" s="434"/>
      <c r="Z14" s="434"/>
      <c r="AA14" s="434"/>
      <c r="AB14" s="423"/>
      <c r="AC14" s="530">
        <v>3.2</v>
      </c>
      <c r="AD14" s="531"/>
      <c r="AE14" s="531"/>
      <c r="AF14" s="531"/>
      <c r="AG14" s="532"/>
      <c r="AH14" s="530">
        <v>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149</v>
      </c>
      <c r="CE14" s="539"/>
      <c r="CF14" s="539"/>
      <c r="CG14" s="539"/>
      <c r="CH14" s="539"/>
      <c r="CI14" s="539"/>
      <c r="CJ14" s="539"/>
      <c r="CK14" s="539"/>
      <c r="CL14" s="539"/>
      <c r="CM14" s="539"/>
      <c r="CN14" s="539"/>
      <c r="CO14" s="539"/>
      <c r="CP14" s="539"/>
      <c r="CQ14" s="539"/>
      <c r="CR14" s="539"/>
      <c r="CS14" s="540"/>
      <c r="CT14" s="541">
        <v>51.8</v>
      </c>
      <c r="CU14" s="542"/>
      <c r="CV14" s="542"/>
      <c r="CW14" s="542"/>
      <c r="CX14" s="542"/>
      <c r="CY14" s="542"/>
      <c r="CZ14" s="542"/>
      <c r="DA14" s="543"/>
      <c r="DB14" s="541">
        <v>66</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150</v>
      </c>
      <c r="N15" s="535"/>
      <c r="O15" s="535"/>
      <c r="P15" s="535"/>
      <c r="Q15" s="536"/>
      <c r="R15" s="527">
        <v>36732</v>
      </c>
      <c r="S15" s="528"/>
      <c r="T15" s="528"/>
      <c r="U15" s="528"/>
      <c r="V15" s="529"/>
      <c r="W15" s="459" t="s">
        <v>151</v>
      </c>
      <c r="X15" s="460"/>
      <c r="Y15" s="460"/>
      <c r="Z15" s="460"/>
      <c r="AA15" s="460"/>
      <c r="AB15" s="450"/>
      <c r="AC15" s="494">
        <v>6632</v>
      </c>
      <c r="AD15" s="495"/>
      <c r="AE15" s="495"/>
      <c r="AF15" s="495"/>
      <c r="AG15" s="537"/>
      <c r="AH15" s="494">
        <v>7043</v>
      </c>
      <c r="AI15" s="495"/>
      <c r="AJ15" s="495"/>
      <c r="AK15" s="495"/>
      <c r="AL15" s="496"/>
      <c r="AM15" s="472"/>
      <c r="AN15" s="473"/>
      <c r="AO15" s="473"/>
      <c r="AP15" s="473"/>
      <c r="AQ15" s="473"/>
      <c r="AR15" s="473"/>
      <c r="AS15" s="473"/>
      <c r="AT15" s="474"/>
      <c r="AU15" s="475"/>
      <c r="AV15" s="476"/>
      <c r="AW15" s="476"/>
      <c r="AX15" s="476"/>
      <c r="AY15" s="403" t="s">
        <v>152</v>
      </c>
      <c r="AZ15" s="404"/>
      <c r="BA15" s="404"/>
      <c r="BB15" s="404"/>
      <c r="BC15" s="404"/>
      <c r="BD15" s="404"/>
      <c r="BE15" s="404"/>
      <c r="BF15" s="404"/>
      <c r="BG15" s="404"/>
      <c r="BH15" s="404"/>
      <c r="BI15" s="404"/>
      <c r="BJ15" s="404"/>
      <c r="BK15" s="404"/>
      <c r="BL15" s="404"/>
      <c r="BM15" s="405"/>
      <c r="BN15" s="406">
        <v>4563818</v>
      </c>
      <c r="BO15" s="407"/>
      <c r="BP15" s="407"/>
      <c r="BQ15" s="407"/>
      <c r="BR15" s="407"/>
      <c r="BS15" s="407"/>
      <c r="BT15" s="407"/>
      <c r="BU15" s="408"/>
      <c r="BV15" s="406">
        <v>4469448</v>
      </c>
      <c r="BW15" s="407"/>
      <c r="BX15" s="407"/>
      <c r="BY15" s="407"/>
      <c r="BZ15" s="407"/>
      <c r="CA15" s="407"/>
      <c r="CB15" s="407"/>
      <c r="CC15" s="408"/>
      <c r="CD15" s="544" t="s">
        <v>153</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154</v>
      </c>
      <c r="M16" s="547"/>
      <c r="N16" s="547"/>
      <c r="O16" s="547"/>
      <c r="P16" s="547"/>
      <c r="Q16" s="548"/>
      <c r="R16" s="549" t="s">
        <v>155</v>
      </c>
      <c r="S16" s="550"/>
      <c r="T16" s="550"/>
      <c r="U16" s="550"/>
      <c r="V16" s="551"/>
      <c r="W16" s="433"/>
      <c r="X16" s="434"/>
      <c r="Y16" s="434"/>
      <c r="Z16" s="434"/>
      <c r="AA16" s="434"/>
      <c r="AB16" s="423"/>
      <c r="AC16" s="530">
        <v>38.4</v>
      </c>
      <c r="AD16" s="531"/>
      <c r="AE16" s="531"/>
      <c r="AF16" s="531"/>
      <c r="AG16" s="532"/>
      <c r="AH16" s="530">
        <v>38.5</v>
      </c>
      <c r="AI16" s="531"/>
      <c r="AJ16" s="531"/>
      <c r="AK16" s="531"/>
      <c r="AL16" s="533"/>
      <c r="AM16" s="472"/>
      <c r="AN16" s="473"/>
      <c r="AO16" s="473"/>
      <c r="AP16" s="473"/>
      <c r="AQ16" s="473"/>
      <c r="AR16" s="473"/>
      <c r="AS16" s="473"/>
      <c r="AT16" s="474"/>
      <c r="AU16" s="475"/>
      <c r="AV16" s="476"/>
      <c r="AW16" s="476"/>
      <c r="AX16" s="476"/>
      <c r="AY16" s="477" t="s">
        <v>156</v>
      </c>
      <c r="AZ16" s="478"/>
      <c r="BA16" s="478"/>
      <c r="BB16" s="478"/>
      <c r="BC16" s="478"/>
      <c r="BD16" s="478"/>
      <c r="BE16" s="478"/>
      <c r="BF16" s="478"/>
      <c r="BG16" s="478"/>
      <c r="BH16" s="478"/>
      <c r="BI16" s="478"/>
      <c r="BJ16" s="478"/>
      <c r="BK16" s="478"/>
      <c r="BL16" s="478"/>
      <c r="BM16" s="479"/>
      <c r="BN16" s="443">
        <v>10596968</v>
      </c>
      <c r="BO16" s="444"/>
      <c r="BP16" s="444"/>
      <c r="BQ16" s="444"/>
      <c r="BR16" s="444"/>
      <c r="BS16" s="444"/>
      <c r="BT16" s="444"/>
      <c r="BU16" s="445"/>
      <c r="BV16" s="443">
        <v>10524863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157</v>
      </c>
      <c r="N17" s="555"/>
      <c r="O17" s="555"/>
      <c r="P17" s="555"/>
      <c r="Q17" s="556"/>
      <c r="R17" s="549" t="s">
        <v>158</v>
      </c>
      <c r="S17" s="550"/>
      <c r="T17" s="550"/>
      <c r="U17" s="550"/>
      <c r="V17" s="551"/>
      <c r="W17" s="459" t="s">
        <v>159</v>
      </c>
      <c r="X17" s="460"/>
      <c r="Y17" s="460"/>
      <c r="Z17" s="460"/>
      <c r="AA17" s="460"/>
      <c r="AB17" s="450"/>
      <c r="AC17" s="494">
        <v>10072</v>
      </c>
      <c r="AD17" s="495"/>
      <c r="AE17" s="495"/>
      <c r="AF17" s="495"/>
      <c r="AG17" s="537"/>
      <c r="AH17" s="494">
        <v>10526</v>
      </c>
      <c r="AI17" s="495"/>
      <c r="AJ17" s="495"/>
      <c r="AK17" s="495"/>
      <c r="AL17" s="496"/>
      <c r="AM17" s="472"/>
      <c r="AN17" s="473"/>
      <c r="AO17" s="473"/>
      <c r="AP17" s="473"/>
      <c r="AQ17" s="473"/>
      <c r="AR17" s="473"/>
      <c r="AS17" s="473"/>
      <c r="AT17" s="474"/>
      <c r="AU17" s="475"/>
      <c r="AV17" s="476"/>
      <c r="AW17" s="476"/>
      <c r="AX17" s="476"/>
      <c r="AY17" s="477" t="s">
        <v>160</v>
      </c>
      <c r="AZ17" s="478"/>
      <c r="BA17" s="478"/>
      <c r="BB17" s="478"/>
      <c r="BC17" s="478"/>
      <c r="BD17" s="478"/>
      <c r="BE17" s="478"/>
      <c r="BF17" s="478"/>
      <c r="BG17" s="478"/>
      <c r="BH17" s="478"/>
      <c r="BI17" s="478"/>
      <c r="BJ17" s="478"/>
      <c r="BK17" s="478"/>
      <c r="BL17" s="478"/>
      <c r="BM17" s="479"/>
      <c r="BN17" s="443">
        <v>5744228</v>
      </c>
      <c r="BO17" s="444"/>
      <c r="BP17" s="444"/>
      <c r="BQ17" s="444"/>
      <c r="BR17" s="444"/>
      <c r="BS17" s="444"/>
      <c r="BT17" s="444"/>
      <c r="BU17" s="445"/>
      <c r="BV17" s="443">
        <v>5634514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161</v>
      </c>
      <c r="C18" s="486"/>
      <c r="D18" s="486"/>
      <c r="E18" s="566"/>
      <c r="F18" s="566"/>
      <c r="G18" s="566"/>
      <c r="H18" s="566"/>
      <c r="I18" s="566"/>
      <c r="J18" s="566"/>
      <c r="K18" s="566"/>
      <c r="L18" s="567">
        <v>195.75</v>
      </c>
      <c r="M18" s="567"/>
      <c r="N18" s="567"/>
      <c r="O18" s="567"/>
      <c r="P18" s="567"/>
      <c r="Q18" s="567"/>
      <c r="R18" s="568"/>
      <c r="S18" s="568"/>
      <c r="T18" s="568"/>
      <c r="U18" s="568"/>
      <c r="V18" s="569"/>
      <c r="W18" s="461"/>
      <c r="X18" s="462"/>
      <c r="Y18" s="462"/>
      <c r="Z18" s="462"/>
      <c r="AA18" s="462"/>
      <c r="AB18" s="453"/>
      <c r="AC18" s="570">
        <v>58.3</v>
      </c>
      <c r="AD18" s="571"/>
      <c r="AE18" s="571"/>
      <c r="AF18" s="571"/>
      <c r="AG18" s="572"/>
      <c r="AH18" s="570">
        <v>57.5</v>
      </c>
      <c r="AI18" s="571"/>
      <c r="AJ18" s="571"/>
      <c r="AK18" s="571"/>
      <c r="AL18" s="573"/>
      <c r="AM18" s="472"/>
      <c r="AN18" s="473"/>
      <c r="AO18" s="473"/>
      <c r="AP18" s="473"/>
      <c r="AQ18" s="473"/>
      <c r="AR18" s="473"/>
      <c r="AS18" s="473"/>
      <c r="AT18" s="474"/>
      <c r="AU18" s="475"/>
      <c r="AV18" s="476"/>
      <c r="AW18" s="476"/>
      <c r="AX18" s="476"/>
      <c r="AY18" s="477" t="s">
        <v>162</v>
      </c>
      <c r="AZ18" s="478"/>
      <c r="BA18" s="478"/>
      <c r="BB18" s="478"/>
      <c r="BC18" s="478"/>
      <c r="BD18" s="478"/>
      <c r="BE18" s="478"/>
      <c r="BF18" s="478"/>
      <c r="BG18" s="478"/>
      <c r="BH18" s="478"/>
      <c r="BI18" s="478"/>
      <c r="BJ18" s="478"/>
      <c r="BK18" s="478"/>
      <c r="BL18" s="478"/>
      <c r="BM18" s="479"/>
      <c r="BN18" s="443">
        <v>11799137</v>
      </c>
      <c r="BO18" s="444"/>
      <c r="BP18" s="444"/>
      <c r="BQ18" s="444"/>
      <c r="BR18" s="444"/>
      <c r="BS18" s="444"/>
      <c r="BT18" s="444"/>
      <c r="BU18" s="445"/>
      <c r="BV18" s="443">
        <v>11633972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163</v>
      </c>
      <c r="C19" s="486"/>
      <c r="D19" s="486"/>
      <c r="E19" s="566"/>
      <c r="F19" s="566"/>
      <c r="G19" s="566"/>
      <c r="H19" s="566"/>
      <c r="I19" s="566"/>
      <c r="J19" s="566"/>
      <c r="K19" s="566"/>
      <c r="L19" s="574">
        <v>192</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164</v>
      </c>
      <c r="AZ19" s="478"/>
      <c r="BA19" s="478"/>
      <c r="BB19" s="478"/>
      <c r="BC19" s="478"/>
      <c r="BD19" s="478"/>
      <c r="BE19" s="478"/>
      <c r="BF19" s="478"/>
      <c r="BG19" s="478"/>
      <c r="BH19" s="478"/>
      <c r="BI19" s="478"/>
      <c r="BJ19" s="478"/>
      <c r="BK19" s="478"/>
      <c r="BL19" s="478"/>
      <c r="BM19" s="479"/>
      <c r="BN19" s="443">
        <v>15302986</v>
      </c>
      <c r="BO19" s="444"/>
      <c r="BP19" s="444"/>
      <c r="BQ19" s="444"/>
      <c r="BR19" s="444"/>
      <c r="BS19" s="444"/>
      <c r="BT19" s="444"/>
      <c r="BU19" s="445"/>
      <c r="BV19" s="443">
        <v>15517079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165</v>
      </c>
      <c r="C20" s="486"/>
      <c r="D20" s="486"/>
      <c r="E20" s="566"/>
      <c r="F20" s="566"/>
      <c r="G20" s="566"/>
      <c r="H20" s="566"/>
      <c r="I20" s="566"/>
      <c r="J20" s="566"/>
      <c r="K20" s="566"/>
      <c r="L20" s="574">
        <v>15030</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166</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167</v>
      </c>
      <c r="C22" s="587"/>
      <c r="D22" s="588"/>
      <c r="E22" s="455" t="s">
        <v>1</v>
      </c>
      <c r="F22" s="460"/>
      <c r="G22" s="460"/>
      <c r="H22" s="460"/>
      <c r="I22" s="460"/>
      <c r="J22" s="460"/>
      <c r="K22" s="450"/>
      <c r="L22" s="455" t="s">
        <v>168</v>
      </c>
      <c r="M22" s="460"/>
      <c r="N22" s="460"/>
      <c r="O22" s="460"/>
      <c r="P22" s="450"/>
      <c r="Q22" s="618" t="s">
        <v>169</v>
      </c>
      <c r="R22" s="619"/>
      <c r="S22" s="619"/>
      <c r="T22" s="619"/>
      <c r="U22" s="619"/>
      <c r="V22" s="620"/>
      <c r="W22" s="586" t="s">
        <v>170</v>
      </c>
      <c r="X22" s="587"/>
      <c r="Y22" s="588"/>
      <c r="Z22" s="455" t="s">
        <v>1</v>
      </c>
      <c r="AA22" s="460"/>
      <c r="AB22" s="460"/>
      <c r="AC22" s="460"/>
      <c r="AD22" s="460"/>
      <c r="AE22" s="460"/>
      <c r="AF22" s="460"/>
      <c r="AG22" s="450"/>
      <c r="AH22" s="624" t="s">
        <v>171</v>
      </c>
      <c r="AI22" s="460"/>
      <c r="AJ22" s="460"/>
      <c r="AK22" s="460"/>
      <c r="AL22" s="450"/>
      <c r="AM22" s="624" t="s">
        <v>172</v>
      </c>
      <c r="AN22" s="625"/>
      <c r="AO22" s="625"/>
      <c r="AP22" s="625"/>
      <c r="AQ22" s="625"/>
      <c r="AR22" s="626"/>
      <c r="AS22" s="618" t="s">
        <v>169</v>
      </c>
      <c r="AT22" s="619"/>
      <c r="AU22" s="619"/>
      <c r="AV22" s="619"/>
      <c r="AW22" s="619"/>
      <c r="AX22" s="630"/>
      <c r="AY22" s="403" t="s">
        <v>173</v>
      </c>
      <c r="AZ22" s="404"/>
      <c r="BA22" s="404"/>
      <c r="BB22" s="404"/>
      <c r="BC22" s="404"/>
      <c r="BD22" s="404"/>
      <c r="BE22" s="404"/>
      <c r="BF22" s="404"/>
      <c r="BG22" s="404"/>
      <c r="BH22" s="404"/>
      <c r="BI22" s="404"/>
      <c r="BJ22" s="404"/>
      <c r="BK22" s="404"/>
      <c r="BL22" s="404"/>
      <c r="BM22" s="405"/>
      <c r="BN22" s="406">
        <v>22857864</v>
      </c>
      <c r="BO22" s="407"/>
      <c r="BP22" s="407"/>
      <c r="BQ22" s="407"/>
      <c r="BR22" s="407"/>
      <c r="BS22" s="407"/>
      <c r="BT22" s="407"/>
      <c r="BU22" s="408"/>
      <c r="BV22" s="406">
        <v>24058824</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174</v>
      </c>
      <c r="AZ23" s="478"/>
      <c r="BA23" s="478"/>
      <c r="BB23" s="478"/>
      <c r="BC23" s="478"/>
      <c r="BD23" s="478"/>
      <c r="BE23" s="478"/>
      <c r="BF23" s="478"/>
      <c r="BG23" s="478"/>
      <c r="BH23" s="478"/>
      <c r="BI23" s="478"/>
      <c r="BJ23" s="478"/>
      <c r="BK23" s="478"/>
      <c r="BL23" s="478"/>
      <c r="BM23" s="479"/>
      <c r="BN23" s="443">
        <v>20806040</v>
      </c>
      <c r="BO23" s="444"/>
      <c r="BP23" s="444"/>
      <c r="BQ23" s="444"/>
      <c r="BR23" s="444"/>
      <c r="BS23" s="444"/>
      <c r="BT23" s="444"/>
      <c r="BU23" s="445"/>
      <c r="BV23" s="443">
        <v>21196282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175</v>
      </c>
      <c r="F24" s="473"/>
      <c r="G24" s="473"/>
      <c r="H24" s="473"/>
      <c r="I24" s="473"/>
      <c r="J24" s="473"/>
      <c r="K24" s="474"/>
      <c r="L24" s="494">
        <v>1</v>
      </c>
      <c r="M24" s="495"/>
      <c r="N24" s="495"/>
      <c r="O24" s="495"/>
      <c r="P24" s="537"/>
      <c r="Q24" s="494">
        <v>8600</v>
      </c>
      <c r="R24" s="495"/>
      <c r="S24" s="495"/>
      <c r="T24" s="495"/>
      <c r="U24" s="495"/>
      <c r="V24" s="537"/>
      <c r="W24" s="589"/>
      <c r="X24" s="590"/>
      <c r="Y24" s="591"/>
      <c r="Z24" s="493" t="s">
        <v>176</v>
      </c>
      <c r="AA24" s="473"/>
      <c r="AB24" s="473"/>
      <c r="AC24" s="473"/>
      <c r="AD24" s="473"/>
      <c r="AE24" s="473"/>
      <c r="AF24" s="473"/>
      <c r="AG24" s="474"/>
      <c r="AH24" s="494">
        <v>318</v>
      </c>
      <c r="AI24" s="495"/>
      <c r="AJ24" s="495"/>
      <c r="AK24" s="495"/>
      <c r="AL24" s="537"/>
      <c r="AM24" s="494">
        <v>1026504</v>
      </c>
      <c r="AN24" s="495"/>
      <c r="AO24" s="495"/>
      <c r="AP24" s="495"/>
      <c r="AQ24" s="495"/>
      <c r="AR24" s="537"/>
      <c r="AS24" s="494">
        <v>3228</v>
      </c>
      <c r="AT24" s="495"/>
      <c r="AU24" s="495"/>
      <c r="AV24" s="495"/>
      <c r="AW24" s="495"/>
      <c r="AX24" s="496"/>
      <c r="AY24" s="559" t="s">
        <v>177</v>
      </c>
      <c r="AZ24" s="560"/>
      <c r="BA24" s="560"/>
      <c r="BB24" s="560"/>
      <c r="BC24" s="560"/>
      <c r="BD24" s="560"/>
      <c r="BE24" s="560"/>
      <c r="BF24" s="560"/>
      <c r="BG24" s="560"/>
      <c r="BH24" s="560"/>
      <c r="BI24" s="560"/>
      <c r="BJ24" s="560"/>
      <c r="BK24" s="560"/>
      <c r="BL24" s="560"/>
      <c r="BM24" s="561"/>
      <c r="BN24" s="443">
        <v>15078417</v>
      </c>
      <c r="BO24" s="444"/>
      <c r="BP24" s="444"/>
      <c r="BQ24" s="444"/>
      <c r="BR24" s="444"/>
      <c r="BS24" s="444"/>
      <c r="BT24" s="444"/>
      <c r="BU24" s="445"/>
      <c r="BV24" s="443">
        <v>15656563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178</v>
      </c>
      <c r="F25" s="473"/>
      <c r="G25" s="473"/>
      <c r="H25" s="473"/>
      <c r="I25" s="473"/>
      <c r="J25" s="473"/>
      <c r="K25" s="474"/>
      <c r="L25" s="494">
        <v>1</v>
      </c>
      <c r="M25" s="495"/>
      <c r="N25" s="495"/>
      <c r="O25" s="495"/>
      <c r="P25" s="537"/>
      <c r="Q25" s="494">
        <v>7000</v>
      </c>
      <c r="R25" s="495"/>
      <c r="S25" s="495"/>
      <c r="T25" s="495"/>
      <c r="U25" s="495"/>
      <c r="V25" s="537"/>
      <c r="W25" s="589"/>
      <c r="X25" s="590"/>
      <c r="Y25" s="591"/>
      <c r="Z25" s="493" t="s">
        <v>179</v>
      </c>
      <c r="AA25" s="473"/>
      <c r="AB25" s="473"/>
      <c r="AC25" s="473"/>
      <c r="AD25" s="473"/>
      <c r="AE25" s="473"/>
      <c r="AF25" s="473"/>
      <c r="AG25" s="474"/>
      <c r="AH25" s="494" t="s">
        <v>141</v>
      </c>
      <c r="AI25" s="495"/>
      <c r="AJ25" s="495"/>
      <c r="AK25" s="495"/>
      <c r="AL25" s="537"/>
      <c r="AM25" s="494" t="s">
        <v>141</v>
      </c>
      <c r="AN25" s="495"/>
      <c r="AO25" s="495"/>
      <c r="AP25" s="495"/>
      <c r="AQ25" s="495"/>
      <c r="AR25" s="537"/>
      <c r="AS25" s="494" t="s">
        <v>141</v>
      </c>
      <c r="AT25" s="495"/>
      <c r="AU25" s="495"/>
      <c r="AV25" s="495"/>
      <c r="AW25" s="495"/>
      <c r="AX25" s="496"/>
      <c r="AY25" s="403" t="s">
        <v>180</v>
      </c>
      <c r="AZ25" s="404"/>
      <c r="BA25" s="404"/>
      <c r="BB25" s="404"/>
      <c r="BC25" s="404"/>
      <c r="BD25" s="404"/>
      <c r="BE25" s="404"/>
      <c r="BF25" s="404"/>
      <c r="BG25" s="404"/>
      <c r="BH25" s="404"/>
      <c r="BI25" s="404"/>
      <c r="BJ25" s="404"/>
      <c r="BK25" s="404"/>
      <c r="BL25" s="404"/>
      <c r="BM25" s="405"/>
      <c r="BN25" s="406">
        <v>5603285</v>
      </c>
      <c r="BO25" s="407"/>
      <c r="BP25" s="407"/>
      <c r="BQ25" s="407"/>
      <c r="BR25" s="407"/>
      <c r="BS25" s="407"/>
      <c r="BT25" s="407"/>
      <c r="BU25" s="408"/>
      <c r="BV25" s="406">
        <v>2484265</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181</v>
      </c>
      <c r="F26" s="473"/>
      <c r="G26" s="473"/>
      <c r="H26" s="473"/>
      <c r="I26" s="473"/>
      <c r="J26" s="473"/>
      <c r="K26" s="474"/>
      <c r="L26" s="494">
        <v>1</v>
      </c>
      <c r="M26" s="495"/>
      <c r="N26" s="495"/>
      <c r="O26" s="495"/>
      <c r="P26" s="537"/>
      <c r="Q26" s="494">
        <v>6560</v>
      </c>
      <c r="R26" s="495"/>
      <c r="S26" s="495"/>
      <c r="T26" s="495"/>
      <c r="U26" s="495"/>
      <c r="V26" s="537"/>
      <c r="W26" s="589"/>
      <c r="X26" s="590"/>
      <c r="Y26" s="591"/>
      <c r="Z26" s="493" t="s">
        <v>182</v>
      </c>
      <c r="AA26" s="595"/>
      <c r="AB26" s="595"/>
      <c r="AC26" s="595"/>
      <c r="AD26" s="595"/>
      <c r="AE26" s="595"/>
      <c r="AF26" s="595"/>
      <c r="AG26" s="596"/>
      <c r="AH26" s="494">
        <v>15</v>
      </c>
      <c r="AI26" s="495"/>
      <c r="AJ26" s="495"/>
      <c r="AK26" s="495"/>
      <c r="AL26" s="537"/>
      <c r="AM26" s="494">
        <v>53715</v>
      </c>
      <c r="AN26" s="495"/>
      <c r="AO26" s="495"/>
      <c r="AP26" s="495"/>
      <c r="AQ26" s="495"/>
      <c r="AR26" s="537"/>
      <c r="AS26" s="494">
        <v>3581</v>
      </c>
      <c r="AT26" s="495"/>
      <c r="AU26" s="495"/>
      <c r="AV26" s="495"/>
      <c r="AW26" s="495"/>
      <c r="AX26" s="496"/>
      <c r="AY26" s="446" t="s">
        <v>183</v>
      </c>
      <c r="AZ26" s="447"/>
      <c r="BA26" s="447"/>
      <c r="BB26" s="447"/>
      <c r="BC26" s="447"/>
      <c r="BD26" s="447"/>
      <c r="BE26" s="447"/>
      <c r="BF26" s="447"/>
      <c r="BG26" s="447"/>
      <c r="BH26" s="447"/>
      <c r="BI26" s="447"/>
      <c r="BJ26" s="447"/>
      <c r="BK26" s="447"/>
      <c r="BL26" s="447"/>
      <c r="BM26" s="448"/>
      <c r="BN26" s="443" t="s">
        <v>141</v>
      </c>
      <c r="BO26" s="444"/>
      <c r="BP26" s="444"/>
      <c r="BQ26" s="444"/>
      <c r="BR26" s="444"/>
      <c r="BS26" s="444"/>
      <c r="BT26" s="444"/>
      <c r="BU26" s="445"/>
      <c r="BV26" s="443" t="s">
        <v>141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184</v>
      </c>
      <c r="F27" s="473"/>
      <c r="G27" s="473"/>
      <c r="H27" s="473"/>
      <c r="I27" s="473"/>
      <c r="J27" s="473"/>
      <c r="K27" s="474"/>
      <c r="L27" s="494">
        <v>1</v>
      </c>
      <c r="M27" s="495"/>
      <c r="N27" s="495"/>
      <c r="O27" s="495"/>
      <c r="P27" s="537"/>
      <c r="Q27" s="494">
        <v>4770</v>
      </c>
      <c r="R27" s="495"/>
      <c r="S27" s="495"/>
      <c r="T27" s="495"/>
      <c r="U27" s="495"/>
      <c r="V27" s="537"/>
      <c r="W27" s="589"/>
      <c r="X27" s="590"/>
      <c r="Y27" s="591"/>
      <c r="Z27" s="493" t="s">
        <v>185</v>
      </c>
      <c r="AA27" s="473"/>
      <c r="AB27" s="473"/>
      <c r="AC27" s="473"/>
      <c r="AD27" s="473"/>
      <c r="AE27" s="473"/>
      <c r="AF27" s="473"/>
      <c r="AG27" s="474"/>
      <c r="AH27" s="494">
        <v>6</v>
      </c>
      <c r="AI27" s="495"/>
      <c r="AJ27" s="495"/>
      <c r="AK27" s="495"/>
      <c r="AL27" s="537"/>
      <c r="AM27" s="494">
        <v>21918</v>
      </c>
      <c r="AN27" s="495"/>
      <c r="AO27" s="495"/>
      <c r="AP27" s="495"/>
      <c r="AQ27" s="495"/>
      <c r="AR27" s="537"/>
      <c r="AS27" s="494">
        <v>3653</v>
      </c>
      <c r="AT27" s="495"/>
      <c r="AU27" s="495"/>
      <c r="AV27" s="495"/>
      <c r="AW27" s="495"/>
      <c r="AX27" s="496"/>
      <c r="AY27" s="538" t="s">
        <v>186</v>
      </c>
      <c r="AZ27" s="539"/>
      <c r="BA27" s="539"/>
      <c r="BB27" s="539"/>
      <c r="BC27" s="539"/>
      <c r="BD27" s="539"/>
      <c r="BE27" s="539"/>
      <c r="BF27" s="539"/>
      <c r="BG27" s="539"/>
      <c r="BH27" s="539"/>
      <c r="BI27" s="539"/>
      <c r="BJ27" s="539"/>
      <c r="BK27" s="539"/>
      <c r="BL27" s="539"/>
      <c r="BM27" s="540"/>
      <c r="BN27" s="562" t="s">
        <v>141</v>
      </c>
      <c r="BO27" s="563"/>
      <c r="BP27" s="563"/>
      <c r="BQ27" s="563"/>
      <c r="BR27" s="563"/>
      <c r="BS27" s="563"/>
      <c r="BT27" s="563"/>
      <c r="BU27" s="564"/>
      <c r="BV27" s="562" t="s">
        <v>141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187</v>
      </c>
      <c r="F28" s="473"/>
      <c r="G28" s="473"/>
      <c r="H28" s="473"/>
      <c r="I28" s="473"/>
      <c r="J28" s="473"/>
      <c r="K28" s="474"/>
      <c r="L28" s="494">
        <v>1</v>
      </c>
      <c r="M28" s="495"/>
      <c r="N28" s="495"/>
      <c r="O28" s="495"/>
      <c r="P28" s="537"/>
      <c r="Q28" s="494">
        <v>4330</v>
      </c>
      <c r="R28" s="495"/>
      <c r="S28" s="495"/>
      <c r="T28" s="495"/>
      <c r="U28" s="495"/>
      <c r="V28" s="537"/>
      <c r="W28" s="589"/>
      <c r="X28" s="590"/>
      <c r="Y28" s="591"/>
      <c r="Z28" s="493" t="s">
        <v>188</v>
      </c>
      <c r="AA28" s="473"/>
      <c r="AB28" s="473"/>
      <c r="AC28" s="473"/>
      <c r="AD28" s="473"/>
      <c r="AE28" s="473"/>
      <c r="AF28" s="473"/>
      <c r="AG28" s="474"/>
      <c r="AH28" s="494" t="s">
        <v>141</v>
      </c>
      <c r="AI28" s="495"/>
      <c r="AJ28" s="495"/>
      <c r="AK28" s="495"/>
      <c r="AL28" s="537"/>
      <c r="AM28" s="494" t="s">
        <v>141</v>
      </c>
      <c r="AN28" s="495"/>
      <c r="AO28" s="495"/>
      <c r="AP28" s="495"/>
      <c r="AQ28" s="495"/>
      <c r="AR28" s="537"/>
      <c r="AS28" s="494" t="s">
        <v>141</v>
      </c>
      <c r="AT28" s="495"/>
      <c r="AU28" s="495"/>
      <c r="AV28" s="495"/>
      <c r="AW28" s="495"/>
      <c r="AX28" s="496"/>
      <c r="AY28" s="597" t="s">
        <v>189</v>
      </c>
      <c r="AZ28" s="598"/>
      <c r="BA28" s="598"/>
      <c r="BB28" s="599"/>
      <c r="BC28" s="403" t="s">
        <v>50</v>
      </c>
      <c r="BD28" s="404"/>
      <c r="BE28" s="404"/>
      <c r="BF28" s="404"/>
      <c r="BG28" s="404"/>
      <c r="BH28" s="404"/>
      <c r="BI28" s="404"/>
      <c r="BJ28" s="404"/>
      <c r="BK28" s="404"/>
      <c r="BL28" s="404"/>
      <c r="BM28" s="405"/>
      <c r="BN28" s="406">
        <v>2521684</v>
      </c>
      <c r="BO28" s="407"/>
      <c r="BP28" s="407"/>
      <c r="BQ28" s="407"/>
      <c r="BR28" s="407"/>
      <c r="BS28" s="407"/>
      <c r="BT28" s="407"/>
      <c r="BU28" s="408"/>
      <c r="BV28" s="406">
        <v>2720625</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190</v>
      </c>
      <c r="F29" s="473"/>
      <c r="G29" s="473"/>
      <c r="H29" s="473"/>
      <c r="I29" s="473"/>
      <c r="J29" s="473"/>
      <c r="K29" s="474"/>
      <c r="L29" s="494">
        <v>17</v>
      </c>
      <c r="M29" s="495"/>
      <c r="N29" s="495"/>
      <c r="O29" s="495"/>
      <c r="P29" s="537"/>
      <c r="Q29" s="494">
        <v>4000</v>
      </c>
      <c r="R29" s="495"/>
      <c r="S29" s="495"/>
      <c r="T29" s="495"/>
      <c r="U29" s="495"/>
      <c r="V29" s="537"/>
      <c r="W29" s="592"/>
      <c r="X29" s="593"/>
      <c r="Y29" s="594"/>
      <c r="Z29" s="493" t="s">
        <v>191</v>
      </c>
      <c r="AA29" s="473"/>
      <c r="AB29" s="473"/>
      <c r="AC29" s="473"/>
      <c r="AD29" s="473"/>
      <c r="AE29" s="473"/>
      <c r="AF29" s="473"/>
      <c r="AG29" s="474"/>
      <c r="AH29" s="494">
        <v>324</v>
      </c>
      <c r="AI29" s="495"/>
      <c r="AJ29" s="495"/>
      <c r="AK29" s="495"/>
      <c r="AL29" s="537"/>
      <c r="AM29" s="494">
        <v>1048422</v>
      </c>
      <c r="AN29" s="495"/>
      <c r="AO29" s="495"/>
      <c r="AP29" s="495"/>
      <c r="AQ29" s="495"/>
      <c r="AR29" s="537"/>
      <c r="AS29" s="494">
        <v>3236</v>
      </c>
      <c r="AT29" s="495"/>
      <c r="AU29" s="495"/>
      <c r="AV29" s="495"/>
      <c r="AW29" s="495"/>
      <c r="AX29" s="496"/>
      <c r="AY29" s="600"/>
      <c r="AZ29" s="601"/>
      <c r="BA29" s="601"/>
      <c r="BB29" s="602"/>
      <c r="BC29" s="477" t="s">
        <v>192</v>
      </c>
      <c r="BD29" s="478"/>
      <c r="BE29" s="478"/>
      <c r="BF29" s="478"/>
      <c r="BG29" s="478"/>
      <c r="BH29" s="478"/>
      <c r="BI29" s="478"/>
      <c r="BJ29" s="478"/>
      <c r="BK29" s="478"/>
      <c r="BL29" s="478"/>
      <c r="BM29" s="479"/>
      <c r="BN29" s="443">
        <v>180088</v>
      </c>
      <c r="BO29" s="444"/>
      <c r="BP29" s="444"/>
      <c r="BQ29" s="444"/>
      <c r="BR29" s="444"/>
      <c r="BS29" s="444"/>
      <c r="BT29" s="444"/>
      <c r="BU29" s="445"/>
      <c r="BV29" s="443">
        <v>180088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193</v>
      </c>
      <c r="X30" s="611"/>
      <c r="Y30" s="611"/>
      <c r="Z30" s="611"/>
      <c r="AA30" s="611"/>
      <c r="AB30" s="611"/>
      <c r="AC30" s="611"/>
      <c r="AD30" s="611"/>
      <c r="AE30" s="611"/>
      <c r="AF30" s="611"/>
      <c r="AG30" s="612"/>
      <c r="AH30" s="570">
        <v>98.8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424021</v>
      </c>
      <c r="BO30" s="563"/>
      <c r="BP30" s="563"/>
      <c r="BQ30" s="563"/>
      <c r="BR30" s="563"/>
      <c r="BS30" s="563"/>
      <c r="BT30" s="563"/>
      <c r="BU30" s="564"/>
      <c r="BV30" s="562">
        <v>417487</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194</v>
      </c>
      <c r="D32" s="606"/>
      <c r="E32" s="606"/>
      <c r="F32" s="606"/>
      <c r="G32" s="606"/>
      <c r="H32" s="606"/>
      <c r="I32" s="606"/>
      <c r="J32" s="606"/>
      <c r="K32" s="606"/>
      <c r="L32" s="606"/>
      <c r="M32" s="606"/>
      <c r="N32" s="606"/>
      <c r="O32" s="606"/>
      <c r="P32" s="606"/>
      <c r="Q32" s="606"/>
      <c r="R32" s="606"/>
      <c r="S32" s="606"/>
      <c r="U32" s="447" t="s">
        <v>195</v>
      </c>
      <c r="V32" s="447"/>
      <c r="W32" s="447"/>
      <c r="X32" s="447"/>
      <c r="Y32" s="447"/>
      <c r="Z32" s="447"/>
      <c r="AA32" s="447"/>
      <c r="AB32" s="447"/>
      <c r="AC32" s="447"/>
      <c r="AD32" s="447"/>
      <c r="AE32" s="447"/>
      <c r="AF32" s="447"/>
      <c r="AG32" s="447"/>
      <c r="AH32" s="447"/>
      <c r="AI32" s="447"/>
      <c r="AJ32" s="447"/>
      <c r="AK32" s="447"/>
      <c r="AM32" s="447" t="s">
        <v>196</v>
      </c>
      <c r="AN32" s="447"/>
      <c r="AO32" s="447"/>
      <c r="AP32" s="447"/>
      <c r="AQ32" s="447"/>
      <c r="AR32" s="447"/>
      <c r="AS32" s="447"/>
      <c r="AT32" s="447"/>
      <c r="AU32" s="447"/>
      <c r="AV32" s="447"/>
      <c r="AW32" s="447"/>
      <c r="AX32" s="447"/>
      <c r="AY32" s="447"/>
      <c r="AZ32" s="447"/>
      <c r="BA32" s="447"/>
      <c r="BB32" s="447"/>
      <c r="BC32" s="447"/>
      <c r="BE32" s="447" t="s">
        <v>197</v>
      </c>
      <c r="BF32" s="447"/>
      <c r="BG32" s="447"/>
      <c r="BH32" s="447"/>
      <c r="BI32" s="447"/>
      <c r="BJ32" s="447"/>
      <c r="BK32" s="447"/>
      <c r="BL32" s="447"/>
      <c r="BM32" s="447"/>
      <c r="BN32" s="447"/>
      <c r="BO32" s="447"/>
      <c r="BP32" s="447"/>
      <c r="BQ32" s="447"/>
      <c r="BR32" s="447"/>
      <c r="BS32" s="447"/>
      <c r="BT32" s="447"/>
      <c r="BU32" s="447"/>
      <c r="BW32" s="447" t="s">
        <v>198</v>
      </c>
      <c r="BX32" s="447"/>
      <c r="BY32" s="447"/>
      <c r="BZ32" s="447"/>
      <c r="CA32" s="447"/>
      <c r="CB32" s="447"/>
      <c r="CC32" s="447"/>
      <c r="CD32" s="447"/>
      <c r="CE32" s="447"/>
      <c r="CF32" s="447"/>
      <c r="CG32" s="447"/>
      <c r="CH32" s="447"/>
      <c r="CI32" s="447"/>
      <c r="CJ32" s="447"/>
      <c r="CK32" s="447"/>
      <c r="CL32" s="447"/>
      <c r="CM32" s="447"/>
      <c r="CO32" s="447" t="s">
        <v>199</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200</v>
      </c>
      <c r="D33" s="467"/>
      <c r="E33" s="432" t="s">
        <v>201</v>
      </c>
      <c r="F33" s="432"/>
      <c r="G33" s="432"/>
      <c r="H33" s="432"/>
      <c r="I33" s="432"/>
      <c r="J33" s="432"/>
      <c r="K33" s="432"/>
      <c r="L33" s="432"/>
      <c r="M33" s="432"/>
      <c r="N33" s="432"/>
      <c r="O33" s="432"/>
      <c r="P33" s="432"/>
      <c r="Q33" s="432"/>
      <c r="R33" s="432"/>
      <c r="S33" s="432"/>
      <c r="T33" s="206"/>
      <c r="U33" s="467" t="s">
        <v>200</v>
      </c>
      <c r="V33" s="467"/>
      <c r="W33" s="432" t="s">
        <v>201</v>
      </c>
      <c r="X33" s="432"/>
      <c r="Y33" s="432"/>
      <c r="Z33" s="432"/>
      <c r="AA33" s="432"/>
      <c r="AB33" s="432"/>
      <c r="AC33" s="432"/>
      <c r="AD33" s="432"/>
      <c r="AE33" s="432"/>
      <c r="AF33" s="432"/>
      <c r="AG33" s="432"/>
      <c r="AH33" s="432"/>
      <c r="AI33" s="432"/>
      <c r="AJ33" s="432"/>
      <c r="AK33" s="432"/>
      <c r="AL33" s="206"/>
      <c r="AM33" s="467" t="s">
        <v>200</v>
      </c>
      <c r="AN33" s="467"/>
      <c r="AO33" s="432" t="s">
        <v>201</v>
      </c>
      <c r="AP33" s="432"/>
      <c r="AQ33" s="432"/>
      <c r="AR33" s="432"/>
      <c r="AS33" s="432"/>
      <c r="AT33" s="432"/>
      <c r="AU33" s="432"/>
      <c r="AV33" s="432"/>
      <c r="AW33" s="432"/>
      <c r="AX33" s="432"/>
      <c r="AY33" s="432"/>
      <c r="AZ33" s="432"/>
      <c r="BA33" s="432"/>
      <c r="BB33" s="432"/>
      <c r="BC33" s="432"/>
      <c r="BD33" s="207"/>
      <c r="BE33" s="432" t="s">
        <v>202</v>
      </c>
      <c r="BF33" s="432"/>
      <c r="BG33" s="432" t="s">
        <v>203</v>
      </c>
      <c r="BH33" s="432"/>
      <c r="BI33" s="432"/>
      <c r="BJ33" s="432"/>
      <c r="BK33" s="432"/>
      <c r="BL33" s="432"/>
      <c r="BM33" s="432"/>
      <c r="BN33" s="432"/>
      <c r="BO33" s="432"/>
      <c r="BP33" s="432"/>
      <c r="BQ33" s="432"/>
      <c r="BR33" s="432"/>
      <c r="BS33" s="432"/>
      <c r="BT33" s="432"/>
      <c r="BU33" s="432"/>
      <c r="BV33" s="207"/>
      <c r="BW33" s="467" t="s">
        <v>202</v>
      </c>
      <c r="BX33" s="467"/>
      <c r="BY33" s="432" t="s">
        <v>204</v>
      </c>
      <c r="BZ33" s="432"/>
      <c r="CA33" s="432"/>
      <c r="CB33" s="432"/>
      <c r="CC33" s="432"/>
      <c r="CD33" s="432"/>
      <c r="CE33" s="432"/>
      <c r="CF33" s="432"/>
      <c r="CG33" s="432"/>
      <c r="CH33" s="432"/>
      <c r="CI33" s="432"/>
      <c r="CJ33" s="432"/>
      <c r="CK33" s="432"/>
      <c r="CL33" s="432"/>
      <c r="CM33" s="432"/>
      <c r="CN33" s="206"/>
      <c r="CO33" s="467" t="s">
        <v>200</v>
      </c>
      <c r="CP33" s="467"/>
      <c r="CQ33" s="432" t="s">
        <v>205</v>
      </c>
      <c r="CR33" s="432"/>
      <c r="CS33" s="432"/>
      <c r="CT33" s="432"/>
      <c r="CU33" s="432"/>
      <c r="CV33" s="432"/>
      <c r="CW33" s="432"/>
      <c r="CX33" s="432"/>
      <c r="CY33" s="432"/>
      <c r="CZ33" s="432"/>
      <c r="DA33" s="432"/>
      <c r="DB33" s="432"/>
      <c r="DC33" s="432"/>
      <c r="DD33" s="432"/>
      <c r="DE33" s="432"/>
      <c r="DF33" s="206"/>
      <c r="DG33" s="632" t="s">
        <v>206</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後期高齢者医療広域連合（一般会計）</v>
      </c>
      <c r="BZ34" s="634"/>
      <c r="CA34" s="634"/>
      <c r="CB34" s="634"/>
      <c r="CC34" s="634"/>
      <c r="CD34" s="634"/>
      <c r="CE34" s="634"/>
      <c r="CF34" s="634"/>
      <c r="CG34" s="634"/>
      <c r="CH34" s="634"/>
      <c r="CI34" s="634"/>
      <c r="CJ34" s="634"/>
      <c r="CK34" s="634"/>
      <c r="CL34" s="634"/>
      <c r="CM34" s="634"/>
      <c r="CN34" s="181"/>
      <c r="CO34" s="633">
        <f>IF(CQ34="","",MAX(C34:D43,U34:V43,AM34:AN43,BE34:BF43,BW34:BX43)+1)</f>
        <v>12</v>
      </c>
      <c r="CP34" s="633"/>
      <c r="CQ34" s="634" t="str">
        <f>IF('各会計、関係団体の財政状況及び健全化判断比率'!BS7="","",'各会計、関係団体の財政状況及び健全化判断比率'!BS7)</f>
        <v>府中市土地開発公社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〇</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病院事業債管理特別会計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後期高齢者医療広域連合（特別会計）</v>
      </c>
      <c r="BZ35" s="634"/>
      <c r="CA35" s="634"/>
      <c r="CB35" s="634"/>
      <c r="CC35" s="634"/>
      <c r="CD35" s="634"/>
      <c r="CE35" s="634"/>
      <c r="CF35" s="634"/>
      <c r="CG35" s="634"/>
      <c r="CH35" s="634"/>
      <c r="CI35" s="634"/>
      <c r="CJ35" s="634"/>
      <c r="CK35" s="634"/>
      <c r="CL35" s="634"/>
      <c r="CM35" s="634"/>
      <c r="CN35" s="181"/>
      <c r="CO35" s="633">
        <f t="shared" ref="CO35:CO43" si="3">IF(CQ35="","",CO34+1)</f>
        <v>13</v>
      </c>
      <c r="CP35" s="633"/>
      <c r="CQ35" s="634" t="str">
        <f>IF('各会計、関係団体の財政状況及び健全化判断比率'!BS8="","",'各会計、関係団体の財政状況及び健全化判断比率'!BS8)</f>
        <v>府中市まちづくり振興公社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8</v>
      </c>
      <c r="AN36" s="633"/>
      <c r="AO36" s="634" t="str">
        <f>IF('各会計、関係団体の財政状況及び健全化判断比率'!B33="","",'各会計、関係団体の財政状況及び健全化判断比率'!B33)</f>
        <v>病院事業会計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福山地区消防組合</v>
      </c>
      <c r="BZ36" s="634"/>
      <c r="CA36" s="634"/>
      <c r="CB36" s="634"/>
      <c r="CC36" s="634"/>
      <c r="CD36" s="634"/>
      <c r="CE36" s="634"/>
      <c r="CF36" s="634"/>
      <c r="CG36" s="634"/>
      <c r="CH36" s="634"/>
      <c r="CI36" s="634"/>
      <c r="CJ36" s="634"/>
      <c r="CK36" s="634"/>
      <c r="CL36" s="634"/>
      <c r="CM36" s="634"/>
      <c r="CN36" s="181"/>
      <c r="CO36" s="633">
        <f t="shared" si="3"/>
        <v>14</v>
      </c>
      <c r="CP36" s="633"/>
      <c r="CQ36" s="634" t="str">
        <f>IF('各会計、関係団体の財政状況及び健全化判断比率'!BS9="","",'各会計、関係団体の財政状況及び健全化判断比率'!BS9)</f>
        <v>地方独立行政法人府中市民病院機構</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〇</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636" t="s">
        <v>208</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209</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210</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211</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212</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213</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214</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215</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qAcGupoHTNaTmKw47HEYBByXzqmcl8UUIDHtdYBm+2b6qNcyRLosco5qlwDLYWYITu7aqAWB3MFAoJtBYqpX4g==" saltValue="f7oHGWpR5w7dRUSk2HUJm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187" t="s">
        <v>572</v>
      </c>
      <c r="D34" s="1187"/>
      <c r="E34" s="1188"/>
      <c r="F34" s="32">
        <v>18.04</v>
      </c>
      <c r="G34" s="33">
        <v>18.66</v>
      </c>
      <c r="H34" s="33">
        <v>15.71</v>
      </c>
      <c r="I34" s="33">
        <v>15.4</v>
      </c>
      <c r="J34" s="34">
        <v>16.510000000000002</v>
      </c>
      <c r="K34" s="22"/>
      <c r="L34" s="22"/>
      <c r="M34" s="22"/>
      <c r="N34" s="22"/>
      <c r="O34" s="22"/>
      <c r="P34" s="22"/>
    </row>
    <row r="35" spans="1:16" ht="39" customHeight="1" x14ac:dyDescent="0.15">
      <c r="A35" s="22"/>
      <c r="B35" s="35"/>
      <c r="C35" s="1181" t="s">
        <v>573</v>
      </c>
      <c r="D35" s="1182"/>
      <c r="E35" s="1183"/>
      <c r="F35" s="36">
        <v>8.4600000000000009</v>
      </c>
      <c r="G35" s="37">
        <v>8.59</v>
      </c>
      <c r="H35" s="37">
        <v>8.5299999999999994</v>
      </c>
      <c r="I35" s="37">
        <v>8.0299999999999994</v>
      </c>
      <c r="J35" s="38">
        <v>6.93</v>
      </c>
      <c r="K35" s="22"/>
      <c r="L35" s="22"/>
      <c r="M35" s="22"/>
      <c r="N35" s="22"/>
      <c r="O35" s="22"/>
      <c r="P35" s="22"/>
    </row>
    <row r="36" spans="1:16" ht="39" customHeight="1" x14ac:dyDescent="0.15">
      <c r="A36" s="22"/>
      <c r="B36" s="35"/>
      <c r="C36" s="1181" t="s">
        <v>574</v>
      </c>
      <c r="D36" s="1182"/>
      <c r="E36" s="1183"/>
      <c r="F36" s="36">
        <v>6.03</v>
      </c>
      <c r="G36" s="37">
        <v>6.96</v>
      </c>
      <c r="H36" s="37">
        <v>3.45</v>
      </c>
      <c r="I36" s="37">
        <v>6.31</v>
      </c>
      <c r="J36" s="38">
        <v>5.0199999999999996</v>
      </c>
      <c r="K36" s="22"/>
      <c r="L36" s="22"/>
      <c r="M36" s="22"/>
      <c r="N36" s="22"/>
      <c r="O36" s="22"/>
      <c r="P36" s="22"/>
    </row>
    <row r="37" spans="1:16" ht="39" customHeight="1" x14ac:dyDescent="0.15">
      <c r="A37" s="22"/>
      <c r="B37" s="35"/>
      <c r="C37" s="1181" t="s">
        <v>575</v>
      </c>
      <c r="D37" s="1182"/>
      <c r="E37" s="1183"/>
      <c r="F37" s="36">
        <v>0.12</v>
      </c>
      <c r="G37" s="37">
        <v>0.08</v>
      </c>
      <c r="H37" s="37">
        <v>0.14000000000000001</v>
      </c>
      <c r="I37" s="37">
        <v>0.73</v>
      </c>
      <c r="J37" s="38">
        <v>1.1000000000000001</v>
      </c>
      <c r="K37" s="22"/>
      <c r="L37" s="22"/>
      <c r="M37" s="22"/>
      <c r="N37" s="22"/>
      <c r="O37" s="22"/>
      <c r="P37" s="22"/>
    </row>
    <row r="38" spans="1:16" ht="39" customHeight="1" x14ac:dyDescent="0.15">
      <c r="A38" s="22"/>
      <c r="B38" s="35"/>
      <c r="C38" s="1181" t="s">
        <v>576</v>
      </c>
      <c r="D38" s="1182"/>
      <c r="E38" s="1183"/>
      <c r="F38" s="36" t="s">
        <v>522</v>
      </c>
      <c r="G38" s="37" t="s">
        <v>522</v>
      </c>
      <c r="H38" s="37">
        <v>1.01</v>
      </c>
      <c r="I38" s="37">
        <v>0.67</v>
      </c>
      <c r="J38" s="38">
        <v>0.96</v>
      </c>
      <c r="K38" s="22"/>
      <c r="L38" s="22"/>
      <c r="M38" s="22"/>
      <c r="N38" s="22"/>
      <c r="O38" s="22"/>
      <c r="P38" s="22"/>
    </row>
    <row r="39" spans="1:16" ht="39" customHeight="1" x14ac:dyDescent="0.15">
      <c r="A39" s="22"/>
      <c r="B39" s="35"/>
      <c r="C39" s="1181" t="s">
        <v>577</v>
      </c>
      <c r="D39" s="1182"/>
      <c r="E39" s="1183"/>
      <c r="F39" s="36">
        <v>0.66</v>
      </c>
      <c r="G39" s="37">
        <v>0.06</v>
      </c>
      <c r="H39" s="37">
        <v>0.72</v>
      </c>
      <c r="I39" s="37">
        <v>0.47</v>
      </c>
      <c r="J39" s="38">
        <v>0.22</v>
      </c>
      <c r="K39" s="22"/>
      <c r="L39" s="22"/>
      <c r="M39" s="22"/>
      <c r="N39" s="22"/>
      <c r="O39" s="22"/>
      <c r="P39" s="22"/>
    </row>
    <row r="40" spans="1:16" ht="39" customHeight="1" x14ac:dyDescent="0.15">
      <c r="A40" s="22"/>
      <c r="B40" s="35"/>
      <c r="C40" s="1181" t="s">
        <v>578</v>
      </c>
      <c r="D40" s="1182"/>
      <c r="E40" s="1183"/>
      <c r="F40" s="36">
        <v>0.03</v>
      </c>
      <c r="G40" s="37">
        <v>0</v>
      </c>
      <c r="H40" s="37">
        <v>0</v>
      </c>
      <c r="I40" s="37">
        <v>0.01</v>
      </c>
      <c r="J40" s="38">
        <v>0.01</v>
      </c>
      <c r="K40" s="22"/>
      <c r="L40" s="22"/>
      <c r="M40" s="22"/>
      <c r="N40" s="22"/>
      <c r="O40" s="22"/>
      <c r="P40" s="22"/>
    </row>
    <row r="41" spans="1:16" ht="39" customHeight="1" x14ac:dyDescent="0.15">
      <c r="A41" s="22"/>
      <c r="B41" s="35"/>
      <c r="C41" s="1181" t="s">
        <v>579</v>
      </c>
      <c r="D41" s="1182"/>
      <c r="E41" s="1183"/>
      <c r="F41" s="36">
        <v>0</v>
      </c>
      <c r="G41" s="37">
        <v>0</v>
      </c>
      <c r="H41" s="37">
        <v>0</v>
      </c>
      <c r="I41" s="37">
        <v>0</v>
      </c>
      <c r="J41" s="38">
        <v>0</v>
      </c>
      <c r="K41" s="22"/>
      <c r="L41" s="22"/>
      <c r="M41" s="22"/>
      <c r="N41" s="22"/>
      <c r="O41" s="22"/>
      <c r="P41" s="22"/>
    </row>
    <row r="42" spans="1:16" ht="39" customHeight="1" x14ac:dyDescent="0.15">
      <c r="A42" s="22"/>
      <c r="B42" s="39"/>
      <c r="C42" s="1181" t="s">
        <v>580</v>
      </c>
      <c r="D42" s="1182"/>
      <c r="E42" s="1183"/>
      <c r="F42" s="36" t="s">
        <v>522</v>
      </c>
      <c r="G42" s="37" t="s">
        <v>522</v>
      </c>
      <c r="H42" s="37" t="s">
        <v>522</v>
      </c>
      <c r="I42" s="37" t="s">
        <v>522</v>
      </c>
      <c r="J42" s="38" t="s">
        <v>522</v>
      </c>
      <c r="K42" s="22"/>
      <c r="L42" s="22"/>
      <c r="M42" s="22"/>
      <c r="N42" s="22"/>
      <c r="O42" s="22"/>
      <c r="P42" s="22"/>
    </row>
    <row r="43" spans="1:16" ht="39" customHeight="1" thickBot="1" x14ac:dyDescent="0.2">
      <c r="A43" s="22"/>
      <c r="B43" s="40"/>
      <c r="C43" s="1184" t="s">
        <v>581</v>
      </c>
      <c r="D43" s="1185"/>
      <c r="E43" s="1186"/>
      <c r="F43" s="41">
        <v>0</v>
      </c>
      <c r="G43" s="42">
        <v>0.57999999999999996</v>
      </c>
      <c r="H43" s="42" t="s">
        <v>522</v>
      </c>
      <c r="I43" s="42" t="s">
        <v>522</v>
      </c>
      <c r="J43" s="43" t="s">
        <v>522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lFtI79VeiEZ+/UowO08/u9zg3OYj8fTqf60LU+XS2d+LEmPBIHfFIY7jFvbNgmKLuWfvJ6yf9oX1XW9rfReqA==" saltValue="B1Y9kG2YxmablT/mgbBU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2887</v>
      </c>
      <c r="L45" s="60">
        <v>2937</v>
      </c>
      <c r="M45" s="60">
        <v>3015</v>
      </c>
      <c r="N45" s="60">
        <v>2947</v>
      </c>
      <c r="O45" s="61">
        <v>2860</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522</v>
      </c>
      <c r="L46" s="64" t="s">
        <v>522</v>
      </c>
      <c r="M46" s="64" t="s">
        <v>522</v>
      </c>
      <c r="N46" s="64" t="s">
        <v>522</v>
      </c>
      <c r="O46" s="65" t="s">
        <v>522</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522</v>
      </c>
      <c r="L47" s="64" t="s">
        <v>522</v>
      </c>
      <c r="M47" s="64" t="s">
        <v>522</v>
      </c>
      <c r="N47" s="64" t="s">
        <v>522</v>
      </c>
      <c r="O47" s="65" t="s">
        <v>522</v>
      </c>
      <c r="P47" s="48"/>
      <c r="Q47" s="48"/>
      <c r="R47" s="48"/>
      <c r="S47" s="48"/>
      <c r="T47" s="48"/>
      <c r="U47" s="48"/>
    </row>
    <row r="48" spans="1:21" ht="30.75" customHeight="1" x14ac:dyDescent="0.15">
      <c r="A48" s="48"/>
      <c r="B48" s="1191"/>
      <c r="C48" s="1192"/>
      <c r="D48" s="62"/>
      <c r="E48" s="1197" t="s">
        <v>15</v>
      </c>
      <c r="F48" s="1197"/>
      <c r="G48" s="1197"/>
      <c r="H48" s="1197"/>
      <c r="I48" s="1197"/>
      <c r="J48" s="1198"/>
      <c r="K48" s="63">
        <v>601</v>
      </c>
      <c r="L48" s="64">
        <v>638</v>
      </c>
      <c r="M48" s="64">
        <v>651</v>
      </c>
      <c r="N48" s="64">
        <v>630</v>
      </c>
      <c r="O48" s="65">
        <v>554</v>
      </c>
      <c r="P48" s="48"/>
      <c r="Q48" s="48"/>
      <c r="R48" s="48"/>
      <c r="S48" s="48"/>
      <c r="T48" s="48"/>
      <c r="U48" s="48"/>
    </row>
    <row r="49" spans="1:21" ht="30.75" customHeight="1" x14ac:dyDescent="0.15">
      <c r="A49" s="48"/>
      <c r="B49" s="1191"/>
      <c r="C49" s="1192"/>
      <c r="D49" s="62"/>
      <c r="E49" s="1197" t="s">
        <v>16</v>
      </c>
      <c r="F49" s="1197"/>
      <c r="G49" s="1197"/>
      <c r="H49" s="1197"/>
      <c r="I49" s="1197"/>
      <c r="J49" s="1198"/>
      <c r="K49" s="63">
        <v>41</v>
      </c>
      <c r="L49" s="64">
        <v>40</v>
      </c>
      <c r="M49" s="64">
        <v>38</v>
      </c>
      <c r="N49" s="64">
        <v>34</v>
      </c>
      <c r="O49" s="65">
        <v>41</v>
      </c>
      <c r="P49" s="48"/>
      <c r="Q49" s="48"/>
      <c r="R49" s="48"/>
      <c r="S49" s="48"/>
      <c r="T49" s="48"/>
      <c r="U49" s="48"/>
    </row>
    <row r="50" spans="1:21" ht="30.75" customHeight="1" x14ac:dyDescent="0.15">
      <c r="A50" s="48"/>
      <c r="B50" s="1191"/>
      <c r="C50" s="1192"/>
      <c r="D50" s="62"/>
      <c r="E50" s="1197" t="s">
        <v>17</v>
      </c>
      <c r="F50" s="1197"/>
      <c r="G50" s="1197"/>
      <c r="H50" s="1197"/>
      <c r="I50" s="1197"/>
      <c r="J50" s="1198"/>
      <c r="K50" s="63">
        <v>9</v>
      </c>
      <c r="L50" s="64">
        <v>8</v>
      </c>
      <c r="M50" s="64">
        <v>7</v>
      </c>
      <c r="N50" s="64">
        <v>7</v>
      </c>
      <c r="O50" s="65">
        <v>6</v>
      </c>
      <c r="P50" s="48"/>
      <c r="Q50" s="48"/>
      <c r="R50" s="48"/>
      <c r="S50" s="48"/>
      <c r="T50" s="48"/>
      <c r="U50" s="48"/>
    </row>
    <row r="51" spans="1:21" ht="30.75" customHeight="1" x14ac:dyDescent="0.15">
      <c r="A51" s="48"/>
      <c r="B51" s="1193"/>
      <c r="C51" s="1194"/>
      <c r="D51" s="66"/>
      <c r="E51" s="1197" t="s">
        <v>18</v>
      </c>
      <c r="F51" s="1197"/>
      <c r="G51" s="1197"/>
      <c r="H51" s="1197"/>
      <c r="I51" s="1197"/>
      <c r="J51" s="1198"/>
      <c r="K51" s="63" t="s">
        <v>522</v>
      </c>
      <c r="L51" s="64" t="s">
        <v>522</v>
      </c>
      <c r="M51" s="64" t="s">
        <v>522</v>
      </c>
      <c r="N51" s="64" t="s">
        <v>522</v>
      </c>
      <c r="O51" s="65" t="s">
        <v>522</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2660</v>
      </c>
      <c r="L52" s="64">
        <v>2687</v>
      </c>
      <c r="M52" s="64">
        <v>2698</v>
      </c>
      <c r="N52" s="64">
        <v>2661</v>
      </c>
      <c r="O52" s="65">
        <v>2637</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878</v>
      </c>
      <c r="L53" s="69">
        <v>936</v>
      </c>
      <c r="M53" s="69">
        <v>1013</v>
      </c>
      <c r="N53" s="69">
        <v>957</v>
      </c>
      <c r="O53" s="70">
        <v>824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582</v>
      </c>
      <c r="P56" s="48"/>
      <c r="Q56" s="48"/>
      <c r="R56" s="48"/>
      <c r="S56" s="48"/>
      <c r="T56" s="48"/>
      <c r="U56" s="48"/>
    </row>
    <row r="57" spans="1:21" ht="31.5" customHeight="1" thickBot="1" x14ac:dyDescent="0.2">
      <c r="A57" s="48"/>
      <c r="B57" s="76"/>
      <c r="C57" s="77"/>
      <c r="D57" s="77"/>
      <c r="E57" s="78"/>
      <c r="F57" s="78"/>
      <c r="G57" s="78"/>
      <c r="H57" s="78"/>
      <c r="I57" s="78"/>
      <c r="J57" s="79" t="s">
        <v>2</v>
      </c>
      <c r="K57" s="80" t="s">
        <v>583</v>
      </c>
      <c r="L57" s="81" t="s">
        <v>584</v>
      </c>
      <c r="M57" s="81" t="s">
        <v>585</v>
      </c>
      <c r="N57" s="81" t="s">
        <v>586</v>
      </c>
      <c r="O57" s="82" t="s">
        <v>587</v>
      </c>
      <c r="P57" s="48"/>
      <c r="Q57" s="48"/>
      <c r="R57" s="48"/>
      <c r="S57" s="48"/>
      <c r="T57" s="48"/>
      <c r="U57" s="48"/>
    </row>
    <row r="58" spans="1:21" ht="31.5" customHeight="1" x14ac:dyDescent="0.15">
      <c r="B58" s="1205" t="s">
        <v>26</v>
      </c>
      <c r="C58" s="1206"/>
      <c r="D58" s="1211" t="s">
        <v>27</v>
      </c>
      <c r="E58" s="1212"/>
      <c r="F58" s="1212"/>
      <c r="G58" s="1212"/>
      <c r="H58" s="1212"/>
      <c r="I58" s="1212"/>
      <c r="J58" s="1213"/>
      <c r="K58" s="83" t="s">
        <v>522</v>
      </c>
      <c r="L58" s="84" t="s">
        <v>522</v>
      </c>
      <c r="M58" s="84" t="s">
        <v>522</v>
      </c>
      <c r="N58" s="84" t="s">
        <v>522</v>
      </c>
      <c r="O58" s="85" t="s">
        <v>522</v>
      </c>
    </row>
    <row r="59" spans="1:21" ht="31.5" customHeight="1" x14ac:dyDescent="0.15">
      <c r="B59" s="1207"/>
      <c r="C59" s="1208"/>
      <c r="D59" s="1214" t="s">
        <v>28</v>
      </c>
      <c r="E59" s="1215"/>
      <c r="F59" s="1215"/>
      <c r="G59" s="1215"/>
      <c r="H59" s="1215"/>
      <c r="I59" s="1215"/>
      <c r="J59" s="1216"/>
      <c r="K59" s="86" t="s">
        <v>522</v>
      </c>
      <c r="L59" s="87" t="s">
        <v>522</v>
      </c>
      <c r="M59" s="87" t="s">
        <v>522</v>
      </c>
      <c r="N59" s="87" t="s">
        <v>522</v>
      </c>
      <c r="O59" s="88" t="s">
        <v>522</v>
      </c>
    </row>
    <row r="60" spans="1:21" ht="31.5" customHeight="1" thickBot="1" x14ac:dyDescent="0.2">
      <c r="B60" s="1209"/>
      <c r="C60" s="1210"/>
      <c r="D60" s="1217" t="s">
        <v>29</v>
      </c>
      <c r="E60" s="1218"/>
      <c r="F60" s="1218"/>
      <c r="G60" s="1218"/>
      <c r="H60" s="1218"/>
      <c r="I60" s="1218"/>
      <c r="J60" s="1219"/>
      <c r="K60" s="89" t="s">
        <v>522</v>
      </c>
      <c r="L60" s="90" t="s">
        <v>522</v>
      </c>
      <c r="M60" s="90" t="s">
        <v>522</v>
      </c>
      <c r="N60" s="90" t="s">
        <v>522</v>
      </c>
      <c r="O60" s="91" t="s">
        <v>522</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RW+fcftWqThliwdSFVyWIZqJ3ngTZvk3NYoMDc8Y8JKQ2aXwYTo+ltPJckzDxYjLKRFt187r2ncNLt9Ny4w==" saltValue="UbX73NIrXNhjJJV3ZOqji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563</v>
      </c>
      <c r="J40" s="103" t="s">
        <v>564</v>
      </c>
      <c r="K40" s="103" t="s">
        <v>565</v>
      </c>
      <c r="L40" s="103" t="s">
        <v>566</v>
      </c>
      <c r="M40" s="104" t="s">
        <v>567</v>
      </c>
    </row>
    <row r="41" spans="2:13" ht="27.75" customHeight="1" x14ac:dyDescent="0.15">
      <c r="B41" s="1220" t="s">
        <v>32</v>
      </c>
      <c r="C41" s="1221"/>
      <c r="D41" s="105"/>
      <c r="E41" s="1226" t="s">
        <v>33</v>
      </c>
      <c r="F41" s="1226"/>
      <c r="G41" s="1226"/>
      <c r="H41" s="1227"/>
      <c r="I41" s="355">
        <v>25762</v>
      </c>
      <c r="J41" s="356">
        <v>25311</v>
      </c>
      <c r="K41" s="356">
        <v>25026</v>
      </c>
      <c r="L41" s="356">
        <v>25525</v>
      </c>
      <c r="M41" s="357">
        <v>24265</v>
      </c>
    </row>
    <row r="42" spans="2:13" ht="27.75" customHeight="1" x14ac:dyDescent="0.15">
      <c r="B42" s="1222"/>
      <c r="C42" s="1223"/>
      <c r="D42" s="106"/>
      <c r="E42" s="1228" t="s">
        <v>34</v>
      </c>
      <c r="F42" s="1228"/>
      <c r="G42" s="1228"/>
      <c r="H42" s="1229"/>
      <c r="I42" s="358" t="s">
        <v>522</v>
      </c>
      <c r="J42" s="359" t="s">
        <v>522</v>
      </c>
      <c r="K42" s="359" t="s">
        <v>522</v>
      </c>
      <c r="L42" s="359" t="s">
        <v>522</v>
      </c>
      <c r="M42" s="360" t="s">
        <v>522</v>
      </c>
    </row>
    <row r="43" spans="2:13" ht="27.75" customHeight="1" x14ac:dyDescent="0.15">
      <c r="B43" s="1222"/>
      <c r="C43" s="1223"/>
      <c r="D43" s="106"/>
      <c r="E43" s="1228" t="s">
        <v>35</v>
      </c>
      <c r="F43" s="1228"/>
      <c r="G43" s="1228"/>
      <c r="H43" s="1229"/>
      <c r="I43" s="358">
        <v>7151</v>
      </c>
      <c r="J43" s="359">
        <v>6838</v>
      </c>
      <c r="K43" s="359">
        <v>6301</v>
      </c>
      <c r="L43" s="359">
        <v>5766</v>
      </c>
      <c r="M43" s="360">
        <v>5232</v>
      </c>
    </row>
    <row r="44" spans="2:13" ht="27.75" customHeight="1" x14ac:dyDescent="0.15">
      <c r="B44" s="1222"/>
      <c r="C44" s="1223"/>
      <c r="D44" s="106"/>
      <c r="E44" s="1228" t="s">
        <v>36</v>
      </c>
      <c r="F44" s="1228"/>
      <c r="G44" s="1228"/>
      <c r="H44" s="1229"/>
      <c r="I44" s="358">
        <v>155</v>
      </c>
      <c r="J44" s="359">
        <v>132</v>
      </c>
      <c r="K44" s="359">
        <v>109</v>
      </c>
      <c r="L44" s="359">
        <v>126</v>
      </c>
      <c r="M44" s="360">
        <v>103</v>
      </c>
    </row>
    <row r="45" spans="2:13" ht="27.75" customHeight="1" x14ac:dyDescent="0.15">
      <c r="B45" s="1222"/>
      <c r="C45" s="1223"/>
      <c r="D45" s="106"/>
      <c r="E45" s="1228" t="s">
        <v>37</v>
      </c>
      <c r="F45" s="1228"/>
      <c r="G45" s="1228"/>
      <c r="H45" s="1229"/>
      <c r="I45" s="358">
        <v>3819</v>
      </c>
      <c r="J45" s="359">
        <v>3793</v>
      </c>
      <c r="K45" s="359">
        <v>3659</v>
      </c>
      <c r="L45" s="359">
        <v>3618</v>
      </c>
      <c r="M45" s="360">
        <v>3566</v>
      </c>
    </row>
    <row r="46" spans="2:13" ht="27.75" customHeight="1" x14ac:dyDescent="0.15">
      <c r="B46" s="1222"/>
      <c r="C46" s="1223"/>
      <c r="D46" s="107"/>
      <c r="E46" s="1228" t="s">
        <v>38</v>
      </c>
      <c r="F46" s="1228"/>
      <c r="G46" s="1228"/>
      <c r="H46" s="1229"/>
      <c r="I46" s="358">
        <v>288</v>
      </c>
      <c r="J46" s="359">
        <v>475</v>
      </c>
      <c r="K46" s="359">
        <v>597</v>
      </c>
      <c r="L46" s="359">
        <v>495</v>
      </c>
      <c r="M46" s="360">
        <v>504</v>
      </c>
    </row>
    <row r="47" spans="2:13" ht="27.75" customHeight="1" x14ac:dyDescent="0.15">
      <c r="B47" s="1222"/>
      <c r="C47" s="1223"/>
      <c r="D47" s="108"/>
      <c r="E47" s="1230" t="s">
        <v>39</v>
      </c>
      <c r="F47" s="1231"/>
      <c r="G47" s="1231"/>
      <c r="H47" s="1232"/>
      <c r="I47" s="358" t="s">
        <v>522</v>
      </c>
      <c r="J47" s="359" t="s">
        <v>522</v>
      </c>
      <c r="K47" s="359" t="s">
        <v>522</v>
      </c>
      <c r="L47" s="359" t="s">
        <v>522</v>
      </c>
      <c r="M47" s="360" t="s">
        <v>522</v>
      </c>
    </row>
    <row r="48" spans="2:13" ht="27.75" customHeight="1" x14ac:dyDescent="0.15">
      <c r="B48" s="1222"/>
      <c r="C48" s="1223"/>
      <c r="D48" s="106"/>
      <c r="E48" s="1228" t="s">
        <v>40</v>
      </c>
      <c r="F48" s="1228"/>
      <c r="G48" s="1228"/>
      <c r="H48" s="1229"/>
      <c r="I48" s="358" t="s">
        <v>522</v>
      </c>
      <c r="J48" s="359" t="s">
        <v>522</v>
      </c>
      <c r="K48" s="359" t="s">
        <v>522</v>
      </c>
      <c r="L48" s="359" t="s">
        <v>522</v>
      </c>
      <c r="M48" s="360" t="s">
        <v>522</v>
      </c>
    </row>
    <row r="49" spans="2:13" ht="27.75" customHeight="1" x14ac:dyDescent="0.15">
      <c r="B49" s="1224"/>
      <c r="C49" s="1225"/>
      <c r="D49" s="106"/>
      <c r="E49" s="1228" t="s">
        <v>41</v>
      </c>
      <c r="F49" s="1228"/>
      <c r="G49" s="1228"/>
      <c r="H49" s="1229"/>
      <c r="I49" s="358" t="s">
        <v>522</v>
      </c>
      <c r="J49" s="359" t="s">
        <v>522</v>
      </c>
      <c r="K49" s="359" t="s">
        <v>522</v>
      </c>
      <c r="L49" s="359" t="s">
        <v>522</v>
      </c>
      <c r="M49" s="360" t="s">
        <v>522</v>
      </c>
    </row>
    <row r="50" spans="2:13" ht="27.75" customHeight="1" x14ac:dyDescent="0.15">
      <c r="B50" s="1233" t="s">
        <v>42</v>
      </c>
      <c r="C50" s="1234"/>
      <c r="D50" s="109"/>
      <c r="E50" s="1228" t="s">
        <v>43</v>
      </c>
      <c r="F50" s="1228"/>
      <c r="G50" s="1228"/>
      <c r="H50" s="1229"/>
      <c r="I50" s="358">
        <v>4375</v>
      </c>
      <c r="J50" s="359">
        <v>3801</v>
      </c>
      <c r="K50" s="359">
        <v>3790</v>
      </c>
      <c r="L50" s="359">
        <v>4112</v>
      </c>
      <c r="M50" s="360">
        <v>3964</v>
      </c>
    </row>
    <row r="51" spans="2:13" ht="27.75" customHeight="1" x14ac:dyDescent="0.15">
      <c r="B51" s="1222"/>
      <c r="C51" s="1223"/>
      <c r="D51" s="106"/>
      <c r="E51" s="1228" t="s">
        <v>44</v>
      </c>
      <c r="F51" s="1228"/>
      <c r="G51" s="1228"/>
      <c r="H51" s="1229"/>
      <c r="I51" s="358">
        <v>4088</v>
      </c>
      <c r="J51" s="359">
        <v>3910</v>
      </c>
      <c r="K51" s="359">
        <v>3357</v>
      </c>
      <c r="L51" s="359">
        <v>2948</v>
      </c>
      <c r="M51" s="360">
        <v>3120</v>
      </c>
    </row>
    <row r="52" spans="2:13" ht="27.75" customHeight="1" x14ac:dyDescent="0.15">
      <c r="B52" s="1224"/>
      <c r="C52" s="1225"/>
      <c r="D52" s="106"/>
      <c r="E52" s="1228" t="s">
        <v>45</v>
      </c>
      <c r="F52" s="1228"/>
      <c r="G52" s="1228"/>
      <c r="H52" s="1229"/>
      <c r="I52" s="358">
        <v>22015</v>
      </c>
      <c r="J52" s="359">
        <v>21717</v>
      </c>
      <c r="K52" s="359">
        <v>21356</v>
      </c>
      <c r="L52" s="359">
        <v>21632</v>
      </c>
      <c r="M52" s="360">
        <v>21457</v>
      </c>
    </row>
    <row r="53" spans="2:13" ht="27.75" customHeight="1" thickBot="1" x14ac:dyDescent="0.2">
      <c r="B53" s="1235" t="s">
        <v>46</v>
      </c>
      <c r="C53" s="1236"/>
      <c r="D53" s="110"/>
      <c r="E53" s="1237" t="s">
        <v>47</v>
      </c>
      <c r="F53" s="1237"/>
      <c r="G53" s="1237"/>
      <c r="H53" s="1238"/>
      <c r="I53" s="361">
        <v>6696</v>
      </c>
      <c r="J53" s="362">
        <v>7121</v>
      </c>
      <c r="K53" s="362">
        <v>7190</v>
      </c>
      <c r="L53" s="362">
        <v>6839</v>
      </c>
      <c r="M53" s="363">
        <v>5128</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eLZ8CBlsKwvxL9eOmX71ZDv6+/FIycKLQb+KorLGLLq5T16mudfDGP0JYROIkRxL4S8T6s4AozQ57D3DjO2Lyw==" saltValue="icx2Vz4022h3CwdrvvKS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565</v>
      </c>
      <c r="G54" s="119" t="s">
        <v>566</v>
      </c>
      <c r="H54" s="120" t="s">
        <v>567</v>
      </c>
    </row>
    <row r="55" spans="2:8" ht="52.5" customHeight="1" x14ac:dyDescent="0.15">
      <c r="B55" s="121"/>
      <c r="C55" s="1247" t="s">
        <v>50</v>
      </c>
      <c r="D55" s="1247"/>
      <c r="E55" s="1248"/>
      <c r="F55" s="122">
        <v>2639</v>
      </c>
      <c r="G55" s="122">
        <v>2721</v>
      </c>
      <c r="H55" s="123">
        <v>2522</v>
      </c>
    </row>
    <row r="56" spans="2:8" ht="52.5" customHeight="1" x14ac:dyDescent="0.15">
      <c r="B56" s="124"/>
      <c r="C56" s="1249" t="s">
        <v>51</v>
      </c>
      <c r="D56" s="1249"/>
      <c r="E56" s="1250"/>
      <c r="F56" s="125">
        <v>3</v>
      </c>
      <c r="G56" s="125">
        <v>180</v>
      </c>
      <c r="H56" s="126">
        <v>180</v>
      </c>
    </row>
    <row r="57" spans="2:8" ht="53.25" customHeight="1" x14ac:dyDescent="0.15">
      <c r="B57" s="124"/>
      <c r="C57" s="1251" t="s">
        <v>52</v>
      </c>
      <c r="D57" s="1251"/>
      <c r="E57" s="1252"/>
      <c r="F57" s="127">
        <v>402</v>
      </c>
      <c r="G57" s="127">
        <v>417</v>
      </c>
      <c r="H57" s="128">
        <v>424</v>
      </c>
    </row>
    <row r="58" spans="2:8" ht="45.75" customHeight="1" x14ac:dyDescent="0.15">
      <c r="B58" s="129"/>
      <c r="C58" s="1239" t="s">
        <v>596</v>
      </c>
      <c r="D58" s="1240"/>
      <c r="E58" s="1241"/>
      <c r="F58" s="130">
        <v>229</v>
      </c>
      <c r="G58" s="130">
        <v>229</v>
      </c>
      <c r="H58" s="131">
        <v>230</v>
      </c>
    </row>
    <row r="59" spans="2:8" ht="45.75" customHeight="1" x14ac:dyDescent="0.15">
      <c r="B59" s="129"/>
      <c r="C59" s="1239" t="s">
        <v>597</v>
      </c>
      <c r="D59" s="1240"/>
      <c r="E59" s="1241"/>
      <c r="F59" s="130">
        <v>93</v>
      </c>
      <c r="G59" s="130">
        <v>87</v>
      </c>
      <c r="H59" s="131">
        <v>81</v>
      </c>
    </row>
    <row r="60" spans="2:8" ht="45.75" customHeight="1" x14ac:dyDescent="0.15">
      <c r="B60" s="129"/>
      <c r="C60" s="1239" t="s">
        <v>598</v>
      </c>
      <c r="D60" s="1240"/>
      <c r="E60" s="1241"/>
      <c r="F60" s="130">
        <v>7</v>
      </c>
      <c r="G60" s="130">
        <v>24</v>
      </c>
      <c r="H60" s="131">
        <v>28</v>
      </c>
    </row>
    <row r="61" spans="2:8" ht="45.75" customHeight="1" x14ac:dyDescent="0.15">
      <c r="B61" s="129"/>
      <c r="C61" s="1239" t="s">
        <v>599</v>
      </c>
      <c r="D61" s="1240"/>
      <c r="E61" s="1241"/>
      <c r="F61" s="130">
        <v>27</v>
      </c>
      <c r="G61" s="130">
        <v>27</v>
      </c>
      <c r="H61" s="131">
        <v>27</v>
      </c>
    </row>
    <row r="62" spans="2:8" ht="45.75" customHeight="1" thickBot="1" x14ac:dyDescent="0.2">
      <c r="B62" s="132"/>
      <c r="C62" s="1242" t="s">
        <v>600</v>
      </c>
      <c r="D62" s="1243"/>
      <c r="E62" s="1244"/>
      <c r="F62" s="133">
        <v>22</v>
      </c>
      <c r="G62" s="133">
        <v>22</v>
      </c>
      <c r="H62" s="134">
        <v>22</v>
      </c>
    </row>
    <row r="63" spans="2:8" ht="52.5" customHeight="1" thickBot="1" x14ac:dyDescent="0.2">
      <c r="B63" s="135"/>
      <c r="C63" s="1245" t="s">
        <v>53</v>
      </c>
      <c r="D63" s="1245"/>
      <c r="E63" s="1246"/>
      <c r="F63" s="136">
        <v>3044</v>
      </c>
      <c r="G63" s="136">
        <v>3318</v>
      </c>
      <c r="H63" s="137">
        <v>3126</v>
      </c>
    </row>
    <row r="64" spans="2:8" x14ac:dyDescent="0.15"/>
  </sheetData>
  <sheetProtection algorithmName="SHA-512" hashValue="IT37jYxQo8KY2Aj9kj0uFsveN4YpnVr/2BuW4VIuBcVxvcsyvYRZu2TfbwBgRZddS7ZiiX4rOqRpoWZu62JwrQ==" saltValue="gaDo8U38MZ/Oqg4jEs6q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601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610</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603</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563</v>
      </c>
      <c r="BQ50" s="1258"/>
      <c r="BR50" s="1258"/>
      <c r="BS50" s="1258"/>
      <c r="BT50" s="1258"/>
      <c r="BU50" s="1258"/>
      <c r="BV50" s="1258"/>
      <c r="BW50" s="1258"/>
      <c r="BX50" s="1258" t="s">
        <v>564</v>
      </c>
      <c r="BY50" s="1258"/>
      <c r="BZ50" s="1258"/>
      <c r="CA50" s="1258"/>
      <c r="CB50" s="1258"/>
      <c r="CC50" s="1258"/>
      <c r="CD50" s="1258"/>
      <c r="CE50" s="1258"/>
      <c r="CF50" s="1258" t="s">
        <v>565</v>
      </c>
      <c r="CG50" s="1258"/>
      <c r="CH50" s="1258"/>
      <c r="CI50" s="1258"/>
      <c r="CJ50" s="1258"/>
      <c r="CK50" s="1258"/>
      <c r="CL50" s="1258"/>
      <c r="CM50" s="1258"/>
      <c r="CN50" s="1258" t="s">
        <v>566</v>
      </c>
      <c r="CO50" s="1258"/>
      <c r="CP50" s="1258"/>
      <c r="CQ50" s="1258"/>
      <c r="CR50" s="1258"/>
      <c r="CS50" s="1258"/>
      <c r="CT50" s="1258"/>
      <c r="CU50" s="1258"/>
      <c r="CV50" s="1258" t="s">
        <v>567</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604</v>
      </c>
      <c r="AO51" s="1256"/>
      <c r="AP51" s="1256"/>
      <c r="AQ51" s="1256"/>
      <c r="AR51" s="1256"/>
      <c r="AS51" s="1256"/>
      <c r="AT51" s="1256"/>
      <c r="AU51" s="1256"/>
      <c r="AV51" s="1256"/>
      <c r="AW51" s="1256"/>
      <c r="AX51" s="1256"/>
      <c r="AY51" s="1256"/>
      <c r="AZ51" s="1256"/>
      <c r="BA51" s="1256"/>
      <c r="BB51" s="1256" t="s">
        <v>605</v>
      </c>
      <c r="BC51" s="1256"/>
      <c r="BD51" s="1256"/>
      <c r="BE51" s="1256"/>
      <c r="BF51" s="1256"/>
      <c r="BG51" s="1256"/>
      <c r="BH51" s="1256"/>
      <c r="BI51" s="1256"/>
      <c r="BJ51" s="1256"/>
      <c r="BK51" s="1256"/>
      <c r="BL51" s="1256"/>
      <c r="BM51" s="1256"/>
      <c r="BN51" s="1256"/>
      <c r="BO51" s="1256"/>
      <c r="BP51" s="1253">
        <v>69.2</v>
      </c>
      <c r="BQ51" s="1253"/>
      <c r="BR51" s="1253"/>
      <c r="BS51" s="1253"/>
      <c r="BT51" s="1253"/>
      <c r="BU51" s="1253"/>
      <c r="BV51" s="1253"/>
      <c r="BW51" s="1253"/>
      <c r="BX51" s="1253">
        <v>74.099999999999994</v>
      </c>
      <c r="BY51" s="1253"/>
      <c r="BZ51" s="1253"/>
      <c r="CA51" s="1253"/>
      <c r="CB51" s="1253"/>
      <c r="CC51" s="1253"/>
      <c r="CD51" s="1253"/>
      <c r="CE51" s="1253"/>
      <c r="CF51" s="1253">
        <v>73.099999999999994</v>
      </c>
      <c r="CG51" s="1253"/>
      <c r="CH51" s="1253"/>
      <c r="CI51" s="1253"/>
      <c r="CJ51" s="1253"/>
      <c r="CK51" s="1253"/>
      <c r="CL51" s="1253"/>
      <c r="CM51" s="1253"/>
      <c r="CN51" s="1253">
        <v>66</v>
      </c>
      <c r="CO51" s="1253"/>
      <c r="CP51" s="1253"/>
      <c r="CQ51" s="1253"/>
      <c r="CR51" s="1253"/>
      <c r="CS51" s="1253"/>
      <c r="CT51" s="1253"/>
      <c r="CU51" s="1253"/>
      <c r="CV51" s="1253">
        <v>51.8</v>
      </c>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606</v>
      </c>
      <c r="BC53" s="1256"/>
      <c r="BD53" s="1256"/>
      <c r="BE53" s="1256"/>
      <c r="BF53" s="1256"/>
      <c r="BG53" s="1256"/>
      <c r="BH53" s="1256"/>
      <c r="BI53" s="1256"/>
      <c r="BJ53" s="1256"/>
      <c r="BK53" s="1256"/>
      <c r="BL53" s="1256"/>
      <c r="BM53" s="1256"/>
      <c r="BN53" s="1256"/>
      <c r="BO53" s="1256"/>
      <c r="BP53" s="1253">
        <v>56</v>
      </c>
      <c r="BQ53" s="1253"/>
      <c r="BR53" s="1253"/>
      <c r="BS53" s="1253"/>
      <c r="BT53" s="1253"/>
      <c r="BU53" s="1253"/>
      <c r="BV53" s="1253"/>
      <c r="BW53" s="1253"/>
      <c r="BX53" s="1253">
        <v>56.5</v>
      </c>
      <c r="BY53" s="1253"/>
      <c r="BZ53" s="1253"/>
      <c r="CA53" s="1253"/>
      <c r="CB53" s="1253"/>
      <c r="CC53" s="1253"/>
      <c r="CD53" s="1253"/>
      <c r="CE53" s="1253"/>
      <c r="CF53" s="1253">
        <v>57.4</v>
      </c>
      <c r="CG53" s="1253"/>
      <c r="CH53" s="1253"/>
      <c r="CI53" s="1253"/>
      <c r="CJ53" s="1253"/>
      <c r="CK53" s="1253"/>
      <c r="CL53" s="1253"/>
      <c r="CM53" s="1253"/>
      <c r="CN53" s="1253">
        <v>56.6</v>
      </c>
      <c r="CO53" s="1253"/>
      <c r="CP53" s="1253"/>
      <c r="CQ53" s="1253"/>
      <c r="CR53" s="1253"/>
      <c r="CS53" s="1253"/>
      <c r="CT53" s="1253"/>
      <c r="CU53" s="1253"/>
      <c r="CV53" s="1253">
        <v>57.6</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607</v>
      </c>
      <c r="AO55" s="1258"/>
      <c r="AP55" s="1258"/>
      <c r="AQ55" s="1258"/>
      <c r="AR55" s="1258"/>
      <c r="AS55" s="1258"/>
      <c r="AT55" s="1258"/>
      <c r="AU55" s="1258"/>
      <c r="AV55" s="1258"/>
      <c r="AW55" s="1258"/>
      <c r="AX55" s="1258"/>
      <c r="AY55" s="1258"/>
      <c r="AZ55" s="1258"/>
      <c r="BA55" s="1258"/>
      <c r="BB55" s="1256" t="s">
        <v>605</v>
      </c>
      <c r="BC55" s="1256"/>
      <c r="BD55" s="1256"/>
      <c r="BE55" s="1256"/>
      <c r="BF55" s="1256"/>
      <c r="BG55" s="1256"/>
      <c r="BH55" s="1256"/>
      <c r="BI55" s="1256"/>
      <c r="BJ55" s="1256"/>
      <c r="BK55" s="1256"/>
      <c r="BL55" s="1256"/>
      <c r="BM55" s="1256"/>
      <c r="BN55" s="1256"/>
      <c r="BO55" s="1256"/>
      <c r="BP55" s="1253">
        <v>52.7</v>
      </c>
      <c r="BQ55" s="1253"/>
      <c r="BR55" s="1253"/>
      <c r="BS55" s="1253"/>
      <c r="BT55" s="1253"/>
      <c r="BU55" s="1253"/>
      <c r="BV55" s="1253"/>
      <c r="BW55" s="1253"/>
      <c r="BX55" s="1253">
        <v>49.7</v>
      </c>
      <c r="BY55" s="1253"/>
      <c r="BZ55" s="1253"/>
      <c r="CA55" s="1253"/>
      <c r="CB55" s="1253"/>
      <c r="CC55" s="1253"/>
      <c r="CD55" s="1253"/>
      <c r="CE55" s="1253"/>
      <c r="CF55" s="1253">
        <v>37.299999999999997</v>
      </c>
      <c r="CG55" s="1253"/>
      <c r="CH55" s="1253"/>
      <c r="CI55" s="1253"/>
      <c r="CJ55" s="1253"/>
      <c r="CK55" s="1253"/>
      <c r="CL55" s="1253"/>
      <c r="CM55" s="1253"/>
      <c r="CN55" s="1253">
        <v>25.1</v>
      </c>
      <c r="CO55" s="1253"/>
      <c r="CP55" s="1253"/>
      <c r="CQ55" s="1253"/>
      <c r="CR55" s="1253"/>
      <c r="CS55" s="1253"/>
      <c r="CT55" s="1253"/>
      <c r="CU55" s="1253"/>
      <c r="CV55" s="1253">
        <v>17.600000000000001</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606</v>
      </c>
      <c r="BC57" s="1256"/>
      <c r="BD57" s="1256"/>
      <c r="BE57" s="1256"/>
      <c r="BF57" s="1256"/>
      <c r="BG57" s="1256"/>
      <c r="BH57" s="1256"/>
      <c r="BI57" s="1256"/>
      <c r="BJ57" s="1256"/>
      <c r="BK57" s="1256"/>
      <c r="BL57" s="1256"/>
      <c r="BM57" s="1256"/>
      <c r="BN57" s="1256"/>
      <c r="BO57" s="1256"/>
      <c r="BP57" s="1253">
        <v>59.9</v>
      </c>
      <c r="BQ57" s="1253"/>
      <c r="BR57" s="1253"/>
      <c r="BS57" s="1253"/>
      <c r="BT57" s="1253"/>
      <c r="BU57" s="1253"/>
      <c r="BV57" s="1253"/>
      <c r="BW57" s="1253"/>
      <c r="BX57" s="1253">
        <v>60.2</v>
      </c>
      <c r="BY57" s="1253"/>
      <c r="BZ57" s="1253"/>
      <c r="CA57" s="1253"/>
      <c r="CB57" s="1253"/>
      <c r="CC57" s="1253"/>
      <c r="CD57" s="1253"/>
      <c r="CE57" s="1253"/>
      <c r="CF57" s="1253">
        <v>62</v>
      </c>
      <c r="CG57" s="1253"/>
      <c r="CH57" s="1253"/>
      <c r="CI57" s="1253"/>
      <c r="CJ57" s="1253"/>
      <c r="CK57" s="1253"/>
      <c r="CL57" s="1253"/>
      <c r="CM57" s="1253"/>
      <c r="CN57" s="1253">
        <v>63.2</v>
      </c>
      <c r="CO57" s="1253"/>
      <c r="CP57" s="1253"/>
      <c r="CQ57" s="1253"/>
      <c r="CR57" s="1253"/>
      <c r="CS57" s="1253"/>
      <c r="CT57" s="1253"/>
      <c r="CU57" s="1253"/>
      <c r="CV57" s="1253">
        <v>65.2</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608</v>
      </c>
    </row>
    <row r="64" spans="1:109" x14ac:dyDescent="0.15">
      <c r="B64" s="372"/>
      <c r="G64" s="379"/>
      <c r="I64" s="392"/>
      <c r="J64" s="392"/>
      <c r="K64" s="392"/>
      <c r="L64" s="392"/>
      <c r="M64" s="392"/>
      <c r="N64" s="393"/>
      <c r="AM64" s="379"/>
      <c r="AN64" s="379" t="s">
        <v>602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611</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603</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563</v>
      </c>
      <c r="BQ72" s="1258"/>
      <c r="BR72" s="1258"/>
      <c r="BS72" s="1258"/>
      <c r="BT72" s="1258"/>
      <c r="BU72" s="1258"/>
      <c r="BV72" s="1258"/>
      <c r="BW72" s="1258"/>
      <c r="BX72" s="1258" t="s">
        <v>564</v>
      </c>
      <c r="BY72" s="1258"/>
      <c r="BZ72" s="1258"/>
      <c r="CA72" s="1258"/>
      <c r="CB72" s="1258"/>
      <c r="CC72" s="1258"/>
      <c r="CD72" s="1258"/>
      <c r="CE72" s="1258"/>
      <c r="CF72" s="1258" t="s">
        <v>565</v>
      </c>
      <c r="CG72" s="1258"/>
      <c r="CH72" s="1258"/>
      <c r="CI72" s="1258"/>
      <c r="CJ72" s="1258"/>
      <c r="CK72" s="1258"/>
      <c r="CL72" s="1258"/>
      <c r="CM72" s="1258"/>
      <c r="CN72" s="1258" t="s">
        <v>566</v>
      </c>
      <c r="CO72" s="1258"/>
      <c r="CP72" s="1258"/>
      <c r="CQ72" s="1258"/>
      <c r="CR72" s="1258"/>
      <c r="CS72" s="1258"/>
      <c r="CT72" s="1258"/>
      <c r="CU72" s="1258"/>
      <c r="CV72" s="1258" t="s">
        <v>567</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604</v>
      </c>
      <c r="AO73" s="1256"/>
      <c r="AP73" s="1256"/>
      <c r="AQ73" s="1256"/>
      <c r="AR73" s="1256"/>
      <c r="AS73" s="1256"/>
      <c r="AT73" s="1256"/>
      <c r="AU73" s="1256"/>
      <c r="AV73" s="1256"/>
      <c r="AW73" s="1256"/>
      <c r="AX73" s="1256"/>
      <c r="AY73" s="1256"/>
      <c r="AZ73" s="1256"/>
      <c r="BA73" s="1256"/>
      <c r="BB73" s="1256" t="s">
        <v>605</v>
      </c>
      <c r="BC73" s="1256"/>
      <c r="BD73" s="1256"/>
      <c r="BE73" s="1256"/>
      <c r="BF73" s="1256"/>
      <c r="BG73" s="1256"/>
      <c r="BH73" s="1256"/>
      <c r="BI73" s="1256"/>
      <c r="BJ73" s="1256"/>
      <c r="BK73" s="1256"/>
      <c r="BL73" s="1256"/>
      <c r="BM73" s="1256"/>
      <c r="BN73" s="1256"/>
      <c r="BO73" s="1256"/>
      <c r="BP73" s="1253">
        <v>69.2</v>
      </c>
      <c r="BQ73" s="1253"/>
      <c r="BR73" s="1253"/>
      <c r="BS73" s="1253"/>
      <c r="BT73" s="1253"/>
      <c r="BU73" s="1253"/>
      <c r="BV73" s="1253"/>
      <c r="BW73" s="1253"/>
      <c r="BX73" s="1253">
        <v>74.099999999999994</v>
      </c>
      <c r="BY73" s="1253"/>
      <c r="BZ73" s="1253"/>
      <c r="CA73" s="1253"/>
      <c r="CB73" s="1253"/>
      <c r="CC73" s="1253"/>
      <c r="CD73" s="1253"/>
      <c r="CE73" s="1253"/>
      <c r="CF73" s="1253">
        <v>73.099999999999994</v>
      </c>
      <c r="CG73" s="1253"/>
      <c r="CH73" s="1253"/>
      <c r="CI73" s="1253"/>
      <c r="CJ73" s="1253"/>
      <c r="CK73" s="1253"/>
      <c r="CL73" s="1253"/>
      <c r="CM73" s="1253"/>
      <c r="CN73" s="1253">
        <v>66</v>
      </c>
      <c r="CO73" s="1253"/>
      <c r="CP73" s="1253"/>
      <c r="CQ73" s="1253"/>
      <c r="CR73" s="1253"/>
      <c r="CS73" s="1253"/>
      <c r="CT73" s="1253"/>
      <c r="CU73" s="1253"/>
      <c r="CV73" s="1253">
        <v>51.8</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609</v>
      </c>
      <c r="BC75" s="1256"/>
      <c r="BD75" s="1256"/>
      <c r="BE75" s="1256"/>
      <c r="BF75" s="1256"/>
      <c r="BG75" s="1256"/>
      <c r="BH75" s="1256"/>
      <c r="BI75" s="1256"/>
      <c r="BJ75" s="1256"/>
      <c r="BK75" s="1256"/>
      <c r="BL75" s="1256"/>
      <c r="BM75" s="1256"/>
      <c r="BN75" s="1256"/>
      <c r="BO75" s="1256"/>
      <c r="BP75" s="1253">
        <v>9.1999999999999993</v>
      </c>
      <c r="BQ75" s="1253"/>
      <c r="BR75" s="1253"/>
      <c r="BS75" s="1253"/>
      <c r="BT75" s="1253"/>
      <c r="BU75" s="1253"/>
      <c r="BV75" s="1253"/>
      <c r="BW75" s="1253"/>
      <c r="BX75" s="1253">
        <v>9.3000000000000007</v>
      </c>
      <c r="BY75" s="1253"/>
      <c r="BZ75" s="1253"/>
      <c r="CA75" s="1253"/>
      <c r="CB75" s="1253"/>
      <c r="CC75" s="1253"/>
      <c r="CD75" s="1253"/>
      <c r="CE75" s="1253"/>
      <c r="CF75" s="1253">
        <v>9.6</v>
      </c>
      <c r="CG75" s="1253"/>
      <c r="CH75" s="1253"/>
      <c r="CI75" s="1253"/>
      <c r="CJ75" s="1253"/>
      <c r="CK75" s="1253"/>
      <c r="CL75" s="1253"/>
      <c r="CM75" s="1253"/>
      <c r="CN75" s="1253">
        <v>9.6999999999999993</v>
      </c>
      <c r="CO75" s="1253"/>
      <c r="CP75" s="1253"/>
      <c r="CQ75" s="1253"/>
      <c r="CR75" s="1253"/>
      <c r="CS75" s="1253"/>
      <c r="CT75" s="1253"/>
      <c r="CU75" s="1253"/>
      <c r="CV75" s="1253">
        <v>9.1999999999999993</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607</v>
      </c>
      <c r="AO77" s="1258"/>
      <c r="AP77" s="1258"/>
      <c r="AQ77" s="1258"/>
      <c r="AR77" s="1258"/>
      <c r="AS77" s="1258"/>
      <c r="AT77" s="1258"/>
      <c r="AU77" s="1258"/>
      <c r="AV77" s="1258"/>
      <c r="AW77" s="1258"/>
      <c r="AX77" s="1258"/>
      <c r="AY77" s="1258"/>
      <c r="AZ77" s="1258"/>
      <c r="BA77" s="1258"/>
      <c r="BB77" s="1256" t="s">
        <v>605</v>
      </c>
      <c r="BC77" s="1256"/>
      <c r="BD77" s="1256"/>
      <c r="BE77" s="1256"/>
      <c r="BF77" s="1256"/>
      <c r="BG77" s="1256"/>
      <c r="BH77" s="1256"/>
      <c r="BI77" s="1256"/>
      <c r="BJ77" s="1256"/>
      <c r="BK77" s="1256"/>
      <c r="BL77" s="1256"/>
      <c r="BM77" s="1256"/>
      <c r="BN77" s="1256"/>
      <c r="BO77" s="1256"/>
      <c r="BP77" s="1253">
        <v>52.7</v>
      </c>
      <c r="BQ77" s="1253"/>
      <c r="BR77" s="1253"/>
      <c r="BS77" s="1253"/>
      <c r="BT77" s="1253"/>
      <c r="BU77" s="1253"/>
      <c r="BV77" s="1253"/>
      <c r="BW77" s="1253"/>
      <c r="BX77" s="1253">
        <v>49.7</v>
      </c>
      <c r="BY77" s="1253"/>
      <c r="BZ77" s="1253"/>
      <c r="CA77" s="1253"/>
      <c r="CB77" s="1253"/>
      <c r="CC77" s="1253"/>
      <c r="CD77" s="1253"/>
      <c r="CE77" s="1253"/>
      <c r="CF77" s="1253">
        <v>37.299999999999997</v>
      </c>
      <c r="CG77" s="1253"/>
      <c r="CH77" s="1253"/>
      <c r="CI77" s="1253"/>
      <c r="CJ77" s="1253"/>
      <c r="CK77" s="1253"/>
      <c r="CL77" s="1253"/>
      <c r="CM77" s="1253"/>
      <c r="CN77" s="1253">
        <v>25.1</v>
      </c>
      <c r="CO77" s="1253"/>
      <c r="CP77" s="1253"/>
      <c r="CQ77" s="1253"/>
      <c r="CR77" s="1253"/>
      <c r="CS77" s="1253"/>
      <c r="CT77" s="1253"/>
      <c r="CU77" s="1253"/>
      <c r="CV77" s="1253">
        <v>17.600000000000001</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609</v>
      </c>
      <c r="BC79" s="1256"/>
      <c r="BD79" s="1256"/>
      <c r="BE79" s="1256"/>
      <c r="BF79" s="1256"/>
      <c r="BG79" s="1256"/>
      <c r="BH79" s="1256"/>
      <c r="BI79" s="1256"/>
      <c r="BJ79" s="1256"/>
      <c r="BK79" s="1256"/>
      <c r="BL79" s="1256"/>
      <c r="BM79" s="1256"/>
      <c r="BN79" s="1256"/>
      <c r="BO79" s="1256"/>
      <c r="BP79" s="1253">
        <v>9.5</v>
      </c>
      <c r="BQ79" s="1253"/>
      <c r="BR79" s="1253"/>
      <c r="BS79" s="1253"/>
      <c r="BT79" s="1253"/>
      <c r="BU79" s="1253"/>
      <c r="BV79" s="1253"/>
      <c r="BW79" s="1253"/>
      <c r="BX79" s="1253">
        <v>9.1999999999999993</v>
      </c>
      <c r="BY79" s="1253"/>
      <c r="BZ79" s="1253"/>
      <c r="CA79" s="1253"/>
      <c r="CB79" s="1253"/>
      <c r="CC79" s="1253"/>
      <c r="CD79" s="1253"/>
      <c r="CE79" s="1253"/>
      <c r="CF79" s="1253">
        <v>8.6</v>
      </c>
      <c r="CG79" s="1253"/>
      <c r="CH79" s="1253"/>
      <c r="CI79" s="1253"/>
      <c r="CJ79" s="1253"/>
      <c r="CK79" s="1253"/>
      <c r="CL79" s="1253"/>
      <c r="CM79" s="1253"/>
      <c r="CN79" s="1253">
        <v>8.3000000000000007</v>
      </c>
      <c r="CO79" s="1253"/>
      <c r="CP79" s="1253"/>
      <c r="CQ79" s="1253"/>
      <c r="CR79" s="1253"/>
      <c r="CS79" s="1253"/>
      <c r="CT79" s="1253"/>
      <c r="CU79" s="1253"/>
      <c r="CV79" s="1253">
        <v>8.4</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ylXj1tY0obqkdkEhy41G3ay7IpXWF5kEbu8ekud/nZI8PgyST6IHgJulnIHjZTzsavVcY3Eo8rChdxGri105jw==" saltValue="ccbY3J0wgujO/fQWylz9o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510</v>
      </c>
    </row>
  </sheetData>
  <sheetProtection algorithmName="SHA-512" hashValue="KqY8tNW0597HngNd+sVjMGwQeFTjuoQRMoQ9QiyUhYcpS+/38avyg7PgMcPsR+wISEPGfQHzu3vat8hWO6Iasw==" saltValue="Y/8NjGYU8y/Qvq61pgUja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510</v>
      </c>
    </row>
  </sheetData>
  <sheetProtection algorithmName="SHA-512" hashValue="hYMXMiPyK+vMkXY++jbRdqYpRLAvSSJUjmjsK+4+OIqMczY7+829A6xDqwmfMzRVgEElvpb8QRIIhxoWV1DlJg==" saltValue="M2H4/GBR3uGLgtBM60nds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560</v>
      </c>
      <c r="G2" s="151"/>
      <c r="H2" s="152"/>
    </row>
    <row r="3" spans="1:8" x14ac:dyDescent="0.15">
      <c r="A3" s="148" t="s">
        <v>553</v>
      </c>
      <c r="B3" s="153"/>
      <c r="C3" s="154"/>
      <c r="D3" s="155">
        <v>46260</v>
      </c>
      <c r="E3" s="156"/>
      <c r="F3" s="157">
        <v>69729</v>
      </c>
      <c r="G3" s="158"/>
      <c r="H3" s="159"/>
    </row>
    <row r="4" spans="1:8" x14ac:dyDescent="0.15">
      <c r="A4" s="160"/>
      <c r="B4" s="161"/>
      <c r="C4" s="162"/>
      <c r="D4" s="163">
        <v>28534</v>
      </c>
      <c r="E4" s="164"/>
      <c r="F4" s="165">
        <v>38908</v>
      </c>
      <c r="G4" s="166"/>
      <c r="H4" s="167"/>
    </row>
    <row r="5" spans="1:8" x14ac:dyDescent="0.15">
      <c r="A5" s="148" t="s">
        <v>555</v>
      </c>
      <c r="B5" s="153"/>
      <c r="C5" s="154"/>
      <c r="D5" s="155">
        <v>66072</v>
      </c>
      <c r="E5" s="156"/>
      <c r="F5" s="157">
        <v>74581</v>
      </c>
      <c r="G5" s="158"/>
      <c r="H5" s="159"/>
    </row>
    <row r="6" spans="1:8" x14ac:dyDescent="0.15">
      <c r="A6" s="160"/>
      <c r="B6" s="161"/>
      <c r="C6" s="162"/>
      <c r="D6" s="163">
        <v>33655</v>
      </c>
      <c r="E6" s="164"/>
      <c r="F6" s="165">
        <v>41563</v>
      </c>
      <c r="G6" s="166"/>
      <c r="H6" s="167"/>
    </row>
    <row r="7" spans="1:8" x14ac:dyDescent="0.15">
      <c r="A7" s="148" t="s">
        <v>556</v>
      </c>
      <c r="B7" s="153"/>
      <c r="C7" s="154"/>
      <c r="D7" s="155">
        <v>89245</v>
      </c>
      <c r="E7" s="156"/>
      <c r="F7" s="157">
        <v>76347</v>
      </c>
      <c r="G7" s="158"/>
      <c r="H7" s="159"/>
    </row>
    <row r="8" spans="1:8" x14ac:dyDescent="0.15">
      <c r="A8" s="160"/>
      <c r="B8" s="161"/>
      <c r="C8" s="162"/>
      <c r="D8" s="163">
        <v>37322</v>
      </c>
      <c r="E8" s="164"/>
      <c r="F8" s="165">
        <v>41762</v>
      </c>
      <c r="G8" s="166"/>
      <c r="H8" s="167"/>
    </row>
    <row r="9" spans="1:8" x14ac:dyDescent="0.15">
      <c r="A9" s="148" t="s">
        <v>557</v>
      </c>
      <c r="B9" s="153"/>
      <c r="C9" s="154"/>
      <c r="D9" s="155">
        <v>111512</v>
      </c>
      <c r="E9" s="156"/>
      <c r="F9" s="157">
        <v>69604</v>
      </c>
      <c r="G9" s="158"/>
      <c r="H9" s="159"/>
    </row>
    <row r="10" spans="1:8" x14ac:dyDescent="0.15">
      <c r="A10" s="160"/>
      <c r="B10" s="161"/>
      <c r="C10" s="162"/>
      <c r="D10" s="163">
        <v>55441</v>
      </c>
      <c r="E10" s="164"/>
      <c r="F10" s="165">
        <v>36247</v>
      </c>
      <c r="G10" s="166"/>
      <c r="H10" s="167"/>
    </row>
    <row r="11" spans="1:8" x14ac:dyDescent="0.15">
      <c r="A11" s="148" t="s">
        <v>558</v>
      </c>
      <c r="B11" s="153"/>
      <c r="C11" s="154"/>
      <c r="D11" s="155">
        <v>59116</v>
      </c>
      <c r="E11" s="156"/>
      <c r="F11" s="157">
        <v>68410</v>
      </c>
      <c r="G11" s="158"/>
      <c r="H11" s="159"/>
    </row>
    <row r="12" spans="1:8" x14ac:dyDescent="0.15">
      <c r="A12" s="160"/>
      <c r="B12" s="161"/>
      <c r="C12" s="168"/>
      <c r="D12" s="163">
        <v>29181</v>
      </c>
      <c r="E12" s="164"/>
      <c r="F12" s="165">
        <v>35086</v>
      </c>
      <c r="G12" s="166"/>
      <c r="H12" s="167"/>
    </row>
    <row r="13" spans="1:8" x14ac:dyDescent="0.15">
      <c r="A13" s="148"/>
      <c r="B13" s="153"/>
      <c r="C13" s="169"/>
      <c r="D13" s="170">
        <v>74441</v>
      </c>
      <c r="E13" s="171"/>
      <c r="F13" s="172">
        <v>71734</v>
      </c>
      <c r="G13" s="173"/>
      <c r="H13" s="159"/>
    </row>
    <row r="14" spans="1:8" x14ac:dyDescent="0.15">
      <c r="A14" s="160"/>
      <c r="B14" s="161"/>
      <c r="C14" s="162"/>
      <c r="D14" s="163">
        <v>36827</v>
      </c>
      <c r="E14" s="164"/>
      <c r="F14" s="165">
        <v>38713</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6.03</v>
      </c>
      <c r="C19" s="174">
        <f>ROUND(VALUE(SUBSTITUTE(実質収支比率等に係る経年分析!G$48,"▲","-")),2)</f>
        <v>6.97</v>
      </c>
      <c r="D19" s="174">
        <f>ROUND(VALUE(SUBSTITUTE(実質収支比率等に係る経年分析!H$48,"▲","-")),2)</f>
        <v>3.45</v>
      </c>
      <c r="E19" s="174">
        <f>ROUND(VALUE(SUBSTITUTE(実質収支比率等に係る経年分析!I$48,"▲","-")),2)</f>
        <v>6.32</v>
      </c>
      <c r="F19" s="174">
        <f>ROUND(VALUE(SUBSTITUTE(実質収支比率等に係る経年分析!J$48,"▲","-")),2)</f>
        <v>5.03</v>
      </c>
    </row>
    <row r="20" spans="1:11" x14ac:dyDescent="0.15">
      <c r="A20" s="174" t="s">
        <v>57</v>
      </c>
      <c r="B20" s="174">
        <f>ROUND(VALUE(SUBSTITUTE(実質収支比率等に係る経年分析!F$47,"▲","-")),2)</f>
        <v>27.1</v>
      </c>
      <c r="C20" s="174">
        <f>ROUND(VALUE(SUBSTITUTE(実質収支比率等に係る経年分析!G$47,"▲","-")),2)</f>
        <v>23.48</v>
      </c>
      <c r="D20" s="174">
        <f>ROUND(VALUE(SUBSTITUTE(実質収支比率等に係る経年分析!H$47,"▲","-")),2)</f>
        <v>22.2</v>
      </c>
      <c r="E20" s="174">
        <f>ROUND(VALUE(SUBSTITUTE(実質収支比率等に係る経年分析!I$47,"▲","-")),2)</f>
        <v>21.89</v>
      </c>
      <c r="F20" s="174">
        <f>ROUND(VALUE(SUBSTITUTE(実質収支比率等に係る経年分析!J$47,"▲","-")),2)</f>
        <v>21.09</v>
      </c>
    </row>
    <row r="21" spans="1:11" x14ac:dyDescent="0.15">
      <c r="A21" s="174" t="s">
        <v>58</v>
      </c>
      <c r="B21" s="174">
        <f>IF(ISNUMBER(VALUE(SUBSTITUTE(実質収支比率等に係る経年分析!F$49,"▲","-"))),ROUND(VALUE(SUBSTITUTE(実質収支比率等に係る経年分析!F$49,"▲","-")),2),NA())</f>
        <v>-9.48</v>
      </c>
      <c r="C21" s="174">
        <f>IF(ISNUMBER(VALUE(SUBSTITUTE(実質収支比率等に係る経年分析!G$49,"▲","-"))),ROUND(VALUE(SUBSTITUTE(実質収支比率等に係る経年分析!G$49,"▲","-")),2),NA())</f>
        <v>-5.95</v>
      </c>
      <c r="D21" s="174">
        <f>IF(ISNUMBER(VALUE(SUBSTITUTE(実質収支比率等に係る経年分析!H$49,"▲","-"))),ROUND(VALUE(SUBSTITUTE(実質収支比率等に係る経年分析!H$49,"▲","-")),2),NA())</f>
        <v>-7.54</v>
      </c>
      <c r="E21" s="174">
        <f>IF(ISNUMBER(VALUE(SUBSTITUTE(実質収支比率等に係る経年分析!I$49,"▲","-"))),ROUND(VALUE(SUBSTITUTE(実質収支比率等に係る経年分析!I$49,"▲","-")),2),NA())</f>
        <v>1.99</v>
      </c>
      <c r="F21" s="174">
        <f>IF(ISNUMBER(VALUE(SUBSTITUTE(実質収支比率等に係る経年分析!J$49,"▲","-"))),ROUND(VALUE(SUBSTITUTE(実質収支比率等に係る経年分析!J$49,"▲","-")),2),NA())</f>
        <v>-6.55</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0.57999999999999996</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病院事業債管理特別会計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0.66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0.72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0.22</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0.96</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0.14000000000000001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1.1000000000000001</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6.03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6.96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3.45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6.31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5.0199999999999996</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8.4600000000000009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8.59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8.5299999999999994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8.0299999999999994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6.93</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18.04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18.66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15.71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16.510000000000002</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2660</v>
      </c>
      <c r="E42" s="176"/>
      <c r="F42" s="176"/>
      <c r="G42" s="176">
        <f>'実質公債費比率（分子）の構造'!L$52</f>
        <v>2687</v>
      </c>
      <c r="H42" s="176"/>
      <c r="I42" s="176"/>
      <c r="J42" s="176">
        <f>'実質公債費比率（分子）の構造'!M$52</f>
        <v>2698</v>
      </c>
      <c r="K42" s="176"/>
      <c r="L42" s="176"/>
      <c r="M42" s="176">
        <f>'実質公債費比率（分子）の構造'!N$52</f>
        <v>2661</v>
      </c>
      <c r="N42" s="176"/>
      <c r="O42" s="176"/>
      <c r="P42" s="176">
        <f>'実質公債費比率（分子）の構造'!O$52</f>
        <v>2637</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9</v>
      </c>
      <c r="C44" s="176"/>
      <c r="D44" s="176"/>
      <c r="E44" s="176">
        <f>'実質公債費比率（分子）の構造'!L$50</f>
        <v>8</v>
      </c>
      <c r="F44" s="176"/>
      <c r="G44" s="176"/>
      <c r="H44" s="176">
        <f>'実質公債費比率（分子）の構造'!M$50</f>
        <v>7</v>
      </c>
      <c r="I44" s="176"/>
      <c r="J44" s="176"/>
      <c r="K44" s="176">
        <f>'実質公債費比率（分子）の構造'!N$50</f>
        <v>7</v>
      </c>
      <c r="L44" s="176"/>
      <c r="M44" s="176"/>
      <c r="N44" s="176">
        <f>'実質公債費比率（分子）の構造'!O$50</f>
        <v>6</v>
      </c>
      <c r="O44" s="176"/>
      <c r="P44" s="176"/>
    </row>
    <row r="45" spans="1:16" x14ac:dyDescent="0.15">
      <c r="A45" s="176" t="s">
        <v>68</v>
      </c>
      <c r="B45" s="176">
        <f>'実質公債費比率（分子）の構造'!K$49</f>
        <v>41</v>
      </c>
      <c r="C45" s="176"/>
      <c r="D45" s="176"/>
      <c r="E45" s="176">
        <f>'実質公債費比率（分子）の構造'!L$49</f>
        <v>40</v>
      </c>
      <c r="F45" s="176"/>
      <c r="G45" s="176"/>
      <c r="H45" s="176">
        <f>'実質公債費比率（分子）の構造'!M$49</f>
        <v>38</v>
      </c>
      <c r="I45" s="176"/>
      <c r="J45" s="176"/>
      <c r="K45" s="176">
        <f>'実質公債費比率（分子）の構造'!N$49</f>
        <v>34</v>
      </c>
      <c r="L45" s="176"/>
      <c r="M45" s="176"/>
      <c r="N45" s="176">
        <f>'実質公債費比率（分子）の構造'!O$49</f>
        <v>41</v>
      </c>
      <c r="O45" s="176"/>
      <c r="P45" s="176"/>
    </row>
    <row r="46" spans="1:16" x14ac:dyDescent="0.15">
      <c r="A46" s="176" t="s">
        <v>69</v>
      </c>
      <c r="B46" s="176">
        <f>'実質公債費比率（分子）の構造'!K$48</f>
        <v>601</v>
      </c>
      <c r="C46" s="176"/>
      <c r="D46" s="176"/>
      <c r="E46" s="176">
        <f>'実質公債費比率（分子）の構造'!L$48</f>
        <v>638</v>
      </c>
      <c r="F46" s="176"/>
      <c r="G46" s="176"/>
      <c r="H46" s="176">
        <f>'実質公債費比率（分子）の構造'!M$48</f>
        <v>651</v>
      </c>
      <c r="I46" s="176"/>
      <c r="J46" s="176"/>
      <c r="K46" s="176">
        <f>'実質公債費比率（分子）の構造'!N$48</f>
        <v>630</v>
      </c>
      <c r="L46" s="176"/>
      <c r="M46" s="176"/>
      <c r="N46" s="176">
        <f>'実質公債費比率（分子）の構造'!O$48</f>
        <v>554</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2887</v>
      </c>
      <c r="C49" s="176"/>
      <c r="D49" s="176"/>
      <c r="E49" s="176">
        <f>'実質公債費比率（分子）の構造'!L$45</f>
        <v>2937</v>
      </c>
      <c r="F49" s="176"/>
      <c r="G49" s="176"/>
      <c r="H49" s="176">
        <f>'実質公債費比率（分子）の構造'!M$45</f>
        <v>3015</v>
      </c>
      <c r="I49" s="176"/>
      <c r="J49" s="176"/>
      <c r="K49" s="176">
        <f>'実質公債費比率（分子）の構造'!N$45</f>
        <v>2947</v>
      </c>
      <c r="L49" s="176"/>
      <c r="M49" s="176"/>
      <c r="N49" s="176">
        <f>'実質公債費比率（分子）の構造'!O$45</f>
        <v>2860</v>
      </c>
      <c r="O49" s="176"/>
      <c r="P49" s="176"/>
    </row>
    <row r="50" spans="1:16" x14ac:dyDescent="0.15">
      <c r="A50" s="176" t="s">
        <v>73</v>
      </c>
      <c r="B50" s="176" t="e">
        <f>NA()</f>
        <v>#N/A</v>
      </c>
      <c r="C50" s="176">
        <f>IF(ISNUMBER('実質公債費比率（分子）の構造'!K$53),'実質公債費比率（分子）の構造'!K$53,NA())</f>
        <v>878</v>
      </c>
      <c r="D50" s="176" t="e">
        <f>NA()</f>
        <v>#N/A</v>
      </c>
      <c r="E50" s="176" t="e">
        <f>NA()</f>
        <v>#N/A</v>
      </c>
      <c r="F50" s="176">
        <f>IF(ISNUMBER('実質公債費比率（分子）の構造'!L$53),'実質公債費比率（分子）の構造'!L$53,NA())</f>
        <v>936</v>
      </c>
      <c r="G50" s="176" t="e">
        <f>NA()</f>
        <v>#N/A</v>
      </c>
      <c r="H50" s="176" t="e">
        <f>NA()</f>
        <v>#N/A</v>
      </c>
      <c r="I50" s="176">
        <f>IF(ISNUMBER('実質公債費比率（分子）の構造'!M$53),'実質公債費比率（分子）の構造'!M$53,NA())</f>
        <v>1013</v>
      </c>
      <c r="J50" s="176" t="e">
        <f>NA()</f>
        <v>#N/A</v>
      </c>
      <c r="K50" s="176" t="e">
        <f>NA()</f>
        <v>#N/A</v>
      </c>
      <c r="L50" s="176">
        <f>IF(ISNUMBER('実質公債費比率（分子）の構造'!N$53),'実質公債費比率（分子）の構造'!N$53,NA())</f>
        <v>957</v>
      </c>
      <c r="M50" s="176" t="e">
        <f>NA()</f>
        <v>#N/A</v>
      </c>
      <c r="N50" s="176" t="e">
        <f>NA()</f>
        <v>#N/A</v>
      </c>
      <c r="O50" s="176">
        <f>IF(ISNUMBER('実質公債費比率（分子）の構造'!O$53),'実質公債費比率（分子）の構造'!O$53,NA())</f>
        <v>824</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22015</v>
      </c>
      <c r="E56" s="175"/>
      <c r="F56" s="175"/>
      <c r="G56" s="175">
        <f>'将来負担比率（分子）の構造'!J$52</f>
        <v>21717</v>
      </c>
      <c r="H56" s="175"/>
      <c r="I56" s="175"/>
      <c r="J56" s="175">
        <f>'将来負担比率（分子）の構造'!K$52</f>
        <v>21356</v>
      </c>
      <c r="K56" s="175"/>
      <c r="L56" s="175"/>
      <c r="M56" s="175">
        <f>'将来負担比率（分子）の構造'!L$52</f>
        <v>21632</v>
      </c>
      <c r="N56" s="175"/>
      <c r="O56" s="175"/>
      <c r="P56" s="175">
        <f>'将来負担比率（分子）の構造'!M$52</f>
        <v>21457</v>
      </c>
    </row>
    <row r="57" spans="1:16" x14ac:dyDescent="0.15">
      <c r="A57" s="175" t="s">
        <v>44</v>
      </c>
      <c r="B57" s="175"/>
      <c r="C57" s="175"/>
      <c r="D57" s="175">
        <f>'将来負担比率（分子）の構造'!I$51</f>
        <v>4088</v>
      </c>
      <c r="E57" s="175"/>
      <c r="F57" s="175"/>
      <c r="G57" s="175">
        <f>'将来負担比率（分子）の構造'!J$51</f>
        <v>3910</v>
      </c>
      <c r="H57" s="175"/>
      <c r="I57" s="175"/>
      <c r="J57" s="175">
        <f>'将来負担比率（分子）の構造'!K$51</f>
        <v>3357</v>
      </c>
      <c r="K57" s="175"/>
      <c r="L57" s="175"/>
      <c r="M57" s="175">
        <f>'将来負担比率（分子）の構造'!L$51</f>
        <v>2948</v>
      </c>
      <c r="N57" s="175"/>
      <c r="O57" s="175"/>
      <c r="P57" s="175">
        <f>'将来負担比率（分子）の構造'!M$51</f>
        <v>3120</v>
      </c>
    </row>
    <row r="58" spans="1:16" x14ac:dyDescent="0.15">
      <c r="A58" s="175" t="s">
        <v>43</v>
      </c>
      <c r="B58" s="175"/>
      <c r="C58" s="175"/>
      <c r="D58" s="175">
        <f>'将来負担比率（分子）の構造'!I$50</f>
        <v>4375</v>
      </c>
      <c r="E58" s="175"/>
      <c r="F58" s="175"/>
      <c r="G58" s="175">
        <f>'将来負担比率（分子）の構造'!J$50</f>
        <v>3801</v>
      </c>
      <c r="H58" s="175"/>
      <c r="I58" s="175"/>
      <c r="J58" s="175">
        <f>'将来負担比率（分子）の構造'!K$50</f>
        <v>3790</v>
      </c>
      <c r="K58" s="175"/>
      <c r="L58" s="175"/>
      <c r="M58" s="175">
        <f>'将来負担比率（分子）の構造'!L$50</f>
        <v>4112</v>
      </c>
      <c r="N58" s="175"/>
      <c r="O58" s="175"/>
      <c r="P58" s="175">
        <f>'将来負担比率（分子）の構造'!M$50</f>
        <v>3964</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288</v>
      </c>
      <c r="C61" s="175"/>
      <c r="D61" s="175"/>
      <c r="E61" s="175">
        <f>'将来負担比率（分子）の構造'!J$46</f>
        <v>475</v>
      </c>
      <c r="F61" s="175"/>
      <c r="G61" s="175"/>
      <c r="H61" s="175">
        <f>'将来負担比率（分子）の構造'!K$46</f>
        <v>597</v>
      </c>
      <c r="I61" s="175"/>
      <c r="J61" s="175"/>
      <c r="K61" s="175">
        <f>'将来負担比率（分子）の構造'!L$46</f>
        <v>495</v>
      </c>
      <c r="L61" s="175"/>
      <c r="M61" s="175"/>
      <c r="N61" s="175">
        <f>'将来負担比率（分子）の構造'!M$46</f>
        <v>504</v>
      </c>
      <c r="O61" s="175"/>
      <c r="P61" s="175"/>
    </row>
    <row r="62" spans="1:16" x14ac:dyDescent="0.15">
      <c r="A62" s="175" t="s">
        <v>37</v>
      </c>
      <c r="B62" s="175">
        <f>'将来負担比率（分子）の構造'!I$45</f>
        <v>3819</v>
      </c>
      <c r="C62" s="175"/>
      <c r="D62" s="175"/>
      <c r="E62" s="175">
        <f>'将来負担比率（分子）の構造'!J$45</f>
        <v>3793</v>
      </c>
      <c r="F62" s="175"/>
      <c r="G62" s="175"/>
      <c r="H62" s="175">
        <f>'将来負担比率（分子）の構造'!K$45</f>
        <v>3659</v>
      </c>
      <c r="I62" s="175"/>
      <c r="J62" s="175"/>
      <c r="K62" s="175">
        <f>'将来負担比率（分子）の構造'!L$45</f>
        <v>3618</v>
      </c>
      <c r="L62" s="175"/>
      <c r="M62" s="175"/>
      <c r="N62" s="175">
        <f>'将来負担比率（分子）の構造'!M$45</f>
        <v>3566</v>
      </c>
      <c r="O62" s="175"/>
      <c r="P62" s="175"/>
    </row>
    <row r="63" spans="1:16" x14ac:dyDescent="0.15">
      <c r="A63" s="175" t="s">
        <v>36</v>
      </c>
      <c r="B63" s="175">
        <f>'将来負担比率（分子）の構造'!I$44</f>
        <v>155</v>
      </c>
      <c r="C63" s="175"/>
      <c r="D63" s="175"/>
      <c r="E63" s="175">
        <f>'将来負担比率（分子）の構造'!J$44</f>
        <v>132</v>
      </c>
      <c r="F63" s="175"/>
      <c r="G63" s="175"/>
      <c r="H63" s="175">
        <f>'将来負担比率（分子）の構造'!K$44</f>
        <v>109</v>
      </c>
      <c r="I63" s="175"/>
      <c r="J63" s="175"/>
      <c r="K63" s="175">
        <f>'将来負担比率（分子）の構造'!L$44</f>
        <v>126</v>
      </c>
      <c r="L63" s="175"/>
      <c r="M63" s="175"/>
      <c r="N63" s="175">
        <f>'将来負担比率（分子）の構造'!M$44</f>
        <v>103</v>
      </c>
      <c r="O63" s="175"/>
      <c r="P63" s="175"/>
    </row>
    <row r="64" spans="1:16" x14ac:dyDescent="0.15">
      <c r="A64" s="175" t="s">
        <v>35</v>
      </c>
      <c r="B64" s="175">
        <f>'将来負担比率（分子）の構造'!I$43</f>
        <v>7151</v>
      </c>
      <c r="C64" s="175"/>
      <c r="D64" s="175"/>
      <c r="E64" s="175">
        <f>'将来負担比率（分子）の構造'!J$43</f>
        <v>6838</v>
      </c>
      <c r="F64" s="175"/>
      <c r="G64" s="175"/>
      <c r="H64" s="175">
        <f>'将来負担比率（分子）の構造'!K$43</f>
        <v>6301</v>
      </c>
      <c r="I64" s="175"/>
      <c r="J64" s="175"/>
      <c r="K64" s="175">
        <f>'将来負担比率（分子）の構造'!L$43</f>
        <v>5766</v>
      </c>
      <c r="L64" s="175"/>
      <c r="M64" s="175"/>
      <c r="N64" s="175">
        <f>'将来負担比率（分子）の構造'!M$43</f>
        <v>5232</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25762</v>
      </c>
      <c r="C66" s="175"/>
      <c r="D66" s="175"/>
      <c r="E66" s="175">
        <f>'将来負担比率（分子）の構造'!J$41</f>
        <v>25311</v>
      </c>
      <c r="F66" s="175"/>
      <c r="G66" s="175"/>
      <c r="H66" s="175">
        <f>'将来負担比率（分子）の構造'!K$41</f>
        <v>25026</v>
      </c>
      <c r="I66" s="175"/>
      <c r="J66" s="175"/>
      <c r="K66" s="175">
        <f>'将来負担比率（分子）の構造'!L$41</f>
        <v>25525</v>
      </c>
      <c r="L66" s="175"/>
      <c r="M66" s="175"/>
      <c r="N66" s="175">
        <f>'将来負担比率（分子）の構造'!M$41</f>
        <v>24265</v>
      </c>
      <c r="O66" s="175"/>
      <c r="P66" s="175"/>
    </row>
    <row r="67" spans="1:16" x14ac:dyDescent="0.15">
      <c r="A67" s="175" t="s">
        <v>77</v>
      </c>
      <c r="B67" s="175" t="e">
        <f>NA()</f>
        <v>#N/A</v>
      </c>
      <c r="C67" s="175">
        <f>IF(ISNUMBER('将来負担比率（分子）の構造'!I$53), IF('将来負担比率（分子）の構造'!I$53 &lt; 0, 0, '将来負担比率（分子）の構造'!I$53), NA())</f>
        <v>6696</v>
      </c>
      <c r="D67" s="175" t="e">
        <f>NA()</f>
        <v>#N/A</v>
      </c>
      <c r="E67" s="175" t="e">
        <f>NA()</f>
        <v>#N/A</v>
      </c>
      <c r="F67" s="175">
        <f>IF(ISNUMBER('将来負担比率（分子）の構造'!J$53), IF('将来負担比率（分子）の構造'!J$53 &lt; 0, 0, '将来負担比率（分子）の構造'!J$53), NA())</f>
        <v>7121</v>
      </c>
      <c r="G67" s="175" t="e">
        <f>NA()</f>
        <v>#N/A</v>
      </c>
      <c r="H67" s="175" t="e">
        <f>NA()</f>
        <v>#N/A</v>
      </c>
      <c r="I67" s="175">
        <f>IF(ISNUMBER('将来負担比率（分子）の構造'!K$53), IF('将来負担比率（分子）の構造'!K$53 &lt; 0, 0, '将来負担比率（分子）の構造'!K$53), NA())</f>
        <v>7190</v>
      </c>
      <c r="J67" s="175" t="e">
        <f>NA()</f>
        <v>#N/A</v>
      </c>
      <c r="K67" s="175" t="e">
        <f>NA()</f>
        <v>#N/A</v>
      </c>
      <c r="L67" s="175">
        <f>IF(ISNUMBER('将来負担比率（分子）の構造'!L$53), IF('将来負担比率（分子）の構造'!L$53 &lt; 0, 0, '将来負担比率（分子）の構造'!L$53), NA())</f>
        <v>6839</v>
      </c>
      <c r="M67" s="175" t="e">
        <f>NA()</f>
        <v>#N/A</v>
      </c>
      <c r="N67" s="175" t="e">
        <f>NA()</f>
        <v>#N/A</v>
      </c>
      <c r="O67" s="175">
        <f>IF(ISNUMBER('将来負担比率（分子）の構造'!M$53), IF('将来負担比率（分子）の構造'!M$53 &lt; 0, 0, '将来負担比率（分子）の構造'!M$53), NA())</f>
        <v>5128</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2639</v>
      </c>
      <c r="C72" s="179">
        <f>基金残高に係る経年分析!G55</f>
        <v>2721</v>
      </c>
      <c r="D72" s="179">
        <f>基金残高に係る経年分析!H55</f>
        <v>2522</v>
      </c>
    </row>
    <row r="73" spans="1:16" x14ac:dyDescent="0.15">
      <c r="A73" s="178" t="s">
        <v>80</v>
      </c>
      <c r="B73" s="179">
        <f>基金残高に係る経年分析!F56</f>
        <v>3</v>
      </c>
      <c r="C73" s="179">
        <f>基金残高に係る経年分析!G56</f>
        <v>180</v>
      </c>
      <c r="D73" s="179">
        <f>基金残高に係る経年分析!H56</f>
        <v>180</v>
      </c>
    </row>
    <row r="74" spans="1:16" x14ac:dyDescent="0.15">
      <c r="A74" s="178" t="s">
        <v>81</v>
      </c>
      <c r="B74" s="179">
        <f>基金残高に係る経年分析!F57</f>
        <v>402</v>
      </c>
      <c r="C74" s="179">
        <f>基金残高に係る経年分析!G57</f>
        <v>417</v>
      </c>
      <c r="D74" s="179">
        <f>基金残高に係る経年分析!H57</f>
        <v>424</v>
      </c>
    </row>
  </sheetData>
  <sheetProtection algorithmName="SHA-512" hashValue="pDNGJmhulFhkP4JU0h727vfKS+wC/C8P3yJiI/OzQtb1YLna0/9/7g6cSwMhMhGXn+3cZnIwXKi25RDeJpyKUQ==" saltValue="O0JxmtJpyb/eYK75mXcn8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216</v>
      </c>
      <c r="DI1" s="639"/>
      <c r="DJ1" s="639"/>
      <c r="DK1" s="639"/>
      <c r="DL1" s="639"/>
      <c r="DM1" s="639"/>
      <c r="DN1" s="640"/>
      <c r="DO1" s="214"/>
      <c r="DP1" s="638" t="s">
        <v>217</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219</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220</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222</v>
      </c>
      <c r="S4" s="642"/>
      <c r="T4" s="642"/>
      <c r="U4" s="642"/>
      <c r="V4" s="642"/>
      <c r="W4" s="642"/>
      <c r="X4" s="642"/>
      <c r="Y4" s="643"/>
      <c r="Z4" s="641" t="s">
        <v>223</v>
      </c>
      <c r="AA4" s="642"/>
      <c r="AB4" s="642"/>
      <c r="AC4" s="643"/>
      <c r="AD4" s="641" t="s">
        <v>224</v>
      </c>
      <c r="AE4" s="642"/>
      <c r="AF4" s="642"/>
      <c r="AG4" s="642"/>
      <c r="AH4" s="642"/>
      <c r="AI4" s="642"/>
      <c r="AJ4" s="642"/>
      <c r="AK4" s="643"/>
      <c r="AL4" s="641" t="s">
        <v>223</v>
      </c>
      <c r="AM4" s="642"/>
      <c r="AN4" s="642"/>
      <c r="AO4" s="643"/>
      <c r="AP4" s="644" t="s">
        <v>225</v>
      </c>
      <c r="AQ4" s="644"/>
      <c r="AR4" s="644"/>
      <c r="AS4" s="644"/>
      <c r="AT4" s="644"/>
      <c r="AU4" s="644"/>
      <c r="AV4" s="644"/>
      <c r="AW4" s="644"/>
      <c r="AX4" s="644"/>
      <c r="AY4" s="644"/>
      <c r="AZ4" s="644"/>
      <c r="BA4" s="644"/>
      <c r="BB4" s="644"/>
      <c r="BC4" s="644"/>
      <c r="BD4" s="644"/>
      <c r="BE4" s="644"/>
      <c r="BF4" s="644"/>
      <c r="BG4" s="644" t="s">
        <v>226</v>
      </c>
      <c r="BH4" s="644"/>
      <c r="BI4" s="644"/>
      <c r="BJ4" s="644"/>
      <c r="BK4" s="644"/>
      <c r="BL4" s="644"/>
      <c r="BM4" s="644"/>
      <c r="BN4" s="644"/>
      <c r="BO4" s="644" t="s">
        <v>223</v>
      </c>
      <c r="BP4" s="644"/>
      <c r="BQ4" s="644"/>
      <c r="BR4" s="644"/>
      <c r="BS4" s="644" t="s">
        <v>227</v>
      </c>
      <c r="BT4" s="644"/>
      <c r="BU4" s="644"/>
      <c r="BV4" s="644"/>
      <c r="BW4" s="644"/>
      <c r="BX4" s="644"/>
      <c r="BY4" s="644"/>
      <c r="BZ4" s="644"/>
      <c r="CA4" s="644"/>
      <c r="CB4" s="644"/>
      <c r="CD4" s="641" t="s">
        <v>228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229</v>
      </c>
      <c r="C5" s="646"/>
      <c r="D5" s="646"/>
      <c r="E5" s="646"/>
      <c r="F5" s="646"/>
      <c r="G5" s="646"/>
      <c r="H5" s="646"/>
      <c r="I5" s="646"/>
      <c r="J5" s="646"/>
      <c r="K5" s="646"/>
      <c r="L5" s="646"/>
      <c r="M5" s="646"/>
      <c r="N5" s="646"/>
      <c r="O5" s="646"/>
      <c r="P5" s="646"/>
      <c r="Q5" s="647"/>
      <c r="R5" s="648">
        <v>5015361</v>
      </c>
      <c r="S5" s="649"/>
      <c r="T5" s="649"/>
      <c r="U5" s="649"/>
      <c r="V5" s="649"/>
      <c r="W5" s="649"/>
      <c r="X5" s="649"/>
      <c r="Y5" s="650"/>
      <c r="Z5" s="651">
        <v>22.1</v>
      </c>
      <c r="AA5" s="651"/>
      <c r="AB5" s="651"/>
      <c r="AC5" s="651"/>
      <c r="AD5" s="652">
        <v>4660793</v>
      </c>
      <c r="AE5" s="652"/>
      <c r="AF5" s="652"/>
      <c r="AG5" s="652"/>
      <c r="AH5" s="652"/>
      <c r="AI5" s="652"/>
      <c r="AJ5" s="652"/>
      <c r="AK5" s="652"/>
      <c r="AL5" s="653">
        <v>38.700000000000003</v>
      </c>
      <c r="AM5" s="654"/>
      <c r="AN5" s="654"/>
      <c r="AO5" s="655"/>
      <c r="AP5" s="645" t="s">
        <v>230</v>
      </c>
      <c r="AQ5" s="646"/>
      <c r="AR5" s="646"/>
      <c r="AS5" s="646"/>
      <c r="AT5" s="646"/>
      <c r="AU5" s="646"/>
      <c r="AV5" s="646"/>
      <c r="AW5" s="646"/>
      <c r="AX5" s="646"/>
      <c r="AY5" s="646"/>
      <c r="AZ5" s="646"/>
      <c r="BA5" s="646"/>
      <c r="BB5" s="646"/>
      <c r="BC5" s="646"/>
      <c r="BD5" s="646"/>
      <c r="BE5" s="646"/>
      <c r="BF5" s="647"/>
      <c r="BG5" s="659">
        <v>4660756</v>
      </c>
      <c r="BH5" s="660"/>
      <c r="BI5" s="660"/>
      <c r="BJ5" s="660"/>
      <c r="BK5" s="660"/>
      <c r="BL5" s="660"/>
      <c r="BM5" s="660"/>
      <c r="BN5" s="661"/>
      <c r="BO5" s="662">
        <v>92.9</v>
      </c>
      <c r="BP5" s="662"/>
      <c r="BQ5" s="662"/>
      <c r="BR5" s="662"/>
      <c r="BS5" s="663">
        <v>78788</v>
      </c>
      <c r="BT5" s="663"/>
      <c r="BU5" s="663"/>
      <c r="BV5" s="663"/>
      <c r="BW5" s="663"/>
      <c r="BX5" s="663"/>
      <c r="BY5" s="663"/>
      <c r="BZ5" s="663"/>
      <c r="CA5" s="663"/>
      <c r="CB5" s="667"/>
      <c r="CD5" s="641" t="s">
        <v>225</v>
      </c>
      <c r="CE5" s="642"/>
      <c r="CF5" s="642"/>
      <c r="CG5" s="642"/>
      <c r="CH5" s="642"/>
      <c r="CI5" s="642"/>
      <c r="CJ5" s="642"/>
      <c r="CK5" s="642"/>
      <c r="CL5" s="642"/>
      <c r="CM5" s="642"/>
      <c r="CN5" s="642"/>
      <c r="CO5" s="642"/>
      <c r="CP5" s="642"/>
      <c r="CQ5" s="643"/>
      <c r="CR5" s="641" t="s">
        <v>231</v>
      </c>
      <c r="CS5" s="642"/>
      <c r="CT5" s="642"/>
      <c r="CU5" s="642"/>
      <c r="CV5" s="642"/>
      <c r="CW5" s="642"/>
      <c r="CX5" s="642"/>
      <c r="CY5" s="643"/>
      <c r="CZ5" s="641" t="s">
        <v>223</v>
      </c>
      <c r="DA5" s="642"/>
      <c r="DB5" s="642"/>
      <c r="DC5" s="643"/>
      <c r="DD5" s="641" t="s">
        <v>232</v>
      </c>
      <c r="DE5" s="642"/>
      <c r="DF5" s="642"/>
      <c r="DG5" s="642"/>
      <c r="DH5" s="642"/>
      <c r="DI5" s="642"/>
      <c r="DJ5" s="642"/>
      <c r="DK5" s="642"/>
      <c r="DL5" s="642"/>
      <c r="DM5" s="642"/>
      <c r="DN5" s="642"/>
      <c r="DO5" s="642"/>
      <c r="DP5" s="643"/>
      <c r="DQ5" s="641" t="s">
        <v>233</v>
      </c>
      <c r="DR5" s="642"/>
      <c r="DS5" s="642"/>
      <c r="DT5" s="642"/>
      <c r="DU5" s="642"/>
      <c r="DV5" s="642"/>
      <c r="DW5" s="642"/>
      <c r="DX5" s="642"/>
      <c r="DY5" s="642"/>
      <c r="DZ5" s="642"/>
      <c r="EA5" s="642"/>
      <c r="EB5" s="642"/>
      <c r="EC5" s="643"/>
    </row>
    <row r="6" spans="2:143" ht="11.25" customHeight="1" x14ac:dyDescent="0.15">
      <c r="B6" s="656" t="s">
        <v>234</v>
      </c>
      <c r="C6" s="657"/>
      <c r="D6" s="657"/>
      <c r="E6" s="657"/>
      <c r="F6" s="657"/>
      <c r="G6" s="657"/>
      <c r="H6" s="657"/>
      <c r="I6" s="657"/>
      <c r="J6" s="657"/>
      <c r="K6" s="657"/>
      <c r="L6" s="657"/>
      <c r="M6" s="657"/>
      <c r="N6" s="657"/>
      <c r="O6" s="657"/>
      <c r="P6" s="657"/>
      <c r="Q6" s="658"/>
      <c r="R6" s="659">
        <v>172826</v>
      </c>
      <c r="S6" s="660"/>
      <c r="T6" s="660"/>
      <c r="U6" s="660"/>
      <c r="V6" s="660"/>
      <c r="W6" s="660"/>
      <c r="X6" s="660"/>
      <c r="Y6" s="661"/>
      <c r="Z6" s="662">
        <v>0.8</v>
      </c>
      <c r="AA6" s="662"/>
      <c r="AB6" s="662"/>
      <c r="AC6" s="662"/>
      <c r="AD6" s="663">
        <v>172826</v>
      </c>
      <c r="AE6" s="663"/>
      <c r="AF6" s="663"/>
      <c r="AG6" s="663"/>
      <c r="AH6" s="663"/>
      <c r="AI6" s="663"/>
      <c r="AJ6" s="663"/>
      <c r="AK6" s="663"/>
      <c r="AL6" s="664">
        <v>1.4</v>
      </c>
      <c r="AM6" s="665"/>
      <c r="AN6" s="665"/>
      <c r="AO6" s="666"/>
      <c r="AP6" s="656" t="s">
        <v>235</v>
      </c>
      <c r="AQ6" s="657"/>
      <c r="AR6" s="657"/>
      <c r="AS6" s="657"/>
      <c r="AT6" s="657"/>
      <c r="AU6" s="657"/>
      <c r="AV6" s="657"/>
      <c r="AW6" s="657"/>
      <c r="AX6" s="657"/>
      <c r="AY6" s="657"/>
      <c r="AZ6" s="657"/>
      <c r="BA6" s="657"/>
      <c r="BB6" s="657"/>
      <c r="BC6" s="657"/>
      <c r="BD6" s="657"/>
      <c r="BE6" s="657"/>
      <c r="BF6" s="658"/>
      <c r="BG6" s="659">
        <v>4660756</v>
      </c>
      <c r="BH6" s="660"/>
      <c r="BI6" s="660"/>
      <c r="BJ6" s="660"/>
      <c r="BK6" s="660"/>
      <c r="BL6" s="660"/>
      <c r="BM6" s="660"/>
      <c r="BN6" s="661"/>
      <c r="BO6" s="662">
        <v>92.9</v>
      </c>
      <c r="BP6" s="662"/>
      <c r="BQ6" s="662"/>
      <c r="BR6" s="662"/>
      <c r="BS6" s="663">
        <v>78788</v>
      </c>
      <c r="BT6" s="663"/>
      <c r="BU6" s="663"/>
      <c r="BV6" s="663"/>
      <c r="BW6" s="663"/>
      <c r="BX6" s="663"/>
      <c r="BY6" s="663"/>
      <c r="BZ6" s="663"/>
      <c r="CA6" s="663"/>
      <c r="CB6" s="667"/>
      <c r="CD6" s="645" t="s">
        <v>236</v>
      </c>
      <c r="CE6" s="646"/>
      <c r="CF6" s="646"/>
      <c r="CG6" s="646"/>
      <c r="CH6" s="646"/>
      <c r="CI6" s="646"/>
      <c r="CJ6" s="646"/>
      <c r="CK6" s="646"/>
      <c r="CL6" s="646"/>
      <c r="CM6" s="646"/>
      <c r="CN6" s="646"/>
      <c r="CO6" s="646"/>
      <c r="CP6" s="646"/>
      <c r="CQ6" s="647"/>
      <c r="CR6" s="659">
        <v>203879</v>
      </c>
      <c r="CS6" s="660"/>
      <c r="CT6" s="660"/>
      <c r="CU6" s="660"/>
      <c r="CV6" s="660"/>
      <c r="CW6" s="660"/>
      <c r="CX6" s="660"/>
      <c r="CY6" s="661"/>
      <c r="CZ6" s="653">
        <v>0.9</v>
      </c>
      <c r="DA6" s="654"/>
      <c r="DB6" s="654"/>
      <c r="DC6" s="670"/>
      <c r="DD6" s="668" t="s">
        <v>131</v>
      </c>
      <c r="DE6" s="660"/>
      <c r="DF6" s="660"/>
      <c r="DG6" s="660"/>
      <c r="DH6" s="660"/>
      <c r="DI6" s="660"/>
      <c r="DJ6" s="660"/>
      <c r="DK6" s="660"/>
      <c r="DL6" s="660"/>
      <c r="DM6" s="660"/>
      <c r="DN6" s="660"/>
      <c r="DO6" s="660"/>
      <c r="DP6" s="661"/>
      <c r="DQ6" s="668">
        <v>203495</v>
      </c>
      <c r="DR6" s="660"/>
      <c r="DS6" s="660"/>
      <c r="DT6" s="660"/>
      <c r="DU6" s="660"/>
      <c r="DV6" s="660"/>
      <c r="DW6" s="660"/>
      <c r="DX6" s="660"/>
      <c r="DY6" s="660"/>
      <c r="DZ6" s="660"/>
      <c r="EA6" s="660"/>
      <c r="EB6" s="660"/>
      <c r="EC6" s="669"/>
    </row>
    <row r="7" spans="2:143" ht="11.25" customHeight="1" x14ac:dyDescent="0.15">
      <c r="B7" s="656" t="s">
        <v>237</v>
      </c>
      <c r="C7" s="657"/>
      <c r="D7" s="657"/>
      <c r="E7" s="657"/>
      <c r="F7" s="657"/>
      <c r="G7" s="657"/>
      <c r="H7" s="657"/>
      <c r="I7" s="657"/>
      <c r="J7" s="657"/>
      <c r="K7" s="657"/>
      <c r="L7" s="657"/>
      <c r="M7" s="657"/>
      <c r="N7" s="657"/>
      <c r="O7" s="657"/>
      <c r="P7" s="657"/>
      <c r="Q7" s="658"/>
      <c r="R7" s="659">
        <v>2131</v>
      </c>
      <c r="S7" s="660"/>
      <c r="T7" s="660"/>
      <c r="U7" s="660"/>
      <c r="V7" s="660"/>
      <c r="W7" s="660"/>
      <c r="X7" s="660"/>
      <c r="Y7" s="661"/>
      <c r="Z7" s="662">
        <v>0</v>
      </c>
      <c r="AA7" s="662"/>
      <c r="AB7" s="662"/>
      <c r="AC7" s="662"/>
      <c r="AD7" s="663">
        <v>2131</v>
      </c>
      <c r="AE7" s="663"/>
      <c r="AF7" s="663"/>
      <c r="AG7" s="663"/>
      <c r="AH7" s="663"/>
      <c r="AI7" s="663"/>
      <c r="AJ7" s="663"/>
      <c r="AK7" s="663"/>
      <c r="AL7" s="664">
        <v>0</v>
      </c>
      <c r="AM7" s="665"/>
      <c r="AN7" s="665"/>
      <c r="AO7" s="666"/>
      <c r="AP7" s="656" t="s">
        <v>238</v>
      </c>
      <c r="AQ7" s="657"/>
      <c r="AR7" s="657"/>
      <c r="AS7" s="657"/>
      <c r="AT7" s="657"/>
      <c r="AU7" s="657"/>
      <c r="AV7" s="657"/>
      <c r="AW7" s="657"/>
      <c r="AX7" s="657"/>
      <c r="AY7" s="657"/>
      <c r="AZ7" s="657"/>
      <c r="BA7" s="657"/>
      <c r="BB7" s="657"/>
      <c r="BC7" s="657"/>
      <c r="BD7" s="657"/>
      <c r="BE7" s="657"/>
      <c r="BF7" s="658"/>
      <c r="BG7" s="659">
        <v>2056502</v>
      </c>
      <c r="BH7" s="660"/>
      <c r="BI7" s="660"/>
      <c r="BJ7" s="660"/>
      <c r="BK7" s="660"/>
      <c r="BL7" s="660"/>
      <c r="BM7" s="660"/>
      <c r="BN7" s="661"/>
      <c r="BO7" s="662">
        <v>41</v>
      </c>
      <c r="BP7" s="662"/>
      <c r="BQ7" s="662"/>
      <c r="BR7" s="662"/>
      <c r="BS7" s="663">
        <v>78788</v>
      </c>
      <c r="BT7" s="663"/>
      <c r="BU7" s="663"/>
      <c r="BV7" s="663"/>
      <c r="BW7" s="663"/>
      <c r="BX7" s="663"/>
      <c r="BY7" s="663"/>
      <c r="BZ7" s="663"/>
      <c r="CA7" s="663"/>
      <c r="CB7" s="667"/>
      <c r="CD7" s="656" t="s">
        <v>239</v>
      </c>
      <c r="CE7" s="657"/>
      <c r="CF7" s="657"/>
      <c r="CG7" s="657"/>
      <c r="CH7" s="657"/>
      <c r="CI7" s="657"/>
      <c r="CJ7" s="657"/>
      <c r="CK7" s="657"/>
      <c r="CL7" s="657"/>
      <c r="CM7" s="657"/>
      <c r="CN7" s="657"/>
      <c r="CO7" s="657"/>
      <c r="CP7" s="657"/>
      <c r="CQ7" s="658"/>
      <c r="CR7" s="659">
        <v>2035808</v>
      </c>
      <c r="CS7" s="660"/>
      <c r="CT7" s="660"/>
      <c r="CU7" s="660"/>
      <c r="CV7" s="660"/>
      <c r="CW7" s="660"/>
      <c r="CX7" s="660"/>
      <c r="CY7" s="661"/>
      <c r="CZ7" s="662">
        <v>9.4</v>
      </c>
      <c r="DA7" s="662"/>
      <c r="DB7" s="662"/>
      <c r="DC7" s="662"/>
      <c r="DD7" s="668">
        <v>48838</v>
      </c>
      <c r="DE7" s="660"/>
      <c r="DF7" s="660"/>
      <c r="DG7" s="660"/>
      <c r="DH7" s="660"/>
      <c r="DI7" s="660"/>
      <c r="DJ7" s="660"/>
      <c r="DK7" s="660"/>
      <c r="DL7" s="660"/>
      <c r="DM7" s="660"/>
      <c r="DN7" s="660"/>
      <c r="DO7" s="660"/>
      <c r="DP7" s="661"/>
      <c r="DQ7" s="668">
        <v>1704601</v>
      </c>
      <c r="DR7" s="660"/>
      <c r="DS7" s="660"/>
      <c r="DT7" s="660"/>
      <c r="DU7" s="660"/>
      <c r="DV7" s="660"/>
      <c r="DW7" s="660"/>
      <c r="DX7" s="660"/>
      <c r="DY7" s="660"/>
      <c r="DZ7" s="660"/>
      <c r="EA7" s="660"/>
      <c r="EB7" s="660"/>
      <c r="EC7" s="669"/>
    </row>
    <row r="8" spans="2:143" ht="11.25" customHeight="1" x14ac:dyDescent="0.15">
      <c r="B8" s="656" t="s">
        <v>240</v>
      </c>
      <c r="C8" s="657"/>
      <c r="D8" s="657"/>
      <c r="E8" s="657"/>
      <c r="F8" s="657"/>
      <c r="G8" s="657"/>
      <c r="H8" s="657"/>
      <c r="I8" s="657"/>
      <c r="J8" s="657"/>
      <c r="K8" s="657"/>
      <c r="L8" s="657"/>
      <c r="M8" s="657"/>
      <c r="N8" s="657"/>
      <c r="O8" s="657"/>
      <c r="P8" s="657"/>
      <c r="Q8" s="658"/>
      <c r="R8" s="659">
        <v>23055</v>
      </c>
      <c r="S8" s="660"/>
      <c r="T8" s="660"/>
      <c r="U8" s="660"/>
      <c r="V8" s="660"/>
      <c r="W8" s="660"/>
      <c r="X8" s="660"/>
      <c r="Y8" s="661"/>
      <c r="Z8" s="662">
        <v>0.1</v>
      </c>
      <c r="AA8" s="662"/>
      <c r="AB8" s="662"/>
      <c r="AC8" s="662"/>
      <c r="AD8" s="663">
        <v>23055</v>
      </c>
      <c r="AE8" s="663"/>
      <c r="AF8" s="663"/>
      <c r="AG8" s="663"/>
      <c r="AH8" s="663"/>
      <c r="AI8" s="663"/>
      <c r="AJ8" s="663"/>
      <c r="AK8" s="663"/>
      <c r="AL8" s="664">
        <v>0.2</v>
      </c>
      <c r="AM8" s="665"/>
      <c r="AN8" s="665"/>
      <c r="AO8" s="666"/>
      <c r="AP8" s="656" t="s">
        <v>241</v>
      </c>
      <c r="AQ8" s="657"/>
      <c r="AR8" s="657"/>
      <c r="AS8" s="657"/>
      <c r="AT8" s="657"/>
      <c r="AU8" s="657"/>
      <c r="AV8" s="657"/>
      <c r="AW8" s="657"/>
      <c r="AX8" s="657"/>
      <c r="AY8" s="657"/>
      <c r="AZ8" s="657"/>
      <c r="BA8" s="657"/>
      <c r="BB8" s="657"/>
      <c r="BC8" s="657"/>
      <c r="BD8" s="657"/>
      <c r="BE8" s="657"/>
      <c r="BF8" s="658"/>
      <c r="BG8" s="659">
        <v>65790</v>
      </c>
      <c r="BH8" s="660"/>
      <c r="BI8" s="660"/>
      <c r="BJ8" s="660"/>
      <c r="BK8" s="660"/>
      <c r="BL8" s="660"/>
      <c r="BM8" s="660"/>
      <c r="BN8" s="661"/>
      <c r="BO8" s="662">
        <v>1.3</v>
      </c>
      <c r="BP8" s="662"/>
      <c r="BQ8" s="662"/>
      <c r="BR8" s="662"/>
      <c r="BS8" s="663" t="s">
        <v>131</v>
      </c>
      <c r="BT8" s="663"/>
      <c r="BU8" s="663"/>
      <c r="BV8" s="663"/>
      <c r="BW8" s="663"/>
      <c r="BX8" s="663"/>
      <c r="BY8" s="663"/>
      <c r="BZ8" s="663"/>
      <c r="CA8" s="663"/>
      <c r="CB8" s="667"/>
      <c r="CD8" s="656" t="s">
        <v>242</v>
      </c>
      <c r="CE8" s="657"/>
      <c r="CF8" s="657"/>
      <c r="CG8" s="657"/>
      <c r="CH8" s="657"/>
      <c r="CI8" s="657"/>
      <c r="CJ8" s="657"/>
      <c r="CK8" s="657"/>
      <c r="CL8" s="657"/>
      <c r="CM8" s="657"/>
      <c r="CN8" s="657"/>
      <c r="CO8" s="657"/>
      <c r="CP8" s="657"/>
      <c r="CQ8" s="658"/>
      <c r="CR8" s="659">
        <v>7554767</v>
      </c>
      <c r="CS8" s="660"/>
      <c r="CT8" s="660"/>
      <c r="CU8" s="660"/>
      <c r="CV8" s="660"/>
      <c r="CW8" s="660"/>
      <c r="CX8" s="660"/>
      <c r="CY8" s="661"/>
      <c r="CZ8" s="662">
        <v>34.799999999999997</v>
      </c>
      <c r="DA8" s="662"/>
      <c r="DB8" s="662"/>
      <c r="DC8" s="662"/>
      <c r="DD8" s="668">
        <v>91397</v>
      </c>
      <c r="DE8" s="660"/>
      <c r="DF8" s="660"/>
      <c r="DG8" s="660"/>
      <c r="DH8" s="660"/>
      <c r="DI8" s="660"/>
      <c r="DJ8" s="660"/>
      <c r="DK8" s="660"/>
      <c r="DL8" s="660"/>
      <c r="DM8" s="660"/>
      <c r="DN8" s="660"/>
      <c r="DO8" s="660"/>
      <c r="DP8" s="661"/>
      <c r="DQ8" s="668">
        <v>3935524</v>
      </c>
      <c r="DR8" s="660"/>
      <c r="DS8" s="660"/>
      <c r="DT8" s="660"/>
      <c r="DU8" s="660"/>
      <c r="DV8" s="660"/>
      <c r="DW8" s="660"/>
      <c r="DX8" s="660"/>
      <c r="DY8" s="660"/>
      <c r="DZ8" s="660"/>
      <c r="EA8" s="660"/>
      <c r="EB8" s="660"/>
      <c r="EC8" s="669"/>
    </row>
    <row r="9" spans="2:143" ht="11.25" customHeight="1" x14ac:dyDescent="0.15">
      <c r="B9" s="656" t="s">
        <v>243</v>
      </c>
      <c r="C9" s="657"/>
      <c r="D9" s="657"/>
      <c r="E9" s="657"/>
      <c r="F9" s="657"/>
      <c r="G9" s="657"/>
      <c r="H9" s="657"/>
      <c r="I9" s="657"/>
      <c r="J9" s="657"/>
      <c r="K9" s="657"/>
      <c r="L9" s="657"/>
      <c r="M9" s="657"/>
      <c r="N9" s="657"/>
      <c r="O9" s="657"/>
      <c r="P9" s="657"/>
      <c r="Q9" s="658"/>
      <c r="R9" s="659">
        <v>16020</v>
      </c>
      <c r="S9" s="660"/>
      <c r="T9" s="660"/>
      <c r="U9" s="660"/>
      <c r="V9" s="660"/>
      <c r="W9" s="660"/>
      <c r="X9" s="660"/>
      <c r="Y9" s="661"/>
      <c r="Z9" s="662">
        <v>0.1</v>
      </c>
      <c r="AA9" s="662"/>
      <c r="AB9" s="662"/>
      <c r="AC9" s="662"/>
      <c r="AD9" s="663">
        <v>16020</v>
      </c>
      <c r="AE9" s="663"/>
      <c r="AF9" s="663"/>
      <c r="AG9" s="663"/>
      <c r="AH9" s="663"/>
      <c r="AI9" s="663"/>
      <c r="AJ9" s="663"/>
      <c r="AK9" s="663"/>
      <c r="AL9" s="664">
        <v>0.1</v>
      </c>
      <c r="AM9" s="665"/>
      <c r="AN9" s="665"/>
      <c r="AO9" s="666"/>
      <c r="AP9" s="656" t="s">
        <v>244</v>
      </c>
      <c r="AQ9" s="657"/>
      <c r="AR9" s="657"/>
      <c r="AS9" s="657"/>
      <c r="AT9" s="657"/>
      <c r="AU9" s="657"/>
      <c r="AV9" s="657"/>
      <c r="AW9" s="657"/>
      <c r="AX9" s="657"/>
      <c r="AY9" s="657"/>
      <c r="AZ9" s="657"/>
      <c r="BA9" s="657"/>
      <c r="BB9" s="657"/>
      <c r="BC9" s="657"/>
      <c r="BD9" s="657"/>
      <c r="BE9" s="657"/>
      <c r="BF9" s="658"/>
      <c r="BG9" s="659">
        <v>1591874</v>
      </c>
      <c r="BH9" s="660"/>
      <c r="BI9" s="660"/>
      <c r="BJ9" s="660"/>
      <c r="BK9" s="660"/>
      <c r="BL9" s="660"/>
      <c r="BM9" s="660"/>
      <c r="BN9" s="661"/>
      <c r="BO9" s="662">
        <v>31.7</v>
      </c>
      <c r="BP9" s="662"/>
      <c r="BQ9" s="662"/>
      <c r="BR9" s="662"/>
      <c r="BS9" s="663" t="s">
        <v>131</v>
      </c>
      <c r="BT9" s="663"/>
      <c r="BU9" s="663"/>
      <c r="BV9" s="663"/>
      <c r="BW9" s="663"/>
      <c r="BX9" s="663"/>
      <c r="BY9" s="663"/>
      <c r="BZ9" s="663"/>
      <c r="CA9" s="663"/>
      <c r="CB9" s="667"/>
      <c r="CD9" s="656" t="s">
        <v>245</v>
      </c>
      <c r="CE9" s="657"/>
      <c r="CF9" s="657"/>
      <c r="CG9" s="657"/>
      <c r="CH9" s="657"/>
      <c r="CI9" s="657"/>
      <c r="CJ9" s="657"/>
      <c r="CK9" s="657"/>
      <c r="CL9" s="657"/>
      <c r="CM9" s="657"/>
      <c r="CN9" s="657"/>
      <c r="CO9" s="657"/>
      <c r="CP9" s="657"/>
      <c r="CQ9" s="658"/>
      <c r="CR9" s="659">
        <v>2543721</v>
      </c>
      <c r="CS9" s="660"/>
      <c r="CT9" s="660"/>
      <c r="CU9" s="660"/>
      <c r="CV9" s="660"/>
      <c r="CW9" s="660"/>
      <c r="CX9" s="660"/>
      <c r="CY9" s="661"/>
      <c r="CZ9" s="662">
        <v>11.7</v>
      </c>
      <c r="DA9" s="662"/>
      <c r="DB9" s="662"/>
      <c r="DC9" s="662"/>
      <c r="DD9" s="668">
        <v>184185</v>
      </c>
      <c r="DE9" s="660"/>
      <c r="DF9" s="660"/>
      <c r="DG9" s="660"/>
      <c r="DH9" s="660"/>
      <c r="DI9" s="660"/>
      <c r="DJ9" s="660"/>
      <c r="DK9" s="660"/>
      <c r="DL9" s="660"/>
      <c r="DM9" s="660"/>
      <c r="DN9" s="660"/>
      <c r="DO9" s="660"/>
      <c r="DP9" s="661"/>
      <c r="DQ9" s="668">
        <v>1972968</v>
      </c>
      <c r="DR9" s="660"/>
      <c r="DS9" s="660"/>
      <c r="DT9" s="660"/>
      <c r="DU9" s="660"/>
      <c r="DV9" s="660"/>
      <c r="DW9" s="660"/>
      <c r="DX9" s="660"/>
      <c r="DY9" s="660"/>
      <c r="DZ9" s="660"/>
      <c r="EA9" s="660"/>
      <c r="EB9" s="660"/>
      <c r="EC9" s="669"/>
    </row>
    <row r="10" spans="2:143" ht="11.25" customHeight="1" x14ac:dyDescent="0.15">
      <c r="B10" s="656" t="s">
        <v>246</v>
      </c>
      <c r="C10" s="657"/>
      <c r="D10" s="657"/>
      <c r="E10" s="657"/>
      <c r="F10" s="657"/>
      <c r="G10" s="657"/>
      <c r="H10" s="657"/>
      <c r="I10" s="657"/>
      <c r="J10" s="657"/>
      <c r="K10" s="657"/>
      <c r="L10" s="657"/>
      <c r="M10" s="657"/>
      <c r="N10" s="657"/>
      <c r="O10" s="657"/>
      <c r="P10" s="657"/>
      <c r="Q10" s="658"/>
      <c r="R10" s="659" t="s">
        <v>131</v>
      </c>
      <c r="S10" s="660"/>
      <c r="T10" s="660"/>
      <c r="U10" s="660"/>
      <c r="V10" s="660"/>
      <c r="W10" s="660"/>
      <c r="X10" s="660"/>
      <c r="Y10" s="661"/>
      <c r="Z10" s="662" t="s">
        <v>131</v>
      </c>
      <c r="AA10" s="662"/>
      <c r="AB10" s="662"/>
      <c r="AC10" s="662"/>
      <c r="AD10" s="663" t="s">
        <v>131</v>
      </c>
      <c r="AE10" s="663"/>
      <c r="AF10" s="663"/>
      <c r="AG10" s="663"/>
      <c r="AH10" s="663"/>
      <c r="AI10" s="663"/>
      <c r="AJ10" s="663"/>
      <c r="AK10" s="663"/>
      <c r="AL10" s="664" t="s">
        <v>131</v>
      </c>
      <c r="AM10" s="665"/>
      <c r="AN10" s="665"/>
      <c r="AO10" s="666"/>
      <c r="AP10" s="656" t="s">
        <v>247</v>
      </c>
      <c r="AQ10" s="657"/>
      <c r="AR10" s="657"/>
      <c r="AS10" s="657"/>
      <c r="AT10" s="657"/>
      <c r="AU10" s="657"/>
      <c r="AV10" s="657"/>
      <c r="AW10" s="657"/>
      <c r="AX10" s="657"/>
      <c r="AY10" s="657"/>
      <c r="AZ10" s="657"/>
      <c r="BA10" s="657"/>
      <c r="BB10" s="657"/>
      <c r="BC10" s="657"/>
      <c r="BD10" s="657"/>
      <c r="BE10" s="657"/>
      <c r="BF10" s="658"/>
      <c r="BG10" s="659">
        <v>115839</v>
      </c>
      <c r="BH10" s="660"/>
      <c r="BI10" s="660"/>
      <c r="BJ10" s="660"/>
      <c r="BK10" s="660"/>
      <c r="BL10" s="660"/>
      <c r="BM10" s="660"/>
      <c r="BN10" s="661"/>
      <c r="BO10" s="662">
        <v>2.2999999999999998</v>
      </c>
      <c r="BP10" s="662"/>
      <c r="BQ10" s="662"/>
      <c r="BR10" s="662"/>
      <c r="BS10" s="663" t="s">
        <v>131</v>
      </c>
      <c r="BT10" s="663"/>
      <c r="BU10" s="663"/>
      <c r="BV10" s="663"/>
      <c r="BW10" s="663"/>
      <c r="BX10" s="663"/>
      <c r="BY10" s="663"/>
      <c r="BZ10" s="663"/>
      <c r="CA10" s="663"/>
      <c r="CB10" s="667"/>
      <c r="CD10" s="656" t="s">
        <v>248</v>
      </c>
      <c r="CE10" s="657"/>
      <c r="CF10" s="657"/>
      <c r="CG10" s="657"/>
      <c r="CH10" s="657"/>
      <c r="CI10" s="657"/>
      <c r="CJ10" s="657"/>
      <c r="CK10" s="657"/>
      <c r="CL10" s="657"/>
      <c r="CM10" s="657"/>
      <c r="CN10" s="657"/>
      <c r="CO10" s="657"/>
      <c r="CP10" s="657"/>
      <c r="CQ10" s="658"/>
      <c r="CR10" s="659">
        <v>51430</v>
      </c>
      <c r="CS10" s="660"/>
      <c r="CT10" s="660"/>
      <c r="CU10" s="660"/>
      <c r="CV10" s="660"/>
      <c r="CW10" s="660"/>
      <c r="CX10" s="660"/>
      <c r="CY10" s="661"/>
      <c r="CZ10" s="662">
        <v>0.2</v>
      </c>
      <c r="DA10" s="662"/>
      <c r="DB10" s="662"/>
      <c r="DC10" s="662"/>
      <c r="DD10" s="668">
        <v>3903</v>
      </c>
      <c r="DE10" s="660"/>
      <c r="DF10" s="660"/>
      <c r="DG10" s="660"/>
      <c r="DH10" s="660"/>
      <c r="DI10" s="660"/>
      <c r="DJ10" s="660"/>
      <c r="DK10" s="660"/>
      <c r="DL10" s="660"/>
      <c r="DM10" s="660"/>
      <c r="DN10" s="660"/>
      <c r="DO10" s="660"/>
      <c r="DP10" s="661"/>
      <c r="DQ10" s="668">
        <v>21240</v>
      </c>
      <c r="DR10" s="660"/>
      <c r="DS10" s="660"/>
      <c r="DT10" s="660"/>
      <c r="DU10" s="660"/>
      <c r="DV10" s="660"/>
      <c r="DW10" s="660"/>
      <c r="DX10" s="660"/>
      <c r="DY10" s="660"/>
      <c r="DZ10" s="660"/>
      <c r="EA10" s="660"/>
      <c r="EB10" s="660"/>
      <c r="EC10" s="669"/>
    </row>
    <row r="11" spans="2:143" ht="11.25" customHeight="1" x14ac:dyDescent="0.15">
      <c r="B11" s="656" t="s">
        <v>249</v>
      </c>
      <c r="C11" s="657"/>
      <c r="D11" s="657"/>
      <c r="E11" s="657"/>
      <c r="F11" s="657"/>
      <c r="G11" s="657"/>
      <c r="H11" s="657"/>
      <c r="I11" s="657"/>
      <c r="J11" s="657"/>
      <c r="K11" s="657"/>
      <c r="L11" s="657"/>
      <c r="M11" s="657"/>
      <c r="N11" s="657"/>
      <c r="O11" s="657"/>
      <c r="P11" s="657"/>
      <c r="Q11" s="658"/>
      <c r="R11" s="659">
        <v>969034</v>
      </c>
      <c r="S11" s="660"/>
      <c r="T11" s="660"/>
      <c r="U11" s="660"/>
      <c r="V11" s="660"/>
      <c r="W11" s="660"/>
      <c r="X11" s="660"/>
      <c r="Y11" s="661"/>
      <c r="Z11" s="664">
        <v>4.3</v>
      </c>
      <c r="AA11" s="665"/>
      <c r="AB11" s="665"/>
      <c r="AC11" s="671"/>
      <c r="AD11" s="668">
        <v>969034</v>
      </c>
      <c r="AE11" s="660"/>
      <c r="AF11" s="660"/>
      <c r="AG11" s="660"/>
      <c r="AH11" s="660"/>
      <c r="AI11" s="660"/>
      <c r="AJ11" s="660"/>
      <c r="AK11" s="661"/>
      <c r="AL11" s="664">
        <v>8</v>
      </c>
      <c r="AM11" s="665"/>
      <c r="AN11" s="665"/>
      <c r="AO11" s="666"/>
      <c r="AP11" s="656" t="s">
        <v>250</v>
      </c>
      <c r="AQ11" s="657"/>
      <c r="AR11" s="657"/>
      <c r="AS11" s="657"/>
      <c r="AT11" s="657"/>
      <c r="AU11" s="657"/>
      <c r="AV11" s="657"/>
      <c r="AW11" s="657"/>
      <c r="AX11" s="657"/>
      <c r="AY11" s="657"/>
      <c r="AZ11" s="657"/>
      <c r="BA11" s="657"/>
      <c r="BB11" s="657"/>
      <c r="BC11" s="657"/>
      <c r="BD11" s="657"/>
      <c r="BE11" s="657"/>
      <c r="BF11" s="658"/>
      <c r="BG11" s="659">
        <v>282999</v>
      </c>
      <c r="BH11" s="660"/>
      <c r="BI11" s="660"/>
      <c r="BJ11" s="660"/>
      <c r="BK11" s="660"/>
      <c r="BL11" s="660"/>
      <c r="BM11" s="660"/>
      <c r="BN11" s="661"/>
      <c r="BO11" s="662">
        <v>5.6</v>
      </c>
      <c r="BP11" s="662"/>
      <c r="BQ11" s="662"/>
      <c r="BR11" s="662"/>
      <c r="BS11" s="663">
        <v>78788</v>
      </c>
      <c r="BT11" s="663"/>
      <c r="BU11" s="663"/>
      <c r="BV11" s="663"/>
      <c r="BW11" s="663"/>
      <c r="BX11" s="663"/>
      <c r="BY11" s="663"/>
      <c r="BZ11" s="663"/>
      <c r="CA11" s="663"/>
      <c r="CB11" s="667"/>
      <c r="CD11" s="656" t="s">
        <v>251</v>
      </c>
      <c r="CE11" s="657"/>
      <c r="CF11" s="657"/>
      <c r="CG11" s="657"/>
      <c r="CH11" s="657"/>
      <c r="CI11" s="657"/>
      <c r="CJ11" s="657"/>
      <c r="CK11" s="657"/>
      <c r="CL11" s="657"/>
      <c r="CM11" s="657"/>
      <c r="CN11" s="657"/>
      <c r="CO11" s="657"/>
      <c r="CP11" s="657"/>
      <c r="CQ11" s="658"/>
      <c r="CR11" s="659">
        <v>433830</v>
      </c>
      <c r="CS11" s="660"/>
      <c r="CT11" s="660"/>
      <c r="CU11" s="660"/>
      <c r="CV11" s="660"/>
      <c r="CW11" s="660"/>
      <c r="CX11" s="660"/>
      <c r="CY11" s="661"/>
      <c r="CZ11" s="662">
        <v>2</v>
      </c>
      <c r="DA11" s="662"/>
      <c r="DB11" s="662"/>
      <c r="DC11" s="662"/>
      <c r="DD11" s="668">
        <v>151700</v>
      </c>
      <c r="DE11" s="660"/>
      <c r="DF11" s="660"/>
      <c r="DG11" s="660"/>
      <c r="DH11" s="660"/>
      <c r="DI11" s="660"/>
      <c r="DJ11" s="660"/>
      <c r="DK11" s="660"/>
      <c r="DL11" s="660"/>
      <c r="DM11" s="660"/>
      <c r="DN11" s="660"/>
      <c r="DO11" s="660"/>
      <c r="DP11" s="661"/>
      <c r="DQ11" s="668">
        <v>240614</v>
      </c>
      <c r="DR11" s="660"/>
      <c r="DS11" s="660"/>
      <c r="DT11" s="660"/>
      <c r="DU11" s="660"/>
      <c r="DV11" s="660"/>
      <c r="DW11" s="660"/>
      <c r="DX11" s="660"/>
      <c r="DY11" s="660"/>
      <c r="DZ11" s="660"/>
      <c r="EA11" s="660"/>
      <c r="EB11" s="660"/>
      <c r="EC11" s="669"/>
    </row>
    <row r="12" spans="2:143" ht="11.25" customHeight="1" x14ac:dyDescent="0.15">
      <c r="B12" s="656" t="s">
        <v>252</v>
      </c>
      <c r="C12" s="657"/>
      <c r="D12" s="657"/>
      <c r="E12" s="657"/>
      <c r="F12" s="657"/>
      <c r="G12" s="657"/>
      <c r="H12" s="657"/>
      <c r="I12" s="657"/>
      <c r="J12" s="657"/>
      <c r="K12" s="657"/>
      <c r="L12" s="657"/>
      <c r="M12" s="657"/>
      <c r="N12" s="657"/>
      <c r="O12" s="657"/>
      <c r="P12" s="657"/>
      <c r="Q12" s="658"/>
      <c r="R12" s="659" t="s">
        <v>141</v>
      </c>
      <c r="S12" s="660"/>
      <c r="T12" s="660"/>
      <c r="U12" s="660"/>
      <c r="V12" s="660"/>
      <c r="W12" s="660"/>
      <c r="X12" s="660"/>
      <c r="Y12" s="661"/>
      <c r="Z12" s="662" t="s">
        <v>131</v>
      </c>
      <c r="AA12" s="662"/>
      <c r="AB12" s="662"/>
      <c r="AC12" s="662"/>
      <c r="AD12" s="663" t="s">
        <v>131</v>
      </c>
      <c r="AE12" s="663"/>
      <c r="AF12" s="663"/>
      <c r="AG12" s="663"/>
      <c r="AH12" s="663"/>
      <c r="AI12" s="663"/>
      <c r="AJ12" s="663"/>
      <c r="AK12" s="663"/>
      <c r="AL12" s="664" t="s">
        <v>131</v>
      </c>
      <c r="AM12" s="665"/>
      <c r="AN12" s="665"/>
      <c r="AO12" s="666"/>
      <c r="AP12" s="656" t="s">
        <v>253</v>
      </c>
      <c r="AQ12" s="657"/>
      <c r="AR12" s="657"/>
      <c r="AS12" s="657"/>
      <c r="AT12" s="657"/>
      <c r="AU12" s="657"/>
      <c r="AV12" s="657"/>
      <c r="AW12" s="657"/>
      <c r="AX12" s="657"/>
      <c r="AY12" s="657"/>
      <c r="AZ12" s="657"/>
      <c r="BA12" s="657"/>
      <c r="BB12" s="657"/>
      <c r="BC12" s="657"/>
      <c r="BD12" s="657"/>
      <c r="BE12" s="657"/>
      <c r="BF12" s="658"/>
      <c r="BG12" s="659">
        <v>2190930</v>
      </c>
      <c r="BH12" s="660"/>
      <c r="BI12" s="660"/>
      <c r="BJ12" s="660"/>
      <c r="BK12" s="660"/>
      <c r="BL12" s="660"/>
      <c r="BM12" s="660"/>
      <c r="BN12" s="661"/>
      <c r="BO12" s="662">
        <v>43.7</v>
      </c>
      <c r="BP12" s="662"/>
      <c r="BQ12" s="662"/>
      <c r="BR12" s="662"/>
      <c r="BS12" s="663" t="s">
        <v>131</v>
      </c>
      <c r="BT12" s="663"/>
      <c r="BU12" s="663"/>
      <c r="BV12" s="663"/>
      <c r="BW12" s="663"/>
      <c r="BX12" s="663"/>
      <c r="BY12" s="663"/>
      <c r="BZ12" s="663"/>
      <c r="CA12" s="663"/>
      <c r="CB12" s="667"/>
      <c r="CD12" s="656" t="s">
        <v>254</v>
      </c>
      <c r="CE12" s="657"/>
      <c r="CF12" s="657"/>
      <c r="CG12" s="657"/>
      <c r="CH12" s="657"/>
      <c r="CI12" s="657"/>
      <c r="CJ12" s="657"/>
      <c r="CK12" s="657"/>
      <c r="CL12" s="657"/>
      <c r="CM12" s="657"/>
      <c r="CN12" s="657"/>
      <c r="CO12" s="657"/>
      <c r="CP12" s="657"/>
      <c r="CQ12" s="658"/>
      <c r="CR12" s="659">
        <v>830467</v>
      </c>
      <c r="CS12" s="660"/>
      <c r="CT12" s="660"/>
      <c r="CU12" s="660"/>
      <c r="CV12" s="660"/>
      <c r="CW12" s="660"/>
      <c r="CX12" s="660"/>
      <c r="CY12" s="661"/>
      <c r="CZ12" s="662">
        <v>3.8</v>
      </c>
      <c r="DA12" s="662"/>
      <c r="DB12" s="662"/>
      <c r="DC12" s="662"/>
      <c r="DD12" s="668">
        <v>27198</v>
      </c>
      <c r="DE12" s="660"/>
      <c r="DF12" s="660"/>
      <c r="DG12" s="660"/>
      <c r="DH12" s="660"/>
      <c r="DI12" s="660"/>
      <c r="DJ12" s="660"/>
      <c r="DK12" s="660"/>
      <c r="DL12" s="660"/>
      <c r="DM12" s="660"/>
      <c r="DN12" s="660"/>
      <c r="DO12" s="660"/>
      <c r="DP12" s="661"/>
      <c r="DQ12" s="668">
        <v>412424</v>
      </c>
      <c r="DR12" s="660"/>
      <c r="DS12" s="660"/>
      <c r="DT12" s="660"/>
      <c r="DU12" s="660"/>
      <c r="DV12" s="660"/>
      <c r="DW12" s="660"/>
      <c r="DX12" s="660"/>
      <c r="DY12" s="660"/>
      <c r="DZ12" s="660"/>
      <c r="EA12" s="660"/>
      <c r="EB12" s="660"/>
      <c r="EC12" s="669"/>
    </row>
    <row r="13" spans="2:143" ht="11.25" customHeight="1" x14ac:dyDescent="0.15">
      <c r="B13" s="656" t="s">
        <v>255</v>
      </c>
      <c r="C13" s="657"/>
      <c r="D13" s="657"/>
      <c r="E13" s="657"/>
      <c r="F13" s="657"/>
      <c r="G13" s="657"/>
      <c r="H13" s="657"/>
      <c r="I13" s="657"/>
      <c r="J13" s="657"/>
      <c r="K13" s="657"/>
      <c r="L13" s="657"/>
      <c r="M13" s="657"/>
      <c r="N13" s="657"/>
      <c r="O13" s="657"/>
      <c r="P13" s="657"/>
      <c r="Q13" s="658"/>
      <c r="R13" s="659" t="s">
        <v>131</v>
      </c>
      <c r="S13" s="660"/>
      <c r="T13" s="660"/>
      <c r="U13" s="660"/>
      <c r="V13" s="660"/>
      <c r="W13" s="660"/>
      <c r="X13" s="660"/>
      <c r="Y13" s="661"/>
      <c r="Z13" s="662" t="s">
        <v>131</v>
      </c>
      <c r="AA13" s="662"/>
      <c r="AB13" s="662"/>
      <c r="AC13" s="662"/>
      <c r="AD13" s="663" t="s">
        <v>131</v>
      </c>
      <c r="AE13" s="663"/>
      <c r="AF13" s="663"/>
      <c r="AG13" s="663"/>
      <c r="AH13" s="663"/>
      <c r="AI13" s="663"/>
      <c r="AJ13" s="663"/>
      <c r="AK13" s="663"/>
      <c r="AL13" s="664" t="s">
        <v>131</v>
      </c>
      <c r="AM13" s="665"/>
      <c r="AN13" s="665"/>
      <c r="AO13" s="666"/>
      <c r="AP13" s="656" t="s">
        <v>256</v>
      </c>
      <c r="AQ13" s="657"/>
      <c r="AR13" s="657"/>
      <c r="AS13" s="657"/>
      <c r="AT13" s="657"/>
      <c r="AU13" s="657"/>
      <c r="AV13" s="657"/>
      <c r="AW13" s="657"/>
      <c r="AX13" s="657"/>
      <c r="AY13" s="657"/>
      <c r="AZ13" s="657"/>
      <c r="BA13" s="657"/>
      <c r="BB13" s="657"/>
      <c r="BC13" s="657"/>
      <c r="BD13" s="657"/>
      <c r="BE13" s="657"/>
      <c r="BF13" s="658"/>
      <c r="BG13" s="659">
        <v>2147818</v>
      </c>
      <c r="BH13" s="660"/>
      <c r="BI13" s="660"/>
      <c r="BJ13" s="660"/>
      <c r="BK13" s="660"/>
      <c r="BL13" s="660"/>
      <c r="BM13" s="660"/>
      <c r="BN13" s="661"/>
      <c r="BO13" s="662">
        <v>42.8</v>
      </c>
      <c r="BP13" s="662"/>
      <c r="BQ13" s="662"/>
      <c r="BR13" s="662"/>
      <c r="BS13" s="663" t="s">
        <v>131</v>
      </c>
      <c r="BT13" s="663"/>
      <c r="BU13" s="663"/>
      <c r="BV13" s="663"/>
      <c r="BW13" s="663"/>
      <c r="BX13" s="663"/>
      <c r="BY13" s="663"/>
      <c r="BZ13" s="663"/>
      <c r="CA13" s="663"/>
      <c r="CB13" s="667"/>
      <c r="CD13" s="656" t="s">
        <v>257</v>
      </c>
      <c r="CE13" s="657"/>
      <c r="CF13" s="657"/>
      <c r="CG13" s="657"/>
      <c r="CH13" s="657"/>
      <c r="CI13" s="657"/>
      <c r="CJ13" s="657"/>
      <c r="CK13" s="657"/>
      <c r="CL13" s="657"/>
      <c r="CM13" s="657"/>
      <c r="CN13" s="657"/>
      <c r="CO13" s="657"/>
      <c r="CP13" s="657"/>
      <c r="CQ13" s="658"/>
      <c r="CR13" s="659">
        <v>2740253</v>
      </c>
      <c r="CS13" s="660"/>
      <c r="CT13" s="660"/>
      <c r="CU13" s="660"/>
      <c r="CV13" s="660"/>
      <c r="CW13" s="660"/>
      <c r="CX13" s="660"/>
      <c r="CY13" s="661"/>
      <c r="CZ13" s="662">
        <v>12.6</v>
      </c>
      <c r="DA13" s="662"/>
      <c r="DB13" s="662"/>
      <c r="DC13" s="662"/>
      <c r="DD13" s="668">
        <v>1366978</v>
      </c>
      <c r="DE13" s="660"/>
      <c r="DF13" s="660"/>
      <c r="DG13" s="660"/>
      <c r="DH13" s="660"/>
      <c r="DI13" s="660"/>
      <c r="DJ13" s="660"/>
      <c r="DK13" s="660"/>
      <c r="DL13" s="660"/>
      <c r="DM13" s="660"/>
      <c r="DN13" s="660"/>
      <c r="DO13" s="660"/>
      <c r="DP13" s="661"/>
      <c r="DQ13" s="668">
        <v>1380777</v>
      </c>
      <c r="DR13" s="660"/>
      <c r="DS13" s="660"/>
      <c r="DT13" s="660"/>
      <c r="DU13" s="660"/>
      <c r="DV13" s="660"/>
      <c r="DW13" s="660"/>
      <c r="DX13" s="660"/>
      <c r="DY13" s="660"/>
      <c r="DZ13" s="660"/>
      <c r="EA13" s="660"/>
      <c r="EB13" s="660"/>
      <c r="EC13" s="669"/>
    </row>
    <row r="14" spans="2:143" ht="11.25" customHeight="1" x14ac:dyDescent="0.15">
      <c r="B14" s="656" t="s">
        <v>258</v>
      </c>
      <c r="C14" s="657"/>
      <c r="D14" s="657"/>
      <c r="E14" s="657"/>
      <c r="F14" s="657"/>
      <c r="G14" s="657"/>
      <c r="H14" s="657"/>
      <c r="I14" s="657"/>
      <c r="J14" s="657"/>
      <c r="K14" s="657"/>
      <c r="L14" s="657"/>
      <c r="M14" s="657"/>
      <c r="N14" s="657"/>
      <c r="O14" s="657"/>
      <c r="P14" s="657"/>
      <c r="Q14" s="658"/>
      <c r="R14" s="659">
        <v>5</v>
      </c>
      <c r="S14" s="660"/>
      <c r="T14" s="660"/>
      <c r="U14" s="660"/>
      <c r="V14" s="660"/>
      <c r="W14" s="660"/>
      <c r="X14" s="660"/>
      <c r="Y14" s="661"/>
      <c r="Z14" s="662">
        <v>0</v>
      </c>
      <c r="AA14" s="662"/>
      <c r="AB14" s="662"/>
      <c r="AC14" s="662"/>
      <c r="AD14" s="663">
        <v>5</v>
      </c>
      <c r="AE14" s="663"/>
      <c r="AF14" s="663"/>
      <c r="AG14" s="663"/>
      <c r="AH14" s="663"/>
      <c r="AI14" s="663"/>
      <c r="AJ14" s="663"/>
      <c r="AK14" s="663"/>
      <c r="AL14" s="664">
        <v>0</v>
      </c>
      <c r="AM14" s="665"/>
      <c r="AN14" s="665"/>
      <c r="AO14" s="666"/>
      <c r="AP14" s="656" t="s">
        <v>259</v>
      </c>
      <c r="AQ14" s="657"/>
      <c r="AR14" s="657"/>
      <c r="AS14" s="657"/>
      <c r="AT14" s="657"/>
      <c r="AU14" s="657"/>
      <c r="AV14" s="657"/>
      <c r="AW14" s="657"/>
      <c r="AX14" s="657"/>
      <c r="AY14" s="657"/>
      <c r="AZ14" s="657"/>
      <c r="BA14" s="657"/>
      <c r="BB14" s="657"/>
      <c r="BC14" s="657"/>
      <c r="BD14" s="657"/>
      <c r="BE14" s="657"/>
      <c r="BF14" s="658"/>
      <c r="BG14" s="659">
        <v>158381</v>
      </c>
      <c r="BH14" s="660"/>
      <c r="BI14" s="660"/>
      <c r="BJ14" s="660"/>
      <c r="BK14" s="660"/>
      <c r="BL14" s="660"/>
      <c r="BM14" s="660"/>
      <c r="BN14" s="661"/>
      <c r="BO14" s="662">
        <v>3.2</v>
      </c>
      <c r="BP14" s="662"/>
      <c r="BQ14" s="662"/>
      <c r="BR14" s="662"/>
      <c r="BS14" s="663" t="s">
        <v>131</v>
      </c>
      <c r="BT14" s="663"/>
      <c r="BU14" s="663"/>
      <c r="BV14" s="663"/>
      <c r="BW14" s="663"/>
      <c r="BX14" s="663"/>
      <c r="BY14" s="663"/>
      <c r="BZ14" s="663"/>
      <c r="CA14" s="663"/>
      <c r="CB14" s="667"/>
      <c r="CD14" s="656" t="s">
        <v>260</v>
      </c>
      <c r="CE14" s="657"/>
      <c r="CF14" s="657"/>
      <c r="CG14" s="657"/>
      <c r="CH14" s="657"/>
      <c r="CI14" s="657"/>
      <c r="CJ14" s="657"/>
      <c r="CK14" s="657"/>
      <c r="CL14" s="657"/>
      <c r="CM14" s="657"/>
      <c r="CN14" s="657"/>
      <c r="CO14" s="657"/>
      <c r="CP14" s="657"/>
      <c r="CQ14" s="658"/>
      <c r="CR14" s="659">
        <v>678073</v>
      </c>
      <c r="CS14" s="660"/>
      <c r="CT14" s="660"/>
      <c r="CU14" s="660"/>
      <c r="CV14" s="660"/>
      <c r="CW14" s="660"/>
      <c r="CX14" s="660"/>
      <c r="CY14" s="661"/>
      <c r="CZ14" s="662">
        <v>3.1</v>
      </c>
      <c r="DA14" s="662"/>
      <c r="DB14" s="662"/>
      <c r="DC14" s="662"/>
      <c r="DD14" s="668">
        <v>24759</v>
      </c>
      <c r="DE14" s="660"/>
      <c r="DF14" s="660"/>
      <c r="DG14" s="660"/>
      <c r="DH14" s="660"/>
      <c r="DI14" s="660"/>
      <c r="DJ14" s="660"/>
      <c r="DK14" s="660"/>
      <c r="DL14" s="660"/>
      <c r="DM14" s="660"/>
      <c r="DN14" s="660"/>
      <c r="DO14" s="660"/>
      <c r="DP14" s="661"/>
      <c r="DQ14" s="668">
        <v>623540</v>
      </c>
      <c r="DR14" s="660"/>
      <c r="DS14" s="660"/>
      <c r="DT14" s="660"/>
      <c r="DU14" s="660"/>
      <c r="DV14" s="660"/>
      <c r="DW14" s="660"/>
      <c r="DX14" s="660"/>
      <c r="DY14" s="660"/>
      <c r="DZ14" s="660"/>
      <c r="EA14" s="660"/>
      <c r="EB14" s="660"/>
      <c r="EC14" s="669"/>
    </row>
    <row r="15" spans="2:143" ht="11.25" customHeight="1" x14ac:dyDescent="0.15">
      <c r="B15" s="656" t="s">
        <v>261</v>
      </c>
      <c r="C15" s="657"/>
      <c r="D15" s="657"/>
      <c r="E15" s="657"/>
      <c r="F15" s="657"/>
      <c r="G15" s="657"/>
      <c r="H15" s="657"/>
      <c r="I15" s="657"/>
      <c r="J15" s="657"/>
      <c r="K15" s="657"/>
      <c r="L15" s="657"/>
      <c r="M15" s="657"/>
      <c r="N15" s="657"/>
      <c r="O15" s="657"/>
      <c r="P15" s="657"/>
      <c r="Q15" s="658"/>
      <c r="R15" s="659" t="s">
        <v>131</v>
      </c>
      <c r="S15" s="660"/>
      <c r="T15" s="660"/>
      <c r="U15" s="660"/>
      <c r="V15" s="660"/>
      <c r="W15" s="660"/>
      <c r="X15" s="660"/>
      <c r="Y15" s="661"/>
      <c r="Z15" s="662" t="s">
        <v>131</v>
      </c>
      <c r="AA15" s="662"/>
      <c r="AB15" s="662"/>
      <c r="AC15" s="662"/>
      <c r="AD15" s="663" t="s">
        <v>141</v>
      </c>
      <c r="AE15" s="663"/>
      <c r="AF15" s="663"/>
      <c r="AG15" s="663"/>
      <c r="AH15" s="663"/>
      <c r="AI15" s="663"/>
      <c r="AJ15" s="663"/>
      <c r="AK15" s="663"/>
      <c r="AL15" s="664" t="s">
        <v>131</v>
      </c>
      <c r="AM15" s="665"/>
      <c r="AN15" s="665"/>
      <c r="AO15" s="666"/>
      <c r="AP15" s="656" t="s">
        <v>262</v>
      </c>
      <c r="AQ15" s="657"/>
      <c r="AR15" s="657"/>
      <c r="AS15" s="657"/>
      <c r="AT15" s="657"/>
      <c r="AU15" s="657"/>
      <c r="AV15" s="657"/>
      <c r="AW15" s="657"/>
      <c r="AX15" s="657"/>
      <c r="AY15" s="657"/>
      <c r="AZ15" s="657"/>
      <c r="BA15" s="657"/>
      <c r="BB15" s="657"/>
      <c r="BC15" s="657"/>
      <c r="BD15" s="657"/>
      <c r="BE15" s="657"/>
      <c r="BF15" s="658"/>
      <c r="BG15" s="659">
        <v>254943</v>
      </c>
      <c r="BH15" s="660"/>
      <c r="BI15" s="660"/>
      <c r="BJ15" s="660"/>
      <c r="BK15" s="660"/>
      <c r="BL15" s="660"/>
      <c r="BM15" s="660"/>
      <c r="BN15" s="661"/>
      <c r="BO15" s="662">
        <v>5.0999999999999996</v>
      </c>
      <c r="BP15" s="662"/>
      <c r="BQ15" s="662"/>
      <c r="BR15" s="662"/>
      <c r="BS15" s="663" t="s">
        <v>131</v>
      </c>
      <c r="BT15" s="663"/>
      <c r="BU15" s="663"/>
      <c r="BV15" s="663"/>
      <c r="BW15" s="663"/>
      <c r="BX15" s="663"/>
      <c r="BY15" s="663"/>
      <c r="BZ15" s="663"/>
      <c r="CA15" s="663"/>
      <c r="CB15" s="667"/>
      <c r="CD15" s="656" t="s">
        <v>263</v>
      </c>
      <c r="CE15" s="657"/>
      <c r="CF15" s="657"/>
      <c r="CG15" s="657"/>
      <c r="CH15" s="657"/>
      <c r="CI15" s="657"/>
      <c r="CJ15" s="657"/>
      <c r="CK15" s="657"/>
      <c r="CL15" s="657"/>
      <c r="CM15" s="657"/>
      <c r="CN15" s="657"/>
      <c r="CO15" s="657"/>
      <c r="CP15" s="657"/>
      <c r="CQ15" s="658"/>
      <c r="CR15" s="659">
        <v>1731377</v>
      </c>
      <c r="CS15" s="660"/>
      <c r="CT15" s="660"/>
      <c r="CU15" s="660"/>
      <c r="CV15" s="660"/>
      <c r="CW15" s="660"/>
      <c r="CX15" s="660"/>
      <c r="CY15" s="661"/>
      <c r="CZ15" s="662">
        <v>8</v>
      </c>
      <c r="DA15" s="662"/>
      <c r="DB15" s="662"/>
      <c r="DC15" s="662"/>
      <c r="DD15" s="668">
        <v>262493</v>
      </c>
      <c r="DE15" s="660"/>
      <c r="DF15" s="660"/>
      <c r="DG15" s="660"/>
      <c r="DH15" s="660"/>
      <c r="DI15" s="660"/>
      <c r="DJ15" s="660"/>
      <c r="DK15" s="660"/>
      <c r="DL15" s="660"/>
      <c r="DM15" s="660"/>
      <c r="DN15" s="660"/>
      <c r="DO15" s="660"/>
      <c r="DP15" s="661"/>
      <c r="DQ15" s="668">
        <v>1291109</v>
      </c>
      <c r="DR15" s="660"/>
      <c r="DS15" s="660"/>
      <c r="DT15" s="660"/>
      <c r="DU15" s="660"/>
      <c r="DV15" s="660"/>
      <c r="DW15" s="660"/>
      <c r="DX15" s="660"/>
      <c r="DY15" s="660"/>
      <c r="DZ15" s="660"/>
      <c r="EA15" s="660"/>
      <c r="EB15" s="660"/>
      <c r="EC15" s="669"/>
    </row>
    <row r="16" spans="2:143" ht="11.25" customHeight="1" x14ac:dyDescent="0.15">
      <c r="B16" s="656" t="s">
        <v>264</v>
      </c>
      <c r="C16" s="657"/>
      <c r="D16" s="657"/>
      <c r="E16" s="657"/>
      <c r="F16" s="657"/>
      <c r="G16" s="657"/>
      <c r="H16" s="657"/>
      <c r="I16" s="657"/>
      <c r="J16" s="657"/>
      <c r="K16" s="657"/>
      <c r="L16" s="657"/>
      <c r="M16" s="657"/>
      <c r="N16" s="657"/>
      <c r="O16" s="657"/>
      <c r="P16" s="657"/>
      <c r="Q16" s="658"/>
      <c r="R16" s="659">
        <v>20130</v>
      </c>
      <c r="S16" s="660"/>
      <c r="T16" s="660"/>
      <c r="U16" s="660"/>
      <c r="V16" s="660"/>
      <c r="W16" s="660"/>
      <c r="X16" s="660"/>
      <c r="Y16" s="661"/>
      <c r="Z16" s="662">
        <v>0.1</v>
      </c>
      <c r="AA16" s="662"/>
      <c r="AB16" s="662"/>
      <c r="AC16" s="662"/>
      <c r="AD16" s="663">
        <v>20130</v>
      </c>
      <c r="AE16" s="663"/>
      <c r="AF16" s="663"/>
      <c r="AG16" s="663"/>
      <c r="AH16" s="663"/>
      <c r="AI16" s="663"/>
      <c r="AJ16" s="663"/>
      <c r="AK16" s="663"/>
      <c r="AL16" s="664">
        <v>0.2</v>
      </c>
      <c r="AM16" s="665"/>
      <c r="AN16" s="665"/>
      <c r="AO16" s="666"/>
      <c r="AP16" s="656" t="s">
        <v>265</v>
      </c>
      <c r="AQ16" s="657"/>
      <c r="AR16" s="657"/>
      <c r="AS16" s="657"/>
      <c r="AT16" s="657"/>
      <c r="AU16" s="657"/>
      <c r="AV16" s="657"/>
      <c r="AW16" s="657"/>
      <c r="AX16" s="657"/>
      <c r="AY16" s="657"/>
      <c r="AZ16" s="657"/>
      <c r="BA16" s="657"/>
      <c r="BB16" s="657"/>
      <c r="BC16" s="657"/>
      <c r="BD16" s="657"/>
      <c r="BE16" s="657"/>
      <c r="BF16" s="658"/>
      <c r="BG16" s="659" t="s">
        <v>131</v>
      </c>
      <c r="BH16" s="660"/>
      <c r="BI16" s="660"/>
      <c r="BJ16" s="660"/>
      <c r="BK16" s="660"/>
      <c r="BL16" s="660"/>
      <c r="BM16" s="660"/>
      <c r="BN16" s="661"/>
      <c r="BO16" s="662" t="s">
        <v>131</v>
      </c>
      <c r="BP16" s="662"/>
      <c r="BQ16" s="662"/>
      <c r="BR16" s="662"/>
      <c r="BS16" s="663" t="s">
        <v>131</v>
      </c>
      <c r="BT16" s="663"/>
      <c r="BU16" s="663"/>
      <c r="BV16" s="663"/>
      <c r="BW16" s="663"/>
      <c r="BX16" s="663"/>
      <c r="BY16" s="663"/>
      <c r="BZ16" s="663"/>
      <c r="CA16" s="663"/>
      <c r="CB16" s="667"/>
      <c r="CD16" s="656" t="s">
        <v>266</v>
      </c>
      <c r="CE16" s="657"/>
      <c r="CF16" s="657"/>
      <c r="CG16" s="657"/>
      <c r="CH16" s="657"/>
      <c r="CI16" s="657"/>
      <c r="CJ16" s="657"/>
      <c r="CK16" s="657"/>
      <c r="CL16" s="657"/>
      <c r="CM16" s="657"/>
      <c r="CN16" s="657"/>
      <c r="CO16" s="657"/>
      <c r="CP16" s="657"/>
      <c r="CQ16" s="658"/>
      <c r="CR16" s="659">
        <v>342338</v>
      </c>
      <c r="CS16" s="660"/>
      <c r="CT16" s="660"/>
      <c r="CU16" s="660"/>
      <c r="CV16" s="660"/>
      <c r="CW16" s="660"/>
      <c r="CX16" s="660"/>
      <c r="CY16" s="661"/>
      <c r="CZ16" s="662">
        <v>1.6</v>
      </c>
      <c r="DA16" s="662"/>
      <c r="DB16" s="662"/>
      <c r="DC16" s="662"/>
      <c r="DD16" s="668" t="s">
        <v>131</v>
      </c>
      <c r="DE16" s="660"/>
      <c r="DF16" s="660"/>
      <c r="DG16" s="660"/>
      <c r="DH16" s="660"/>
      <c r="DI16" s="660"/>
      <c r="DJ16" s="660"/>
      <c r="DK16" s="660"/>
      <c r="DL16" s="660"/>
      <c r="DM16" s="660"/>
      <c r="DN16" s="660"/>
      <c r="DO16" s="660"/>
      <c r="DP16" s="661"/>
      <c r="DQ16" s="668">
        <v>34703</v>
      </c>
      <c r="DR16" s="660"/>
      <c r="DS16" s="660"/>
      <c r="DT16" s="660"/>
      <c r="DU16" s="660"/>
      <c r="DV16" s="660"/>
      <c r="DW16" s="660"/>
      <c r="DX16" s="660"/>
      <c r="DY16" s="660"/>
      <c r="DZ16" s="660"/>
      <c r="EA16" s="660"/>
      <c r="EB16" s="660"/>
      <c r="EC16" s="669"/>
    </row>
    <row r="17" spans="2:133" ht="11.25" customHeight="1" x14ac:dyDescent="0.15">
      <c r="B17" s="656" t="s">
        <v>267</v>
      </c>
      <c r="C17" s="657"/>
      <c r="D17" s="657"/>
      <c r="E17" s="657"/>
      <c r="F17" s="657"/>
      <c r="G17" s="657"/>
      <c r="H17" s="657"/>
      <c r="I17" s="657"/>
      <c r="J17" s="657"/>
      <c r="K17" s="657"/>
      <c r="L17" s="657"/>
      <c r="M17" s="657"/>
      <c r="N17" s="657"/>
      <c r="O17" s="657"/>
      <c r="P17" s="657"/>
      <c r="Q17" s="658"/>
      <c r="R17" s="659">
        <v>98624</v>
      </c>
      <c r="S17" s="660"/>
      <c r="T17" s="660"/>
      <c r="U17" s="660"/>
      <c r="V17" s="660"/>
      <c r="W17" s="660"/>
      <c r="X17" s="660"/>
      <c r="Y17" s="661"/>
      <c r="Z17" s="662">
        <v>0.4</v>
      </c>
      <c r="AA17" s="662"/>
      <c r="AB17" s="662"/>
      <c r="AC17" s="662"/>
      <c r="AD17" s="663">
        <v>98624</v>
      </c>
      <c r="AE17" s="663"/>
      <c r="AF17" s="663"/>
      <c r="AG17" s="663"/>
      <c r="AH17" s="663"/>
      <c r="AI17" s="663"/>
      <c r="AJ17" s="663"/>
      <c r="AK17" s="663"/>
      <c r="AL17" s="664">
        <v>0.8</v>
      </c>
      <c r="AM17" s="665"/>
      <c r="AN17" s="665"/>
      <c r="AO17" s="666"/>
      <c r="AP17" s="656" t="s">
        <v>268</v>
      </c>
      <c r="AQ17" s="657"/>
      <c r="AR17" s="657"/>
      <c r="AS17" s="657"/>
      <c r="AT17" s="657"/>
      <c r="AU17" s="657"/>
      <c r="AV17" s="657"/>
      <c r="AW17" s="657"/>
      <c r="AX17" s="657"/>
      <c r="AY17" s="657"/>
      <c r="AZ17" s="657"/>
      <c r="BA17" s="657"/>
      <c r="BB17" s="657"/>
      <c r="BC17" s="657"/>
      <c r="BD17" s="657"/>
      <c r="BE17" s="657"/>
      <c r="BF17" s="658"/>
      <c r="BG17" s="659" t="s">
        <v>131</v>
      </c>
      <c r="BH17" s="660"/>
      <c r="BI17" s="660"/>
      <c r="BJ17" s="660"/>
      <c r="BK17" s="660"/>
      <c r="BL17" s="660"/>
      <c r="BM17" s="660"/>
      <c r="BN17" s="661"/>
      <c r="BO17" s="662" t="s">
        <v>131</v>
      </c>
      <c r="BP17" s="662"/>
      <c r="BQ17" s="662"/>
      <c r="BR17" s="662"/>
      <c r="BS17" s="663" t="s">
        <v>131</v>
      </c>
      <c r="BT17" s="663"/>
      <c r="BU17" s="663"/>
      <c r="BV17" s="663"/>
      <c r="BW17" s="663"/>
      <c r="BX17" s="663"/>
      <c r="BY17" s="663"/>
      <c r="BZ17" s="663"/>
      <c r="CA17" s="663"/>
      <c r="CB17" s="667"/>
      <c r="CD17" s="656" t="s">
        <v>269</v>
      </c>
      <c r="CE17" s="657"/>
      <c r="CF17" s="657"/>
      <c r="CG17" s="657"/>
      <c r="CH17" s="657"/>
      <c r="CI17" s="657"/>
      <c r="CJ17" s="657"/>
      <c r="CK17" s="657"/>
      <c r="CL17" s="657"/>
      <c r="CM17" s="657"/>
      <c r="CN17" s="657"/>
      <c r="CO17" s="657"/>
      <c r="CP17" s="657"/>
      <c r="CQ17" s="658"/>
      <c r="CR17" s="659">
        <v>2588209</v>
      </c>
      <c r="CS17" s="660"/>
      <c r="CT17" s="660"/>
      <c r="CU17" s="660"/>
      <c r="CV17" s="660"/>
      <c r="CW17" s="660"/>
      <c r="CX17" s="660"/>
      <c r="CY17" s="661"/>
      <c r="CZ17" s="662">
        <v>11.9</v>
      </c>
      <c r="DA17" s="662"/>
      <c r="DB17" s="662"/>
      <c r="DC17" s="662"/>
      <c r="DD17" s="668" t="s">
        <v>131</v>
      </c>
      <c r="DE17" s="660"/>
      <c r="DF17" s="660"/>
      <c r="DG17" s="660"/>
      <c r="DH17" s="660"/>
      <c r="DI17" s="660"/>
      <c r="DJ17" s="660"/>
      <c r="DK17" s="660"/>
      <c r="DL17" s="660"/>
      <c r="DM17" s="660"/>
      <c r="DN17" s="660"/>
      <c r="DO17" s="660"/>
      <c r="DP17" s="661"/>
      <c r="DQ17" s="668">
        <v>2567519</v>
      </c>
      <c r="DR17" s="660"/>
      <c r="DS17" s="660"/>
      <c r="DT17" s="660"/>
      <c r="DU17" s="660"/>
      <c r="DV17" s="660"/>
      <c r="DW17" s="660"/>
      <c r="DX17" s="660"/>
      <c r="DY17" s="660"/>
      <c r="DZ17" s="660"/>
      <c r="EA17" s="660"/>
      <c r="EB17" s="660"/>
      <c r="EC17" s="669"/>
    </row>
    <row r="18" spans="2:133" ht="11.25" customHeight="1" x14ac:dyDescent="0.15">
      <c r="B18" s="656" t="s">
        <v>270</v>
      </c>
      <c r="C18" s="657"/>
      <c r="D18" s="657"/>
      <c r="E18" s="657"/>
      <c r="F18" s="657"/>
      <c r="G18" s="657"/>
      <c r="H18" s="657"/>
      <c r="I18" s="657"/>
      <c r="J18" s="657"/>
      <c r="K18" s="657"/>
      <c r="L18" s="657"/>
      <c r="M18" s="657"/>
      <c r="N18" s="657"/>
      <c r="O18" s="657"/>
      <c r="P18" s="657"/>
      <c r="Q18" s="658"/>
      <c r="R18" s="659">
        <v>31956</v>
      </c>
      <c r="S18" s="660"/>
      <c r="T18" s="660"/>
      <c r="U18" s="660"/>
      <c r="V18" s="660"/>
      <c r="W18" s="660"/>
      <c r="X18" s="660"/>
      <c r="Y18" s="661"/>
      <c r="Z18" s="662">
        <v>0.1</v>
      </c>
      <c r="AA18" s="662"/>
      <c r="AB18" s="662"/>
      <c r="AC18" s="662"/>
      <c r="AD18" s="663">
        <v>31956</v>
      </c>
      <c r="AE18" s="663"/>
      <c r="AF18" s="663"/>
      <c r="AG18" s="663"/>
      <c r="AH18" s="663"/>
      <c r="AI18" s="663"/>
      <c r="AJ18" s="663"/>
      <c r="AK18" s="663"/>
      <c r="AL18" s="664">
        <v>0.3</v>
      </c>
      <c r="AM18" s="665"/>
      <c r="AN18" s="665"/>
      <c r="AO18" s="666"/>
      <c r="AP18" s="656" t="s">
        <v>271</v>
      </c>
      <c r="AQ18" s="657"/>
      <c r="AR18" s="657"/>
      <c r="AS18" s="657"/>
      <c r="AT18" s="657"/>
      <c r="AU18" s="657"/>
      <c r="AV18" s="657"/>
      <c r="AW18" s="657"/>
      <c r="AX18" s="657"/>
      <c r="AY18" s="657"/>
      <c r="AZ18" s="657"/>
      <c r="BA18" s="657"/>
      <c r="BB18" s="657"/>
      <c r="BC18" s="657"/>
      <c r="BD18" s="657"/>
      <c r="BE18" s="657"/>
      <c r="BF18" s="658"/>
      <c r="BG18" s="659" t="s">
        <v>141</v>
      </c>
      <c r="BH18" s="660"/>
      <c r="BI18" s="660"/>
      <c r="BJ18" s="660"/>
      <c r="BK18" s="660"/>
      <c r="BL18" s="660"/>
      <c r="BM18" s="660"/>
      <c r="BN18" s="661"/>
      <c r="BO18" s="662" t="s">
        <v>131</v>
      </c>
      <c r="BP18" s="662"/>
      <c r="BQ18" s="662"/>
      <c r="BR18" s="662"/>
      <c r="BS18" s="663" t="s">
        <v>131</v>
      </c>
      <c r="BT18" s="663"/>
      <c r="BU18" s="663"/>
      <c r="BV18" s="663"/>
      <c r="BW18" s="663"/>
      <c r="BX18" s="663"/>
      <c r="BY18" s="663"/>
      <c r="BZ18" s="663"/>
      <c r="CA18" s="663"/>
      <c r="CB18" s="667"/>
      <c r="CD18" s="656" t="s">
        <v>272</v>
      </c>
      <c r="CE18" s="657"/>
      <c r="CF18" s="657"/>
      <c r="CG18" s="657"/>
      <c r="CH18" s="657"/>
      <c r="CI18" s="657"/>
      <c r="CJ18" s="657"/>
      <c r="CK18" s="657"/>
      <c r="CL18" s="657"/>
      <c r="CM18" s="657"/>
      <c r="CN18" s="657"/>
      <c r="CO18" s="657"/>
      <c r="CP18" s="657"/>
      <c r="CQ18" s="658"/>
      <c r="CR18" s="659">
        <v>3994</v>
      </c>
      <c r="CS18" s="660"/>
      <c r="CT18" s="660"/>
      <c r="CU18" s="660"/>
      <c r="CV18" s="660"/>
      <c r="CW18" s="660"/>
      <c r="CX18" s="660"/>
      <c r="CY18" s="661"/>
      <c r="CZ18" s="662">
        <v>0</v>
      </c>
      <c r="DA18" s="662"/>
      <c r="DB18" s="662"/>
      <c r="DC18" s="662"/>
      <c r="DD18" s="668" t="s">
        <v>131</v>
      </c>
      <c r="DE18" s="660"/>
      <c r="DF18" s="660"/>
      <c r="DG18" s="660"/>
      <c r="DH18" s="660"/>
      <c r="DI18" s="660"/>
      <c r="DJ18" s="660"/>
      <c r="DK18" s="660"/>
      <c r="DL18" s="660"/>
      <c r="DM18" s="660"/>
      <c r="DN18" s="660"/>
      <c r="DO18" s="660"/>
      <c r="DP18" s="661"/>
      <c r="DQ18" s="668" t="s">
        <v>131</v>
      </c>
      <c r="DR18" s="660"/>
      <c r="DS18" s="660"/>
      <c r="DT18" s="660"/>
      <c r="DU18" s="660"/>
      <c r="DV18" s="660"/>
      <c r="DW18" s="660"/>
      <c r="DX18" s="660"/>
      <c r="DY18" s="660"/>
      <c r="DZ18" s="660"/>
      <c r="EA18" s="660"/>
      <c r="EB18" s="660"/>
      <c r="EC18" s="669"/>
    </row>
    <row r="19" spans="2:133" ht="11.25" customHeight="1" x14ac:dyDescent="0.15">
      <c r="B19" s="656" t="s">
        <v>273</v>
      </c>
      <c r="C19" s="657"/>
      <c r="D19" s="657"/>
      <c r="E19" s="657"/>
      <c r="F19" s="657"/>
      <c r="G19" s="657"/>
      <c r="H19" s="657"/>
      <c r="I19" s="657"/>
      <c r="J19" s="657"/>
      <c r="K19" s="657"/>
      <c r="L19" s="657"/>
      <c r="M19" s="657"/>
      <c r="N19" s="657"/>
      <c r="O19" s="657"/>
      <c r="P19" s="657"/>
      <c r="Q19" s="658"/>
      <c r="R19" s="659">
        <v>28978</v>
      </c>
      <c r="S19" s="660"/>
      <c r="T19" s="660"/>
      <c r="U19" s="660"/>
      <c r="V19" s="660"/>
      <c r="W19" s="660"/>
      <c r="X19" s="660"/>
      <c r="Y19" s="661"/>
      <c r="Z19" s="662">
        <v>0.1</v>
      </c>
      <c r="AA19" s="662"/>
      <c r="AB19" s="662"/>
      <c r="AC19" s="662"/>
      <c r="AD19" s="663">
        <v>28978</v>
      </c>
      <c r="AE19" s="663"/>
      <c r="AF19" s="663"/>
      <c r="AG19" s="663"/>
      <c r="AH19" s="663"/>
      <c r="AI19" s="663"/>
      <c r="AJ19" s="663"/>
      <c r="AK19" s="663"/>
      <c r="AL19" s="664">
        <v>0.2</v>
      </c>
      <c r="AM19" s="665"/>
      <c r="AN19" s="665"/>
      <c r="AO19" s="666"/>
      <c r="AP19" s="656" t="s">
        <v>274</v>
      </c>
      <c r="AQ19" s="657"/>
      <c r="AR19" s="657"/>
      <c r="AS19" s="657"/>
      <c r="AT19" s="657"/>
      <c r="AU19" s="657"/>
      <c r="AV19" s="657"/>
      <c r="AW19" s="657"/>
      <c r="AX19" s="657"/>
      <c r="AY19" s="657"/>
      <c r="AZ19" s="657"/>
      <c r="BA19" s="657"/>
      <c r="BB19" s="657"/>
      <c r="BC19" s="657"/>
      <c r="BD19" s="657"/>
      <c r="BE19" s="657"/>
      <c r="BF19" s="658"/>
      <c r="BG19" s="659">
        <v>354605</v>
      </c>
      <c r="BH19" s="660"/>
      <c r="BI19" s="660"/>
      <c r="BJ19" s="660"/>
      <c r="BK19" s="660"/>
      <c r="BL19" s="660"/>
      <c r="BM19" s="660"/>
      <c r="BN19" s="661"/>
      <c r="BO19" s="662">
        <v>7.1</v>
      </c>
      <c r="BP19" s="662"/>
      <c r="BQ19" s="662"/>
      <c r="BR19" s="662"/>
      <c r="BS19" s="663" t="s">
        <v>131</v>
      </c>
      <c r="BT19" s="663"/>
      <c r="BU19" s="663"/>
      <c r="BV19" s="663"/>
      <c r="BW19" s="663"/>
      <c r="BX19" s="663"/>
      <c r="BY19" s="663"/>
      <c r="BZ19" s="663"/>
      <c r="CA19" s="663"/>
      <c r="CB19" s="667"/>
      <c r="CD19" s="656" t="s">
        <v>275</v>
      </c>
      <c r="CE19" s="657"/>
      <c r="CF19" s="657"/>
      <c r="CG19" s="657"/>
      <c r="CH19" s="657"/>
      <c r="CI19" s="657"/>
      <c r="CJ19" s="657"/>
      <c r="CK19" s="657"/>
      <c r="CL19" s="657"/>
      <c r="CM19" s="657"/>
      <c r="CN19" s="657"/>
      <c r="CO19" s="657"/>
      <c r="CP19" s="657"/>
      <c r="CQ19" s="658"/>
      <c r="CR19" s="659" t="s">
        <v>131</v>
      </c>
      <c r="CS19" s="660"/>
      <c r="CT19" s="660"/>
      <c r="CU19" s="660"/>
      <c r="CV19" s="660"/>
      <c r="CW19" s="660"/>
      <c r="CX19" s="660"/>
      <c r="CY19" s="661"/>
      <c r="CZ19" s="662" t="s">
        <v>131</v>
      </c>
      <c r="DA19" s="662"/>
      <c r="DB19" s="662"/>
      <c r="DC19" s="662"/>
      <c r="DD19" s="668" t="s">
        <v>131</v>
      </c>
      <c r="DE19" s="660"/>
      <c r="DF19" s="660"/>
      <c r="DG19" s="660"/>
      <c r="DH19" s="660"/>
      <c r="DI19" s="660"/>
      <c r="DJ19" s="660"/>
      <c r="DK19" s="660"/>
      <c r="DL19" s="660"/>
      <c r="DM19" s="660"/>
      <c r="DN19" s="660"/>
      <c r="DO19" s="660"/>
      <c r="DP19" s="661"/>
      <c r="DQ19" s="668" t="s">
        <v>131</v>
      </c>
      <c r="DR19" s="660"/>
      <c r="DS19" s="660"/>
      <c r="DT19" s="660"/>
      <c r="DU19" s="660"/>
      <c r="DV19" s="660"/>
      <c r="DW19" s="660"/>
      <c r="DX19" s="660"/>
      <c r="DY19" s="660"/>
      <c r="DZ19" s="660"/>
      <c r="EA19" s="660"/>
      <c r="EB19" s="660"/>
      <c r="EC19" s="669"/>
    </row>
    <row r="20" spans="2:133" ht="11.25" customHeight="1" x14ac:dyDescent="0.15">
      <c r="B20" s="672" t="s">
        <v>276</v>
      </c>
      <c r="C20" s="673"/>
      <c r="D20" s="673"/>
      <c r="E20" s="673"/>
      <c r="F20" s="673"/>
      <c r="G20" s="673"/>
      <c r="H20" s="673"/>
      <c r="I20" s="673"/>
      <c r="J20" s="673"/>
      <c r="K20" s="673"/>
      <c r="L20" s="673"/>
      <c r="M20" s="673"/>
      <c r="N20" s="673"/>
      <c r="O20" s="673"/>
      <c r="P20" s="673"/>
      <c r="Q20" s="674"/>
      <c r="R20" s="659">
        <v>2978</v>
      </c>
      <c r="S20" s="660"/>
      <c r="T20" s="660"/>
      <c r="U20" s="660"/>
      <c r="V20" s="660"/>
      <c r="W20" s="660"/>
      <c r="X20" s="660"/>
      <c r="Y20" s="661"/>
      <c r="Z20" s="662">
        <v>0</v>
      </c>
      <c r="AA20" s="662"/>
      <c r="AB20" s="662"/>
      <c r="AC20" s="662"/>
      <c r="AD20" s="663">
        <v>2978</v>
      </c>
      <c r="AE20" s="663"/>
      <c r="AF20" s="663"/>
      <c r="AG20" s="663"/>
      <c r="AH20" s="663"/>
      <c r="AI20" s="663"/>
      <c r="AJ20" s="663"/>
      <c r="AK20" s="663"/>
      <c r="AL20" s="664">
        <v>0</v>
      </c>
      <c r="AM20" s="665"/>
      <c r="AN20" s="665"/>
      <c r="AO20" s="666"/>
      <c r="AP20" s="656" t="s">
        <v>277</v>
      </c>
      <c r="AQ20" s="657"/>
      <c r="AR20" s="657"/>
      <c r="AS20" s="657"/>
      <c r="AT20" s="657"/>
      <c r="AU20" s="657"/>
      <c r="AV20" s="657"/>
      <c r="AW20" s="657"/>
      <c r="AX20" s="657"/>
      <c r="AY20" s="657"/>
      <c r="AZ20" s="657"/>
      <c r="BA20" s="657"/>
      <c r="BB20" s="657"/>
      <c r="BC20" s="657"/>
      <c r="BD20" s="657"/>
      <c r="BE20" s="657"/>
      <c r="BF20" s="658"/>
      <c r="BG20" s="659">
        <v>354605</v>
      </c>
      <c r="BH20" s="660"/>
      <c r="BI20" s="660"/>
      <c r="BJ20" s="660"/>
      <c r="BK20" s="660"/>
      <c r="BL20" s="660"/>
      <c r="BM20" s="660"/>
      <c r="BN20" s="661"/>
      <c r="BO20" s="662">
        <v>7.1</v>
      </c>
      <c r="BP20" s="662"/>
      <c r="BQ20" s="662"/>
      <c r="BR20" s="662"/>
      <c r="BS20" s="663" t="s">
        <v>131</v>
      </c>
      <c r="BT20" s="663"/>
      <c r="BU20" s="663"/>
      <c r="BV20" s="663"/>
      <c r="BW20" s="663"/>
      <c r="BX20" s="663"/>
      <c r="BY20" s="663"/>
      <c r="BZ20" s="663"/>
      <c r="CA20" s="663"/>
      <c r="CB20" s="667"/>
      <c r="CD20" s="656" t="s">
        <v>278</v>
      </c>
      <c r="CE20" s="657"/>
      <c r="CF20" s="657"/>
      <c r="CG20" s="657"/>
      <c r="CH20" s="657"/>
      <c r="CI20" s="657"/>
      <c r="CJ20" s="657"/>
      <c r="CK20" s="657"/>
      <c r="CL20" s="657"/>
      <c r="CM20" s="657"/>
      <c r="CN20" s="657"/>
      <c r="CO20" s="657"/>
      <c r="CP20" s="657"/>
      <c r="CQ20" s="658"/>
      <c r="CR20" s="659">
        <v>21738146</v>
      </c>
      <c r="CS20" s="660"/>
      <c r="CT20" s="660"/>
      <c r="CU20" s="660"/>
      <c r="CV20" s="660"/>
      <c r="CW20" s="660"/>
      <c r="CX20" s="660"/>
      <c r="CY20" s="661"/>
      <c r="CZ20" s="662">
        <v>100</v>
      </c>
      <c r="DA20" s="662"/>
      <c r="DB20" s="662"/>
      <c r="DC20" s="662"/>
      <c r="DD20" s="668">
        <v>2161451</v>
      </c>
      <c r="DE20" s="660"/>
      <c r="DF20" s="660"/>
      <c r="DG20" s="660"/>
      <c r="DH20" s="660"/>
      <c r="DI20" s="660"/>
      <c r="DJ20" s="660"/>
      <c r="DK20" s="660"/>
      <c r="DL20" s="660"/>
      <c r="DM20" s="660"/>
      <c r="DN20" s="660"/>
      <c r="DO20" s="660"/>
      <c r="DP20" s="661"/>
      <c r="DQ20" s="668">
        <v>14388514</v>
      </c>
      <c r="DR20" s="660"/>
      <c r="DS20" s="660"/>
      <c r="DT20" s="660"/>
      <c r="DU20" s="660"/>
      <c r="DV20" s="660"/>
      <c r="DW20" s="660"/>
      <c r="DX20" s="660"/>
      <c r="DY20" s="660"/>
      <c r="DZ20" s="660"/>
      <c r="EA20" s="660"/>
      <c r="EB20" s="660"/>
      <c r="EC20" s="669"/>
    </row>
    <row r="21" spans="2:133" ht="11.25" customHeight="1" x14ac:dyDescent="0.15">
      <c r="B21" s="656" t="s">
        <v>279</v>
      </c>
      <c r="C21" s="657"/>
      <c r="D21" s="657"/>
      <c r="E21" s="657"/>
      <c r="F21" s="657"/>
      <c r="G21" s="657"/>
      <c r="H21" s="657"/>
      <c r="I21" s="657"/>
      <c r="J21" s="657"/>
      <c r="K21" s="657"/>
      <c r="L21" s="657"/>
      <c r="M21" s="657"/>
      <c r="N21" s="657"/>
      <c r="O21" s="657"/>
      <c r="P21" s="657"/>
      <c r="Q21" s="658"/>
      <c r="R21" s="659">
        <v>6949236</v>
      </c>
      <c r="S21" s="660"/>
      <c r="T21" s="660"/>
      <c r="U21" s="660"/>
      <c r="V21" s="660"/>
      <c r="W21" s="660"/>
      <c r="X21" s="660"/>
      <c r="Y21" s="661"/>
      <c r="Z21" s="662">
        <v>30.7</v>
      </c>
      <c r="AA21" s="662"/>
      <c r="AB21" s="662"/>
      <c r="AC21" s="662"/>
      <c r="AD21" s="663">
        <v>6033199</v>
      </c>
      <c r="AE21" s="663"/>
      <c r="AF21" s="663"/>
      <c r="AG21" s="663"/>
      <c r="AH21" s="663"/>
      <c r="AI21" s="663"/>
      <c r="AJ21" s="663"/>
      <c r="AK21" s="663"/>
      <c r="AL21" s="664">
        <v>50.1</v>
      </c>
      <c r="AM21" s="665"/>
      <c r="AN21" s="665"/>
      <c r="AO21" s="666"/>
      <c r="AP21" s="656" t="s">
        <v>280</v>
      </c>
      <c r="AQ21" s="675"/>
      <c r="AR21" s="675"/>
      <c r="AS21" s="675"/>
      <c r="AT21" s="675"/>
      <c r="AU21" s="675"/>
      <c r="AV21" s="675"/>
      <c r="AW21" s="675"/>
      <c r="AX21" s="675"/>
      <c r="AY21" s="675"/>
      <c r="AZ21" s="675"/>
      <c r="BA21" s="675"/>
      <c r="BB21" s="675"/>
      <c r="BC21" s="675"/>
      <c r="BD21" s="675"/>
      <c r="BE21" s="675"/>
      <c r="BF21" s="676"/>
      <c r="BG21" s="659">
        <v>37</v>
      </c>
      <c r="BH21" s="660"/>
      <c r="BI21" s="660"/>
      <c r="BJ21" s="660"/>
      <c r="BK21" s="660"/>
      <c r="BL21" s="660"/>
      <c r="BM21" s="660"/>
      <c r="BN21" s="661"/>
      <c r="BO21" s="662">
        <v>0</v>
      </c>
      <c r="BP21" s="662"/>
      <c r="BQ21" s="662"/>
      <c r="BR21" s="662"/>
      <c r="BS21" s="663" t="s">
        <v>131</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15">
      <c r="B22" s="656" t="s">
        <v>281</v>
      </c>
      <c r="C22" s="657"/>
      <c r="D22" s="657"/>
      <c r="E22" s="657"/>
      <c r="F22" s="657"/>
      <c r="G22" s="657"/>
      <c r="H22" s="657"/>
      <c r="I22" s="657"/>
      <c r="J22" s="657"/>
      <c r="K22" s="657"/>
      <c r="L22" s="657"/>
      <c r="M22" s="657"/>
      <c r="N22" s="657"/>
      <c r="O22" s="657"/>
      <c r="P22" s="657"/>
      <c r="Q22" s="658"/>
      <c r="R22" s="659">
        <v>6033199</v>
      </c>
      <c r="S22" s="660"/>
      <c r="T22" s="660"/>
      <c r="U22" s="660"/>
      <c r="V22" s="660"/>
      <c r="W22" s="660"/>
      <c r="X22" s="660"/>
      <c r="Y22" s="661"/>
      <c r="Z22" s="662">
        <v>26.6</v>
      </c>
      <c r="AA22" s="662"/>
      <c r="AB22" s="662"/>
      <c r="AC22" s="662"/>
      <c r="AD22" s="663">
        <v>6033199</v>
      </c>
      <c r="AE22" s="663"/>
      <c r="AF22" s="663"/>
      <c r="AG22" s="663"/>
      <c r="AH22" s="663"/>
      <c r="AI22" s="663"/>
      <c r="AJ22" s="663"/>
      <c r="AK22" s="663"/>
      <c r="AL22" s="664">
        <v>50.1</v>
      </c>
      <c r="AM22" s="665"/>
      <c r="AN22" s="665"/>
      <c r="AO22" s="666"/>
      <c r="AP22" s="656" t="s">
        <v>282</v>
      </c>
      <c r="AQ22" s="675"/>
      <c r="AR22" s="675"/>
      <c r="AS22" s="675"/>
      <c r="AT22" s="675"/>
      <c r="AU22" s="675"/>
      <c r="AV22" s="675"/>
      <c r="AW22" s="675"/>
      <c r="AX22" s="675"/>
      <c r="AY22" s="675"/>
      <c r="AZ22" s="675"/>
      <c r="BA22" s="675"/>
      <c r="BB22" s="675"/>
      <c r="BC22" s="675"/>
      <c r="BD22" s="675"/>
      <c r="BE22" s="675"/>
      <c r="BF22" s="676"/>
      <c r="BG22" s="659" t="s">
        <v>131</v>
      </c>
      <c r="BH22" s="660"/>
      <c r="BI22" s="660"/>
      <c r="BJ22" s="660"/>
      <c r="BK22" s="660"/>
      <c r="BL22" s="660"/>
      <c r="BM22" s="660"/>
      <c r="BN22" s="661"/>
      <c r="BO22" s="662" t="s">
        <v>131</v>
      </c>
      <c r="BP22" s="662"/>
      <c r="BQ22" s="662"/>
      <c r="BR22" s="662"/>
      <c r="BS22" s="663" t="s">
        <v>131</v>
      </c>
      <c r="BT22" s="663"/>
      <c r="BU22" s="663"/>
      <c r="BV22" s="663"/>
      <c r="BW22" s="663"/>
      <c r="BX22" s="663"/>
      <c r="BY22" s="663"/>
      <c r="BZ22" s="663"/>
      <c r="CA22" s="663"/>
      <c r="CB22" s="667"/>
      <c r="CD22" s="641" t="s">
        <v>283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284</v>
      </c>
      <c r="C23" s="657"/>
      <c r="D23" s="657"/>
      <c r="E23" s="657"/>
      <c r="F23" s="657"/>
      <c r="G23" s="657"/>
      <c r="H23" s="657"/>
      <c r="I23" s="657"/>
      <c r="J23" s="657"/>
      <c r="K23" s="657"/>
      <c r="L23" s="657"/>
      <c r="M23" s="657"/>
      <c r="N23" s="657"/>
      <c r="O23" s="657"/>
      <c r="P23" s="657"/>
      <c r="Q23" s="658"/>
      <c r="R23" s="659">
        <v>916037</v>
      </c>
      <c r="S23" s="660"/>
      <c r="T23" s="660"/>
      <c r="U23" s="660"/>
      <c r="V23" s="660"/>
      <c r="W23" s="660"/>
      <c r="X23" s="660"/>
      <c r="Y23" s="661"/>
      <c r="Z23" s="662">
        <v>4</v>
      </c>
      <c r="AA23" s="662"/>
      <c r="AB23" s="662"/>
      <c r="AC23" s="662"/>
      <c r="AD23" s="663" t="s">
        <v>131</v>
      </c>
      <c r="AE23" s="663"/>
      <c r="AF23" s="663"/>
      <c r="AG23" s="663"/>
      <c r="AH23" s="663"/>
      <c r="AI23" s="663"/>
      <c r="AJ23" s="663"/>
      <c r="AK23" s="663"/>
      <c r="AL23" s="664" t="s">
        <v>131</v>
      </c>
      <c r="AM23" s="665"/>
      <c r="AN23" s="665"/>
      <c r="AO23" s="666"/>
      <c r="AP23" s="656" t="s">
        <v>285</v>
      </c>
      <c r="AQ23" s="675"/>
      <c r="AR23" s="675"/>
      <c r="AS23" s="675"/>
      <c r="AT23" s="675"/>
      <c r="AU23" s="675"/>
      <c r="AV23" s="675"/>
      <c r="AW23" s="675"/>
      <c r="AX23" s="675"/>
      <c r="AY23" s="675"/>
      <c r="AZ23" s="675"/>
      <c r="BA23" s="675"/>
      <c r="BB23" s="675"/>
      <c r="BC23" s="675"/>
      <c r="BD23" s="675"/>
      <c r="BE23" s="675"/>
      <c r="BF23" s="676"/>
      <c r="BG23" s="659">
        <v>354568</v>
      </c>
      <c r="BH23" s="660"/>
      <c r="BI23" s="660"/>
      <c r="BJ23" s="660"/>
      <c r="BK23" s="660"/>
      <c r="BL23" s="660"/>
      <c r="BM23" s="660"/>
      <c r="BN23" s="661"/>
      <c r="BO23" s="662">
        <v>7.1</v>
      </c>
      <c r="BP23" s="662"/>
      <c r="BQ23" s="662"/>
      <c r="BR23" s="662"/>
      <c r="BS23" s="663" t="s">
        <v>131</v>
      </c>
      <c r="BT23" s="663"/>
      <c r="BU23" s="663"/>
      <c r="BV23" s="663"/>
      <c r="BW23" s="663"/>
      <c r="BX23" s="663"/>
      <c r="BY23" s="663"/>
      <c r="BZ23" s="663"/>
      <c r="CA23" s="663"/>
      <c r="CB23" s="667"/>
      <c r="CD23" s="641" t="s">
        <v>225</v>
      </c>
      <c r="CE23" s="642"/>
      <c r="CF23" s="642"/>
      <c r="CG23" s="642"/>
      <c r="CH23" s="642"/>
      <c r="CI23" s="642"/>
      <c r="CJ23" s="642"/>
      <c r="CK23" s="642"/>
      <c r="CL23" s="642"/>
      <c r="CM23" s="642"/>
      <c r="CN23" s="642"/>
      <c r="CO23" s="642"/>
      <c r="CP23" s="642"/>
      <c r="CQ23" s="643"/>
      <c r="CR23" s="641" t="s">
        <v>286</v>
      </c>
      <c r="CS23" s="642"/>
      <c r="CT23" s="642"/>
      <c r="CU23" s="642"/>
      <c r="CV23" s="642"/>
      <c r="CW23" s="642"/>
      <c r="CX23" s="642"/>
      <c r="CY23" s="643"/>
      <c r="CZ23" s="641" t="s">
        <v>287</v>
      </c>
      <c r="DA23" s="642"/>
      <c r="DB23" s="642"/>
      <c r="DC23" s="643"/>
      <c r="DD23" s="641" t="s">
        <v>288</v>
      </c>
      <c r="DE23" s="642"/>
      <c r="DF23" s="642"/>
      <c r="DG23" s="642"/>
      <c r="DH23" s="642"/>
      <c r="DI23" s="642"/>
      <c r="DJ23" s="642"/>
      <c r="DK23" s="643"/>
      <c r="DL23" s="688" t="s">
        <v>289</v>
      </c>
      <c r="DM23" s="689"/>
      <c r="DN23" s="689"/>
      <c r="DO23" s="689"/>
      <c r="DP23" s="689"/>
      <c r="DQ23" s="689"/>
      <c r="DR23" s="689"/>
      <c r="DS23" s="689"/>
      <c r="DT23" s="689"/>
      <c r="DU23" s="689"/>
      <c r="DV23" s="690"/>
      <c r="DW23" s="641" t="s">
        <v>290</v>
      </c>
      <c r="DX23" s="642"/>
      <c r="DY23" s="642"/>
      <c r="DZ23" s="642"/>
      <c r="EA23" s="642"/>
      <c r="EB23" s="642"/>
      <c r="EC23" s="643"/>
    </row>
    <row r="24" spans="2:133" ht="11.25" customHeight="1" x14ac:dyDescent="0.15">
      <c r="B24" s="656" t="s">
        <v>291</v>
      </c>
      <c r="C24" s="657"/>
      <c r="D24" s="657"/>
      <c r="E24" s="657"/>
      <c r="F24" s="657"/>
      <c r="G24" s="657"/>
      <c r="H24" s="657"/>
      <c r="I24" s="657"/>
      <c r="J24" s="657"/>
      <c r="K24" s="657"/>
      <c r="L24" s="657"/>
      <c r="M24" s="657"/>
      <c r="N24" s="657"/>
      <c r="O24" s="657"/>
      <c r="P24" s="657"/>
      <c r="Q24" s="658"/>
      <c r="R24" s="659" t="s">
        <v>131</v>
      </c>
      <c r="S24" s="660"/>
      <c r="T24" s="660"/>
      <c r="U24" s="660"/>
      <c r="V24" s="660"/>
      <c r="W24" s="660"/>
      <c r="X24" s="660"/>
      <c r="Y24" s="661"/>
      <c r="Z24" s="662" t="s">
        <v>141</v>
      </c>
      <c r="AA24" s="662"/>
      <c r="AB24" s="662"/>
      <c r="AC24" s="662"/>
      <c r="AD24" s="663" t="s">
        <v>131</v>
      </c>
      <c r="AE24" s="663"/>
      <c r="AF24" s="663"/>
      <c r="AG24" s="663"/>
      <c r="AH24" s="663"/>
      <c r="AI24" s="663"/>
      <c r="AJ24" s="663"/>
      <c r="AK24" s="663"/>
      <c r="AL24" s="664" t="s">
        <v>131</v>
      </c>
      <c r="AM24" s="665"/>
      <c r="AN24" s="665"/>
      <c r="AO24" s="666"/>
      <c r="AP24" s="656" t="s">
        <v>292</v>
      </c>
      <c r="AQ24" s="675"/>
      <c r="AR24" s="675"/>
      <c r="AS24" s="675"/>
      <c r="AT24" s="675"/>
      <c r="AU24" s="675"/>
      <c r="AV24" s="675"/>
      <c r="AW24" s="675"/>
      <c r="AX24" s="675"/>
      <c r="AY24" s="675"/>
      <c r="AZ24" s="675"/>
      <c r="BA24" s="675"/>
      <c r="BB24" s="675"/>
      <c r="BC24" s="675"/>
      <c r="BD24" s="675"/>
      <c r="BE24" s="675"/>
      <c r="BF24" s="676"/>
      <c r="BG24" s="659" t="s">
        <v>131</v>
      </c>
      <c r="BH24" s="660"/>
      <c r="BI24" s="660"/>
      <c r="BJ24" s="660"/>
      <c r="BK24" s="660"/>
      <c r="BL24" s="660"/>
      <c r="BM24" s="660"/>
      <c r="BN24" s="661"/>
      <c r="BO24" s="662" t="s">
        <v>131</v>
      </c>
      <c r="BP24" s="662"/>
      <c r="BQ24" s="662"/>
      <c r="BR24" s="662"/>
      <c r="BS24" s="663" t="s">
        <v>131</v>
      </c>
      <c r="BT24" s="663"/>
      <c r="BU24" s="663"/>
      <c r="BV24" s="663"/>
      <c r="BW24" s="663"/>
      <c r="BX24" s="663"/>
      <c r="BY24" s="663"/>
      <c r="BZ24" s="663"/>
      <c r="CA24" s="663"/>
      <c r="CB24" s="667"/>
      <c r="CD24" s="645" t="s">
        <v>293</v>
      </c>
      <c r="CE24" s="646"/>
      <c r="CF24" s="646"/>
      <c r="CG24" s="646"/>
      <c r="CH24" s="646"/>
      <c r="CI24" s="646"/>
      <c r="CJ24" s="646"/>
      <c r="CK24" s="646"/>
      <c r="CL24" s="646"/>
      <c r="CM24" s="646"/>
      <c r="CN24" s="646"/>
      <c r="CO24" s="646"/>
      <c r="CP24" s="646"/>
      <c r="CQ24" s="647"/>
      <c r="CR24" s="648">
        <v>10161521</v>
      </c>
      <c r="CS24" s="649"/>
      <c r="CT24" s="649"/>
      <c r="CU24" s="649"/>
      <c r="CV24" s="649"/>
      <c r="CW24" s="649"/>
      <c r="CX24" s="649"/>
      <c r="CY24" s="650"/>
      <c r="CZ24" s="653">
        <v>46.7</v>
      </c>
      <c r="DA24" s="654"/>
      <c r="DB24" s="654"/>
      <c r="DC24" s="670"/>
      <c r="DD24" s="691">
        <v>6888416</v>
      </c>
      <c r="DE24" s="649"/>
      <c r="DF24" s="649"/>
      <c r="DG24" s="649"/>
      <c r="DH24" s="649"/>
      <c r="DI24" s="649"/>
      <c r="DJ24" s="649"/>
      <c r="DK24" s="650"/>
      <c r="DL24" s="691">
        <v>6328589</v>
      </c>
      <c r="DM24" s="649"/>
      <c r="DN24" s="649"/>
      <c r="DO24" s="649"/>
      <c r="DP24" s="649"/>
      <c r="DQ24" s="649"/>
      <c r="DR24" s="649"/>
      <c r="DS24" s="649"/>
      <c r="DT24" s="649"/>
      <c r="DU24" s="649"/>
      <c r="DV24" s="650"/>
      <c r="DW24" s="653">
        <v>51.8</v>
      </c>
      <c r="DX24" s="654"/>
      <c r="DY24" s="654"/>
      <c r="DZ24" s="654"/>
      <c r="EA24" s="654"/>
      <c r="EB24" s="654"/>
      <c r="EC24" s="655"/>
    </row>
    <row r="25" spans="2:133" ht="11.25" customHeight="1" x14ac:dyDescent="0.15">
      <c r="B25" s="656" t="s">
        <v>294</v>
      </c>
      <c r="C25" s="657"/>
      <c r="D25" s="657"/>
      <c r="E25" s="657"/>
      <c r="F25" s="657"/>
      <c r="G25" s="657"/>
      <c r="H25" s="657"/>
      <c r="I25" s="657"/>
      <c r="J25" s="657"/>
      <c r="K25" s="657"/>
      <c r="L25" s="657"/>
      <c r="M25" s="657"/>
      <c r="N25" s="657"/>
      <c r="O25" s="657"/>
      <c r="P25" s="657"/>
      <c r="Q25" s="658"/>
      <c r="R25" s="659">
        <v>13298378</v>
      </c>
      <c r="S25" s="660"/>
      <c r="T25" s="660"/>
      <c r="U25" s="660"/>
      <c r="V25" s="660"/>
      <c r="W25" s="660"/>
      <c r="X25" s="660"/>
      <c r="Y25" s="661"/>
      <c r="Z25" s="662">
        <v>58.7</v>
      </c>
      <c r="AA25" s="662"/>
      <c r="AB25" s="662"/>
      <c r="AC25" s="662"/>
      <c r="AD25" s="663">
        <v>12027773</v>
      </c>
      <c r="AE25" s="663"/>
      <c r="AF25" s="663"/>
      <c r="AG25" s="663"/>
      <c r="AH25" s="663"/>
      <c r="AI25" s="663"/>
      <c r="AJ25" s="663"/>
      <c r="AK25" s="663"/>
      <c r="AL25" s="664">
        <v>99.8</v>
      </c>
      <c r="AM25" s="665"/>
      <c r="AN25" s="665"/>
      <c r="AO25" s="666"/>
      <c r="AP25" s="656" t="s">
        <v>295</v>
      </c>
      <c r="AQ25" s="675"/>
      <c r="AR25" s="675"/>
      <c r="AS25" s="675"/>
      <c r="AT25" s="675"/>
      <c r="AU25" s="675"/>
      <c r="AV25" s="675"/>
      <c r="AW25" s="675"/>
      <c r="AX25" s="675"/>
      <c r="AY25" s="675"/>
      <c r="AZ25" s="675"/>
      <c r="BA25" s="675"/>
      <c r="BB25" s="675"/>
      <c r="BC25" s="675"/>
      <c r="BD25" s="675"/>
      <c r="BE25" s="675"/>
      <c r="BF25" s="676"/>
      <c r="BG25" s="659" t="s">
        <v>131</v>
      </c>
      <c r="BH25" s="660"/>
      <c r="BI25" s="660"/>
      <c r="BJ25" s="660"/>
      <c r="BK25" s="660"/>
      <c r="BL25" s="660"/>
      <c r="BM25" s="660"/>
      <c r="BN25" s="661"/>
      <c r="BO25" s="662" t="s">
        <v>131</v>
      </c>
      <c r="BP25" s="662"/>
      <c r="BQ25" s="662"/>
      <c r="BR25" s="662"/>
      <c r="BS25" s="663" t="s">
        <v>131</v>
      </c>
      <c r="BT25" s="663"/>
      <c r="BU25" s="663"/>
      <c r="BV25" s="663"/>
      <c r="BW25" s="663"/>
      <c r="BX25" s="663"/>
      <c r="BY25" s="663"/>
      <c r="BZ25" s="663"/>
      <c r="CA25" s="663"/>
      <c r="CB25" s="667"/>
      <c r="CD25" s="656" t="s">
        <v>296</v>
      </c>
      <c r="CE25" s="657"/>
      <c r="CF25" s="657"/>
      <c r="CG25" s="657"/>
      <c r="CH25" s="657"/>
      <c r="CI25" s="657"/>
      <c r="CJ25" s="657"/>
      <c r="CK25" s="657"/>
      <c r="CL25" s="657"/>
      <c r="CM25" s="657"/>
      <c r="CN25" s="657"/>
      <c r="CO25" s="657"/>
      <c r="CP25" s="657"/>
      <c r="CQ25" s="658"/>
      <c r="CR25" s="659">
        <v>3393686</v>
      </c>
      <c r="CS25" s="680"/>
      <c r="CT25" s="680"/>
      <c r="CU25" s="680"/>
      <c r="CV25" s="680"/>
      <c r="CW25" s="680"/>
      <c r="CX25" s="680"/>
      <c r="CY25" s="681"/>
      <c r="CZ25" s="664">
        <v>15.6</v>
      </c>
      <c r="DA25" s="692"/>
      <c r="DB25" s="692"/>
      <c r="DC25" s="694"/>
      <c r="DD25" s="668">
        <v>3123101</v>
      </c>
      <c r="DE25" s="680"/>
      <c r="DF25" s="680"/>
      <c r="DG25" s="680"/>
      <c r="DH25" s="680"/>
      <c r="DI25" s="680"/>
      <c r="DJ25" s="680"/>
      <c r="DK25" s="681"/>
      <c r="DL25" s="668">
        <v>2761613</v>
      </c>
      <c r="DM25" s="680"/>
      <c r="DN25" s="680"/>
      <c r="DO25" s="680"/>
      <c r="DP25" s="680"/>
      <c r="DQ25" s="680"/>
      <c r="DR25" s="680"/>
      <c r="DS25" s="680"/>
      <c r="DT25" s="680"/>
      <c r="DU25" s="680"/>
      <c r="DV25" s="681"/>
      <c r="DW25" s="664">
        <v>22.6</v>
      </c>
      <c r="DX25" s="692"/>
      <c r="DY25" s="692"/>
      <c r="DZ25" s="692"/>
      <c r="EA25" s="692"/>
      <c r="EB25" s="692"/>
      <c r="EC25" s="693"/>
    </row>
    <row r="26" spans="2:133" ht="11.25" customHeight="1" x14ac:dyDescent="0.15">
      <c r="B26" s="656" t="s">
        <v>297</v>
      </c>
      <c r="C26" s="657"/>
      <c r="D26" s="657"/>
      <c r="E26" s="657"/>
      <c r="F26" s="657"/>
      <c r="G26" s="657"/>
      <c r="H26" s="657"/>
      <c r="I26" s="657"/>
      <c r="J26" s="657"/>
      <c r="K26" s="657"/>
      <c r="L26" s="657"/>
      <c r="M26" s="657"/>
      <c r="N26" s="657"/>
      <c r="O26" s="657"/>
      <c r="P26" s="657"/>
      <c r="Q26" s="658"/>
      <c r="R26" s="659">
        <v>3886</v>
      </c>
      <c r="S26" s="660"/>
      <c r="T26" s="660"/>
      <c r="U26" s="660"/>
      <c r="V26" s="660"/>
      <c r="W26" s="660"/>
      <c r="X26" s="660"/>
      <c r="Y26" s="661"/>
      <c r="Z26" s="662">
        <v>0</v>
      </c>
      <c r="AA26" s="662"/>
      <c r="AB26" s="662"/>
      <c r="AC26" s="662"/>
      <c r="AD26" s="663">
        <v>3886</v>
      </c>
      <c r="AE26" s="663"/>
      <c r="AF26" s="663"/>
      <c r="AG26" s="663"/>
      <c r="AH26" s="663"/>
      <c r="AI26" s="663"/>
      <c r="AJ26" s="663"/>
      <c r="AK26" s="663"/>
      <c r="AL26" s="664">
        <v>0</v>
      </c>
      <c r="AM26" s="665"/>
      <c r="AN26" s="665"/>
      <c r="AO26" s="666"/>
      <c r="AP26" s="656" t="s">
        <v>298</v>
      </c>
      <c r="AQ26" s="675"/>
      <c r="AR26" s="675"/>
      <c r="AS26" s="675"/>
      <c r="AT26" s="675"/>
      <c r="AU26" s="675"/>
      <c r="AV26" s="675"/>
      <c r="AW26" s="675"/>
      <c r="AX26" s="675"/>
      <c r="AY26" s="675"/>
      <c r="AZ26" s="675"/>
      <c r="BA26" s="675"/>
      <c r="BB26" s="675"/>
      <c r="BC26" s="675"/>
      <c r="BD26" s="675"/>
      <c r="BE26" s="675"/>
      <c r="BF26" s="676"/>
      <c r="BG26" s="659" t="s">
        <v>131</v>
      </c>
      <c r="BH26" s="660"/>
      <c r="BI26" s="660"/>
      <c r="BJ26" s="660"/>
      <c r="BK26" s="660"/>
      <c r="BL26" s="660"/>
      <c r="BM26" s="660"/>
      <c r="BN26" s="661"/>
      <c r="BO26" s="662" t="s">
        <v>131</v>
      </c>
      <c r="BP26" s="662"/>
      <c r="BQ26" s="662"/>
      <c r="BR26" s="662"/>
      <c r="BS26" s="663" t="s">
        <v>131</v>
      </c>
      <c r="BT26" s="663"/>
      <c r="BU26" s="663"/>
      <c r="BV26" s="663"/>
      <c r="BW26" s="663"/>
      <c r="BX26" s="663"/>
      <c r="BY26" s="663"/>
      <c r="BZ26" s="663"/>
      <c r="CA26" s="663"/>
      <c r="CB26" s="667"/>
      <c r="CD26" s="656" t="s">
        <v>299</v>
      </c>
      <c r="CE26" s="657"/>
      <c r="CF26" s="657"/>
      <c r="CG26" s="657"/>
      <c r="CH26" s="657"/>
      <c r="CI26" s="657"/>
      <c r="CJ26" s="657"/>
      <c r="CK26" s="657"/>
      <c r="CL26" s="657"/>
      <c r="CM26" s="657"/>
      <c r="CN26" s="657"/>
      <c r="CO26" s="657"/>
      <c r="CP26" s="657"/>
      <c r="CQ26" s="658"/>
      <c r="CR26" s="659">
        <v>2112377</v>
      </c>
      <c r="CS26" s="660"/>
      <c r="CT26" s="660"/>
      <c r="CU26" s="660"/>
      <c r="CV26" s="660"/>
      <c r="CW26" s="660"/>
      <c r="CX26" s="660"/>
      <c r="CY26" s="661"/>
      <c r="CZ26" s="664">
        <v>9.6999999999999993</v>
      </c>
      <c r="DA26" s="692"/>
      <c r="DB26" s="692"/>
      <c r="DC26" s="694"/>
      <c r="DD26" s="668">
        <v>1903292</v>
      </c>
      <c r="DE26" s="660"/>
      <c r="DF26" s="660"/>
      <c r="DG26" s="660"/>
      <c r="DH26" s="660"/>
      <c r="DI26" s="660"/>
      <c r="DJ26" s="660"/>
      <c r="DK26" s="661"/>
      <c r="DL26" s="668" t="s">
        <v>131</v>
      </c>
      <c r="DM26" s="660"/>
      <c r="DN26" s="660"/>
      <c r="DO26" s="660"/>
      <c r="DP26" s="660"/>
      <c r="DQ26" s="660"/>
      <c r="DR26" s="660"/>
      <c r="DS26" s="660"/>
      <c r="DT26" s="660"/>
      <c r="DU26" s="660"/>
      <c r="DV26" s="661"/>
      <c r="DW26" s="664" t="s">
        <v>141</v>
      </c>
      <c r="DX26" s="692"/>
      <c r="DY26" s="692"/>
      <c r="DZ26" s="692"/>
      <c r="EA26" s="692"/>
      <c r="EB26" s="692"/>
      <c r="EC26" s="693"/>
    </row>
    <row r="27" spans="2:133" ht="11.25" customHeight="1" x14ac:dyDescent="0.15">
      <c r="B27" s="656" t="s">
        <v>300</v>
      </c>
      <c r="C27" s="657"/>
      <c r="D27" s="657"/>
      <c r="E27" s="657"/>
      <c r="F27" s="657"/>
      <c r="G27" s="657"/>
      <c r="H27" s="657"/>
      <c r="I27" s="657"/>
      <c r="J27" s="657"/>
      <c r="K27" s="657"/>
      <c r="L27" s="657"/>
      <c r="M27" s="657"/>
      <c r="N27" s="657"/>
      <c r="O27" s="657"/>
      <c r="P27" s="657"/>
      <c r="Q27" s="658"/>
      <c r="R27" s="659">
        <v>260309</v>
      </c>
      <c r="S27" s="660"/>
      <c r="T27" s="660"/>
      <c r="U27" s="660"/>
      <c r="V27" s="660"/>
      <c r="W27" s="660"/>
      <c r="X27" s="660"/>
      <c r="Y27" s="661"/>
      <c r="Z27" s="662">
        <v>1.1000000000000001</v>
      </c>
      <c r="AA27" s="662"/>
      <c r="AB27" s="662"/>
      <c r="AC27" s="662"/>
      <c r="AD27" s="663" t="s">
        <v>131</v>
      </c>
      <c r="AE27" s="663"/>
      <c r="AF27" s="663"/>
      <c r="AG27" s="663"/>
      <c r="AH27" s="663"/>
      <c r="AI27" s="663"/>
      <c r="AJ27" s="663"/>
      <c r="AK27" s="663"/>
      <c r="AL27" s="664" t="s">
        <v>131</v>
      </c>
      <c r="AM27" s="665"/>
      <c r="AN27" s="665"/>
      <c r="AO27" s="666"/>
      <c r="AP27" s="656" t="s">
        <v>301</v>
      </c>
      <c r="AQ27" s="657"/>
      <c r="AR27" s="657"/>
      <c r="AS27" s="657"/>
      <c r="AT27" s="657"/>
      <c r="AU27" s="657"/>
      <c r="AV27" s="657"/>
      <c r="AW27" s="657"/>
      <c r="AX27" s="657"/>
      <c r="AY27" s="657"/>
      <c r="AZ27" s="657"/>
      <c r="BA27" s="657"/>
      <c r="BB27" s="657"/>
      <c r="BC27" s="657"/>
      <c r="BD27" s="657"/>
      <c r="BE27" s="657"/>
      <c r="BF27" s="658"/>
      <c r="BG27" s="659">
        <v>5015361</v>
      </c>
      <c r="BH27" s="660"/>
      <c r="BI27" s="660"/>
      <c r="BJ27" s="660"/>
      <c r="BK27" s="660"/>
      <c r="BL27" s="660"/>
      <c r="BM27" s="660"/>
      <c r="BN27" s="661"/>
      <c r="BO27" s="662">
        <v>100</v>
      </c>
      <c r="BP27" s="662"/>
      <c r="BQ27" s="662"/>
      <c r="BR27" s="662"/>
      <c r="BS27" s="663">
        <v>78788</v>
      </c>
      <c r="BT27" s="663"/>
      <c r="BU27" s="663"/>
      <c r="BV27" s="663"/>
      <c r="BW27" s="663"/>
      <c r="BX27" s="663"/>
      <c r="BY27" s="663"/>
      <c r="BZ27" s="663"/>
      <c r="CA27" s="663"/>
      <c r="CB27" s="667"/>
      <c r="CD27" s="656" t="s">
        <v>302</v>
      </c>
      <c r="CE27" s="657"/>
      <c r="CF27" s="657"/>
      <c r="CG27" s="657"/>
      <c r="CH27" s="657"/>
      <c r="CI27" s="657"/>
      <c r="CJ27" s="657"/>
      <c r="CK27" s="657"/>
      <c r="CL27" s="657"/>
      <c r="CM27" s="657"/>
      <c r="CN27" s="657"/>
      <c r="CO27" s="657"/>
      <c r="CP27" s="657"/>
      <c r="CQ27" s="658"/>
      <c r="CR27" s="659">
        <v>4179626</v>
      </c>
      <c r="CS27" s="680"/>
      <c r="CT27" s="680"/>
      <c r="CU27" s="680"/>
      <c r="CV27" s="680"/>
      <c r="CW27" s="680"/>
      <c r="CX27" s="680"/>
      <c r="CY27" s="681"/>
      <c r="CZ27" s="664">
        <v>19.2</v>
      </c>
      <c r="DA27" s="692"/>
      <c r="DB27" s="692"/>
      <c r="DC27" s="694"/>
      <c r="DD27" s="668">
        <v>1197796</v>
      </c>
      <c r="DE27" s="680"/>
      <c r="DF27" s="680"/>
      <c r="DG27" s="680"/>
      <c r="DH27" s="680"/>
      <c r="DI27" s="680"/>
      <c r="DJ27" s="680"/>
      <c r="DK27" s="681"/>
      <c r="DL27" s="668">
        <v>999457</v>
      </c>
      <c r="DM27" s="680"/>
      <c r="DN27" s="680"/>
      <c r="DO27" s="680"/>
      <c r="DP27" s="680"/>
      <c r="DQ27" s="680"/>
      <c r="DR27" s="680"/>
      <c r="DS27" s="680"/>
      <c r="DT27" s="680"/>
      <c r="DU27" s="680"/>
      <c r="DV27" s="681"/>
      <c r="DW27" s="664">
        <v>8.1999999999999993</v>
      </c>
      <c r="DX27" s="692"/>
      <c r="DY27" s="692"/>
      <c r="DZ27" s="692"/>
      <c r="EA27" s="692"/>
      <c r="EB27" s="692"/>
      <c r="EC27" s="693"/>
    </row>
    <row r="28" spans="2:133" ht="11.25" customHeight="1" x14ac:dyDescent="0.15">
      <c r="B28" s="656" t="s">
        <v>303</v>
      </c>
      <c r="C28" s="657"/>
      <c r="D28" s="657"/>
      <c r="E28" s="657"/>
      <c r="F28" s="657"/>
      <c r="G28" s="657"/>
      <c r="H28" s="657"/>
      <c r="I28" s="657"/>
      <c r="J28" s="657"/>
      <c r="K28" s="657"/>
      <c r="L28" s="657"/>
      <c r="M28" s="657"/>
      <c r="N28" s="657"/>
      <c r="O28" s="657"/>
      <c r="P28" s="657"/>
      <c r="Q28" s="658"/>
      <c r="R28" s="659">
        <v>182100</v>
      </c>
      <c r="S28" s="660"/>
      <c r="T28" s="660"/>
      <c r="U28" s="660"/>
      <c r="V28" s="660"/>
      <c r="W28" s="660"/>
      <c r="X28" s="660"/>
      <c r="Y28" s="661"/>
      <c r="Z28" s="662">
        <v>0.8</v>
      </c>
      <c r="AA28" s="662"/>
      <c r="AB28" s="662"/>
      <c r="AC28" s="662"/>
      <c r="AD28" s="663">
        <v>16311</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304</v>
      </c>
      <c r="CE28" s="657"/>
      <c r="CF28" s="657"/>
      <c r="CG28" s="657"/>
      <c r="CH28" s="657"/>
      <c r="CI28" s="657"/>
      <c r="CJ28" s="657"/>
      <c r="CK28" s="657"/>
      <c r="CL28" s="657"/>
      <c r="CM28" s="657"/>
      <c r="CN28" s="657"/>
      <c r="CO28" s="657"/>
      <c r="CP28" s="657"/>
      <c r="CQ28" s="658"/>
      <c r="CR28" s="659">
        <v>2588209</v>
      </c>
      <c r="CS28" s="660"/>
      <c r="CT28" s="660"/>
      <c r="CU28" s="660"/>
      <c r="CV28" s="660"/>
      <c r="CW28" s="660"/>
      <c r="CX28" s="660"/>
      <c r="CY28" s="661"/>
      <c r="CZ28" s="664">
        <v>11.9</v>
      </c>
      <c r="DA28" s="692"/>
      <c r="DB28" s="692"/>
      <c r="DC28" s="694"/>
      <c r="DD28" s="668">
        <v>2567519</v>
      </c>
      <c r="DE28" s="660"/>
      <c r="DF28" s="660"/>
      <c r="DG28" s="660"/>
      <c r="DH28" s="660"/>
      <c r="DI28" s="660"/>
      <c r="DJ28" s="660"/>
      <c r="DK28" s="661"/>
      <c r="DL28" s="668">
        <v>2567519</v>
      </c>
      <c r="DM28" s="660"/>
      <c r="DN28" s="660"/>
      <c r="DO28" s="660"/>
      <c r="DP28" s="660"/>
      <c r="DQ28" s="660"/>
      <c r="DR28" s="660"/>
      <c r="DS28" s="660"/>
      <c r="DT28" s="660"/>
      <c r="DU28" s="660"/>
      <c r="DV28" s="661"/>
      <c r="DW28" s="664">
        <v>21</v>
      </c>
      <c r="DX28" s="692"/>
      <c r="DY28" s="692"/>
      <c r="DZ28" s="692"/>
      <c r="EA28" s="692"/>
      <c r="EB28" s="692"/>
      <c r="EC28" s="693"/>
    </row>
    <row r="29" spans="2:133" ht="11.25" customHeight="1" x14ac:dyDescent="0.15">
      <c r="B29" s="656" t="s">
        <v>305</v>
      </c>
      <c r="C29" s="657"/>
      <c r="D29" s="657"/>
      <c r="E29" s="657"/>
      <c r="F29" s="657"/>
      <c r="G29" s="657"/>
      <c r="H29" s="657"/>
      <c r="I29" s="657"/>
      <c r="J29" s="657"/>
      <c r="K29" s="657"/>
      <c r="L29" s="657"/>
      <c r="M29" s="657"/>
      <c r="N29" s="657"/>
      <c r="O29" s="657"/>
      <c r="P29" s="657"/>
      <c r="Q29" s="658"/>
      <c r="R29" s="659">
        <v>101137</v>
      </c>
      <c r="S29" s="660"/>
      <c r="T29" s="660"/>
      <c r="U29" s="660"/>
      <c r="V29" s="660"/>
      <c r="W29" s="660"/>
      <c r="X29" s="660"/>
      <c r="Y29" s="661"/>
      <c r="Z29" s="662">
        <v>0.4</v>
      </c>
      <c r="AA29" s="662"/>
      <c r="AB29" s="662"/>
      <c r="AC29" s="662"/>
      <c r="AD29" s="663" t="s">
        <v>131</v>
      </c>
      <c r="AE29" s="663"/>
      <c r="AF29" s="663"/>
      <c r="AG29" s="663"/>
      <c r="AH29" s="663"/>
      <c r="AI29" s="663"/>
      <c r="AJ29" s="663"/>
      <c r="AK29" s="663"/>
      <c r="AL29" s="664" t="s">
        <v>131</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306</v>
      </c>
      <c r="CE29" s="698"/>
      <c r="CF29" s="656" t="s">
        <v>72</v>
      </c>
      <c r="CG29" s="657"/>
      <c r="CH29" s="657"/>
      <c r="CI29" s="657"/>
      <c r="CJ29" s="657"/>
      <c r="CK29" s="657"/>
      <c r="CL29" s="657"/>
      <c r="CM29" s="657"/>
      <c r="CN29" s="657"/>
      <c r="CO29" s="657"/>
      <c r="CP29" s="657"/>
      <c r="CQ29" s="658"/>
      <c r="CR29" s="659">
        <v>2588209</v>
      </c>
      <c r="CS29" s="680"/>
      <c r="CT29" s="680"/>
      <c r="CU29" s="680"/>
      <c r="CV29" s="680"/>
      <c r="CW29" s="680"/>
      <c r="CX29" s="680"/>
      <c r="CY29" s="681"/>
      <c r="CZ29" s="664">
        <v>11.9</v>
      </c>
      <c r="DA29" s="692"/>
      <c r="DB29" s="692"/>
      <c r="DC29" s="694"/>
      <c r="DD29" s="668">
        <v>2567519</v>
      </c>
      <c r="DE29" s="680"/>
      <c r="DF29" s="680"/>
      <c r="DG29" s="680"/>
      <c r="DH29" s="680"/>
      <c r="DI29" s="680"/>
      <c r="DJ29" s="680"/>
      <c r="DK29" s="681"/>
      <c r="DL29" s="668">
        <v>2567519</v>
      </c>
      <c r="DM29" s="680"/>
      <c r="DN29" s="680"/>
      <c r="DO29" s="680"/>
      <c r="DP29" s="680"/>
      <c r="DQ29" s="680"/>
      <c r="DR29" s="680"/>
      <c r="DS29" s="680"/>
      <c r="DT29" s="680"/>
      <c r="DU29" s="680"/>
      <c r="DV29" s="681"/>
      <c r="DW29" s="664">
        <v>21</v>
      </c>
      <c r="DX29" s="692"/>
      <c r="DY29" s="692"/>
      <c r="DZ29" s="692"/>
      <c r="EA29" s="692"/>
      <c r="EB29" s="692"/>
      <c r="EC29" s="693"/>
    </row>
    <row r="30" spans="2:133" ht="11.25" customHeight="1" x14ac:dyDescent="0.15">
      <c r="B30" s="656" t="s">
        <v>307</v>
      </c>
      <c r="C30" s="657"/>
      <c r="D30" s="657"/>
      <c r="E30" s="657"/>
      <c r="F30" s="657"/>
      <c r="G30" s="657"/>
      <c r="H30" s="657"/>
      <c r="I30" s="657"/>
      <c r="J30" s="657"/>
      <c r="K30" s="657"/>
      <c r="L30" s="657"/>
      <c r="M30" s="657"/>
      <c r="N30" s="657"/>
      <c r="O30" s="657"/>
      <c r="P30" s="657"/>
      <c r="Q30" s="658"/>
      <c r="R30" s="659">
        <v>3937363</v>
      </c>
      <c r="S30" s="660"/>
      <c r="T30" s="660"/>
      <c r="U30" s="660"/>
      <c r="V30" s="660"/>
      <c r="W30" s="660"/>
      <c r="X30" s="660"/>
      <c r="Y30" s="661"/>
      <c r="Z30" s="662">
        <v>17.399999999999999</v>
      </c>
      <c r="AA30" s="662"/>
      <c r="AB30" s="662"/>
      <c r="AC30" s="662"/>
      <c r="AD30" s="663" t="s">
        <v>131</v>
      </c>
      <c r="AE30" s="663"/>
      <c r="AF30" s="663"/>
      <c r="AG30" s="663"/>
      <c r="AH30" s="663"/>
      <c r="AI30" s="663"/>
      <c r="AJ30" s="663"/>
      <c r="AK30" s="663"/>
      <c r="AL30" s="664" t="s">
        <v>131</v>
      </c>
      <c r="AM30" s="665"/>
      <c r="AN30" s="665"/>
      <c r="AO30" s="666"/>
      <c r="AP30" s="641" t="s">
        <v>225</v>
      </c>
      <c r="AQ30" s="642"/>
      <c r="AR30" s="642"/>
      <c r="AS30" s="642"/>
      <c r="AT30" s="642"/>
      <c r="AU30" s="642"/>
      <c r="AV30" s="642"/>
      <c r="AW30" s="642"/>
      <c r="AX30" s="642"/>
      <c r="AY30" s="642"/>
      <c r="AZ30" s="642"/>
      <c r="BA30" s="642"/>
      <c r="BB30" s="642"/>
      <c r="BC30" s="642"/>
      <c r="BD30" s="642"/>
      <c r="BE30" s="642"/>
      <c r="BF30" s="643"/>
      <c r="BG30" s="641" t="s">
        <v>308</v>
      </c>
      <c r="BH30" s="695"/>
      <c r="BI30" s="695"/>
      <c r="BJ30" s="695"/>
      <c r="BK30" s="695"/>
      <c r="BL30" s="695"/>
      <c r="BM30" s="695"/>
      <c r="BN30" s="695"/>
      <c r="BO30" s="695"/>
      <c r="BP30" s="695"/>
      <c r="BQ30" s="696"/>
      <c r="BR30" s="641" t="s">
        <v>309</v>
      </c>
      <c r="BS30" s="695"/>
      <c r="BT30" s="695"/>
      <c r="BU30" s="695"/>
      <c r="BV30" s="695"/>
      <c r="BW30" s="695"/>
      <c r="BX30" s="695"/>
      <c r="BY30" s="695"/>
      <c r="BZ30" s="695"/>
      <c r="CA30" s="695"/>
      <c r="CB30" s="696"/>
      <c r="CD30" s="699"/>
      <c r="CE30" s="700"/>
      <c r="CF30" s="656" t="s">
        <v>310</v>
      </c>
      <c r="CG30" s="657"/>
      <c r="CH30" s="657"/>
      <c r="CI30" s="657"/>
      <c r="CJ30" s="657"/>
      <c r="CK30" s="657"/>
      <c r="CL30" s="657"/>
      <c r="CM30" s="657"/>
      <c r="CN30" s="657"/>
      <c r="CO30" s="657"/>
      <c r="CP30" s="657"/>
      <c r="CQ30" s="658"/>
      <c r="CR30" s="659">
        <v>2520462</v>
      </c>
      <c r="CS30" s="660"/>
      <c r="CT30" s="660"/>
      <c r="CU30" s="660"/>
      <c r="CV30" s="660"/>
      <c r="CW30" s="660"/>
      <c r="CX30" s="660"/>
      <c r="CY30" s="661"/>
      <c r="CZ30" s="664">
        <v>11.6</v>
      </c>
      <c r="DA30" s="692"/>
      <c r="DB30" s="692"/>
      <c r="DC30" s="694"/>
      <c r="DD30" s="668">
        <v>2500851</v>
      </c>
      <c r="DE30" s="660"/>
      <c r="DF30" s="660"/>
      <c r="DG30" s="660"/>
      <c r="DH30" s="660"/>
      <c r="DI30" s="660"/>
      <c r="DJ30" s="660"/>
      <c r="DK30" s="661"/>
      <c r="DL30" s="668">
        <v>2500851</v>
      </c>
      <c r="DM30" s="660"/>
      <c r="DN30" s="660"/>
      <c r="DO30" s="660"/>
      <c r="DP30" s="660"/>
      <c r="DQ30" s="660"/>
      <c r="DR30" s="660"/>
      <c r="DS30" s="660"/>
      <c r="DT30" s="660"/>
      <c r="DU30" s="660"/>
      <c r="DV30" s="661"/>
      <c r="DW30" s="664">
        <v>20.5</v>
      </c>
      <c r="DX30" s="692"/>
      <c r="DY30" s="692"/>
      <c r="DZ30" s="692"/>
      <c r="EA30" s="692"/>
      <c r="EB30" s="692"/>
      <c r="EC30" s="693"/>
    </row>
    <row r="31" spans="2:133" ht="11.25" customHeight="1" x14ac:dyDescent="0.15">
      <c r="B31" s="672" t="s">
        <v>311</v>
      </c>
      <c r="C31" s="673"/>
      <c r="D31" s="673"/>
      <c r="E31" s="673"/>
      <c r="F31" s="673"/>
      <c r="G31" s="673"/>
      <c r="H31" s="673"/>
      <c r="I31" s="673"/>
      <c r="J31" s="673"/>
      <c r="K31" s="673"/>
      <c r="L31" s="673"/>
      <c r="M31" s="673"/>
      <c r="N31" s="673"/>
      <c r="O31" s="673"/>
      <c r="P31" s="673"/>
      <c r="Q31" s="674"/>
      <c r="R31" s="659" t="s">
        <v>131</v>
      </c>
      <c r="S31" s="660"/>
      <c r="T31" s="660"/>
      <c r="U31" s="660"/>
      <c r="V31" s="660"/>
      <c r="W31" s="660"/>
      <c r="X31" s="660"/>
      <c r="Y31" s="661"/>
      <c r="Z31" s="662" t="s">
        <v>131</v>
      </c>
      <c r="AA31" s="662"/>
      <c r="AB31" s="662"/>
      <c r="AC31" s="662"/>
      <c r="AD31" s="663" t="s">
        <v>131</v>
      </c>
      <c r="AE31" s="663"/>
      <c r="AF31" s="663"/>
      <c r="AG31" s="663"/>
      <c r="AH31" s="663"/>
      <c r="AI31" s="663"/>
      <c r="AJ31" s="663"/>
      <c r="AK31" s="663"/>
      <c r="AL31" s="664" t="s">
        <v>131</v>
      </c>
      <c r="AM31" s="665"/>
      <c r="AN31" s="665"/>
      <c r="AO31" s="666"/>
      <c r="AP31" s="707" t="s">
        <v>312</v>
      </c>
      <c r="AQ31" s="708"/>
      <c r="AR31" s="708"/>
      <c r="AS31" s="708"/>
      <c r="AT31" s="713" t="s">
        <v>313</v>
      </c>
      <c r="AU31" s="218"/>
      <c r="AV31" s="218"/>
      <c r="AW31" s="218"/>
      <c r="AX31" s="645" t="s">
        <v>191</v>
      </c>
      <c r="AY31" s="646"/>
      <c r="AZ31" s="646"/>
      <c r="BA31" s="646"/>
      <c r="BB31" s="646"/>
      <c r="BC31" s="646"/>
      <c r="BD31" s="646"/>
      <c r="BE31" s="646"/>
      <c r="BF31" s="647"/>
      <c r="BG31" s="706">
        <v>99.5</v>
      </c>
      <c r="BH31" s="703"/>
      <c r="BI31" s="703"/>
      <c r="BJ31" s="703"/>
      <c r="BK31" s="703"/>
      <c r="BL31" s="703"/>
      <c r="BM31" s="654">
        <v>97.1</v>
      </c>
      <c r="BN31" s="703"/>
      <c r="BO31" s="703"/>
      <c r="BP31" s="703"/>
      <c r="BQ31" s="704"/>
      <c r="BR31" s="706">
        <v>99.4</v>
      </c>
      <c r="BS31" s="703"/>
      <c r="BT31" s="703"/>
      <c r="BU31" s="703"/>
      <c r="BV31" s="703"/>
      <c r="BW31" s="703"/>
      <c r="BX31" s="654">
        <v>96.1</v>
      </c>
      <c r="BY31" s="703"/>
      <c r="BZ31" s="703"/>
      <c r="CA31" s="703"/>
      <c r="CB31" s="704"/>
      <c r="CD31" s="699"/>
      <c r="CE31" s="700"/>
      <c r="CF31" s="656" t="s">
        <v>314</v>
      </c>
      <c r="CG31" s="657"/>
      <c r="CH31" s="657"/>
      <c r="CI31" s="657"/>
      <c r="CJ31" s="657"/>
      <c r="CK31" s="657"/>
      <c r="CL31" s="657"/>
      <c r="CM31" s="657"/>
      <c r="CN31" s="657"/>
      <c r="CO31" s="657"/>
      <c r="CP31" s="657"/>
      <c r="CQ31" s="658"/>
      <c r="CR31" s="659">
        <v>67747</v>
      </c>
      <c r="CS31" s="680"/>
      <c r="CT31" s="680"/>
      <c r="CU31" s="680"/>
      <c r="CV31" s="680"/>
      <c r="CW31" s="680"/>
      <c r="CX31" s="680"/>
      <c r="CY31" s="681"/>
      <c r="CZ31" s="664">
        <v>0.3</v>
      </c>
      <c r="DA31" s="692"/>
      <c r="DB31" s="692"/>
      <c r="DC31" s="694"/>
      <c r="DD31" s="668">
        <v>66668</v>
      </c>
      <c r="DE31" s="680"/>
      <c r="DF31" s="680"/>
      <c r="DG31" s="680"/>
      <c r="DH31" s="680"/>
      <c r="DI31" s="680"/>
      <c r="DJ31" s="680"/>
      <c r="DK31" s="681"/>
      <c r="DL31" s="668">
        <v>66668</v>
      </c>
      <c r="DM31" s="680"/>
      <c r="DN31" s="680"/>
      <c r="DO31" s="680"/>
      <c r="DP31" s="680"/>
      <c r="DQ31" s="680"/>
      <c r="DR31" s="680"/>
      <c r="DS31" s="680"/>
      <c r="DT31" s="680"/>
      <c r="DU31" s="680"/>
      <c r="DV31" s="681"/>
      <c r="DW31" s="664">
        <v>0.5</v>
      </c>
      <c r="DX31" s="692"/>
      <c r="DY31" s="692"/>
      <c r="DZ31" s="692"/>
      <c r="EA31" s="692"/>
      <c r="EB31" s="692"/>
      <c r="EC31" s="693"/>
    </row>
    <row r="32" spans="2:133" ht="11.25" customHeight="1" x14ac:dyDescent="0.15">
      <c r="B32" s="656" t="s">
        <v>315</v>
      </c>
      <c r="C32" s="657"/>
      <c r="D32" s="657"/>
      <c r="E32" s="657"/>
      <c r="F32" s="657"/>
      <c r="G32" s="657"/>
      <c r="H32" s="657"/>
      <c r="I32" s="657"/>
      <c r="J32" s="657"/>
      <c r="K32" s="657"/>
      <c r="L32" s="657"/>
      <c r="M32" s="657"/>
      <c r="N32" s="657"/>
      <c r="O32" s="657"/>
      <c r="P32" s="657"/>
      <c r="Q32" s="658"/>
      <c r="R32" s="659">
        <v>1524712</v>
      </c>
      <c r="S32" s="660"/>
      <c r="T32" s="660"/>
      <c r="U32" s="660"/>
      <c r="V32" s="660"/>
      <c r="W32" s="660"/>
      <c r="X32" s="660"/>
      <c r="Y32" s="661"/>
      <c r="Z32" s="662">
        <v>6.7</v>
      </c>
      <c r="AA32" s="662"/>
      <c r="AB32" s="662"/>
      <c r="AC32" s="662"/>
      <c r="AD32" s="663" t="s">
        <v>131</v>
      </c>
      <c r="AE32" s="663"/>
      <c r="AF32" s="663"/>
      <c r="AG32" s="663"/>
      <c r="AH32" s="663"/>
      <c r="AI32" s="663"/>
      <c r="AJ32" s="663"/>
      <c r="AK32" s="663"/>
      <c r="AL32" s="664" t="s">
        <v>131</v>
      </c>
      <c r="AM32" s="665"/>
      <c r="AN32" s="665"/>
      <c r="AO32" s="666"/>
      <c r="AP32" s="709"/>
      <c r="AQ32" s="710"/>
      <c r="AR32" s="710"/>
      <c r="AS32" s="710"/>
      <c r="AT32" s="714"/>
      <c r="AU32" s="214" t="s">
        <v>316</v>
      </c>
      <c r="AX32" s="656" t="s">
        <v>317</v>
      </c>
      <c r="AY32" s="657"/>
      <c r="AZ32" s="657"/>
      <c r="BA32" s="657"/>
      <c r="BB32" s="657"/>
      <c r="BC32" s="657"/>
      <c r="BD32" s="657"/>
      <c r="BE32" s="657"/>
      <c r="BF32" s="658"/>
      <c r="BG32" s="716">
        <v>99.6</v>
      </c>
      <c r="BH32" s="680"/>
      <c r="BI32" s="680"/>
      <c r="BJ32" s="680"/>
      <c r="BK32" s="680"/>
      <c r="BL32" s="680"/>
      <c r="BM32" s="665">
        <v>97.3</v>
      </c>
      <c r="BN32" s="680"/>
      <c r="BO32" s="680"/>
      <c r="BP32" s="680"/>
      <c r="BQ32" s="705"/>
      <c r="BR32" s="716">
        <v>99.6</v>
      </c>
      <c r="BS32" s="680"/>
      <c r="BT32" s="680"/>
      <c r="BU32" s="680"/>
      <c r="BV32" s="680"/>
      <c r="BW32" s="680"/>
      <c r="BX32" s="665">
        <v>96.8</v>
      </c>
      <c r="BY32" s="680"/>
      <c r="BZ32" s="680"/>
      <c r="CA32" s="680"/>
      <c r="CB32" s="705"/>
      <c r="CD32" s="701"/>
      <c r="CE32" s="702"/>
      <c r="CF32" s="656" t="s">
        <v>318</v>
      </c>
      <c r="CG32" s="657"/>
      <c r="CH32" s="657"/>
      <c r="CI32" s="657"/>
      <c r="CJ32" s="657"/>
      <c r="CK32" s="657"/>
      <c r="CL32" s="657"/>
      <c r="CM32" s="657"/>
      <c r="CN32" s="657"/>
      <c r="CO32" s="657"/>
      <c r="CP32" s="657"/>
      <c r="CQ32" s="658"/>
      <c r="CR32" s="659" t="s">
        <v>131</v>
      </c>
      <c r="CS32" s="660"/>
      <c r="CT32" s="660"/>
      <c r="CU32" s="660"/>
      <c r="CV32" s="660"/>
      <c r="CW32" s="660"/>
      <c r="CX32" s="660"/>
      <c r="CY32" s="661"/>
      <c r="CZ32" s="664" t="s">
        <v>131</v>
      </c>
      <c r="DA32" s="692"/>
      <c r="DB32" s="692"/>
      <c r="DC32" s="694"/>
      <c r="DD32" s="668" t="s">
        <v>131</v>
      </c>
      <c r="DE32" s="660"/>
      <c r="DF32" s="660"/>
      <c r="DG32" s="660"/>
      <c r="DH32" s="660"/>
      <c r="DI32" s="660"/>
      <c r="DJ32" s="660"/>
      <c r="DK32" s="661"/>
      <c r="DL32" s="668" t="s">
        <v>131</v>
      </c>
      <c r="DM32" s="660"/>
      <c r="DN32" s="660"/>
      <c r="DO32" s="660"/>
      <c r="DP32" s="660"/>
      <c r="DQ32" s="660"/>
      <c r="DR32" s="660"/>
      <c r="DS32" s="660"/>
      <c r="DT32" s="660"/>
      <c r="DU32" s="660"/>
      <c r="DV32" s="661"/>
      <c r="DW32" s="664" t="s">
        <v>141</v>
      </c>
      <c r="DX32" s="692"/>
      <c r="DY32" s="692"/>
      <c r="DZ32" s="692"/>
      <c r="EA32" s="692"/>
      <c r="EB32" s="692"/>
      <c r="EC32" s="693"/>
    </row>
    <row r="33" spans="2:133" ht="11.25" customHeight="1" x14ac:dyDescent="0.15">
      <c r="B33" s="656" t="s">
        <v>319</v>
      </c>
      <c r="C33" s="657"/>
      <c r="D33" s="657"/>
      <c r="E33" s="657"/>
      <c r="F33" s="657"/>
      <c r="G33" s="657"/>
      <c r="H33" s="657"/>
      <c r="I33" s="657"/>
      <c r="J33" s="657"/>
      <c r="K33" s="657"/>
      <c r="L33" s="657"/>
      <c r="M33" s="657"/>
      <c r="N33" s="657"/>
      <c r="O33" s="657"/>
      <c r="P33" s="657"/>
      <c r="Q33" s="658"/>
      <c r="R33" s="659">
        <v>26129</v>
      </c>
      <c r="S33" s="660"/>
      <c r="T33" s="660"/>
      <c r="U33" s="660"/>
      <c r="V33" s="660"/>
      <c r="W33" s="660"/>
      <c r="X33" s="660"/>
      <c r="Y33" s="661"/>
      <c r="Z33" s="662">
        <v>0.1</v>
      </c>
      <c r="AA33" s="662"/>
      <c r="AB33" s="662"/>
      <c r="AC33" s="662"/>
      <c r="AD33" s="663" t="s">
        <v>131</v>
      </c>
      <c r="AE33" s="663"/>
      <c r="AF33" s="663"/>
      <c r="AG33" s="663"/>
      <c r="AH33" s="663"/>
      <c r="AI33" s="663"/>
      <c r="AJ33" s="663"/>
      <c r="AK33" s="663"/>
      <c r="AL33" s="664" t="s">
        <v>131</v>
      </c>
      <c r="AM33" s="665"/>
      <c r="AN33" s="665"/>
      <c r="AO33" s="666"/>
      <c r="AP33" s="711"/>
      <c r="AQ33" s="712"/>
      <c r="AR33" s="712"/>
      <c r="AS33" s="712"/>
      <c r="AT33" s="715"/>
      <c r="AU33" s="219"/>
      <c r="AV33" s="219"/>
      <c r="AW33" s="219"/>
      <c r="AX33" s="682" t="s">
        <v>320</v>
      </c>
      <c r="AY33" s="683"/>
      <c r="AZ33" s="683"/>
      <c r="BA33" s="683"/>
      <c r="BB33" s="683"/>
      <c r="BC33" s="683"/>
      <c r="BD33" s="683"/>
      <c r="BE33" s="683"/>
      <c r="BF33" s="684"/>
      <c r="BG33" s="717">
        <v>99.3</v>
      </c>
      <c r="BH33" s="718"/>
      <c r="BI33" s="718"/>
      <c r="BJ33" s="718"/>
      <c r="BK33" s="718"/>
      <c r="BL33" s="718"/>
      <c r="BM33" s="719">
        <v>96.5</v>
      </c>
      <c r="BN33" s="718"/>
      <c r="BO33" s="718"/>
      <c r="BP33" s="718"/>
      <c r="BQ33" s="720"/>
      <c r="BR33" s="717">
        <v>99.2</v>
      </c>
      <c r="BS33" s="718"/>
      <c r="BT33" s="718"/>
      <c r="BU33" s="718"/>
      <c r="BV33" s="718"/>
      <c r="BW33" s="718"/>
      <c r="BX33" s="719">
        <v>95.1</v>
      </c>
      <c r="BY33" s="718"/>
      <c r="BZ33" s="718"/>
      <c r="CA33" s="718"/>
      <c r="CB33" s="720"/>
      <c r="CD33" s="656" t="s">
        <v>321</v>
      </c>
      <c r="CE33" s="657"/>
      <c r="CF33" s="657"/>
      <c r="CG33" s="657"/>
      <c r="CH33" s="657"/>
      <c r="CI33" s="657"/>
      <c r="CJ33" s="657"/>
      <c r="CK33" s="657"/>
      <c r="CL33" s="657"/>
      <c r="CM33" s="657"/>
      <c r="CN33" s="657"/>
      <c r="CO33" s="657"/>
      <c r="CP33" s="657"/>
      <c r="CQ33" s="658"/>
      <c r="CR33" s="659">
        <v>9072836</v>
      </c>
      <c r="CS33" s="680"/>
      <c r="CT33" s="680"/>
      <c r="CU33" s="680"/>
      <c r="CV33" s="680"/>
      <c r="CW33" s="680"/>
      <c r="CX33" s="680"/>
      <c r="CY33" s="681"/>
      <c r="CZ33" s="664">
        <v>41.7</v>
      </c>
      <c r="DA33" s="692"/>
      <c r="DB33" s="692"/>
      <c r="DC33" s="694"/>
      <c r="DD33" s="668">
        <v>7122364</v>
      </c>
      <c r="DE33" s="680"/>
      <c r="DF33" s="680"/>
      <c r="DG33" s="680"/>
      <c r="DH33" s="680"/>
      <c r="DI33" s="680"/>
      <c r="DJ33" s="680"/>
      <c r="DK33" s="681"/>
      <c r="DL33" s="668">
        <v>5470548</v>
      </c>
      <c r="DM33" s="680"/>
      <c r="DN33" s="680"/>
      <c r="DO33" s="680"/>
      <c r="DP33" s="680"/>
      <c r="DQ33" s="680"/>
      <c r="DR33" s="680"/>
      <c r="DS33" s="680"/>
      <c r="DT33" s="680"/>
      <c r="DU33" s="680"/>
      <c r="DV33" s="681"/>
      <c r="DW33" s="664">
        <v>44.7</v>
      </c>
      <c r="DX33" s="692"/>
      <c r="DY33" s="692"/>
      <c r="DZ33" s="692"/>
      <c r="EA33" s="692"/>
      <c r="EB33" s="692"/>
      <c r="EC33" s="693"/>
    </row>
    <row r="34" spans="2:133" ht="11.25" customHeight="1" x14ac:dyDescent="0.15">
      <c r="B34" s="656" t="s">
        <v>322</v>
      </c>
      <c r="C34" s="657"/>
      <c r="D34" s="657"/>
      <c r="E34" s="657"/>
      <c r="F34" s="657"/>
      <c r="G34" s="657"/>
      <c r="H34" s="657"/>
      <c r="I34" s="657"/>
      <c r="J34" s="657"/>
      <c r="K34" s="657"/>
      <c r="L34" s="657"/>
      <c r="M34" s="657"/>
      <c r="N34" s="657"/>
      <c r="O34" s="657"/>
      <c r="P34" s="657"/>
      <c r="Q34" s="658"/>
      <c r="R34" s="659">
        <v>165857</v>
      </c>
      <c r="S34" s="660"/>
      <c r="T34" s="660"/>
      <c r="U34" s="660"/>
      <c r="V34" s="660"/>
      <c r="W34" s="660"/>
      <c r="X34" s="660"/>
      <c r="Y34" s="661"/>
      <c r="Z34" s="662">
        <v>0.7</v>
      </c>
      <c r="AA34" s="662"/>
      <c r="AB34" s="662"/>
      <c r="AC34" s="662"/>
      <c r="AD34" s="663" t="s">
        <v>131</v>
      </c>
      <c r="AE34" s="663"/>
      <c r="AF34" s="663"/>
      <c r="AG34" s="663"/>
      <c r="AH34" s="663"/>
      <c r="AI34" s="663"/>
      <c r="AJ34" s="663"/>
      <c r="AK34" s="663"/>
      <c r="AL34" s="664" t="s">
        <v>131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323</v>
      </c>
      <c r="CE34" s="657"/>
      <c r="CF34" s="657"/>
      <c r="CG34" s="657"/>
      <c r="CH34" s="657"/>
      <c r="CI34" s="657"/>
      <c r="CJ34" s="657"/>
      <c r="CK34" s="657"/>
      <c r="CL34" s="657"/>
      <c r="CM34" s="657"/>
      <c r="CN34" s="657"/>
      <c r="CO34" s="657"/>
      <c r="CP34" s="657"/>
      <c r="CQ34" s="658"/>
      <c r="CR34" s="659">
        <v>3399151</v>
      </c>
      <c r="CS34" s="660"/>
      <c r="CT34" s="660"/>
      <c r="CU34" s="660"/>
      <c r="CV34" s="660"/>
      <c r="CW34" s="660"/>
      <c r="CX34" s="660"/>
      <c r="CY34" s="661"/>
      <c r="CZ34" s="664">
        <v>15.6</v>
      </c>
      <c r="DA34" s="692"/>
      <c r="DB34" s="692"/>
      <c r="DC34" s="694"/>
      <c r="DD34" s="668">
        <v>2496637</v>
      </c>
      <c r="DE34" s="660"/>
      <c r="DF34" s="660"/>
      <c r="DG34" s="660"/>
      <c r="DH34" s="660"/>
      <c r="DI34" s="660"/>
      <c r="DJ34" s="660"/>
      <c r="DK34" s="661"/>
      <c r="DL34" s="668">
        <v>2054356</v>
      </c>
      <c r="DM34" s="660"/>
      <c r="DN34" s="660"/>
      <c r="DO34" s="660"/>
      <c r="DP34" s="660"/>
      <c r="DQ34" s="660"/>
      <c r="DR34" s="660"/>
      <c r="DS34" s="660"/>
      <c r="DT34" s="660"/>
      <c r="DU34" s="660"/>
      <c r="DV34" s="661"/>
      <c r="DW34" s="664">
        <v>16.8</v>
      </c>
      <c r="DX34" s="692"/>
      <c r="DY34" s="692"/>
      <c r="DZ34" s="692"/>
      <c r="EA34" s="692"/>
      <c r="EB34" s="692"/>
      <c r="EC34" s="693"/>
    </row>
    <row r="35" spans="2:133" ht="11.25" customHeight="1" x14ac:dyDescent="0.15">
      <c r="B35" s="656" t="s">
        <v>324</v>
      </c>
      <c r="C35" s="657"/>
      <c r="D35" s="657"/>
      <c r="E35" s="657"/>
      <c r="F35" s="657"/>
      <c r="G35" s="657"/>
      <c r="H35" s="657"/>
      <c r="I35" s="657"/>
      <c r="J35" s="657"/>
      <c r="K35" s="657"/>
      <c r="L35" s="657"/>
      <c r="M35" s="657"/>
      <c r="N35" s="657"/>
      <c r="O35" s="657"/>
      <c r="P35" s="657"/>
      <c r="Q35" s="658"/>
      <c r="R35" s="659">
        <v>612457</v>
      </c>
      <c r="S35" s="660"/>
      <c r="T35" s="660"/>
      <c r="U35" s="660"/>
      <c r="V35" s="660"/>
      <c r="W35" s="660"/>
      <c r="X35" s="660"/>
      <c r="Y35" s="661"/>
      <c r="Z35" s="662">
        <v>2.7</v>
      </c>
      <c r="AA35" s="662"/>
      <c r="AB35" s="662"/>
      <c r="AC35" s="662"/>
      <c r="AD35" s="663" t="s">
        <v>131</v>
      </c>
      <c r="AE35" s="663"/>
      <c r="AF35" s="663"/>
      <c r="AG35" s="663"/>
      <c r="AH35" s="663"/>
      <c r="AI35" s="663"/>
      <c r="AJ35" s="663"/>
      <c r="AK35" s="663"/>
      <c r="AL35" s="664" t="s">
        <v>131</v>
      </c>
      <c r="AM35" s="665"/>
      <c r="AN35" s="665"/>
      <c r="AO35" s="666"/>
      <c r="AP35" s="222"/>
      <c r="AQ35" s="641" t="s">
        <v>325</v>
      </c>
      <c r="AR35" s="642"/>
      <c r="AS35" s="642"/>
      <c r="AT35" s="642"/>
      <c r="AU35" s="642"/>
      <c r="AV35" s="642"/>
      <c r="AW35" s="642"/>
      <c r="AX35" s="642"/>
      <c r="AY35" s="642"/>
      <c r="AZ35" s="642"/>
      <c r="BA35" s="642"/>
      <c r="BB35" s="642"/>
      <c r="BC35" s="642"/>
      <c r="BD35" s="642"/>
      <c r="BE35" s="642"/>
      <c r="BF35" s="643"/>
      <c r="BG35" s="641" t="s">
        <v>326</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327</v>
      </c>
      <c r="CE35" s="657"/>
      <c r="CF35" s="657"/>
      <c r="CG35" s="657"/>
      <c r="CH35" s="657"/>
      <c r="CI35" s="657"/>
      <c r="CJ35" s="657"/>
      <c r="CK35" s="657"/>
      <c r="CL35" s="657"/>
      <c r="CM35" s="657"/>
      <c r="CN35" s="657"/>
      <c r="CO35" s="657"/>
      <c r="CP35" s="657"/>
      <c r="CQ35" s="658"/>
      <c r="CR35" s="659">
        <v>245948</v>
      </c>
      <c r="CS35" s="680"/>
      <c r="CT35" s="680"/>
      <c r="CU35" s="680"/>
      <c r="CV35" s="680"/>
      <c r="CW35" s="680"/>
      <c r="CX35" s="680"/>
      <c r="CY35" s="681"/>
      <c r="CZ35" s="664">
        <v>1.1000000000000001</v>
      </c>
      <c r="DA35" s="692"/>
      <c r="DB35" s="692"/>
      <c r="DC35" s="694"/>
      <c r="DD35" s="668">
        <v>163165</v>
      </c>
      <c r="DE35" s="680"/>
      <c r="DF35" s="680"/>
      <c r="DG35" s="680"/>
      <c r="DH35" s="680"/>
      <c r="DI35" s="680"/>
      <c r="DJ35" s="680"/>
      <c r="DK35" s="681"/>
      <c r="DL35" s="668">
        <v>163165</v>
      </c>
      <c r="DM35" s="680"/>
      <c r="DN35" s="680"/>
      <c r="DO35" s="680"/>
      <c r="DP35" s="680"/>
      <c r="DQ35" s="680"/>
      <c r="DR35" s="680"/>
      <c r="DS35" s="680"/>
      <c r="DT35" s="680"/>
      <c r="DU35" s="680"/>
      <c r="DV35" s="681"/>
      <c r="DW35" s="664">
        <v>1.3</v>
      </c>
      <c r="DX35" s="692"/>
      <c r="DY35" s="692"/>
      <c r="DZ35" s="692"/>
      <c r="EA35" s="692"/>
      <c r="EB35" s="692"/>
      <c r="EC35" s="693"/>
    </row>
    <row r="36" spans="2:133" ht="11.25" customHeight="1" x14ac:dyDescent="0.15">
      <c r="B36" s="656" t="s">
        <v>328</v>
      </c>
      <c r="C36" s="657"/>
      <c r="D36" s="657"/>
      <c r="E36" s="657"/>
      <c r="F36" s="657"/>
      <c r="G36" s="657"/>
      <c r="H36" s="657"/>
      <c r="I36" s="657"/>
      <c r="J36" s="657"/>
      <c r="K36" s="657"/>
      <c r="L36" s="657"/>
      <c r="M36" s="657"/>
      <c r="N36" s="657"/>
      <c r="O36" s="657"/>
      <c r="P36" s="657"/>
      <c r="Q36" s="658"/>
      <c r="R36" s="659">
        <v>656283</v>
      </c>
      <c r="S36" s="660"/>
      <c r="T36" s="660"/>
      <c r="U36" s="660"/>
      <c r="V36" s="660"/>
      <c r="W36" s="660"/>
      <c r="X36" s="660"/>
      <c r="Y36" s="661"/>
      <c r="Z36" s="662">
        <v>2.9</v>
      </c>
      <c r="AA36" s="662"/>
      <c r="AB36" s="662"/>
      <c r="AC36" s="662"/>
      <c r="AD36" s="663" t="s">
        <v>131</v>
      </c>
      <c r="AE36" s="663"/>
      <c r="AF36" s="663"/>
      <c r="AG36" s="663"/>
      <c r="AH36" s="663"/>
      <c r="AI36" s="663"/>
      <c r="AJ36" s="663"/>
      <c r="AK36" s="663"/>
      <c r="AL36" s="664" t="s">
        <v>141</v>
      </c>
      <c r="AM36" s="665"/>
      <c r="AN36" s="665"/>
      <c r="AO36" s="666"/>
      <c r="AP36" s="222"/>
      <c r="AQ36" s="725" t="s">
        <v>329</v>
      </c>
      <c r="AR36" s="726"/>
      <c r="AS36" s="726"/>
      <c r="AT36" s="726"/>
      <c r="AU36" s="726"/>
      <c r="AV36" s="726"/>
      <c r="AW36" s="726"/>
      <c r="AX36" s="726"/>
      <c r="AY36" s="727"/>
      <c r="AZ36" s="648">
        <v>2834020</v>
      </c>
      <c r="BA36" s="649"/>
      <c r="BB36" s="649"/>
      <c r="BC36" s="649"/>
      <c r="BD36" s="649"/>
      <c r="BE36" s="649"/>
      <c r="BF36" s="721"/>
      <c r="BG36" s="645" t="s">
        <v>330</v>
      </c>
      <c r="BH36" s="646"/>
      <c r="BI36" s="646"/>
      <c r="BJ36" s="646"/>
      <c r="BK36" s="646"/>
      <c r="BL36" s="646"/>
      <c r="BM36" s="646"/>
      <c r="BN36" s="646"/>
      <c r="BO36" s="646"/>
      <c r="BP36" s="646"/>
      <c r="BQ36" s="646"/>
      <c r="BR36" s="646"/>
      <c r="BS36" s="646"/>
      <c r="BT36" s="646"/>
      <c r="BU36" s="647"/>
      <c r="BV36" s="648">
        <v>26372</v>
      </c>
      <c r="BW36" s="649"/>
      <c r="BX36" s="649"/>
      <c r="BY36" s="649"/>
      <c r="BZ36" s="649"/>
      <c r="CA36" s="649"/>
      <c r="CB36" s="721"/>
      <c r="CD36" s="656" t="s">
        <v>331</v>
      </c>
      <c r="CE36" s="657"/>
      <c r="CF36" s="657"/>
      <c r="CG36" s="657"/>
      <c r="CH36" s="657"/>
      <c r="CI36" s="657"/>
      <c r="CJ36" s="657"/>
      <c r="CK36" s="657"/>
      <c r="CL36" s="657"/>
      <c r="CM36" s="657"/>
      <c r="CN36" s="657"/>
      <c r="CO36" s="657"/>
      <c r="CP36" s="657"/>
      <c r="CQ36" s="658"/>
      <c r="CR36" s="659">
        <v>3102402</v>
      </c>
      <c r="CS36" s="660"/>
      <c r="CT36" s="660"/>
      <c r="CU36" s="660"/>
      <c r="CV36" s="660"/>
      <c r="CW36" s="660"/>
      <c r="CX36" s="660"/>
      <c r="CY36" s="661"/>
      <c r="CZ36" s="664">
        <v>14.3</v>
      </c>
      <c r="DA36" s="692"/>
      <c r="DB36" s="692"/>
      <c r="DC36" s="694"/>
      <c r="DD36" s="668">
        <v>2835440</v>
      </c>
      <c r="DE36" s="660"/>
      <c r="DF36" s="660"/>
      <c r="DG36" s="660"/>
      <c r="DH36" s="660"/>
      <c r="DI36" s="660"/>
      <c r="DJ36" s="660"/>
      <c r="DK36" s="661"/>
      <c r="DL36" s="668">
        <v>1740316</v>
      </c>
      <c r="DM36" s="660"/>
      <c r="DN36" s="660"/>
      <c r="DO36" s="660"/>
      <c r="DP36" s="660"/>
      <c r="DQ36" s="660"/>
      <c r="DR36" s="660"/>
      <c r="DS36" s="660"/>
      <c r="DT36" s="660"/>
      <c r="DU36" s="660"/>
      <c r="DV36" s="661"/>
      <c r="DW36" s="664">
        <v>14.2</v>
      </c>
      <c r="DX36" s="692"/>
      <c r="DY36" s="692"/>
      <c r="DZ36" s="692"/>
      <c r="EA36" s="692"/>
      <c r="EB36" s="692"/>
      <c r="EC36" s="693"/>
    </row>
    <row r="37" spans="2:133" ht="11.25" customHeight="1" x14ac:dyDescent="0.15">
      <c r="B37" s="656" t="s">
        <v>332</v>
      </c>
      <c r="C37" s="657"/>
      <c r="D37" s="657"/>
      <c r="E37" s="657"/>
      <c r="F37" s="657"/>
      <c r="G37" s="657"/>
      <c r="H37" s="657"/>
      <c r="I37" s="657"/>
      <c r="J37" s="657"/>
      <c r="K37" s="657"/>
      <c r="L37" s="657"/>
      <c r="M37" s="657"/>
      <c r="N37" s="657"/>
      <c r="O37" s="657"/>
      <c r="P37" s="657"/>
      <c r="Q37" s="658"/>
      <c r="R37" s="659">
        <v>564507</v>
      </c>
      <c r="S37" s="660"/>
      <c r="T37" s="660"/>
      <c r="U37" s="660"/>
      <c r="V37" s="660"/>
      <c r="W37" s="660"/>
      <c r="X37" s="660"/>
      <c r="Y37" s="661"/>
      <c r="Z37" s="662">
        <v>2.5</v>
      </c>
      <c r="AA37" s="662"/>
      <c r="AB37" s="662"/>
      <c r="AC37" s="662"/>
      <c r="AD37" s="663">
        <v>62</v>
      </c>
      <c r="AE37" s="663"/>
      <c r="AF37" s="663"/>
      <c r="AG37" s="663"/>
      <c r="AH37" s="663"/>
      <c r="AI37" s="663"/>
      <c r="AJ37" s="663"/>
      <c r="AK37" s="663"/>
      <c r="AL37" s="664">
        <v>0</v>
      </c>
      <c r="AM37" s="665"/>
      <c r="AN37" s="665"/>
      <c r="AO37" s="666"/>
      <c r="AQ37" s="722" t="s">
        <v>333</v>
      </c>
      <c r="AR37" s="723"/>
      <c r="AS37" s="723"/>
      <c r="AT37" s="723"/>
      <c r="AU37" s="723"/>
      <c r="AV37" s="723"/>
      <c r="AW37" s="723"/>
      <c r="AX37" s="723"/>
      <c r="AY37" s="724"/>
      <c r="AZ37" s="659">
        <v>644874</v>
      </c>
      <c r="BA37" s="660"/>
      <c r="BB37" s="660"/>
      <c r="BC37" s="660"/>
      <c r="BD37" s="680"/>
      <c r="BE37" s="680"/>
      <c r="BF37" s="705"/>
      <c r="BG37" s="656" t="s">
        <v>334</v>
      </c>
      <c r="BH37" s="657"/>
      <c r="BI37" s="657"/>
      <c r="BJ37" s="657"/>
      <c r="BK37" s="657"/>
      <c r="BL37" s="657"/>
      <c r="BM37" s="657"/>
      <c r="BN37" s="657"/>
      <c r="BO37" s="657"/>
      <c r="BP37" s="657"/>
      <c r="BQ37" s="657"/>
      <c r="BR37" s="657"/>
      <c r="BS37" s="657"/>
      <c r="BT37" s="657"/>
      <c r="BU37" s="658"/>
      <c r="BV37" s="659">
        <v>-31752</v>
      </c>
      <c r="BW37" s="660"/>
      <c r="BX37" s="660"/>
      <c r="BY37" s="660"/>
      <c r="BZ37" s="660"/>
      <c r="CA37" s="660"/>
      <c r="CB37" s="669"/>
      <c r="CD37" s="656" t="s">
        <v>335</v>
      </c>
      <c r="CE37" s="657"/>
      <c r="CF37" s="657"/>
      <c r="CG37" s="657"/>
      <c r="CH37" s="657"/>
      <c r="CI37" s="657"/>
      <c r="CJ37" s="657"/>
      <c r="CK37" s="657"/>
      <c r="CL37" s="657"/>
      <c r="CM37" s="657"/>
      <c r="CN37" s="657"/>
      <c r="CO37" s="657"/>
      <c r="CP37" s="657"/>
      <c r="CQ37" s="658"/>
      <c r="CR37" s="659">
        <v>564294</v>
      </c>
      <c r="CS37" s="680"/>
      <c r="CT37" s="680"/>
      <c r="CU37" s="680"/>
      <c r="CV37" s="680"/>
      <c r="CW37" s="680"/>
      <c r="CX37" s="680"/>
      <c r="CY37" s="681"/>
      <c r="CZ37" s="664">
        <v>2.6</v>
      </c>
      <c r="DA37" s="692"/>
      <c r="DB37" s="692"/>
      <c r="DC37" s="694"/>
      <c r="DD37" s="668">
        <v>564294</v>
      </c>
      <c r="DE37" s="680"/>
      <c r="DF37" s="680"/>
      <c r="DG37" s="680"/>
      <c r="DH37" s="680"/>
      <c r="DI37" s="680"/>
      <c r="DJ37" s="680"/>
      <c r="DK37" s="681"/>
      <c r="DL37" s="668">
        <v>564294</v>
      </c>
      <c r="DM37" s="680"/>
      <c r="DN37" s="680"/>
      <c r="DO37" s="680"/>
      <c r="DP37" s="680"/>
      <c r="DQ37" s="680"/>
      <c r="DR37" s="680"/>
      <c r="DS37" s="680"/>
      <c r="DT37" s="680"/>
      <c r="DU37" s="680"/>
      <c r="DV37" s="681"/>
      <c r="DW37" s="664">
        <v>4.5999999999999996</v>
      </c>
      <c r="DX37" s="692"/>
      <c r="DY37" s="692"/>
      <c r="DZ37" s="692"/>
      <c r="EA37" s="692"/>
      <c r="EB37" s="692"/>
      <c r="EC37" s="693"/>
    </row>
    <row r="38" spans="2:133" ht="11.25" customHeight="1" x14ac:dyDescent="0.15">
      <c r="B38" s="656" t="s">
        <v>336</v>
      </c>
      <c r="C38" s="657"/>
      <c r="D38" s="657"/>
      <c r="E38" s="657"/>
      <c r="F38" s="657"/>
      <c r="G38" s="657"/>
      <c r="H38" s="657"/>
      <c r="I38" s="657"/>
      <c r="J38" s="657"/>
      <c r="K38" s="657"/>
      <c r="L38" s="657"/>
      <c r="M38" s="657"/>
      <c r="N38" s="657"/>
      <c r="O38" s="657"/>
      <c r="P38" s="657"/>
      <c r="Q38" s="658"/>
      <c r="R38" s="659">
        <v>1319500</v>
      </c>
      <c r="S38" s="660"/>
      <c r="T38" s="660"/>
      <c r="U38" s="660"/>
      <c r="V38" s="660"/>
      <c r="W38" s="660"/>
      <c r="X38" s="660"/>
      <c r="Y38" s="661"/>
      <c r="Z38" s="662">
        <v>5.8</v>
      </c>
      <c r="AA38" s="662"/>
      <c r="AB38" s="662"/>
      <c r="AC38" s="662"/>
      <c r="AD38" s="663" t="s">
        <v>131</v>
      </c>
      <c r="AE38" s="663"/>
      <c r="AF38" s="663"/>
      <c r="AG38" s="663"/>
      <c r="AH38" s="663"/>
      <c r="AI38" s="663"/>
      <c r="AJ38" s="663"/>
      <c r="AK38" s="663"/>
      <c r="AL38" s="664" t="s">
        <v>131</v>
      </c>
      <c r="AM38" s="665"/>
      <c r="AN38" s="665"/>
      <c r="AO38" s="666"/>
      <c r="AQ38" s="722" t="s">
        <v>337</v>
      </c>
      <c r="AR38" s="723"/>
      <c r="AS38" s="723"/>
      <c r="AT38" s="723"/>
      <c r="AU38" s="723"/>
      <c r="AV38" s="723"/>
      <c r="AW38" s="723"/>
      <c r="AX38" s="723"/>
      <c r="AY38" s="724"/>
      <c r="AZ38" s="659">
        <v>282658</v>
      </c>
      <c r="BA38" s="660"/>
      <c r="BB38" s="660"/>
      <c r="BC38" s="660"/>
      <c r="BD38" s="680"/>
      <c r="BE38" s="680"/>
      <c r="BF38" s="705"/>
      <c r="BG38" s="656" t="s">
        <v>338</v>
      </c>
      <c r="BH38" s="657"/>
      <c r="BI38" s="657"/>
      <c r="BJ38" s="657"/>
      <c r="BK38" s="657"/>
      <c r="BL38" s="657"/>
      <c r="BM38" s="657"/>
      <c r="BN38" s="657"/>
      <c r="BO38" s="657"/>
      <c r="BP38" s="657"/>
      <c r="BQ38" s="657"/>
      <c r="BR38" s="657"/>
      <c r="BS38" s="657"/>
      <c r="BT38" s="657"/>
      <c r="BU38" s="658"/>
      <c r="BV38" s="659">
        <v>4632</v>
      </c>
      <c r="BW38" s="660"/>
      <c r="BX38" s="660"/>
      <c r="BY38" s="660"/>
      <c r="BZ38" s="660"/>
      <c r="CA38" s="660"/>
      <c r="CB38" s="669"/>
      <c r="CD38" s="656" t="s">
        <v>339</v>
      </c>
      <c r="CE38" s="657"/>
      <c r="CF38" s="657"/>
      <c r="CG38" s="657"/>
      <c r="CH38" s="657"/>
      <c r="CI38" s="657"/>
      <c r="CJ38" s="657"/>
      <c r="CK38" s="657"/>
      <c r="CL38" s="657"/>
      <c r="CM38" s="657"/>
      <c r="CN38" s="657"/>
      <c r="CO38" s="657"/>
      <c r="CP38" s="657"/>
      <c r="CQ38" s="658"/>
      <c r="CR38" s="659">
        <v>1878180</v>
      </c>
      <c r="CS38" s="660"/>
      <c r="CT38" s="660"/>
      <c r="CU38" s="660"/>
      <c r="CV38" s="660"/>
      <c r="CW38" s="660"/>
      <c r="CX38" s="660"/>
      <c r="CY38" s="661"/>
      <c r="CZ38" s="664">
        <v>8.6</v>
      </c>
      <c r="DA38" s="692"/>
      <c r="DB38" s="692"/>
      <c r="DC38" s="694"/>
      <c r="DD38" s="668">
        <v>1572063</v>
      </c>
      <c r="DE38" s="660"/>
      <c r="DF38" s="660"/>
      <c r="DG38" s="660"/>
      <c r="DH38" s="660"/>
      <c r="DI38" s="660"/>
      <c r="DJ38" s="660"/>
      <c r="DK38" s="661"/>
      <c r="DL38" s="668">
        <v>1511979</v>
      </c>
      <c r="DM38" s="660"/>
      <c r="DN38" s="660"/>
      <c r="DO38" s="660"/>
      <c r="DP38" s="660"/>
      <c r="DQ38" s="660"/>
      <c r="DR38" s="660"/>
      <c r="DS38" s="660"/>
      <c r="DT38" s="660"/>
      <c r="DU38" s="660"/>
      <c r="DV38" s="661"/>
      <c r="DW38" s="664">
        <v>12.4</v>
      </c>
      <c r="DX38" s="692"/>
      <c r="DY38" s="692"/>
      <c r="DZ38" s="692"/>
      <c r="EA38" s="692"/>
      <c r="EB38" s="692"/>
      <c r="EC38" s="693"/>
    </row>
    <row r="39" spans="2:133" ht="11.25" customHeight="1" x14ac:dyDescent="0.15">
      <c r="B39" s="656" t="s">
        <v>340</v>
      </c>
      <c r="C39" s="657"/>
      <c r="D39" s="657"/>
      <c r="E39" s="657"/>
      <c r="F39" s="657"/>
      <c r="G39" s="657"/>
      <c r="H39" s="657"/>
      <c r="I39" s="657"/>
      <c r="J39" s="657"/>
      <c r="K39" s="657"/>
      <c r="L39" s="657"/>
      <c r="M39" s="657"/>
      <c r="N39" s="657"/>
      <c r="O39" s="657"/>
      <c r="P39" s="657"/>
      <c r="Q39" s="658"/>
      <c r="R39" s="659" t="s">
        <v>141</v>
      </c>
      <c r="S39" s="660"/>
      <c r="T39" s="660"/>
      <c r="U39" s="660"/>
      <c r="V39" s="660"/>
      <c r="W39" s="660"/>
      <c r="X39" s="660"/>
      <c r="Y39" s="661"/>
      <c r="Z39" s="662" t="s">
        <v>131</v>
      </c>
      <c r="AA39" s="662"/>
      <c r="AB39" s="662"/>
      <c r="AC39" s="662"/>
      <c r="AD39" s="663" t="s">
        <v>131</v>
      </c>
      <c r="AE39" s="663"/>
      <c r="AF39" s="663"/>
      <c r="AG39" s="663"/>
      <c r="AH39" s="663"/>
      <c r="AI39" s="663"/>
      <c r="AJ39" s="663"/>
      <c r="AK39" s="663"/>
      <c r="AL39" s="664" t="s">
        <v>131</v>
      </c>
      <c r="AM39" s="665"/>
      <c r="AN39" s="665"/>
      <c r="AO39" s="666"/>
      <c r="AQ39" s="722" t="s">
        <v>341</v>
      </c>
      <c r="AR39" s="723"/>
      <c r="AS39" s="723"/>
      <c r="AT39" s="723"/>
      <c r="AU39" s="723"/>
      <c r="AV39" s="723"/>
      <c r="AW39" s="723"/>
      <c r="AX39" s="723"/>
      <c r="AY39" s="724"/>
      <c r="AZ39" s="659">
        <v>28308</v>
      </c>
      <c r="BA39" s="660"/>
      <c r="BB39" s="660"/>
      <c r="BC39" s="660"/>
      <c r="BD39" s="680"/>
      <c r="BE39" s="680"/>
      <c r="BF39" s="705"/>
      <c r="BG39" s="656" t="s">
        <v>342</v>
      </c>
      <c r="BH39" s="657"/>
      <c r="BI39" s="657"/>
      <c r="BJ39" s="657"/>
      <c r="BK39" s="657"/>
      <c r="BL39" s="657"/>
      <c r="BM39" s="657"/>
      <c r="BN39" s="657"/>
      <c r="BO39" s="657"/>
      <c r="BP39" s="657"/>
      <c r="BQ39" s="657"/>
      <c r="BR39" s="657"/>
      <c r="BS39" s="657"/>
      <c r="BT39" s="657"/>
      <c r="BU39" s="658"/>
      <c r="BV39" s="659">
        <v>6758</v>
      </c>
      <c r="BW39" s="660"/>
      <c r="BX39" s="660"/>
      <c r="BY39" s="660"/>
      <c r="BZ39" s="660"/>
      <c r="CA39" s="660"/>
      <c r="CB39" s="669"/>
      <c r="CD39" s="656" t="s">
        <v>343</v>
      </c>
      <c r="CE39" s="657"/>
      <c r="CF39" s="657"/>
      <c r="CG39" s="657"/>
      <c r="CH39" s="657"/>
      <c r="CI39" s="657"/>
      <c r="CJ39" s="657"/>
      <c r="CK39" s="657"/>
      <c r="CL39" s="657"/>
      <c r="CM39" s="657"/>
      <c r="CN39" s="657"/>
      <c r="CO39" s="657"/>
      <c r="CP39" s="657"/>
      <c r="CQ39" s="658"/>
      <c r="CR39" s="659">
        <v>13593</v>
      </c>
      <c r="CS39" s="680"/>
      <c r="CT39" s="680"/>
      <c r="CU39" s="680"/>
      <c r="CV39" s="680"/>
      <c r="CW39" s="680"/>
      <c r="CX39" s="680"/>
      <c r="CY39" s="681"/>
      <c r="CZ39" s="664">
        <v>0.1</v>
      </c>
      <c r="DA39" s="692"/>
      <c r="DB39" s="692"/>
      <c r="DC39" s="694"/>
      <c r="DD39" s="668">
        <v>8017</v>
      </c>
      <c r="DE39" s="680"/>
      <c r="DF39" s="680"/>
      <c r="DG39" s="680"/>
      <c r="DH39" s="680"/>
      <c r="DI39" s="680"/>
      <c r="DJ39" s="680"/>
      <c r="DK39" s="681"/>
      <c r="DL39" s="668" t="s">
        <v>131</v>
      </c>
      <c r="DM39" s="680"/>
      <c r="DN39" s="680"/>
      <c r="DO39" s="680"/>
      <c r="DP39" s="680"/>
      <c r="DQ39" s="680"/>
      <c r="DR39" s="680"/>
      <c r="DS39" s="680"/>
      <c r="DT39" s="680"/>
      <c r="DU39" s="680"/>
      <c r="DV39" s="681"/>
      <c r="DW39" s="664" t="s">
        <v>131</v>
      </c>
      <c r="DX39" s="692"/>
      <c r="DY39" s="692"/>
      <c r="DZ39" s="692"/>
      <c r="EA39" s="692"/>
      <c r="EB39" s="692"/>
      <c r="EC39" s="693"/>
    </row>
    <row r="40" spans="2:133" ht="11.25" customHeight="1" x14ac:dyDescent="0.15">
      <c r="B40" s="656" t="s">
        <v>344</v>
      </c>
      <c r="C40" s="657"/>
      <c r="D40" s="657"/>
      <c r="E40" s="657"/>
      <c r="F40" s="657"/>
      <c r="G40" s="657"/>
      <c r="H40" s="657"/>
      <c r="I40" s="657"/>
      <c r="J40" s="657"/>
      <c r="K40" s="657"/>
      <c r="L40" s="657"/>
      <c r="M40" s="657"/>
      <c r="N40" s="657"/>
      <c r="O40" s="657"/>
      <c r="P40" s="657"/>
      <c r="Q40" s="658"/>
      <c r="R40" s="659">
        <v>177000</v>
      </c>
      <c r="S40" s="660"/>
      <c r="T40" s="660"/>
      <c r="U40" s="660"/>
      <c r="V40" s="660"/>
      <c r="W40" s="660"/>
      <c r="X40" s="660"/>
      <c r="Y40" s="661"/>
      <c r="Z40" s="662">
        <v>0.8</v>
      </c>
      <c r="AA40" s="662"/>
      <c r="AB40" s="662"/>
      <c r="AC40" s="662"/>
      <c r="AD40" s="663" t="s">
        <v>141</v>
      </c>
      <c r="AE40" s="663"/>
      <c r="AF40" s="663"/>
      <c r="AG40" s="663"/>
      <c r="AH40" s="663"/>
      <c r="AI40" s="663"/>
      <c r="AJ40" s="663"/>
      <c r="AK40" s="663"/>
      <c r="AL40" s="664" t="s">
        <v>131</v>
      </c>
      <c r="AM40" s="665"/>
      <c r="AN40" s="665"/>
      <c r="AO40" s="666"/>
      <c r="AQ40" s="722" t="s">
        <v>345</v>
      </c>
      <c r="AR40" s="723"/>
      <c r="AS40" s="723"/>
      <c r="AT40" s="723"/>
      <c r="AU40" s="723"/>
      <c r="AV40" s="723"/>
      <c r="AW40" s="723"/>
      <c r="AX40" s="723"/>
      <c r="AY40" s="724"/>
      <c r="AZ40" s="659" t="s">
        <v>131</v>
      </c>
      <c r="BA40" s="660"/>
      <c r="BB40" s="660"/>
      <c r="BC40" s="660"/>
      <c r="BD40" s="680"/>
      <c r="BE40" s="680"/>
      <c r="BF40" s="705"/>
      <c r="BG40" s="709" t="s">
        <v>346</v>
      </c>
      <c r="BH40" s="710"/>
      <c r="BI40" s="710"/>
      <c r="BJ40" s="710"/>
      <c r="BK40" s="710"/>
      <c r="BL40" s="223"/>
      <c r="BM40" s="657" t="s">
        <v>347</v>
      </c>
      <c r="BN40" s="657"/>
      <c r="BO40" s="657"/>
      <c r="BP40" s="657"/>
      <c r="BQ40" s="657"/>
      <c r="BR40" s="657"/>
      <c r="BS40" s="657"/>
      <c r="BT40" s="657"/>
      <c r="BU40" s="658"/>
      <c r="BV40" s="659">
        <v>93</v>
      </c>
      <c r="BW40" s="660"/>
      <c r="BX40" s="660"/>
      <c r="BY40" s="660"/>
      <c r="BZ40" s="660"/>
      <c r="CA40" s="660"/>
      <c r="CB40" s="669"/>
      <c r="CD40" s="656" t="s">
        <v>348</v>
      </c>
      <c r="CE40" s="657"/>
      <c r="CF40" s="657"/>
      <c r="CG40" s="657"/>
      <c r="CH40" s="657"/>
      <c r="CI40" s="657"/>
      <c r="CJ40" s="657"/>
      <c r="CK40" s="657"/>
      <c r="CL40" s="657"/>
      <c r="CM40" s="657"/>
      <c r="CN40" s="657"/>
      <c r="CO40" s="657"/>
      <c r="CP40" s="657"/>
      <c r="CQ40" s="658"/>
      <c r="CR40" s="659">
        <v>433562</v>
      </c>
      <c r="CS40" s="660"/>
      <c r="CT40" s="660"/>
      <c r="CU40" s="660"/>
      <c r="CV40" s="660"/>
      <c r="CW40" s="660"/>
      <c r="CX40" s="660"/>
      <c r="CY40" s="661"/>
      <c r="CZ40" s="664">
        <v>2</v>
      </c>
      <c r="DA40" s="692"/>
      <c r="DB40" s="692"/>
      <c r="DC40" s="694"/>
      <c r="DD40" s="668">
        <v>47042</v>
      </c>
      <c r="DE40" s="660"/>
      <c r="DF40" s="660"/>
      <c r="DG40" s="660"/>
      <c r="DH40" s="660"/>
      <c r="DI40" s="660"/>
      <c r="DJ40" s="660"/>
      <c r="DK40" s="661"/>
      <c r="DL40" s="668">
        <v>732</v>
      </c>
      <c r="DM40" s="660"/>
      <c r="DN40" s="660"/>
      <c r="DO40" s="660"/>
      <c r="DP40" s="660"/>
      <c r="DQ40" s="660"/>
      <c r="DR40" s="660"/>
      <c r="DS40" s="660"/>
      <c r="DT40" s="660"/>
      <c r="DU40" s="660"/>
      <c r="DV40" s="661"/>
      <c r="DW40" s="664">
        <v>0</v>
      </c>
      <c r="DX40" s="692"/>
      <c r="DY40" s="692"/>
      <c r="DZ40" s="692"/>
      <c r="EA40" s="692"/>
      <c r="EB40" s="692"/>
      <c r="EC40" s="693"/>
    </row>
    <row r="41" spans="2:133" ht="11.25" customHeight="1" x14ac:dyDescent="0.15">
      <c r="B41" s="682" t="s">
        <v>349</v>
      </c>
      <c r="C41" s="683"/>
      <c r="D41" s="683"/>
      <c r="E41" s="683"/>
      <c r="F41" s="683"/>
      <c r="G41" s="683"/>
      <c r="H41" s="683"/>
      <c r="I41" s="683"/>
      <c r="J41" s="683"/>
      <c r="K41" s="683"/>
      <c r="L41" s="683"/>
      <c r="M41" s="683"/>
      <c r="N41" s="683"/>
      <c r="O41" s="683"/>
      <c r="P41" s="683"/>
      <c r="Q41" s="684"/>
      <c r="R41" s="731">
        <v>22652618</v>
      </c>
      <c r="S41" s="732"/>
      <c r="T41" s="732"/>
      <c r="U41" s="732"/>
      <c r="V41" s="732"/>
      <c r="W41" s="732"/>
      <c r="X41" s="732"/>
      <c r="Y41" s="736"/>
      <c r="Z41" s="737">
        <v>100</v>
      </c>
      <c r="AA41" s="737"/>
      <c r="AB41" s="737"/>
      <c r="AC41" s="737"/>
      <c r="AD41" s="738">
        <v>12048032</v>
      </c>
      <c r="AE41" s="738"/>
      <c r="AF41" s="738"/>
      <c r="AG41" s="738"/>
      <c r="AH41" s="738"/>
      <c r="AI41" s="738"/>
      <c r="AJ41" s="738"/>
      <c r="AK41" s="738"/>
      <c r="AL41" s="739">
        <v>100</v>
      </c>
      <c r="AM41" s="719"/>
      <c r="AN41" s="719"/>
      <c r="AO41" s="740"/>
      <c r="AQ41" s="722" t="s">
        <v>350</v>
      </c>
      <c r="AR41" s="723"/>
      <c r="AS41" s="723"/>
      <c r="AT41" s="723"/>
      <c r="AU41" s="723"/>
      <c r="AV41" s="723"/>
      <c r="AW41" s="723"/>
      <c r="AX41" s="723"/>
      <c r="AY41" s="724"/>
      <c r="AZ41" s="659">
        <v>334581</v>
      </c>
      <c r="BA41" s="660"/>
      <c r="BB41" s="660"/>
      <c r="BC41" s="660"/>
      <c r="BD41" s="680"/>
      <c r="BE41" s="680"/>
      <c r="BF41" s="705"/>
      <c r="BG41" s="709"/>
      <c r="BH41" s="710"/>
      <c r="BI41" s="710"/>
      <c r="BJ41" s="710"/>
      <c r="BK41" s="710"/>
      <c r="BL41" s="223"/>
      <c r="BM41" s="657" t="s">
        <v>351</v>
      </c>
      <c r="BN41" s="657"/>
      <c r="BO41" s="657"/>
      <c r="BP41" s="657"/>
      <c r="BQ41" s="657"/>
      <c r="BR41" s="657"/>
      <c r="BS41" s="657"/>
      <c r="BT41" s="657"/>
      <c r="BU41" s="658"/>
      <c r="BV41" s="659" t="s">
        <v>131</v>
      </c>
      <c r="BW41" s="660"/>
      <c r="BX41" s="660"/>
      <c r="BY41" s="660"/>
      <c r="BZ41" s="660"/>
      <c r="CA41" s="660"/>
      <c r="CB41" s="669"/>
      <c r="CD41" s="656" t="s">
        <v>352</v>
      </c>
      <c r="CE41" s="657"/>
      <c r="CF41" s="657"/>
      <c r="CG41" s="657"/>
      <c r="CH41" s="657"/>
      <c r="CI41" s="657"/>
      <c r="CJ41" s="657"/>
      <c r="CK41" s="657"/>
      <c r="CL41" s="657"/>
      <c r="CM41" s="657"/>
      <c r="CN41" s="657"/>
      <c r="CO41" s="657"/>
      <c r="CP41" s="657"/>
      <c r="CQ41" s="658"/>
      <c r="CR41" s="659" t="s">
        <v>131</v>
      </c>
      <c r="CS41" s="680"/>
      <c r="CT41" s="680"/>
      <c r="CU41" s="680"/>
      <c r="CV41" s="680"/>
      <c r="CW41" s="680"/>
      <c r="CX41" s="680"/>
      <c r="CY41" s="681"/>
      <c r="CZ41" s="664" t="s">
        <v>131</v>
      </c>
      <c r="DA41" s="692"/>
      <c r="DB41" s="692"/>
      <c r="DC41" s="694"/>
      <c r="DD41" s="668" t="s">
        <v>131</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353</v>
      </c>
      <c r="AR42" s="729"/>
      <c r="AS42" s="729"/>
      <c r="AT42" s="729"/>
      <c r="AU42" s="729"/>
      <c r="AV42" s="729"/>
      <c r="AW42" s="729"/>
      <c r="AX42" s="729"/>
      <c r="AY42" s="730"/>
      <c r="AZ42" s="731">
        <v>1543599</v>
      </c>
      <c r="BA42" s="732"/>
      <c r="BB42" s="732"/>
      <c r="BC42" s="732"/>
      <c r="BD42" s="718"/>
      <c r="BE42" s="718"/>
      <c r="BF42" s="720"/>
      <c r="BG42" s="711"/>
      <c r="BH42" s="712"/>
      <c r="BI42" s="712"/>
      <c r="BJ42" s="712"/>
      <c r="BK42" s="712"/>
      <c r="BL42" s="224"/>
      <c r="BM42" s="683" t="s">
        <v>354</v>
      </c>
      <c r="BN42" s="683"/>
      <c r="BO42" s="683"/>
      <c r="BP42" s="683"/>
      <c r="BQ42" s="683"/>
      <c r="BR42" s="683"/>
      <c r="BS42" s="683"/>
      <c r="BT42" s="683"/>
      <c r="BU42" s="684"/>
      <c r="BV42" s="731">
        <v>372</v>
      </c>
      <c r="BW42" s="732"/>
      <c r="BX42" s="732"/>
      <c r="BY42" s="732"/>
      <c r="BZ42" s="732"/>
      <c r="CA42" s="732"/>
      <c r="CB42" s="741"/>
      <c r="CD42" s="656" t="s">
        <v>355</v>
      </c>
      <c r="CE42" s="657"/>
      <c r="CF42" s="657"/>
      <c r="CG42" s="657"/>
      <c r="CH42" s="657"/>
      <c r="CI42" s="657"/>
      <c r="CJ42" s="657"/>
      <c r="CK42" s="657"/>
      <c r="CL42" s="657"/>
      <c r="CM42" s="657"/>
      <c r="CN42" s="657"/>
      <c r="CO42" s="657"/>
      <c r="CP42" s="657"/>
      <c r="CQ42" s="658"/>
      <c r="CR42" s="659">
        <v>2503789</v>
      </c>
      <c r="CS42" s="680"/>
      <c r="CT42" s="680"/>
      <c r="CU42" s="680"/>
      <c r="CV42" s="680"/>
      <c r="CW42" s="680"/>
      <c r="CX42" s="680"/>
      <c r="CY42" s="681"/>
      <c r="CZ42" s="664">
        <v>11.5</v>
      </c>
      <c r="DA42" s="692"/>
      <c r="DB42" s="692"/>
      <c r="DC42" s="694"/>
      <c r="DD42" s="668">
        <v>377734</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356</v>
      </c>
      <c r="CD43" s="656" t="s">
        <v>357</v>
      </c>
      <c r="CE43" s="657"/>
      <c r="CF43" s="657"/>
      <c r="CG43" s="657"/>
      <c r="CH43" s="657"/>
      <c r="CI43" s="657"/>
      <c r="CJ43" s="657"/>
      <c r="CK43" s="657"/>
      <c r="CL43" s="657"/>
      <c r="CM43" s="657"/>
      <c r="CN43" s="657"/>
      <c r="CO43" s="657"/>
      <c r="CP43" s="657"/>
      <c r="CQ43" s="658"/>
      <c r="CR43" s="659">
        <v>36239</v>
      </c>
      <c r="CS43" s="680"/>
      <c r="CT43" s="680"/>
      <c r="CU43" s="680"/>
      <c r="CV43" s="680"/>
      <c r="CW43" s="680"/>
      <c r="CX43" s="680"/>
      <c r="CY43" s="681"/>
      <c r="CZ43" s="664">
        <v>0.2</v>
      </c>
      <c r="DA43" s="692"/>
      <c r="DB43" s="692"/>
      <c r="DC43" s="694"/>
      <c r="DD43" s="668">
        <v>33409</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358</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306</v>
      </c>
      <c r="CE44" s="698"/>
      <c r="CF44" s="656" t="s">
        <v>359</v>
      </c>
      <c r="CG44" s="657"/>
      <c r="CH44" s="657"/>
      <c r="CI44" s="657"/>
      <c r="CJ44" s="657"/>
      <c r="CK44" s="657"/>
      <c r="CL44" s="657"/>
      <c r="CM44" s="657"/>
      <c r="CN44" s="657"/>
      <c r="CO44" s="657"/>
      <c r="CP44" s="657"/>
      <c r="CQ44" s="658"/>
      <c r="CR44" s="659">
        <v>2161451</v>
      </c>
      <c r="CS44" s="660"/>
      <c r="CT44" s="660"/>
      <c r="CU44" s="660"/>
      <c r="CV44" s="660"/>
      <c r="CW44" s="660"/>
      <c r="CX44" s="660"/>
      <c r="CY44" s="661"/>
      <c r="CZ44" s="664">
        <v>9.9</v>
      </c>
      <c r="DA44" s="665"/>
      <c r="DB44" s="665"/>
      <c r="DC44" s="671"/>
      <c r="DD44" s="668">
        <v>343031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360</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361</v>
      </c>
      <c r="CG45" s="657"/>
      <c r="CH45" s="657"/>
      <c r="CI45" s="657"/>
      <c r="CJ45" s="657"/>
      <c r="CK45" s="657"/>
      <c r="CL45" s="657"/>
      <c r="CM45" s="657"/>
      <c r="CN45" s="657"/>
      <c r="CO45" s="657"/>
      <c r="CP45" s="657"/>
      <c r="CQ45" s="658"/>
      <c r="CR45" s="659">
        <v>987237</v>
      </c>
      <c r="CS45" s="680"/>
      <c r="CT45" s="680"/>
      <c r="CU45" s="680"/>
      <c r="CV45" s="680"/>
      <c r="CW45" s="680"/>
      <c r="CX45" s="680"/>
      <c r="CY45" s="681"/>
      <c r="CZ45" s="664">
        <v>4.5</v>
      </c>
      <c r="DA45" s="692"/>
      <c r="DB45" s="692"/>
      <c r="DC45" s="694"/>
      <c r="DD45" s="668">
        <v>63741</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362</v>
      </c>
      <c r="CG46" s="657"/>
      <c r="CH46" s="657"/>
      <c r="CI46" s="657"/>
      <c r="CJ46" s="657"/>
      <c r="CK46" s="657"/>
      <c r="CL46" s="657"/>
      <c r="CM46" s="657"/>
      <c r="CN46" s="657"/>
      <c r="CO46" s="657"/>
      <c r="CP46" s="657"/>
      <c r="CQ46" s="658"/>
      <c r="CR46" s="659">
        <v>1066943</v>
      </c>
      <c r="CS46" s="660"/>
      <c r="CT46" s="660"/>
      <c r="CU46" s="660"/>
      <c r="CV46" s="660"/>
      <c r="CW46" s="660"/>
      <c r="CX46" s="660"/>
      <c r="CY46" s="661"/>
      <c r="CZ46" s="664">
        <v>4.9000000000000004</v>
      </c>
      <c r="DA46" s="665"/>
      <c r="DB46" s="665"/>
      <c r="DC46" s="671"/>
      <c r="DD46" s="668">
        <v>270319</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363</v>
      </c>
      <c r="CG47" s="657"/>
      <c r="CH47" s="657"/>
      <c r="CI47" s="657"/>
      <c r="CJ47" s="657"/>
      <c r="CK47" s="657"/>
      <c r="CL47" s="657"/>
      <c r="CM47" s="657"/>
      <c r="CN47" s="657"/>
      <c r="CO47" s="657"/>
      <c r="CP47" s="657"/>
      <c r="CQ47" s="658"/>
      <c r="CR47" s="659">
        <v>342338</v>
      </c>
      <c r="CS47" s="680"/>
      <c r="CT47" s="680"/>
      <c r="CU47" s="680"/>
      <c r="CV47" s="680"/>
      <c r="CW47" s="680"/>
      <c r="CX47" s="680"/>
      <c r="CY47" s="681"/>
      <c r="CZ47" s="664">
        <v>1.6</v>
      </c>
      <c r="DA47" s="692"/>
      <c r="DB47" s="692"/>
      <c r="DC47" s="694"/>
      <c r="DD47" s="668">
        <v>34703</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364</v>
      </c>
      <c r="CG48" s="657"/>
      <c r="CH48" s="657"/>
      <c r="CI48" s="657"/>
      <c r="CJ48" s="657"/>
      <c r="CK48" s="657"/>
      <c r="CL48" s="657"/>
      <c r="CM48" s="657"/>
      <c r="CN48" s="657"/>
      <c r="CO48" s="657"/>
      <c r="CP48" s="657"/>
      <c r="CQ48" s="658"/>
      <c r="CR48" s="659" t="s">
        <v>365</v>
      </c>
      <c r="CS48" s="660"/>
      <c r="CT48" s="660"/>
      <c r="CU48" s="660"/>
      <c r="CV48" s="660"/>
      <c r="CW48" s="660"/>
      <c r="CX48" s="660"/>
      <c r="CY48" s="661"/>
      <c r="CZ48" s="664" t="s">
        <v>131</v>
      </c>
      <c r="DA48" s="665"/>
      <c r="DB48" s="665"/>
      <c r="DC48" s="671"/>
      <c r="DD48" s="668" t="s">
        <v>131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2" t="s">
        <v>366</v>
      </c>
      <c r="CE49" s="683"/>
      <c r="CF49" s="683"/>
      <c r="CG49" s="683"/>
      <c r="CH49" s="683"/>
      <c r="CI49" s="683"/>
      <c r="CJ49" s="683"/>
      <c r="CK49" s="683"/>
      <c r="CL49" s="683"/>
      <c r="CM49" s="683"/>
      <c r="CN49" s="683"/>
      <c r="CO49" s="683"/>
      <c r="CP49" s="683"/>
      <c r="CQ49" s="684"/>
      <c r="CR49" s="731">
        <v>21738146</v>
      </c>
      <c r="CS49" s="718"/>
      <c r="CT49" s="718"/>
      <c r="CU49" s="718"/>
      <c r="CV49" s="718"/>
      <c r="CW49" s="718"/>
      <c r="CX49" s="718"/>
      <c r="CY49" s="747"/>
      <c r="CZ49" s="739">
        <v>100</v>
      </c>
      <c r="DA49" s="748"/>
      <c r="DB49" s="748"/>
      <c r="DC49" s="749"/>
      <c r="DD49" s="750">
        <v>14388514</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HsBdoxxB2cauRbOiVDBwS9QjvtVLjtWN5EBGJa4npNRrSHsIiIraZghrcQXsWIt/ibiuwmA80BFIAQ46nRxo2Q==" saltValue="8SASpMCuG8268IvAdBxLj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367</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368</v>
      </c>
      <c r="DK2" s="759"/>
      <c r="DL2" s="759"/>
      <c r="DM2" s="759"/>
      <c r="DN2" s="759"/>
      <c r="DO2" s="760"/>
      <c r="DP2" s="228"/>
      <c r="DQ2" s="758" t="s">
        <v>369</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370</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371</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372</v>
      </c>
      <c r="B5" s="764"/>
      <c r="C5" s="764"/>
      <c r="D5" s="764"/>
      <c r="E5" s="764"/>
      <c r="F5" s="764"/>
      <c r="G5" s="764"/>
      <c r="H5" s="764"/>
      <c r="I5" s="764"/>
      <c r="J5" s="764"/>
      <c r="K5" s="764"/>
      <c r="L5" s="764"/>
      <c r="M5" s="764"/>
      <c r="N5" s="764"/>
      <c r="O5" s="764"/>
      <c r="P5" s="765"/>
      <c r="Q5" s="769" t="s">
        <v>373</v>
      </c>
      <c r="R5" s="770"/>
      <c r="S5" s="770"/>
      <c r="T5" s="770"/>
      <c r="U5" s="771"/>
      <c r="V5" s="769" t="s">
        <v>374</v>
      </c>
      <c r="W5" s="770"/>
      <c r="X5" s="770"/>
      <c r="Y5" s="770"/>
      <c r="Z5" s="771"/>
      <c r="AA5" s="769" t="s">
        <v>375</v>
      </c>
      <c r="AB5" s="770"/>
      <c r="AC5" s="770"/>
      <c r="AD5" s="770"/>
      <c r="AE5" s="770"/>
      <c r="AF5" s="775" t="s">
        <v>376</v>
      </c>
      <c r="AG5" s="770"/>
      <c r="AH5" s="770"/>
      <c r="AI5" s="770"/>
      <c r="AJ5" s="776"/>
      <c r="AK5" s="770" t="s">
        <v>377</v>
      </c>
      <c r="AL5" s="770"/>
      <c r="AM5" s="770"/>
      <c r="AN5" s="770"/>
      <c r="AO5" s="771"/>
      <c r="AP5" s="769" t="s">
        <v>378</v>
      </c>
      <c r="AQ5" s="770"/>
      <c r="AR5" s="770"/>
      <c r="AS5" s="770"/>
      <c r="AT5" s="771"/>
      <c r="AU5" s="769" t="s">
        <v>379</v>
      </c>
      <c r="AV5" s="770"/>
      <c r="AW5" s="770"/>
      <c r="AX5" s="770"/>
      <c r="AY5" s="776"/>
      <c r="AZ5" s="232"/>
      <c r="BA5" s="232"/>
      <c r="BB5" s="232"/>
      <c r="BC5" s="232"/>
      <c r="BD5" s="232"/>
      <c r="BE5" s="233"/>
      <c r="BF5" s="233"/>
      <c r="BG5" s="233"/>
      <c r="BH5" s="233"/>
      <c r="BI5" s="233"/>
      <c r="BJ5" s="233"/>
      <c r="BK5" s="233"/>
      <c r="BL5" s="233"/>
      <c r="BM5" s="233"/>
      <c r="BN5" s="233"/>
      <c r="BO5" s="233"/>
      <c r="BP5" s="233"/>
      <c r="BQ5" s="763" t="s">
        <v>380</v>
      </c>
      <c r="BR5" s="764"/>
      <c r="BS5" s="764"/>
      <c r="BT5" s="764"/>
      <c r="BU5" s="764"/>
      <c r="BV5" s="764"/>
      <c r="BW5" s="764"/>
      <c r="BX5" s="764"/>
      <c r="BY5" s="764"/>
      <c r="BZ5" s="764"/>
      <c r="CA5" s="764"/>
      <c r="CB5" s="764"/>
      <c r="CC5" s="764"/>
      <c r="CD5" s="764"/>
      <c r="CE5" s="764"/>
      <c r="CF5" s="764"/>
      <c r="CG5" s="765"/>
      <c r="CH5" s="769" t="s">
        <v>381</v>
      </c>
      <c r="CI5" s="770"/>
      <c r="CJ5" s="770"/>
      <c r="CK5" s="770"/>
      <c r="CL5" s="771"/>
      <c r="CM5" s="769" t="s">
        <v>382</v>
      </c>
      <c r="CN5" s="770"/>
      <c r="CO5" s="770"/>
      <c r="CP5" s="770"/>
      <c r="CQ5" s="771"/>
      <c r="CR5" s="769" t="s">
        <v>383</v>
      </c>
      <c r="CS5" s="770"/>
      <c r="CT5" s="770"/>
      <c r="CU5" s="770"/>
      <c r="CV5" s="771"/>
      <c r="CW5" s="769" t="s">
        <v>384</v>
      </c>
      <c r="CX5" s="770"/>
      <c r="CY5" s="770"/>
      <c r="CZ5" s="770"/>
      <c r="DA5" s="771"/>
      <c r="DB5" s="769" t="s">
        <v>385</v>
      </c>
      <c r="DC5" s="770"/>
      <c r="DD5" s="770"/>
      <c r="DE5" s="770"/>
      <c r="DF5" s="771"/>
      <c r="DG5" s="799" t="s">
        <v>386</v>
      </c>
      <c r="DH5" s="800"/>
      <c r="DI5" s="800"/>
      <c r="DJ5" s="800"/>
      <c r="DK5" s="801"/>
      <c r="DL5" s="799" t="s">
        <v>387</v>
      </c>
      <c r="DM5" s="800"/>
      <c r="DN5" s="800"/>
      <c r="DO5" s="800"/>
      <c r="DP5" s="801"/>
      <c r="DQ5" s="769" t="s">
        <v>388</v>
      </c>
      <c r="DR5" s="770"/>
      <c r="DS5" s="770"/>
      <c r="DT5" s="770"/>
      <c r="DU5" s="771"/>
      <c r="DV5" s="769" t="s">
        <v>379</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389</v>
      </c>
      <c r="C7" s="786"/>
      <c r="D7" s="786"/>
      <c r="E7" s="786"/>
      <c r="F7" s="786"/>
      <c r="G7" s="786"/>
      <c r="H7" s="786"/>
      <c r="I7" s="786"/>
      <c r="J7" s="786"/>
      <c r="K7" s="786"/>
      <c r="L7" s="786"/>
      <c r="M7" s="786"/>
      <c r="N7" s="786"/>
      <c r="O7" s="786"/>
      <c r="P7" s="787"/>
      <c r="Q7" s="788">
        <v>22743</v>
      </c>
      <c r="R7" s="789"/>
      <c r="S7" s="789"/>
      <c r="T7" s="789"/>
      <c r="U7" s="789"/>
      <c r="V7" s="789">
        <v>21828</v>
      </c>
      <c r="W7" s="789"/>
      <c r="X7" s="789"/>
      <c r="Y7" s="789"/>
      <c r="Z7" s="789"/>
      <c r="AA7" s="789">
        <v>914</v>
      </c>
      <c r="AB7" s="789"/>
      <c r="AC7" s="789"/>
      <c r="AD7" s="789"/>
      <c r="AE7" s="790"/>
      <c r="AF7" s="791">
        <v>601</v>
      </c>
      <c r="AG7" s="792"/>
      <c r="AH7" s="792"/>
      <c r="AI7" s="792"/>
      <c r="AJ7" s="793"/>
      <c r="AK7" s="794">
        <v>6</v>
      </c>
      <c r="AL7" s="795"/>
      <c r="AM7" s="795"/>
      <c r="AN7" s="795"/>
      <c r="AO7" s="795"/>
      <c r="AP7" s="795">
        <v>23014</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592</v>
      </c>
      <c r="BS7" s="782" t="s">
        <v>593</v>
      </c>
      <c r="BT7" s="783"/>
      <c r="BU7" s="783"/>
      <c r="BV7" s="783"/>
      <c r="BW7" s="783"/>
      <c r="BX7" s="783"/>
      <c r="BY7" s="783"/>
      <c r="BZ7" s="783"/>
      <c r="CA7" s="783"/>
      <c r="CB7" s="783"/>
      <c r="CC7" s="783"/>
      <c r="CD7" s="783"/>
      <c r="CE7" s="783"/>
      <c r="CF7" s="783"/>
      <c r="CG7" s="798"/>
      <c r="CH7" s="779">
        <v>73</v>
      </c>
      <c r="CI7" s="780"/>
      <c r="CJ7" s="780"/>
      <c r="CK7" s="780"/>
      <c r="CL7" s="781"/>
      <c r="CM7" s="779">
        <v>716</v>
      </c>
      <c r="CN7" s="780"/>
      <c r="CO7" s="780"/>
      <c r="CP7" s="780"/>
      <c r="CQ7" s="781"/>
      <c r="CR7" s="779">
        <v>2</v>
      </c>
      <c r="CS7" s="780"/>
      <c r="CT7" s="780"/>
      <c r="CU7" s="780"/>
      <c r="CV7" s="781"/>
      <c r="CW7" s="779">
        <v>79</v>
      </c>
      <c r="CX7" s="780"/>
      <c r="CY7" s="780"/>
      <c r="CZ7" s="780"/>
      <c r="DA7" s="781"/>
      <c r="DB7" s="779" t="s">
        <v>588</v>
      </c>
      <c r="DC7" s="780"/>
      <c r="DD7" s="780"/>
      <c r="DE7" s="780"/>
      <c r="DF7" s="781"/>
      <c r="DG7" s="779">
        <v>285</v>
      </c>
      <c r="DH7" s="780"/>
      <c r="DI7" s="780"/>
      <c r="DJ7" s="780"/>
      <c r="DK7" s="781"/>
      <c r="DL7" s="779" t="s">
        <v>588</v>
      </c>
      <c r="DM7" s="780"/>
      <c r="DN7" s="780"/>
      <c r="DO7" s="780"/>
      <c r="DP7" s="781"/>
      <c r="DQ7" s="779" t="s">
        <v>588</v>
      </c>
      <c r="DR7" s="780"/>
      <c r="DS7" s="780"/>
      <c r="DT7" s="780"/>
      <c r="DU7" s="781"/>
      <c r="DV7" s="782"/>
      <c r="DW7" s="783"/>
      <c r="DX7" s="783"/>
      <c r="DY7" s="783"/>
      <c r="DZ7" s="784"/>
      <c r="EA7" s="234"/>
    </row>
    <row r="8" spans="1:131" s="235" customFormat="1" ht="26.25" customHeight="1" x14ac:dyDescent="0.15">
      <c r="A8" s="238">
        <v>2</v>
      </c>
      <c r="B8" s="816" t="s">
        <v>390</v>
      </c>
      <c r="C8" s="817"/>
      <c r="D8" s="817"/>
      <c r="E8" s="817"/>
      <c r="F8" s="817"/>
      <c r="G8" s="817"/>
      <c r="H8" s="817"/>
      <c r="I8" s="817"/>
      <c r="J8" s="817"/>
      <c r="K8" s="817"/>
      <c r="L8" s="817"/>
      <c r="M8" s="817"/>
      <c r="N8" s="817"/>
      <c r="O8" s="817"/>
      <c r="P8" s="818"/>
      <c r="Q8" s="819">
        <v>374</v>
      </c>
      <c r="R8" s="820"/>
      <c r="S8" s="820"/>
      <c r="T8" s="820"/>
      <c r="U8" s="820"/>
      <c r="V8" s="820">
        <v>374</v>
      </c>
      <c r="W8" s="820"/>
      <c r="X8" s="820"/>
      <c r="Y8" s="820"/>
      <c r="Z8" s="820"/>
      <c r="AA8" s="820" t="s">
        <v>588</v>
      </c>
      <c r="AB8" s="820"/>
      <c r="AC8" s="820"/>
      <c r="AD8" s="820"/>
      <c r="AE8" s="821"/>
      <c r="AF8" s="822" t="s">
        <v>391</v>
      </c>
      <c r="AG8" s="823"/>
      <c r="AH8" s="823"/>
      <c r="AI8" s="823"/>
      <c r="AJ8" s="824"/>
      <c r="AK8" s="805" t="s">
        <v>588</v>
      </c>
      <c r="AL8" s="806"/>
      <c r="AM8" s="806"/>
      <c r="AN8" s="806"/>
      <c r="AO8" s="806"/>
      <c r="AP8" s="806">
        <v>1251</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594</v>
      </c>
      <c r="BT8" s="810"/>
      <c r="BU8" s="810"/>
      <c r="BV8" s="810"/>
      <c r="BW8" s="810"/>
      <c r="BX8" s="810"/>
      <c r="BY8" s="810"/>
      <c r="BZ8" s="810"/>
      <c r="CA8" s="810"/>
      <c r="CB8" s="810"/>
      <c r="CC8" s="810"/>
      <c r="CD8" s="810"/>
      <c r="CE8" s="810"/>
      <c r="CF8" s="810"/>
      <c r="CG8" s="811"/>
      <c r="CH8" s="812">
        <v>-2</v>
      </c>
      <c r="CI8" s="813"/>
      <c r="CJ8" s="813"/>
      <c r="CK8" s="813"/>
      <c r="CL8" s="814"/>
      <c r="CM8" s="812">
        <v>69</v>
      </c>
      <c r="CN8" s="813"/>
      <c r="CO8" s="813"/>
      <c r="CP8" s="813"/>
      <c r="CQ8" s="814"/>
      <c r="CR8" s="812">
        <v>20</v>
      </c>
      <c r="CS8" s="813"/>
      <c r="CT8" s="813"/>
      <c r="CU8" s="813"/>
      <c r="CV8" s="814"/>
      <c r="CW8" s="812">
        <v>12</v>
      </c>
      <c r="CX8" s="813"/>
      <c r="CY8" s="813"/>
      <c r="CZ8" s="813"/>
      <c r="DA8" s="814"/>
      <c r="DB8" s="812" t="s">
        <v>588</v>
      </c>
      <c r="DC8" s="813"/>
      <c r="DD8" s="813"/>
      <c r="DE8" s="813"/>
      <c r="DF8" s="814"/>
      <c r="DG8" s="812" t="s">
        <v>588</v>
      </c>
      <c r="DH8" s="813"/>
      <c r="DI8" s="813"/>
      <c r="DJ8" s="813"/>
      <c r="DK8" s="814"/>
      <c r="DL8" s="812" t="s">
        <v>588</v>
      </c>
      <c r="DM8" s="813"/>
      <c r="DN8" s="813"/>
      <c r="DO8" s="813"/>
      <c r="DP8" s="814"/>
      <c r="DQ8" s="812" t="s">
        <v>588</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t="s">
        <v>592</v>
      </c>
      <c r="BS9" s="809" t="s">
        <v>595</v>
      </c>
      <c r="BT9" s="810"/>
      <c r="BU9" s="810"/>
      <c r="BV9" s="810"/>
      <c r="BW9" s="810"/>
      <c r="BX9" s="810"/>
      <c r="BY9" s="810"/>
      <c r="BZ9" s="810"/>
      <c r="CA9" s="810"/>
      <c r="CB9" s="810"/>
      <c r="CC9" s="810"/>
      <c r="CD9" s="810"/>
      <c r="CE9" s="810"/>
      <c r="CF9" s="810"/>
      <c r="CG9" s="811"/>
      <c r="CH9" s="812">
        <v>8</v>
      </c>
      <c r="CI9" s="813"/>
      <c r="CJ9" s="813"/>
      <c r="CK9" s="813"/>
      <c r="CL9" s="814"/>
      <c r="CM9" s="812">
        <v>-88</v>
      </c>
      <c r="CN9" s="813"/>
      <c r="CO9" s="813"/>
      <c r="CP9" s="813"/>
      <c r="CQ9" s="814"/>
      <c r="CR9" s="812">
        <v>416</v>
      </c>
      <c r="CS9" s="813"/>
      <c r="CT9" s="813"/>
      <c r="CU9" s="813"/>
      <c r="CV9" s="814"/>
      <c r="CW9" s="812">
        <v>409</v>
      </c>
      <c r="CX9" s="813"/>
      <c r="CY9" s="813"/>
      <c r="CZ9" s="813"/>
      <c r="DA9" s="814"/>
      <c r="DB9" s="812">
        <v>724</v>
      </c>
      <c r="DC9" s="813"/>
      <c r="DD9" s="813"/>
      <c r="DE9" s="813"/>
      <c r="DF9" s="814"/>
      <c r="DG9" s="812" t="s">
        <v>588</v>
      </c>
      <c r="DH9" s="813"/>
      <c r="DI9" s="813"/>
      <c r="DJ9" s="813"/>
      <c r="DK9" s="814"/>
      <c r="DL9" s="812" t="s">
        <v>588</v>
      </c>
      <c r="DM9" s="813"/>
      <c r="DN9" s="813"/>
      <c r="DO9" s="813"/>
      <c r="DP9" s="814"/>
      <c r="DQ9" s="812">
        <v>504</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392</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393</v>
      </c>
      <c r="B23" s="825" t="s">
        <v>394</v>
      </c>
      <c r="C23" s="826"/>
      <c r="D23" s="826"/>
      <c r="E23" s="826"/>
      <c r="F23" s="826"/>
      <c r="G23" s="826"/>
      <c r="H23" s="826"/>
      <c r="I23" s="826"/>
      <c r="J23" s="826"/>
      <c r="K23" s="826"/>
      <c r="L23" s="826"/>
      <c r="M23" s="826"/>
      <c r="N23" s="826"/>
      <c r="O23" s="826"/>
      <c r="P23" s="827"/>
      <c r="Q23" s="828">
        <v>22653</v>
      </c>
      <c r="R23" s="829"/>
      <c r="S23" s="829"/>
      <c r="T23" s="829"/>
      <c r="U23" s="829"/>
      <c r="V23" s="829">
        <v>21738</v>
      </c>
      <c r="W23" s="829"/>
      <c r="X23" s="829"/>
      <c r="Y23" s="829"/>
      <c r="Z23" s="829"/>
      <c r="AA23" s="829">
        <v>914</v>
      </c>
      <c r="AB23" s="829"/>
      <c r="AC23" s="829"/>
      <c r="AD23" s="829"/>
      <c r="AE23" s="830"/>
      <c r="AF23" s="831">
        <v>601</v>
      </c>
      <c r="AG23" s="829"/>
      <c r="AH23" s="829"/>
      <c r="AI23" s="829"/>
      <c r="AJ23" s="832"/>
      <c r="AK23" s="833"/>
      <c r="AL23" s="834"/>
      <c r="AM23" s="834"/>
      <c r="AN23" s="834"/>
      <c r="AO23" s="834"/>
      <c r="AP23" s="829">
        <v>22858</v>
      </c>
      <c r="AQ23" s="829"/>
      <c r="AR23" s="829"/>
      <c r="AS23" s="829"/>
      <c r="AT23" s="829"/>
      <c r="AU23" s="845"/>
      <c r="AV23" s="845"/>
      <c r="AW23" s="845"/>
      <c r="AX23" s="845"/>
      <c r="AY23" s="846"/>
      <c r="AZ23" s="847" t="s">
        <v>395</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396</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397</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372</v>
      </c>
      <c r="B26" s="764"/>
      <c r="C26" s="764"/>
      <c r="D26" s="764"/>
      <c r="E26" s="764"/>
      <c r="F26" s="764"/>
      <c r="G26" s="764"/>
      <c r="H26" s="764"/>
      <c r="I26" s="764"/>
      <c r="J26" s="764"/>
      <c r="K26" s="764"/>
      <c r="L26" s="764"/>
      <c r="M26" s="764"/>
      <c r="N26" s="764"/>
      <c r="O26" s="764"/>
      <c r="P26" s="765"/>
      <c r="Q26" s="769" t="s">
        <v>398</v>
      </c>
      <c r="R26" s="770"/>
      <c r="S26" s="770"/>
      <c r="T26" s="770"/>
      <c r="U26" s="771"/>
      <c r="V26" s="769" t="s">
        <v>399</v>
      </c>
      <c r="W26" s="770"/>
      <c r="X26" s="770"/>
      <c r="Y26" s="770"/>
      <c r="Z26" s="771"/>
      <c r="AA26" s="769" t="s">
        <v>400</v>
      </c>
      <c r="AB26" s="770"/>
      <c r="AC26" s="770"/>
      <c r="AD26" s="770"/>
      <c r="AE26" s="770"/>
      <c r="AF26" s="850" t="s">
        <v>401</v>
      </c>
      <c r="AG26" s="851"/>
      <c r="AH26" s="851"/>
      <c r="AI26" s="851"/>
      <c r="AJ26" s="852"/>
      <c r="AK26" s="770" t="s">
        <v>402</v>
      </c>
      <c r="AL26" s="770"/>
      <c r="AM26" s="770"/>
      <c r="AN26" s="770"/>
      <c r="AO26" s="771"/>
      <c r="AP26" s="769" t="s">
        <v>403</v>
      </c>
      <c r="AQ26" s="770"/>
      <c r="AR26" s="770"/>
      <c r="AS26" s="770"/>
      <c r="AT26" s="771"/>
      <c r="AU26" s="769" t="s">
        <v>404</v>
      </c>
      <c r="AV26" s="770"/>
      <c r="AW26" s="770"/>
      <c r="AX26" s="770"/>
      <c r="AY26" s="771"/>
      <c r="AZ26" s="769" t="s">
        <v>405</v>
      </c>
      <c r="BA26" s="770"/>
      <c r="BB26" s="770"/>
      <c r="BC26" s="770"/>
      <c r="BD26" s="771"/>
      <c r="BE26" s="769" t="s">
        <v>379</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406</v>
      </c>
      <c r="C28" s="786"/>
      <c r="D28" s="786"/>
      <c r="E28" s="786"/>
      <c r="F28" s="786"/>
      <c r="G28" s="786"/>
      <c r="H28" s="786"/>
      <c r="I28" s="786"/>
      <c r="J28" s="786"/>
      <c r="K28" s="786"/>
      <c r="L28" s="786"/>
      <c r="M28" s="786"/>
      <c r="N28" s="786"/>
      <c r="O28" s="786"/>
      <c r="P28" s="787"/>
      <c r="Q28" s="858">
        <v>3664</v>
      </c>
      <c r="R28" s="859"/>
      <c r="S28" s="859"/>
      <c r="T28" s="859"/>
      <c r="U28" s="859"/>
      <c r="V28" s="859">
        <v>3638</v>
      </c>
      <c r="W28" s="859"/>
      <c r="X28" s="859"/>
      <c r="Y28" s="859"/>
      <c r="Z28" s="859"/>
      <c r="AA28" s="859">
        <v>26</v>
      </c>
      <c r="AB28" s="859"/>
      <c r="AC28" s="859"/>
      <c r="AD28" s="859"/>
      <c r="AE28" s="860"/>
      <c r="AF28" s="861">
        <v>26</v>
      </c>
      <c r="AG28" s="859"/>
      <c r="AH28" s="859"/>
      <c r="AI28" s="859"/>
      <c r="AJ28" s="862"/>
      <c r="AK28" s="863">
        <v>335</v>
      </c>
      <c r="AL28" s="864"/>
      <c r="AM28" s="864"/>
      <c r="AN28" s="864"/>
      <c r="AO28" s="864"/>
      <c r="AP28" s="864" t="s">
        <v>588</v>
      </c>
      <c r="AQ28" s="864"/>
      <c r="AR28" s="864"/>
      <c r="AS28" s="864"/>
      <c r="AT28" s="864"/>
      <c r="AU28" s="864" t="s">
        <v>588</v>
      </c>
      <c r="AV28" s="864"/>
      <c r="AW28" s="864"/>
      <c r="AX28" s="864"/>
      <c r="AY28" s="864"/>
      <c r="AZ28" s="865" t="s">
        <v>588</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407</v>
      </c>
      <c r="C29" s="817"/>
      <c r="D29" s="817"/>
      <c r="E29" s="817"/>
      <c r="F29" s="817"/>
      <c r="G29" s="817"/>
      <c r="H29" s="817"/>
      <c r="I29" s="817"/>
      <c r="J29" s="817"/>
      <c r="K29" s="817"/>
      <c r="L29" s="817"/>
      <c r="M29" s="817"/>
      <c r="N29" s="817"/>
      <c r="O29" s="817"/>
      <c r="P29" s="818"/>
      <c r="Q29" s="819">
        <v>5560</v>
      </c>
      <c r="R29" s="820"/>
      <c r="S29" s="820"/>
      <c r="T29" s="820"/>
      <c r="U29" s="820"/>
      <c r="V29" s="820">
        <v>5428</v>
      </c>
      <c r="W29" s="820"/>
      <c r="X29" s="820"/>
      <c r="Y29" s="820"/>
      <c r="Z29" s="820"/>
      <c r="AA29" s="820">
        <v>132</v>
      </c>
      <c r="AB29" s="820"/>
      <c r="AC29" s="820"/>
      <c r="AD29" s="820"/>
      <c r="AE29" s="821"/>
      <c r="AF29" s="822">
        <v>132</v>
      </c>
      <c r="AG29" s="823"/>
      <c r="AH29" s="823"/>
      <c r="AI29" s="823"/>
      <c r="AJ29" s="824"/>
      <c r="AK29" s="869">
        <v>812</v>
      </c>
      <c r="AL29" s="866"/>
      <c r="AM29" s="866"/>
      <c r="AN29" s="866"/>
      <c r="AO29" s="866"/>
      <c r="AP29" s="866" t="s">
        <v>588</v>
      </c>
      <c r="AQ29" s="866"/>
      <c r="AR29" s="866"/>
      <c r="AS29" s="866"/>
      <c r="AT29" s="866"/>
      <c r="AU29" s="866" t="s">
        <v>588</v>
      </c>
      <c r="AV29" s="866"/>
      <c r="AW29" s="866"/>
      <c r="AX29" s="866"/>
      <c r="AY29" s="866"/>
      <c r="AZ29" s="866" t="s">
        <v>588</v>
      </c>
      <c r="BA29" s="866"/>
      <c r="BB29" s="866"/>
      <c r="BC29" s="866"/>
      <c r="BD29" s="866"/>
      <c r="BE29" s="867"/>
      <c r="BF29" s="867"/>
      <c r="BG29" s="867"/>
      <c r="BH29" s="867"/>
      <c r="BI29" s="868"/>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408</v>
      </c>
      <c r="C30" s="817"/>
      <c r="D30" s="817"/>
      <c r="E30" s="817"/>
      <c r="F30" s="817"/>
      <c r="G30" s="817"/>
      <c r="H30" s="817"/>
      <c r="I30" s="817"/>
      <c r="J30" s="817"/>
      <c r="K30" s="817"/>
      <c r="L30" s="817"/>
      <c r="M30" s="817"/>
      <c r="N30" s="817"/>
      <c r="O30" s="817"/>
      <c r="P30" s="818"/>
      <c r="Q30" s="819">
        <v>739</v>
      </c>
      <c r="R30" s="820"/>
      <c r="S30" s="820"/>
      <c r="T30" s="820"/>
      <c r="U30" s="820"/>
      <c r="V30" s="820">
        <v>737</v>
      </c>
      <c r="W30" s="820"/>
      <c r="X30" s="820"/>
      <c r="Y30" s="820"/>
      <c r="Z30" s="820"/>
      <c r="AA30" s="820">
        <v>2</v>
      </c>
      <c r="AB30" s="820"/>
      <c r="AC30" s="820"/>
      <c r="AD30" s="820"/>
      <c r="AE30" s="821"/>
      <c r="AF30" s="822">
        <v>2</v>
      </c>
      <c r="AG30" s="823"/>
      <c r="AH30" s="823"/>
      <c r="AI30" s="823"/>
      <c r="AJ30" s="824"/>
      <c r="AK30" s="869">
        <v>185</v>
      </c>
      <c r="AL30" s="866"/>
      <c r="AM30" s="866"/>
      <c r="AN30" s="866"/>
      <c r="AO30" s="866"/>
      <c r="AP30" s="866" t="s">
        <v>588</v>
      </c>
      <c r="AQ30" s="866"/>
      <c r="AR30" s="866"/>
      <c r="AS30" s="866"/>
      <c r="AT30" s="866"/>
      <c r="AU30" s="866" t="s">
        <v>588</v>
      </c>
      <c r="AV30" s="866"/>
      <c r="AW30" s="866"/>
      <c r="AX30" s="866"/>
      <c r="AY30" s="866"/>
      <c r="AZ30" s="866" t="s">
        <v>588</v>
      </c>
      <c r="BA30" s="866"/>
      <c r="BB30" s="866"/>
      <c r="BC30" s="866"/>
      <c r="BD30" s="866"/>
      <c r="BE30" s="867"/>
      <c r="BF30" s="867"/>
      <c r="BG30" s="867"/>
      <c r="BH30" s="867"/>
      <c r="BI30" s="868"/>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409</v>
      </c>
      <c r="C31" s="817"/>
      <c r="D31" s="817"/>
      <c r="E31" s="817"/>
      <c r="F31" s="817"/>
      <c r="G31" s="817"/>
      <c r="H31" s="817"/>
      <c r="I31" s="817"/>
      <c r="J31" s="817"/>
      <c r="K31" s="817"/>
      <c r="L31" s="817"/>
      <c r="M31" s="817"/>
      <c r="N31" s="817"/>
      <c r="O31" s="817"/>
      <c r="P31" s="818"/>
      <c r="Q31" s="819">
        <v>661</v>
      </c>
      <c r="R31" s="820"/>
      <c r="S31" s="820"/>
      <c r="T31" s="820"/>
      <c r="U31" s="820"/>
      <c r="V31" s="820">
        <v>627</v>
      </c>
      <c r="W31" s="820"/>
      <c r="X31" s="820"/>
      <c r="Y31" s="820"/>
      <c r="Z31" s="820"/>
      <c r="AA31" s="820">
        <v>35</v>
      </c>
      <c r="AB31" s="820"/>
      <c r="AC31" s="820"/>
      <c r="AD31" s="820"/>
      <c r="AE31" s="821"/>
      <c r="AF31" s="822">
        <v>829</v>
      </c>
      <c r="AG31" s="823"/>
      <c r="AH31" s="823"/>
      <c r="AI31" s="823"/>
      <c r="AJ31" s="824"/>
      <c r="AK31" s="869">
        <v>26</v>
      </c>
      <c r="AL31" s="866"/>
      <c r="AM31" s="866"/>
      <c r="AN31" s="866"/>
      <c r="AO31" s="866"/>
      <c r="AP31" s="866">
        <v>2494</v>
      </c>
      <c r="AQ31" s="866"/>
      <c r="AR31" s="866"/>
      <c r="AS31" s="866"/>
      <c r="AT31" s="866"/>
      <c r="AU31" s="866">
        <v>242</v>
      </c>
      <c r="AV31" s="866"/>
      <c r="AW31" s="866"/>
      <c r="AX31" s="866"/>
      <c r="AY31" s="866"/>
      <c r="AZ31" s="866" t="s">
        <v>588</v>
      </c>
      <c r="BA31" s="866"/>
      <c r="BB31" s="866"/>
      <c r="BC31" s="866"/>
      <c r="BD31" s="866"/>
      <c r="BE31" s="867" t="s">
        <v>410</v>
      </c>
      <c r="BF31" s="867"/>
      <c r="BG31" s="867"/>
      <c r="BH31" s="867"/>
      <c r="BI31" s="868"/>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411</v>
      </c>
      <c r="C32" s="817"/>
      <c r="D32" s="817"/>
      <c r="E32" s="817"/>
      <c r="F32" s="817"/>
      <c r="G32" s="817"/>
      <c r="H32" s="817"/>
      <c r="I32" s="817"/>
      <c r="J32" s="817"/>
      <c r="K32" s="817"/>
      <c r="L32" s="817"/>
      <c r="M32" s="817"/>
      <c r="N32" s="817"/>
      <c r="O32" s="817"/>
      <c r="P32" s="818"/>
      <c r="Q32" s="819">
        <v>964</v>
      </c>
      <c r="R32" s="820"/>
      <c r="S32" s="820"/>
      <c r="T32" s="820"/>
      <c r="U32" s="820"/>
      <c r="V32" s="820">
        <v>698</v>
      </c>
      <c r="W32" s="820"/>
      <c r="X32" s="820"/>
      <c r="Y32" s="820"/>
      <c r="Z32" s="820"/>
      <c r="AA32" s="820">
        <v>265</v>
      </c>
      <c r="AB32" s="820"/>
      <c r="AC32" s="820"/>
      <c r="AD32" s="820"/>
      <c r="AE32" s="821"/>
      <c r="AF32" s="822">
        <v>115</v>
      </c>
      <c r="AG32" s="823"/>
      <c r="AH32" s="823"/>
      <c r="AI32" s="823"/>
      <c r="AJ32" s="824"/>
      <c r="AK32" s="869">
        <v>642</v>
      </c>
      <c r="AL32" s="866"/>
      <c r="AM32" s="866"/>
      <c r="AN32" s="866"/>
      <c r="AO32" s="866"/>
      <c r="AP32" s="866">
        <v>6042</v>
      </c>
      <c r="AQ32" s="866"/>
      <c r="AR32" s="866"/>
      <c r="AS32" s="866"/>
      <c r="AT32" s="866"/>
      <c r="AU32" s="866">
        <v>4954</v>
      </c>
      <c r="AV32" s="866"/>
      <c r="AW32" s="866"/>
      <c r="AX32" s="866"/>
      <c r="AY32" s="866"/>
      <c r="AZ32" s="866" t="s">
        <v>588</v>
      </c>
      <c r="BA32" s="866"/>
      <c r="BB32" s="866"/>
      <c r="BC32" s="866"/>
      <c r="BD32" s="866"/>
      <c r="BE32" s="867" t="s">
        <v>412</v>
      </c>
      <c r="BF32" s="867"/>
      <c r="BG32" s="867"/>
      <c r="BH32" s="867"/>
      <c r="BI32" s="868"/>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413</v>
      </c>
      <c r="C33" s="817"/>
      <c r="D33" s="817"/>
      <c r="E33" s="817"/>
      <c r="F33" s="817"/>
      <c r="G33" s="817"/>
      <c r="H33" s="817"/>
      <c r="I33" s="817"/>
      <c r="J33" s="817"/>
      <c r="K33" s="817"/>
      <c r="L33" s="817"/>
      <c r="M33" s="817"/>
      <c r="N33" s="817"/>
      <c r="O33" s="817"/>
      <c r="P33" s="818"/>
      <c r="Q33" s="819">
        <v>1348</v>
      </c>
      <c r="R33" s="820"/>
      <c r="S33" s="820"/>
      <c r="T33" s="820"/>
      <c r="U33" s="820"/>
      <c r="V33" s="820">
        <v>1279</v>
      </c>
      <c r="W33" s="820"/>
      <c r="X33" s="820"/>
      <c r="Y33" s="820"/>
      <c r="Z33" s="820"/>
      <c r="AA33" s="820">
        <v>69</v>
      </c>
      <c r="AB33" s="820"/>
      <c r="AC33" s="820"/>
      <c r="AD33" s="820"/>
      <c r="AE33" s="821"/>
      <c r="AF33" s="822">
        <v>1974</v>
      </c>
      <c r="AG33" s="823"/>
      <c r="AH33" s="823"/>
      <c r="AI33" s="823"/>
      <c r="AJ33" s="824"/>
      <c r="AK33" s="869">
        <v>283</v>
      </c>
      <c r="AL33" s="866"/>
      <c r="AM33" s="866"/>
      <c r="AN33" s="866"/>
      <c r="AO33" s="866"/>
      <c r="AP33" s="866">
        <v>721</v>
      </c>
      <c r="AQ33" s="866"/>
      <c r="AR33" s="866"/>
      <c r="AS33" s="866"/>
      <c r="AT33" s="866"/>
      <c r="AU33" s="866">
        <v>35</v>
      </c>
      <c r="AV33" s="866"/>
      <c r="AW33" s="866"/>
      <c r="AX33" s="866"/>
      <c r="AY33" s="866"/>
      <c r="AZ33" s="866" t="s">
        <v>588</v>
      </c>
      <c r="BA33" s="866"/>
      <c r="BB33" s="866"/>
      <c r="BC33" s="866"/>
      <c r="BD33" s="866"/>
      <c r="BE33" s="867" t="s">
        <v>412</v>
      </c>
      <c r="BF33" s="867"/>
      <c r="BG33" s="867"/>
      <c r="BH33" s="867"/>
      <c r="BI33" s="868"/>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69"/>
      <c r="AL34" s="866"/>
      <c r="AM34" s="866"/>
      <c r="AN34" s="866"/>
      <c r="AO34" s="866"/>
      <c r="AP34" s="866"/>
      <c r="AQ34" s="866"/>
      <c r="AR34" s="866"/>
      <c r="AS34" s="866"/>
      <c r="AT34" s="866"/>
      <c r="AU34" s="866"/>
      <c r="AV34" s="866"/>
      <c r="AW34" s="866"/>
      <c r="AX34" s="866"/>
      <c r="AY34" s="866"/>
      <c r="AZ34" s="870"/>
      <c r="BA34" s="870"/>
      <c r="BB34" s="870"/>
      <c r="BC34" s="870"/>
      <c r="BD34" s="870"/>
      <c r="BE34" s="867"/>
      <c r="BF34" s="867"/>
      <c r="BG34" s="867"/>
      <c r="BH34" s="867"/>
      <c r="BI34" s="868"/>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69"/>
      <c r="AL35" s="866"/>
      <c r="AM35" s="866"/>
      <c r="AN35" s="866"/>
      <c r="AO35" s="866"/>
      <c r="AP35" s="866"/>
      <c r="AQ35" s="866"/>
      <c r="AR35" s="866"/>
      <c r="AS35" s="866"/>
      <c r="AT35" s="866"/>
      <c r="AU35" s="866"/>
      <c r="AV35" s="866"/>
      <c r="AW35" s="866"/>
      <c r="AX35" s="866"/>
      <c r="AY35" s="866"/>
      <c r="AZ35" s="870"/>
      <c r="BA35" s="870"/>
      <c r="BB35" s="870"/>
      <c r="BC35" s="870"/>
      <c r="BD35" s="870"/>
      <c r="BE35" s="867"/>
      <c r="BF35" s="867"/>
      <c r="BG35" s="867"/>
      <c r="BH35" s="867"/>
      <c r="BI35" s="868"/>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69"/>
      <c r="AL36" s="866"/>
      <c r="AM36" s="866"/>
      <c r="AN36" s="866"/>
      <c r="AO36" s="866"/>
      <c r="AP36" s="866"/>
      <c r="AQ36" s="866"/>
      <c r="AR36" s="866"/>
      <c r="AS36" s="866"/>
      <c r="AT36" s="866"/>
      <c r="AU36" s="866"/>
      <c r="AV36" s="866"/>
      <c r="AW36" s="866"/>
      <c r="AX36" s="866"/>
      <c r="AY36" s="866"/>
      <c r="AZ36" s="870"/>
      <c r="BA36" s="870"/>
      <c r="BB36" s="870"/>
      <c r="BC36" s="870"/>
      <c r="BD36" s="870"/>
      <c r="BE36" s="867"/>
      <c r="BF36" s="867"/>
      <c r="BG36" s="867"/>
      <c r="BH36" s="867"/>
      <c r="BI36" s="868"/>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69"/>
      <c r="AL37" s="866"/>
      <c r="AM37" s="866"/>
      <c r="AN37" s="866"/>
      <c r="AO37" s="866"/>
      <c r="AP37" s="866"/>
      <c r="AQ37" s="866"/>
      <c r="AR37" s="866"/>
      <c r="AS37" s="866"/>
      <c r="AT37" s="866"/>
      <c r="AU37" s="866"/>
      <c r="AV37" s="866"/>
      <c r="AW37" s="866"/>
      <c r="AX37" s="866"/>
      <c r="AY37" s="866"/>
      <c r="AZ37" s="870"/>
      <c r="BA37" s="870"/>
      <c r="BB37" s="870"/>
      <c r="BC37" s="870"/>
      <c r="BD37" s="870"/>
      <c r="BE37" s="867"/>
      <c r="BF37" s="867"/>
      <c r="BG37" s="867"/>
      <c r="BH37" s="867"/>
      <c r="BI37" s="868"/>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69"/>
      <c r="AL38" s="866"/>
      <c r="AM38" s="866"/>
      <c r="AN38" s="866"/>
      <c r="AO38" s="866"/>
      <c r="AP38" s="866"/>
      <c r="AQ38" s="866"/>
      <c r="AR38" s="866"/>
      <c r="AS38" s="866"/>
      <c r="AT38" s="866"/>
      <c r="AU38" s="866"/>
      <c r="AV38" s="866"/>
      <c r="AW38" s="866"/>
      <c r="AX38" s="866"/>
      <c r="AY38" s="866"/>
      <c r="AZ38" s="870"/>
      <c r="BA38" s="870"/>
      <c r="BB38" s="870"/>
      <c r="BC38" s="870"/>
      <c r="BD38" s="870"/>
      <c r="BE38" s="867"/>
      <c r="BF38" s="867"/>
      <c r="BG38" s="867"/>
      <c r="BH38" s="867"/>
      <c r="BI38" s="868"/>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69"/>
      <c r="AL39" s="866"/>
      <c r="AM39" s="866"/>
      <c r="AN39" s="866"/>
      <c r="AO39" s="866"/>
      <c r="AP39" s="866"/>
      <c r="AQ39" s="866"/>
      <c r="AR39" s="866"/>
      <c r="AS39" s="866"/>
      <c r="AT39" s="866"/>
      <c r="AU39" s="866"/>
      <c r="AV39" s="866"/>
      <c r="AW39" s="866"/>
      <c r="AX39" s="866"/>
      <c r="AY39" s="866"/>
      <c r="AZ39" s="870"/>
      <c r="BA39" s="870"/>
      <c r="BB39" s="870"/>
      <c r="BC39" s="870"/>
      <c r="BD39" s="870"/>
      <c r="BE39" s="867"/>
      <c r="BF39" s="867"/>
      <c r="BG39" s="867"/>
      <c r="BH39" s="867"/>
      <c r="BI39" s="868"/>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69"/>
      <c r="AL40" s="866"/>
      <c r="AM40" s="866"/>
      <c r="AN40" s="866"/>
      <c r="AO40" s="866"/>
      <c r="AP40" s="866"/>
      <c r="AQ40" s="866"/>
      <c r="AR40" s="866"/>
      <c r="AS40" s="866"/>
      <c r="AT40" s="866"/>
      <c r="AU40" s="866"/>
      <c r="AV40" s="866"/>
      <c r="AW40" s="866"/>
      <c r="AX40" s="866"/>
      <c r="AY40" s="866"/>
      <c r="AZ40" s="870"/>
      <c r="BA40" s="870"/>
      <c r="BB40" s="870"/>
      <c r="BC40" s="870"/>
      <c r="BD40" s="870"/>
      <c r="BE40" s="867"/>
      <c r="BF40" s="867"/>
      <c r="BG40" s="867"/>
      <c r="BH40" s="867"/>
      <c r="BI40" s="868"/>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69"/>
      <c r="AL41" s="866"/>
      <c r="AM41" s="866"/>
      <c r="AN41" s="866"/>
      <c r="AO41" s="866"/>
      <c r="AP41" s="866"/>
      <c r="AQ41" s="866"/>
      <c r="AR41" s="866"/>
      <c r="AS41" s="866"/>
      <c r="AT41" s="866"/>
      <c r="AU41" s="866"/>
      <c r="AV41" s="866"/>
      <c r="AW41" s="866"/>
      <c r="AX41" s="866"/>
      <c r="AY41" s="866"/>
      <c r="AZ41" s="870"/>
      <c r="BA41" s="870"/>
      <c r="BB41" s="870"/>
      <c r="BC41" s="870"/>
      <c r="BD41" s="870"/>
      <c r="BE41" s="867"/>
      <c r="BF41" s="867"/>
      <c r="BG41" s="867"/>
      <c r="BH41" s="867"/>
      <c r="BI41" s="868"/>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69"/>
      <c r="AL42" s="866"/>
      <c r="AM42" s="866"/>
      <c r="AN42" s="866"/>
      <c r="AO42" s="866"/>
      <c r="AP42" s="866"/>
      <c r="AQ42" s="866"/>
      <c r="AR42" s="866"/>
      <c r="AS42" s="866"/>
      <c r="AT42" s="866"/>
      <c r="AU42" s="866"/>
      <c r="AV42" s="866"/>
      <c r="AW42" s="866"/>
      <c r="AX42" s="866"/>
      <c r="AY42" s="866"/>
      <c r="AZ42" s="870"/>
      <c r="BA42" s="870"/>
      <c r="BB42" s="870"/>
      <c r="BC42" s="870"/>
      <c r="BD42" s="870"/>
      <c r="BE42" s="867"/>
      <c r="BF42" s="867"/>
      <c r="BG42" s="867"/>
      <c r="BH42" s="867"/>
      <c r="BI42" s="868"/>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69"/>
      <c r="AL43" s="866"/>
      <c r="AM43" s="866"/>
      <c r="AN43" s="866"/>
      <c r="AO43" s="866"/>
      <c r="AP43" s="866"/>
      <c r="AQ43" s="866"/>
      <c r="AR43" s="866"/>
      <c r="AS43" s="866"/>
      <c r="AT43" s="866"/>
      <c r="AU43" s="866"/>
      <c r="AV43" s="866"/>
      <c r="AW43" s="866"/>
      <c r="AX43" s="866"/>
      <c r="AY43" s="866"/>
      <c r="AZ43" s="870"/>
      <c r="BA43" s="870"/>
      <c r="BB43" s="870"/>
      <c r="BC43" s="870"/>
      <c r="BD43" s="870"/>
      <c r="BE43" s="867"/>
      <c r="BF43" s="867"/>
      <c r="BG43" s="867"/>
      <c r="BH43" s="867"/>
      <c r="BI43" s="868"/>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69"/>
      <c r="AL44" s="866"/>
      <c r="AM44" s="866"/>
      <c r="AN44" s="866"/>
      <c r="AO44" s="866"/>
      <c r="AP44" s="866"/>
      <c r="AQ44" s="866"/>
      <c r="AR44" s="866"/>
      <c r="AS44" s="866"/>
      <c r="AT44" s="866"/>
      <c r="AU44" s="866"/>
      <c r="AV44" s="866"/>
      <c r="AW44" s="866"/>
      <c r="AX44" s="866"/>
      <c r="AY44" s="866"/>
      <c r="AZ44" s="870"/>
      <c r="BA44" s="870"/>
      <c r="BB44" s="870"/>
      <c r="BC44" s="870"/>
      <c r="BD44" s="870"/>
      <c r="BE44" s="867"/>
      <c r="BF44" s="867"/>
      <c r="BG44" s="867"/>
      <c r="BH44" s="867"/>
      <c r="BI44" s="868"/>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69"/>
      <c r="AL45" s="866"/>
      <c r="AM45" s="866"/>
      <c r="AN45" s="866"/>
      <c r="AO45" s="866"/>
      <c r="AP45" s="866"/>
      <c r="AQ45" s="866"/>
      <c r="AR45" s="866"/>
      <c r="AS45" s="866"/>
      <c r="AT45" s="866"/>
      <c r="AU45" s="866"/>
      <c r="AV45" s="866"/>
      <c r="AW45" s="866"/>
      <c r="AX45" s="866"/>
      <c r="AY45" s="866"/>
      <c r="AZ45" s="870"/>
      <c r="BA45" s="870"/>
      <c r="BB45" s="870"/>
      <c r="BC45" s="870"/>
      <c r="BD45" s="870"/>
      <c r="BE45" s="867"/>
      <c r="BF45" s="867"/>
      <c r="BG45" s="867"/>
      <c r="BH45" s="867"/>
      <c r="BI45" s="868"/>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69"/>
      <c r="AL46" s="866"/>
      <c r="AM46" s="866"/>
      <c r="AN46" s="866"/>
      <c r="AO46" s="866"/>
      <c r="AP46" s="866"/>
      <c r="AQ46" s="866"/>
      <c r="AR46" s="866"/>
      <c r="AS46" s="866"/>
      <c r="AT46" s="866"/>
      <c r="AU46" s="866"/>
      <c r="AV46" s="866"/>
      <c r="AW46" s="866"/>
      <c r="AX46" s="866"/>
      <c r="AY46" s="866"/>
      <c r="AZ46" s="870"/>
      <c r="BA46" s="870"/>
      <c r="BB46" s="870"/>
      <c r="BC46" s="870"/>
      <c r="BD46" s="870"/>
      <c r="BE46" s="867"/>
      <c r="BF46" s="867"/>
      <c r="BG46" s="867"/>
      <c r="BH46" s="867"/>
      <c r="BI46" s="868"/>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69"/>
      <c r="AL47" s="866"/>
      <c r="AM47" s="866"/>
      <c r="AN47" s="866"/>
      <c r="AO47" s="866"/>
      <c r="AP47" s="866"/>
      <c r="AQ47" s="866"/>
      <c r="AR47" s="866"/>
      <c r="AS47" s="866"/>
      <c r="AT47" s="866"/>
      <c r="AU47" s="866"/>
      <c r="AV47" s="866"/>
      <c r="AW47" s="866"/>
      <c r="AX47" s="866"/>
      <c r="AY47" s="866"/>
      <c r="AZ47" s="870"/>
      <c r="BA47" s="870"/>
      <c r="BB47" s="870"/>
      <c r="BC47" s="870"/>
      <c r="BD47" s="870"/>
      <c r="BE47" s="867"/>
      <c r="BF47" s="867"/>
      <c r="BG47" s="867"/>
      <c r="BH47" s="867"/>
      <c r="BI47" s="868"/>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69"/>
      <c r="AL48" s="866"/>
      <c r="AM48" s="866"/>
      <c r="AN48" s="866"/>
      <c r="AO48" s="866"/>
      <c r="AP48" s="866"/>
      <c r="AQ48" s="866"/>
      <c r="AR48" s="866"/>
      <c r="AS48" s="866"/>
      <c r="AT48" s="866"/>
      <c r="AU48" s="866"/>
      <c r="AV48" s="866"/>
      <c r="AW48" s="866"/>
      <c r="AX48" s="866"/>
      <c r="AY48" s="866"/>
      <c r="AZ48" s="870"/>
      <c r="BA48" s="870"/>
      <c r="BB48" s="870"/>
      <c r="BC48" s="870"/>
      <c r="BD48" s="870"/>
      <c r="BE48" s="867"/>
      <c r="BF48" s="867"/>
      <c r="BG48" s="867"/>
      <c r="BH48" s="867"/>
      <c r="BI48" s="868"/>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69"/>
      <c r="AL49" s="866"/>
      <c r="AM49" s="866"/>
      <c r="AN49" s="866"/>
      <c r="AO49" s="866"/>
      <c r="AP49" s="866"/>
      <c r="AQ49" s="866"/>
      <c r="AR49" s="866"/>
      <c r="AS49" s="866"/>
      <c r="AT49" s="866"/>
      <c r="AU49" s="866"/>
      <c r="AV49" s="866"/>
      <c r="AW49" s="866"/>
      <c r="AX49" s="866"/>
      <c r="AY49" s="866"/>
      <c r="AZ49" s="870"/>
      <c r="BA49" s="870"/>
      <c r="BB49" s="870"/>
      <c r="BC49" s="870"/>
      <c r="BD49" s="870"/>
      <c r="BE49" s="867"/>
      <c r="BF49" s="867"/>
      <c r="BG49" s="867"/>
      <c r="BH49" s="867"/>
      <c r="BI49" s="868"/>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7"/>
      <c r="BF50" s="867"/>
      <c r="BG50" s="867"/>
      <c r="BH50" s="867"/>
      <c r="BI50" s="868"/>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7"/>
      <c r="BF51" s="867"/>
      <c r="BG51" s="867"/>
      <c r="BH51" s="867"/>
      <c r="BI51" s="868"/>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7"/>
      <c r="BF52" s="867"/>
      <c r="BG52" s="867"/>
      <c r="BH52" s="867"/>
      <c r="BI52" s="868"/>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7"/>
      <c r="BF53" s="867"/>
      <c r="BG53" s="867"/>
      <c r="BH53" s="867"/>
      <c r="BI53" s="868"/>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7"/>
      <c r="BF54" s="867"/>
      <c r="BG54" s="867"/>
      <c r="BH54" s="867"/>
      <c r="BI54" s="868"/>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7"/>
      <c r="BF55" s="867"/>
      <c r="BG55" s="867"/>
      <c r="BH55" s="867"/>
      <c r="BI55" s="868"/>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7"/>
      <c r="BF56" s="867"/>
      <c r="BG56" s="867"/>
      <c r="BH56" s="867"/>
      <c r="BI56" s="868"/>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7"/>
      <c r="BF57" s="867"/>
      <c r="BG57" s="867"/>
      <c r="BH57" s="867"/>
      <c r="BI57" s="868"/>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7"/>
      <c r="BF58" s="867"/>
      <c r="BG58" s="867"/>
      <c r="BH58" s="867"/>
      <c r="BI58" s="868"/>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7"/>
      <c r="BF59" s="867"/>
      <c r="BG59" s="867"/>
      <c r="BH59" s="867"/>
      <c r="BI59" s="868"/>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7"/>
      <c r="BF60" s="867"/>
      <c r="BG60" s="867"/>
      <c r="BH60" s="867"/>
      <c r="BI60" s="868"/>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7"/>
      <c r="BF61" s="867"/>
      <c r="BG61" s="867"/>
      <c r="BH61" s="867"/>
      <c r="BI61" s="868"/>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7"/>
      <c r="BF62" s="867"/>
      <c r="BG62" s="867"/>
      <c r="BH62" s="867"/>
      <c r="BI62" s="868"/>
      <c r="BJ62" s="883" t="s">
        <v>414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393</v>
      </c>
      <c r="B63" s="825" t="s">
        <v>415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3079</v>
      </c>
      <c r="AG63" s="880"/>
      <c r="AH63" s="880"/>
      <c r="AI63" s="880"/>
      <c r="AJ63" s="881"/>
      <c r="AK63" s="882"/>
      <c r="AL63" s="877"/>
      <c r="AM63" s="877"/>
      <c r="AN63" s="877"/>
      <c r="AO63" s="877"/>
      <c r="AP63" s="880">
        <v>9257</v>
      </c>
      <c r="AQ63" s="880"/>
      <c r="AR63" s="880"/>
      <c r="AS63" s="880"/>
      <c r="AT63" s="880"/>
      <c r="AU63" s="880">
        <v>5232</v>
      </c>
      <c r="AV63" s="880"/>
      <c r="AW63" s="880"/>
      <c r="AX63" s="880"/>
      <c r="AY63" s="880"/>
      <c r="AZ63" s="884"/>
      <c r="BA63" s="884"/>
      <c r="BB63" s="884"/>
      <c r="BC63" s="884"/>
      <c r="BD63" s="884"/>
      <c r="BE63" s="885"/>
      <c r="BF63" s="885"/>
      <c r="BG63" s="885"/>
      <c r="BH63" s="885"/>
      <c r="BI63" s="886"/>
      <c r="BJ63" s="887" t="s">
        <v>131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417</v>
      </c>
      <c r="B66" s="764"/>
      <c r="C66" s="764"/>
      <c r="D66" s="764"/>
      <c r="E66" s="764"/>
      <c r="F66" s="764"/>
      <c r="G66" s="764"/>
      <c r="H66" s="764"/>
      <c r="I66" s="764"/>
      <c r="J66" s="764"/>
      <c r="K66" s="764"/>
      <c r="L66" s="764"/>
      <c r="M66" s="764"/>
      <c r="N66" s="764"/>
      <c r="O66" s="764"/>
      <c r="P66" s="765"/>
      <c r="Q66" s="769" t="s">
        <v>418</v>
      </c>
      <c r="R66" s="770"/>
      <c r="S66" s="770"/>
      <c r="T66" s="770"/>
      <c r="U66" s="771"/>
      <c r="V66" s="769" t="s">
        <v>419</v>
      </c>
      <c r="W66" s="770"/>
      <c r="X66" s="770"/>
      <c r="Y66" s="770"/>
      <c r="Z66" s="771"/>
      <c r="AA66" s="769" t="s">
        <v>420</v>
      </c>
      <c r="AB66" s="770"/>
      <c r="AC66" s="770"/>
      <c r="AD66" s="770"/>
      <c r="AE66" s="771"/>
      <c r="AF66" s="890" t="s">
        <v>421</v>
      </c>
      <c r="AG66" s="851"/>
      <c r="AH66" s="851"/>
      <c r="AI66" s="851"/>
      <c r="AJ66" s="891"/>
      <c r="AK66" s="769" t="s">
        <v>402</v>
      </c>
      <c r="AL66" s="764"/>
      <c r="AM66" s="764"/>
      <c r="AN66" s="764"/>
      <c r="AO66" s="765"/>
      <c r="AP66" s="769" t="s">
        <v>422</v>
      </c>
      <c r="AQ66" s="770"/>
      <c r="AR66" s="770"/>
      <c r="AS66" s="770"/>
      <c r="AT66" s="771"/>
      <c r="AU66" s="769" t="s">
        <v>423</v>
      </c>
      <c r="AV66" s="770"/>
      <c r="AW66" s="770"/>
      <c r="AX66" s="770"/>
      <c r="AY66" s="771"/>
      <c r="AZ66" s="769" t="s">
        <v>379</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589</v>
      </c>
      <c r="C68" s="906"/>
      <c r="D68" s="906"/>
      <c r="E68" s="906"/>
      <c r="F68" s="906"/>
      <c r="G68" s="906"/>
      <c r="H68" s="906"/>
      <c r="I68" s="906"/>
      <c r="J68" s="906"/>
      <c r="K68" s="906"/>
      <c r="L68" s="906"/>
      <c r="M68" s="906"/>
      <c r="N68" s="906"/>
      <c r="O68" s="906"/>
      <c r="P68" s="907"/>
      <c r="Q68" s="908">
        <v>1608</v>
      </c>
      <c r="R68" s="902"/>
      <c r="S68" s="902"/>
      <c r="T68" s="902"/>
      <c r="U68" s="902"/>
      <c r="V68" s="902">
        <v>1370</v>
      </c>
      <c r="W68" s="902"/>
      <c r="X68" s="902"/>
      <c r="Y68" s="902"/>
      <c r="Z68" s="902"/>
      <c r="AA68" s="902">
        <v>237</v>
      </c>
      <c r="AB68" s="902"/>
      <c r="AC68" s="902"/>
      <c r="AD68" s="902"/>
      <c r="AE68" s="902"/>
      <c r="AF68" s="902">
        <v>237</v>
      </c>
      <c r="AG68" s="902"/>
      <c r="AH68" s="902"/>
      <c r="AI68" s="902"/>
      <c r="AJ68" s="902"/>
      <c r="AK68" s="902" t="s">
        <v>588</v>
      </c>
      <c r="AL68" s="902"/>
      <c r="AM68" s="902"/>
      <c r="AN68" s="902"/>
      <c r="AO68" s="902"/>
      <c r="AP68" s="902" t="s">
        <v>588</v>
      </c>
      <c r="AQ68" s="902"/>
      <c r="AR68" s="902"/>
      <c r="AS68" s="902"/>
      <c r="AT68" s="902"/>
      <c r="AU68" s="902" t="s">
        <v>588</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590</v>
      </c>
      <c r="C69" s="910"/>
      <c r="D69" s="910"/>
      <c r="E69" s="910"/>
      <c r="F69" s="910"/>
      <c r="G69" s="910"/>
      <c r="H69" s="910"/>
      <c r="I69" s="910"/>
      <c r="J69" s="910"/>
      <c r="K69" s="910"/>
      <c r="L69" s="910"/>
      <c r="M69" s="910"/>
      <c r="N69" s="910"/>
      <c r="O69" s="910"/>
      <c r="P69" s="911"/>
      <c r="Q69" s="912">
        <v>435773</v>
      </c>
      <c r="R69" s="866"/>
      <c r="S69" s="866"/>
      <c r="T69" s="866"/>
      <c r="U69" s="866"/>
      <c r="V69" s="866">
        <v>433285</v>
      </c>
      <c r="W69" s="866"/>
      <c r="X69" s="866"/>
      <c r="Y69" s="866"/>
      <c r="Z69" s="866"/>
      <c r="AA69" s="866">
        <v>2487</v>
      </c>
      <c r="AB69" s="866"/>
      <c r="AC69" s="866"/>
      <c r="AD69" s="866"/>
      <c r="AE69" s="866"/>
      <c r="AF69" s="866">
        <v>2487</v>
      </c>
      <c r="AG69" s="866"/>
      <c r="AH69" s="866"/>
      <c r="AI69" s="866"/>
      <c r="AJ69" s="866"/>
      <c r="AK69" s="866">
        <v>902</v>
      </c>
      <c r="AL69" s="866"/>
      <c r="AM69" s="866"/>
      <c r="AN69" s="866"/>
      <c r="AO69" s="866"/>
      <c r="AP69" s="866" t="s">
        <v>588</v>
      </c>
      <c r="AQ69" s="866"/>
      <c r="AR69" s="866"/>
      <c r="AS69" s="866"/>
      <c r="AT69" s="866"/>
      <c r="AU69" s="866" t="s">
        <v>588</v>
      </c>
      <c r="AV69" s="866"/>
      <c r="AW69" s="866"/>
      <c r="AX69" s="866"/>
      <c r="AY69" s="866"/>
      <c r="AZ69" s="867"/>
      <c r="BA69" s="867"/>
      <c r="BB69" s="867"/>
      <c r="BC69" s="867"/>
      <c r="BD69" s="868"/>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591</v>
      </c>
      <c r="C70" s="910"/>
      <c r="D70" s="910"/>
      <c r="E70" s="910"/>
      <c r="F70" s="910"/>
      <c r="G70" s="910"/>
      <c r="H70" s="910"/>
      <c r="I70" s="910"/>
      <c r="J70" s="910"/>
      <c r="K70" s="910"/>
      <c r="L70" s="910"/>
      <c r="M70" s="910"/>
      <c r="N70" s="910"/>
      <c r="O70" s="910"/>
      <c r="P70" s="911"/>
      <c r="Q70" s="912">
        <v>6547</v>
      </c>
      <c r="R70" s="866"/>
      <c r="S70" s="866"/>
      <c r="T70" s="866"/>
      <c r="U70" s="866"/>
      <c r="V70" s="866">
        <v>6379</v>
      </c>
      <c r="W70" s="866"/>
      <c r="X70" s="866"/>
      <c r="Y70" s="866"/>
      <c r="Z70" s="866"/>
      <c r="AA70" s="866">
        <v>168</v>
      </c>
      <c r="AB70" s="866"/>
      <c r="AC70" s="866"/>
      <c r="AD70" s="866"/>
      <c r="AE70" s="866"/>
      <c r="AF70" s="866">
        <v>127</v>
      </c>
      <c r="AG70" s="866"/>
      <c r="AH70" s="866"/>
      <c r="AI70" s="866"/>
      <c r="AJ70" s="866"/>
      <c r="AK70" s="866" t="s">
        <v>588</v>
      </c>
      <c r="AL70" s="866"/>
      <c r="AM70" s="866"/>
      <c r="AN70" s="866"/>
      <c r="AO70" s="866"/>
      <c r="AP70" s="866">
        <v>4283</v>
      </c>
      <c r="AQ70" s="866"/>
      <c r="AR70" s="866"/>
      <c r="AS70" s="866"/>
      <c r="AT70" s="866"/>
      <c r="AU70" s="866">
        <v>103</v>
      </c>
      <c r="AV70" s="866"/>
      <c r="AW70" s="866"/>
      <c r="AX70" s="866"/>
      <c r="AY70" s="866"/>
      <c r="AZ70" s="867"/>
      <c r="BA70" s="867"/>
      <c r="BB70" s="867"/>
      <c r="BC70" s="867"/>
      <c r="BD70" s="868"/>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c r="C71" s="910"/>
      <c r="D71" s="910"/>
      <c r="E71" s="910"/>
      <c r="F71" s="910"/>
      <c r="G71" s="910"/>
      <c r="H71" s="910"/>
      <c r="I71" s="910"/>
      <c r="J71" s="910"/>
      <c r="K71" s="910"/>
      <c r="L71" s="910"/>
      <c r="M71" s="910"/>
      <c r="N71" s="910"/>
      <c r="O71" s="910"/>
      <c r="P71" s="911"/>
      <c r="Q71" s="912"/>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7"/>
      <c r="BA71" s="867"/>
      <c r="BB71" s="867"/>
      <c r="BC71" s="867"/>
      <c r="BD71" s="868"/>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7"/>
      <c r="BA72" s="867"/>
      <c r="BB72" s="867"/>
      <c r="BC72" s="867"/>
      <c r="BD72" s="868"/>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7"/>
      <c r="BA73" s="867"/>
      <c r="BB73" s="867"/>
      <c r="BC73" s="867"/>
      <c r="BD73" s="868"/>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7"/>
      <c r="BA74" s="867"/>
      <c r="BB74" s="867"/>
      <c r="BC74" s="867"/>
      <c r="BD74" s="868"/>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69"/>
      <c r="V75" s="915"/>
      <c r="W75" s="914"/>
      <c r="X75" s="914"/>
      <c r="Y75" s="914"/>
      <c r="Z75" s="869"/>
      <c r="AA75" s="915"/>
      <c r="AB75" s="914"/>
      <c r="AC75" s="914"/>
      <c r="AD75" s="914"/>
      <c r="AE75" s="869"/>
      <c r="AF75" s="915"/>
      <c r="AG75" s="914"/>
      <c r="AH75" s="914"/>
      <c r="AI75" s="914"/>
      <c r="AJ75" s="869"/>
      <c r="AK75" s="915"/>
      <c r="AL75" s="914"/>
      <c r="AM75" s="914"/>
      <c r="AN75" s="914"/>
      <c r="AO75" s="869"/>
      <c r="AP75" s="915"/>
      <c r="AQ75" s="914"/>
      <c r="AR75" s="914"/>
      <c r="AS75" s="914"/>
      <c r="AT75" s="869"/>
      <c r="AU75" s="915"/>
      <c r="AV75" s="914"/>
      <c r="AW75" s="914"/>
      <c r="AX75" s="914"/>
      <c r="AY75" s="869"/>
      <c r="AZ75" s="867"/>
      <c r="BA75" s="867"/>
      <c r="BB75" s="867"/>
      <c r="BC75" s="867"/>
      <c r="BD75" s="868"/>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69"/>
      <c r="V76" s="915"/>
      <c r="W76" s="914"/>
      <c r="X76" s="914"/>
      <c r="Y76" s="914"/>
      <c r="Z76" s="869"/>
      <c r="AA76" s="915"/>
      <c r="AB76" s="914"/>
      <c r="AC76" s="914"/>
      <c r="AD76" s="914"/>
      <c r="AE76" s="869"/>
      <c r="AF76" s="915"/>
      <c r="AG76" s="914"/>
      <c r="AH76" s="914"/>
      <c r="AI76" s="914"/>
      <c r="AJ76" s="869"/>
      <c r="AK76" s="915"/>
      <c r="AL76" s="914"/>
      <c r="AM76" s="914"/>
      <c r="AN76" s="914"/>
      <c r="AO76" s="869"/>
      <c r="AP76" s="915"/>
      <c r="AQ76" s="914"/>
      <c r="AR76" s="914"/>
      <c r="AS76" s="914"/>
      <c r="AT76" s="869"/>
      <c r="AU76" s="915"/>
      <c r="AV76" s="914"/>
      <c r="AW76" s="914"/>
      <c r="AX76" s="914"/>
      <c r="AY76" s="869"/>
      <c r="AZ76" s="867"/>
      <c r="BA76" s="867"/>
      <c r="BB76" s="867"/>
      <c r="BC76" s="867"/>
      <c r="BD76" s="868"/>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69"/>
      <c r="V77" s="915"/>
      <c r="W77" s="914"/>
      <c r="X77" s="914"/>
      <c r="Y77" s="914"/>
      <c r="Z77" s="869"/>
      <c r="AA77" s="915"/>
      <c r="AB77" s="914"/>
      <c r="AC77" s="914"/>
      <c r="AD77" s="914"/>
      <c r="AE77" s="869"/>
      <c r="AF77" s="915"/>
      <c r="AG77" s="914"/>
      <c r="AH77" s="914"/>
      <c r="AI77" s="914"/>
      <c r="AJ77" s="869"/>
      <c r="AK77" s="915"/>
      <c r="AL77" s="914"/>
      <c r="AM77" s="914"/>
      <c r="AN77" s="914"/>
      <c r="AO77" s="869"/>
      <c r="AP77" s="915"/>
      <c r="AQ77" s="914"/>
      <c r="AR77" s="914"/>
      <c r="AS77" s="914"/>
      <c r="AT77" s="869"/>
      <c r="AU77" s="915"/>
      <c r="AV77" s="914"/>
      <c r="AW77" s="914"/>
      <c r="AX77" s="914"/>
      <c r="AY77" s="869"/>
      <c r="AZ77" s="867"/>
      <c r="BA77" s="867"/>
      <c r="BB77" s="867"/>
      <c r="BC77" s="867"/>
      <c r="BD77" s="868"/>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7"/>
      <c r="BA78" s="867"/>
      <c r="BB78" s="867"/>
      <c r="BC78" s="867"/>
      <c r="BD78" s="868"/>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7"/>
      <c r="BA79" s="867"/>
      <c r="BB79" s="867"/>
      <c r="BC79" s="867"/>
      <c r="BD79" s="868"/>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7"/>
      <c r="BA80" s="867"/>
      <c r="BB80" s="867"/>
      <c r="BC80" s="867"/>
      <c r="BD80" s="868"/>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7"/>
      <c r="BA81" s="867"/>
      <c r="BB81" s="867"/>
      <c r="BC81" s="867"/>
      <c r="BD81" s="868"/>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7"/>
      <c r="BA82" s="867"/>
      <c r="BB82" s="867"/>
      <c r="BC82" s="867"/>
      <c r="BD82" s="868"/>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7"/>
      <c r="BA83" s="867"/>
      <c r="BB83" s="867"/>
      <c r="BC83" s="867"/>
      <c r="BD83" s="868"/>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7"/>
      <c r="BA84" s="867"/>
      <c r="BB84" s="867"/>
      <c r="BC84" s="867"/>
      <c r="BD84" s="868"/>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7"/>
      <c r="BA85" s="867"/>
      <c r="BB85" s="867"/>
      <c r="BC85" s="867"/>
      <c r="BD85" s="868"/>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7"/>
      <c r="BA86" s="867"/>
      <c r="BB86" s="867"/>
      <c r="BC86" s="867"/>
      <c r="BD86" s="868"/>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393</v>
      </c>
      <c r="B88" s="825" t="s">
        <v>424</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2851</v>
      </c>
      <c r="AG88" s="880"/>
      <c r="AH88" s="880"/>
      <c r="AI88" s="880"/>
      <c r="AJ88" s="880"/>
      <c r="AK88" s="877"/>
      <c r="AL88" s="877"/>
      <c r="AM88" s="877"/>
      <c r="AN88" s="877"/>
      <c r="AO88" s="877"/>
      <c r="AP88" s="880">
        <v>4283</v>
      </c>
      <c r="AQ88" s="880"/>
      <c r="AR88" s="880"/>
      <c r="AS88" s="880"/>
      <c r="AT88" s="880"/>
      <c r="AU88" s="880">
        <v>103</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825" t="s">
        <v>425</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438</v>
      </c>
      <c r="CS102" s="888"/>
      <c r="CT102" s="888"/>
      <c r="CU102" s="888"/>
      <c r="CV102" s="927"/>
      <c r="CW102" s="926">
        <v>500</v>
      </c>
      <c r="CX102" s="888"/>
      <c r="CY102" s="888"/>
      <c r="CZ102" s="888"/>
      <c r="DA102" s="927"/>
      <c r="DB102" s="926">
        <v>724</v>
      </c>
      <c r="DC102" s="888"/>
      <c r="DD102" s="888"/>
      <c r="DE102" s="888"/>
      <c r="DF102" s="927"/>
      <c r="DG102" s="926">
        <v>285</v>
      </c>
      <c r="DH102" s="888"/>
      <c r="DI102" s="888"/>
      <c r="DJ102" s="888"/>
      <c r="DK102" s="927"/>
      <c r="DL102" s="926" t="s">
        <v>588</v>
      </c>
      <c r="DM102" s="888"/>
      <c r="DN102" s="888"/>
      <c r="DO102" s="888"/>
      <c r="DP102" s="927"/>
      <c r="DQ102" s="926">
        <v>504</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426</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427</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430</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431</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432</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433</v>
      </c>
      <c r="AB109" s="929"/>
      <c r="AC109" s="929"/>
      <c r="AD109" s="929"/>
      <c r="AE109" s="930"/>
      <c r="AF109" s="928" t="s">
        <v>434</v>
      </c>
      <c r="AG109" s="929"/>
      <c r="AH109" s="929"/>
      <c r="AI109" s="929"/>
      <c r="AJ109" s="930"/>
      <c r="AK109" s="928" t="s">
        <v>308</v>
      </c>
      <c r="AL109" s="929"/>
      <c r="AM109" s="929"/>
      <c r="AN109" s="929"/>
      <c r="AO109" s="930"/>
      <c r="AP109" s="928" t="s">
        <v>435</v>
      </c>
      <c r="AQ109" s="929"/>
      <c r="AR109" s="929"/>
      <c r="AS109" s="929"/>
      <c r="AT109" s="931"/>
      <c r="AU109" s="948" t="s">
        <v>432</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433</v>
      </c>
      <c r="BR109" s="929"/>
      <c r="BS109" s="929"/>
      <c r="BT109" s="929"/>
      <c r="BU109" s="930"/>
      <c r="BV109" s="928" t="s">
        <v>434</v>
      </c>
      <c r="BW109" s="929"/>
      <c r="BX109" s="929"/>
      <c r="BY109" s="929"/>
      <c r="BZ109" s="930"/>
      <c r="CA109" s="928" t="s">
        <v>308</v>
      </c>
      <c r="CB109" s="929"/>
      <c r="CC109" s="929"/>
      <c r="CD109" s="929"/>
      <c r="CE109" s="930"/>
      <c r="CF109" s="949" t="s">
        <v>435</v>
      </c>
      <c r="CG109" s="949"/>
      <c r="CH109" s="949"/>
      <c r="CI109" s="949"/>
      <c r="CJ109" s="949"/>
      <c r="CK109" s="928" t="s">
        <v>436</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433</v>
      </c>
      <c r="DH109" s="929"/>
      <c r="DI109" s="929"/>
      <c r="DJ109" s="929"/>
      <c r="DK109" s="930"/>
      <c r="DL109" s="928" t="s">
        <v>434</v>
      </c>
      <c r="DM109" s="929"/>
      <c r="DN109" s="929"/>
      <c r="DO109" s="929"/>
      <c r="DP109" s="930"/>
      <c r="DQ109" s="928" t="s">
        <v>308</v>
      </c>
      <c r="DR109" s="929"/>
      <c r="DS109" s="929"/>
      <c r="DT109" s="929"/>
      <c r="DU109" s="930"/>
      <c r="DV109" s="928" t="s">
        <v>435</v>
      </c>
      <c r="DW109" s="929"/>
      <c r="DX109" s="929"/>
      <c r="DY109" s="929"/>
      <c r="DZ109" s="931"/>
    </row>
    <row r="110" spans="1:131" s="230" customFormat="1" ht="26.25" customHeight="1" x14ac:dyDescent="0.15">
      <c r="A110" s="932" t="s">
        <v>437</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3014649</v>
      </c>
      <c r="AB110" s="936"/>
      <c r="AC110" s="936"/>
      <c r="AD110" s="936"/>
      <c r="AE110" s="937"/>
      <c r="AF110" s="938">
        <v>2946601</v>
      </c>
      <c r="AG110" s="936"/>
      <c r="AH110" s="936"/>
      <c r="AI110" s="936"/>
      <c r="AJ110" s="937"/>
      <c r="AK110" s="938">
        <v>2860313</v>
      </c>
      <c r="AL110" s="936"/>
      <c r="AM110" s="936"/>
      <c r="AN110" s="936"/>
      <c r="AO110" s="937"/>
      <c r="AP110" s="939">
        <v>28.9</v>
      </c>
      <c r="AQ110" s="940"/>
      <c r="AR110" s="940"/>
      <c r="AS110" s="940"/>
      <c r="AT110" s="941"/>
      <c r="AU110" s="942" t="s">
        <v>75</v>
      </c>
      <c r="AV110" s="943"/>
      <c r="AW110" s="943"/>
      <c r="AX110" s="943"/>
      <c r="AY110" s="943"/>
      <c r="AZ110" s="965" t="s">
        <v>438</v>
      </c>
      <c r="BA110" s="933"/>
      <c r="BB110" s="933"/>
      <c r="BC110" s="933"/>
      <c r="BD110" s="933"/>
      <c r="BE110" s="933"/>
      <c r="BF110" s="933"/>
      <c r="BG110" s="933"/>
      <c r="BH110" s="933"/>
      <c r="BI110" s="933"/>
      <c r="BJ110" s="933"/>
      <c r="BK110" s="933"/>
      <c r="BL110" s="933"/>
      <c r="BM110" s="933"/>
      <c r="BN110" s="933"/>
      <c r="BO110" s="933"/>
      <c r="BP110" s="934"/>
      <c r="BQ110" s="966">
        <v>25026486</v>
      </c>
      <c r="BR110" s="967"/>
      <c r="BS110" s="967"/>
      <c r="BT110" s="967"/>
      <c r="BU110" s="967"/>
      <c r="BV110" s="967">
        <v>25524862</v>
      </c>
      <c r="BW110" s="967"/>
      <c r="BX110" s="967"/>
      <c r="BY110" s="967"/>
      <c r="BZ110" s="967"/>
      <c r="CA110" s="967">
        <v>24264901</v>
      </c>
      <c r="CB110" s="967"/>
      <c r="CC110" s="967"/>
      <c r="CD110" s="967"/>
      <c r="CE110" s="967"/>
      <c r="CF110" s="980">
        <v>245.1</v>
      </c>
      <c r="CG110" s="981"/>
      <c r="CH110" s="981"/>
      <c r="CI110" s="981"/>
      <c r="CJ110" s="981"/>
      <c r="CK110" s="982" t="s">
        <v>439</v>
      </c>
      <c r="CL110" s="983"/>
      <c r="CM110" s="965" t="s">
        <v>440</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441</v>
      </c>
      <c r="DH110" s="967"/>
      <c r="DI110" s="967"/>
      <c r="DJ110" s="967"/>
      <c r="DK110" s="967"/>
      <c r="DL110" s="967" t="s">
        <v>442</v>
      </c>
      <c r="DM110" s="967"/>
      <c r="DN110" s="967"/>
      <c r="DO110" s="967"/>
      <c r="DP110" s="967"/>
      <c r="DQ110" s="967" t="s">
        <v>395</v>
      </c>
      <c r="DR110" s="967"/>
      <c r="DS110" s="967"/>
      <c r="DT110" s="967"/>
      <c r="DU110" s="967"/>
      <c r="DV110" s="968" t="s">
        <v>443</v>
      </c>
      <c r="DW110" s="968"/>
      <c r="DX110" s="968"/>
      <c r="DY110" s="968"/>
      <c r="DZ110" s="969"/>
    </row>
    <row r="111" spans="1:131" s="230" customFormat="1" ht="26.25" customHeight="1" x14ac:dyDescent="0.15">
      <c r="A111" s="970" t="s">
        <v>444</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441</v>
      </c>
      <c r="AB111" s="974"/>
      <c r="AC111" s="974"/>
      <c r="AD111" s="974"/>
      <c r="AE111" s="975"/>
      <c r="AF111" s="976" t="s">
        <v>445</v>
      </c>
      <c r="AG111" s="974"/>
      <c r="AH111" s="974"/>
      <c r="AI111" s="974"/>
      <c r="AJ111" s="975"/>
      <c r="AK111" s="976" t="s">
        <v>441</v>
      </c>
      <c r="AL111" s="974"/>
      <c r="AM111" s="974"/>
      <c r="AN111" s="974"/>
      <c r="AO111" s="975"/>
      <c r="AP111" s="977" t="s">
        <v>446</v>
      </c>
      <c r="AQ111" s="978"/>
      <c r="AR111" s="978"/>
      <c r="AS111" s="978"/>
      <c r="AT111" s="979"/>
      <c r="AU111" s="944"/>
      <c r="AV111" s="945"/>
      <c r="AW111" s="945"/>
      <c r="AX111" s="945"/>
      <c r="AY111" s="945"/>
      <c r="AZ111" s="958" t="s">
        <v>447</v>
      </c>
      <c r="BA111" s="959"/>
      <c r="BB111" s="959"/>
      <c r="BC111" s="959"/>
      <c r="BD111" s="959"/>
      <c r="BE111" s="959"/>
      <c r="BF111" s="959"/>
      <c r="BG111" s="959"/>
      <c r="BH111" s="959"/>
      <c r="BI111" s="959"/>
      <c r="BJ111" s="959"/>
      <c r="BK111" s="959"/>
      <c r="BL111" s="959"/>
      <c r="BM111" s="959"/>
      <c r="BN111" s="959"/>
      <c r="BO111" s="959"/>
      <c r="BP111" s="960"/>
      <c r="BQ111" s="961" t="s">
        <v>441</v>
      </c>
      <c r="BR111" s="962"/>
      <c r="BS111" s="962"/>
      <c r="BT111" s="962"/>
      <c r="BU111" s="962"/>
      <c r="BV111" s="962" t="s">
        <v>131</v>
      </c>
      <c r="BW111" s="962"/>
      <c r="BX111" s="962"/>
      <c r="BY111" s="962"/>
      <c r="BZ111" s="962"/>
      <c r="CA111" s="962" t="s">
        <v>448</v>
      </c>
      <c r="CB111" s="962"/>
      <c r="CC111" s="962"/>
      <c r="CD111" s="962"/>
      <c r="CE111" s="962"/>
      <c r="CF111" s="956" t="s">
        <v>449</v>
      </c>
      <c r="CG111" s="957"/>
      <c r="CH111" s="957"/>
      <c r="CI111" s="957"/>
      <c r="CJ111" s="957"/>
      <c r="CK111" s="984"/>
      <c r="CL111" s="985"/>
      <c r="CM111" s="958" t="s">
        <v>450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448</v>
      </c>
      <c r="DH111" s="962"/>
      <c r="DI111" s="962"/>
      <c r="DJ111" s="962"/>
      <c r="DK111" s="962"/>
      <c r="DL111" s="962" t="s">
        <v>451</v>
      </c>
      <c r="DM111" s="962"/>
      <c r="DN111" s="962"/>
      <c r="DO111" s="962"/>
      <c r="DP111" s="962"/>
      <c r="DQ111" s="962" t="s">
        <v>448</v>
      </c>
      <c r="DR111" s="962"/>
      <c r="DS111" s="962"/>
      <c r="DT111" s="962"/>
      <c r="DU111" s="962"/>
      <c r="DV111" s="963" t="s">
        <v>446</v>
      </c>
      <c r="DW111" s="963"/>
      <c r="DX111" s="963"/>
      <c r="DY111" s="963"/>
      <c r="DZ111" s="964"/>
    </row>
    <row r="112" spans="1:131" s="230" customFormat="1" ht="26.25" customHeight="1" x14ac:dyDescent="0.15">
      <c r="A112" s="988" t="s">
        <v>452</v>
      </c>
      <c r="B112" s="989"/>
      <c r="C112" s="959" t="s">
        <v>453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442</v>
      </c>
      <c r="AB112" s="995"/>
      <c r="AC112" s="995"/>
      <c r="AD112" s="995"/>
      <c r="AE112" s="996"/>
      <c r="AF112" s="997" t="s">
        <v>446</v>
      </c>
      <c r="AG112" s="995"/>
      <c r="AH112" s="995"/>
      <c r="AI112" s="995"/>
      <c r="AJ112" s="996"/>
      <c r="AK112" s="997" t="s">
        <v>441</v>
      </c>
      <c r="AL112" s="995"/>
      <c r="AM112" s="995"/>
      <c r="AN112" s="995"/>
      <c r="AO112" s="996"/>
      <c r="AP112" s="998" t="s">
        <v>446</v>
      </c>
      <c r="AQ112" s="999"/>
      <c r="AR112" s="999"/>
      <c r="AS112" s="999"/>
      <c r="AT112" s="1000"/>
      <c r="AU112" s="944"/>
      <c r="AV112" s="945"/>
      <c r="AW112" s="945"/>
      <c r="AX112" s="945"/>
      <c r="AY112" s="945"/>
      <c r="AZ112" s="958" t="s">
        <v>454</v>
      </c>
      <c r="BA112" s="959"/>
      <c r="BB112" s="959"/>
      <c r="BC112" s="959"/>
      <c r="BD112" s="959"/>
      <c r="BE112" s="959"/>
      <c r="BF112" s="959"/>
      <c r="BG112" s="959"/>
      <c r="BH112" s="959"/>
      <c r="BI112" s="959"/>
      <c r="BJ112" s="959"/>
      <c r="BK112" s="959"/>
      <c r="BL112" s="959"/>
      <c r="BM112" s="959"/>
      <c r="BN112" s="959"/>
      <c r="BO112" s="959"/>
      <c r="BP112" s="960"/>
      <c r="BQ112" s="961">
        <v>6300910</v>
      </c>
      <c r="BR112" s="962"/>
      <c r="BS112" s="962"/>
      <c r="BT112" s="962"/>
      <c r="BU112" s="962"/>
      <c r="BV112" s="962">
        <v>5765744</v>
      </c>
      <c r="BW112" s="962"/>
      <c r="BX112" s="962"/>
      <c r="BY112" s="962"/>
      <c r="BZ112" s="962"/>
      <c r="CA112" s="962">
        <v>5231786</v>
      </c>
      <c r="CB112" s="962"/>
      <c r="CC112" s="962"/>
      <c r="CD112" s="962"/>
      <c r="CE112" s="962"/>
      <c r="CF112" s="956">
        <v>52.9</v>
      </c>
      <c r="CG112" s="957"/>
      <c r="CH112" s="957"/>
      <c r="CI112" s="957"/>
      <c r="CJ112" s="957"/>
      <c r="CK112" s="984"/>
      <c r="CL112" s="985"/>
      <c r="CM112" s="958" t="s">
        <v>455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131</v>
      </c>
      <c r="DH112" s="962"/>
      <c r="DI112" s="962"/>
      <c r="DJ112" s="962"/>
      <c r="DK112" s="962"/>
      <c r="DL112" s="962" t="s">
        <v>456</v>
      </c>
      <c r="DM112" s="962"/>
      <c r="DN112" s="962"/>
      <c r="DO112" s="962"/>
      <c r="DP112" s="962"/>
      <c r="DQ112" s="962" t="s">
        <v>456</v>
      </c>
      <c r="DR112" s="962"/>
      <c r="DS112" s="962"/>
      <c r="DT112" s="962"/>
      <c r="DU112" s="962"/>
      <c r="DV112" s="963" t="s">
        <v>449</v>
      </c>
      <c r="DW112" s="963"/>
      <c r="DX112" s="963"/>
      <c r="DY112" s="963"/>
      <c r="DZ112" s="964"/>
    </row>
    <row r="113" spans="1:130" s="230" customFormat="1" ht="26.25" customHeight="1" x14ac:dyDescent="0.15">
      <c r="A113" s="990"/>
      <c r="B113" s="991"/>
      <c r="C113" s="959" t="s">
        <v>457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650777</v>
      </c>
      <c r="AB113" s="974"/>
      <c r="AC113" s="974"/>
      <c r="AD113" s="974"/>
      <c r="AE113" s="975"/>
      <c r="AF113" s="976">
        <v>629636</v>
      </c>
      <c r="AG113" s="974"/>
      <c r="AH113" s="974"/>
      <c r="AI113" s="974"/>
      <c r="AJ113" s="975"/>
      <c r="AK113" s="976">
        <v>553820</v>
      </c>
      <c r="AL113" s="974"/>
      <c r="AM113" s="974"/>
      <c r="AN113" s="974"/>
      <c r="AO113" s="975"/>
      <c r="AP113" s="977">
        <v>5.6</v>
      </c>
      <c r="AQ113" s="978"/>
      <c r="AR113" s="978"/>
      <c r="AS113" s="978"/>
      <c r="AT113" s="979"/>
      <c r="AU113" s="944"/>
      <c r="AV113" s="945"/>
      <c r="AW113" s="945"/>
      <c r="AX113" s="945"/>
      <c r="AY113" s="945"/>
      <c r="AZ113" s="958" t="s">
        <v>458</v>
      </c>
      <c r="BA113" s="959"/>
      <c r="BB113" s="959"/>
      <c r="BC113" s="959"/>
      <c r="BD113" s="959"/>
      <c r="BE113" s="959"/>
      <c r="BF113" s="959"/>
      <c r="BG113" s="959"/>
      <c r="BH113" s="959"/>
      <c r="BI113" s="959"/>
      <c r="BJ113" s="959"/>
      <c r="BK113" s="959"/>
      <c r="BL113" s="959"/>
      <c r="BM113" s="959"/>
      <c r="BN113" s="959"/>
      <c r="BO113" s="959"/>
      <c r="BP113" s="960"/>
      <c r="BQ113" s="961">
        <v>108619</v>
      </c>
      <c r="BR113" s="962"/>
      <c r="BS113" s="962"/>
      <c r="BT113" s="962"/>
      <c r="BU113" s="962"/>
      <c r="BV113" s="962">
        <v>126144</v>
      </c>
      <c r="BW113" s="962"/>
      <c r="BX113" s="962"/>
      <c r="BY113" s="962"/>
      <c r="BZ113" s="962"/>
      <c r="CA113" s="962">
        <v>103085</v>
      </c>
      <c r="CB113" s="962"/>
      <c r="CC113" s="962"/>
      <c r="CD113" s="962"/>
      <c r="CE113" s="962"/>
      <c r="CF113" s="956">
        <v>1</v>
      </c>
      <c r="CG113" s="957"/>
      <c r="CH113" s="957"/>
      <c r="CI113" s="957"/>
      <c r="CJ113" s="957"/>
      <c r="CK113" s="984"/>
      <c r="CL113" s="985"/>
      <c r="CM113" s="958" t="s">
        <v>459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446</v>
      </c>
      <c r="DH113" s="995"/>
      <c r="DI113" s="995"/>
      <c r="DJ113" s="995"/>
      <c r="DK113" s="996"/>
      <c r="DL113" s="997" t="s">
        <v>446</v>
      </c>
      <c r="DM113" s="995"/>
      <c r="DN113" s="995"/>
      <c r="DO113" s="995"/>
      <c r="DP113" s="996"/>
      <c r="DQ113" s="997" t="s">
        <v>449</v>
      </c>
      <c r="DR113" s="995"/>
      <c r="DS113" s="995"/>
      <c r="DT113" s="995"/>
      <c r="DU113" s="996"/>
      <c r="DV113" s="998" t="s">
        <v>446</v>
      </c>
      <c r="DW113" s="999"/>
      <c r="DX113" s="999"/>
      <c r="DY113" s="999"/>
      <c r="DZ113" s="1000"/>
    </row>
    <row r="114" spans="1:130" s="230" customFormat="1" ht="26.25" customHeight="1" x14ac:dyDescent="0.15">
      <c r="A114" s="990"/>
      <c r="B114" s="991"/>
      <c r="C114" s="959" t="s">
        <v>460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38142</v>
      </c>
      <c r="AB114" s="995"/>
      <c r="AC114" s="995"/>
      <c r="AD114" s="995"/>
      <c r="AE114" s="996"/>
      <c r="AF114" s="997">
        <v>33774</v>
      </c>
      <c r="AG114" s="995"/>
      <c r="AH114" s="995"/>
      <c r="AI114" s="995"/>
      <c r="AJ114" s="996"/>
      <c r="AK114" s="997">
        <v>40623</v>
      </c>
      <c r="AL114" s="995"/>
      <c r="AM114" s="995"/>
      <c r="AN114" s="995"/>
      <c r="AO114" s="996"/>
      <c r="AP114" s="998">
        <v>0.4</v>
      </c>
      <c r="AQ114" s="999"/>
      <c r="AR114" s="999"/>
      <c r="AS114" s="999"/>
      <c r="AT114" s="1000"/>
      <c r="AU114" s="944"/>
      <c r="AV114" s="945"/>
      <c r="AW114" s="945"/>
      <c r="AX114" s="945"/>
      <c r="AY114" s="945"/>
      <c r="AZ114" s="958" t="s">
        <v>461</v>
      </c>
      <c r="BA114" s="959"/>
      <c r="BB114" s="959"/>
      <c r="BC114" s="959"/>
      <c r="BD114" s="959"/>
      <c r="BE114" s="959"/>
      <c r="BF114" s="959"/>
      <c r="BG114" s="959"/>
      <c r="BH114" s="959"/>
      <c r="BI114" s="959"/>
      <c r="BJ114" s="959"/>
      <c r="BK114" s="959"/>
      <c r="BL114" s="959"/>
      <c r="BM114" s="959"/>
      <c r="BN114" s="959"/>
      <c r="BO114" s="959"/>
      <c r="BP114" s="960"/>
      <c r="BQ114" s="961">
        <v>3659369</v>
      </c>
      <c r="BR114" s="962"/>
      <c r="BS114" s="962"/>
      <c r="BT114" s="962"/>
      <c r="BU114" s="962"/>
      <c r="BV114" s="962">
        <v>3618099</v>
      </c>
      <c r="BW114" s="962"/>
      <c r="BX114" s="962"/>
      <c r="BY114" s="962"/>
      <c r="BZ114" s="962"/>
      <c r="CA114" s="962">
        <v>3565894</v>
      </c>
      <c r="CB114" s="962"/>
      <c r="CC114" s="962"/>
      <c r="CD114" s="962"/>
      <c r="CE114" s="962"/>
      <c r="CF114" s="956">
        <v>36</v>
      </c>
      <c r="CG114" s="957"/>
      <c r="CH114" s="957"/>
      <c r="CI114" s="957"/>
      <c r="CJ114" s="957"/>
      <c r="CK114" s="984"/>
      <c r="CL114" s="985"/>
      <c r="CM114" s="958" t="s">
        <v>462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131</v>
      </c>
      <c r="DH114" s="995"/>
      <c r="DI114" s="995"/>
      <c r="DJ114" s="995"/>
      <c r="DK114" s="996"/>
      <c r="DL114" s="997" t="s">
        <v>445</v>
      </c>
      <c r="DM114" s="995"/>
      <c r="DN114" s="995"/>
      <c r="DO114" s="995"/>
      <c r="DP114" s="996"/>
      <c r="DQ114" s="997" t="s">
        <v>131</v>
      </c>
      <c r="DR114" s="995"/>
      <c r="DS114" s="995"/>
      <c r="DT114" s="995"/>
      <c r="DU114" s="996"/>
      <c r="DV114" s="998" t="s">
        <v>441</v>
      </c>
      <c r="DW114" s="999"/>
      <c r="DX114" s="999"/>
      <c r="DY114" s="999"/>
      <c r="DZ114" s="1000"/>
    </row>
    <row r="115" spans="1:130" s="230" customFormat="1" ht="26.25" customHeight="1" x14ac:dyDescent="0.15">
      <c r="A115" s="990"/>
      <c r="B115" s="991"/>
      <c r="C115" s="959" t="s">
        <v>463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6679</v>
      </c>
      <c r="AB115" s="974"/>
      <c r="AC115" s="974"/>
      <c r="AD115" s="974"/>
      <c r="AE115" s="975"/>
      <c r="AF115" s="976">
        <v>7499</v>
      </c>
      <c r="AG115" s="974"/>
      <c r="AH115" s="974"/>
      <c r="AI115" s="974"/>
      <c r="AJ115" s="975"/>
      <c r="AK115" s="976">
        <v>6324</v>
      </c>
      <c r="AL115" s="974"/>
      <c r="AM115" s="974"/>
      <c r="AN115" s="974"/>
      <c r="AO115" s="975"/>
      <c r="AP115" s="977">
        <v>0.1</v>
      </c>
      <c r="AQ115" s="978"/>
      <c r="AR115" s="978"/>
      <c r="AS115" s="978"/>
      <c r="AT115" s="979"/>
      <c r="AU115" s="944"/>
      <c r="AV115" s="945"/>
      <c r="AW115" s="945"/>
      <c r="AX115" s="945"/>
      <c r="AY115" s="945"/>
      <c r="AZ115" s="958" t="s">
        <v>464</v>
      </c>
      <c r="BA115" s="959"/>
      <c r="BB115" s="959"/>
      <c r="BC115" s="959"/>
      <c r="BD115" s="959"/>
      <c r="BE115" s="959"/>
      <c r="BF115" s="959"/>
      <c r="BG115" s="959"/>
      <c r="BH115" s="959"/>
      <c r="BI115" s="959"/>
      <c r="BJ115" s="959"/>
      <c r="BK115" s="959"/>
      <c r="BL115" s="959"/>
      <c r="BM115" s="959"/>
      <c r="BN115" s="959"/>
      <c r="BO115" s="959"/>
      <c r="BP115" s="960"/>
      <c r="BQ115" s="961">
        <v>597359</v>
      </c>
      <c r="BR115" s="962"/>
      <c r="BS115" s="962"/>
      <c r="BT115" s="962"/>
      <c r="BU115" s="962"/>
      <c r="BV115" s="962">
        <v>495264</v>
      </c>
      <c r="BW115" s="962"/>
      <c r="BX115" s="962"/>
      <c r="BY115" s="962"/>
      <c r="BZ115" s="962"/>
      <c r="CA115" s="962">
        <v>503650</v>
      </c>
      <c r="CB115" s="962"/>
      <c r="CC115" s="962"/>
      <c r="CD115" s="962"/>
      <c r="CE115" s="962"/>
      <c r="CF115" s="956">
        <v>5.0999999999999996</v>
      </c>
      <c r="CG115" s="957"/>
      <c r="CH115" s="957"/>
      <c r="CI115" s="957"/>
      <c r="CJ115" s="957"/>
      <c r="CK115" s="984"/>
      <c r="CL115" s="985"/>
      <c r="CM115" s="958" t="s">
        <v>465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446</v>
      </c>
      <c r="DH115" s="995"/>
      <c r="DI115" s="995"/>
      <c r="DJ115" s="995"/>
      <c r="DK115" s="996"/>
      <c r="DL115" s="997" t="s">
        <v>448</v>
      </c>
      <c r="DM115" s="995"/>
      <c r="DN115" s="995"/>
      <c r="DO115" s="995"/>
      <c r="DP115" s="996"/>
      <c r="DQ115" s="997" t="s">
        <v>441</v>
      </c>
      <c r="DR115" s="995"/>
      <c r="DS115" s="995"/>
      <c r="DT115" s="995"/>
      <c r="DU115" s="996"/>
      <c r="DV115" s="998" t="s">
        <v>131</v>
      </c>
      <c r="DW115" s="999"/>
      <c r="DX115" s="999"/>
      <c r="DY115" s="999"/>
      <c r="DZ115" s="1000"/>
    </row>
    <row r="116" spans="1:130" s="230" customFormat="1" ht="26.25" customHeight="1" x14ac:dyDescent="0.15">
      <c r="A116" s="992"/>
      <c r="B116" s="993"/>
      <c r="C116" s="1001" t="s">
        <v>466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441</v>
      </c>
      <c r="AB116" s="995"/>
      <c r="AC116" s="995"/>
      <c r="AD116" s="995"/>
      <c r="AE116" s="996"/>
      <c r="AF116" s="997" t="s">
        <v>446</v>
      </c>
      <c r="AG116" s="995"/>
      <c r="AH116" s="995"/>
      <c r="AI116" s="995"/>
      <c r="AJ116" s="996"/>
      <c r="AK116" s="997" t="s">
        <v>449</v>
      </c>
      <c r="AL116" s="995"/>
      <c r="AM116" s="995"/>
      <c r="AN116" s="995"/>
      <c r="AO116" s="996"/>
      <c r="AP116" s="998" t="s">
        <v>441</v>
      </c>
      <c r="AQ116" s="999"/>
      <c r="AR116" s="999"/>
      <c r="AS116" s="999"/>
      <c r="AT116" s="1000"/>
      <c r="AU116" s="944"/>
      <c r="AV116" s="945"/>
      <c r="AW116" s="945"/>
      <c r="AX116" s="945"/>
      <c r="AY116" s="945"/>
      <c r="AZ116" s="1003" t="s">
        <v>467</v>
      </c>
      <c r="BA116" s="1004"/>
      <c r="BB116" s="1004"/>
      <c r="BC116" s="1004"/>
      <c r="BD116" s="1004"/>
      <c r="BE116" s="1004"/>
      <c r="BF116" s="1004"/>
      <c r="BG116" s="1004"/>
      <c r="BH116" s="1004"/>
      <c r="BI116" s="1004"/>
      <c r="BJ116" s="1004"/>
      <c r="BK116" s="1004"/>
      <c r="BL116" s="1004"/>
      <c r="BM116" s="1004"/>
      <c r="BN116" s="1004"/>
      <c r="BO116" s="1004"/>
      <c r="BP116" s="1005"/>
      <c r="BQ116" s="961" t="s">
        <v>131</v>
      </c>
      <c r="BR116" s="962"/>
      <c r="BS116" s="962"/>
      <c r="BT116" s="962"/>
      <c r="BU116" s="962"/>
      <c r="BV116" s="962" t="s">
        <v>445</v>
      </c>
      <c r="BW116" s="962"/>
      <c r="BX116" s="962"/>
      <c r="BY116" s="962"/>
      <c r="BZ116" s="962"/>
      <c r="CA116" s="962" t="s">
        <v>441</v>
      </c>
      <c r="CB116" s="962"/>
      <c r="CC116" s="962"/>
      <c r="CD116" s="962"/>
      <c r="CE116" s="962"/>
      <c r="CF116" s="956" t="s">
        <v>449</v>
      </c>
      <c r="CG116" s="957"/>
      <c r="CH116" s="957"/>
      <c r="CI116" s="957"/>
      <c r="CJ116" s="957"/>
      <c r="CK116" s="984"/>
      <c r="CL116" s="985"/>
      <c r="CM116" s="958" t="s">
        <v>468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445</v>
      </c>
      <c r="DH116" s="995"/>
      <c r="DI116" s="995"/>
      <c r="DJ116" s="995"/>
      <c r="DK116" s="996"/>
      <c r="DL116" s="997" t="s">
        <v>446</v>
      </c>
      <c r="DM116" s="995"/>
      <c r="DN116" s="995"/>
      <c r="DO116" s="995"/>
      <c r="DP116" s="996"/>
      <c r="DQ116" s="997" t="s">
        <v>449</v>
      </c>
      <c r="DR116" s="995"/>
      <c r="DS116" s="995"/>
      <c r="DT116" s="995"/>
      <c r="DU116" s="996"/>
      <c r="DV116" s="998" t="s">
        <v>443</v>
      </c>
      <c r="DW116" s="999"/>
      <c r="DX116" s="999"/>
      <c r="DY116" s="999"/>
      <c r="DZ116" s="1000"/>
    </row>
    <row r="117" spans="1:130" s="230" customFormat="1" ht="26.25" customHeight="1" x14ac:dyDescent="0.15">
      <c r="A117" s="948" t="s">
        <v>191</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469</v>
      </c>
      <c r="Z117" s="930"/>
      <c r="AA117" s="1014">
        <v>3710247</v>
      </c>
      <c r="AB117" s="1015"/>
      <c r="AC117" s="1015"/>
      <c r="AD117" s="1015"/>
      <c r="AE117" s="1016"/>
      <c r="AF117" s="1017">
        <v>3617510</v>
      </c>
      <c r="AG117" s="1015"/>
      <c r="AH117" s="1015"/>
      <c r="AI117" s="1015"/>
      <c r="AJ117" s="1016"/>
      <c r="AK117" s="1017">
        <v>3461080</v>
      </c>
      <c r="AL117" s="1015"/>
      <c r="AM117" s="1015"/>
      <c r="AN117" s="1015"/>
      <c r="AO117" s="1016"/>
      <c r="AP117" s="1018"/>
      <c r="AQ117" s="1019"/>
      <c r="AR117" s="1019"/>
      <c r="AS117" s="1019"/>
      <c r="AT117" s="1020"/>
      <c r="AU117" s="944"/>
      <c r="AV117" s="945"/>
      <c r="AW117" s="945"/>
      <c r="AX117" s="945"/>
      <c r="AY117" s="945"/>
      <c r="AZ117" s="1010" t="s">
        <v>470</v>
      </c>
      <c r="BA117" s="1011"/>
      <c r="BB117" s="1011"/>
      <c r="BC117" s="1011"/>
      <c r="BD117" s="1011"/>
      <c r="BE117" s="1011"/>
      <c r="BF117" s="1011"/>
      <c r="BG117" s="1011"/>
      <c r="BH117" s="1011"/>
      <c r="BI117" s="1011"/>
      <c r="BJ117" s="1011"/>
      <c r="BK117" s="1011"/>
      <c r="BL117" s="1011"/>
      <c r="BM117" s="1011"/>
      <c r="BN117" s="1011"/>
      <c r="BO117" s="1011"/>
      <c r="BP117" s="1012"/>
      <c r="BQ117" s="961" t="s">
        <v>448</v>
      </c>
      <c r="BR117" s="962"/>
      <c r="BS117" s="962"/>
      <c r="BT117" s="962"/>
      <c r="BU117" s="962"/>
      <c r="BV117" s="962" t="s">
        <v>446</v>
      </c>
      <c r="BW117" s="962"/>
      <c r="BX117" s="962"/>
      <c r="BY117" s="962"/>
      <c r="BZ117" s="962"/>
      <c r="CA117" s="962" t="s">
        <v>131</v>
      </c>
      <c r="CB117" s="962"/>
      <c r="CC117" s="962"/>
      <c r="CD117" s="962"/>
      <c r="CE117" s="962"/>
      <c r="CF117" s="956" t="s">
        <v>441</v>
      </c>
      <c r="CG117" s="957"/>
      <c r="CH117" s="957"/>
      <c r="CI117" s="957"/>
      <c r="CJ117" s="957"/>
      <c r="CK117" s="984"/>
      <c r="CL117" s="985"/>
      <c r="CM117" s="958" t="s">
        <v>471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456</v>
      </c>
      <c r="DH117" s="995"/>
      <c r="DI117" s="995"/>
      <c r="DJ117" s="995"/>
      <c r="DK117" s="996"/>
      <c r="DL117" s="997" t="s">
        <v>131</v>
      </c>
      <c r="DM117" s="995"/>
      <c r="DN117" s="995"/>
      <c r="DO117" s="995"/>
      <c r="DP117" s="996"/>
      <c r="DQ117" s="997" t="s">
        <v>442</v>
      </c>
      <c r="DR117" s="995"/>
      <c r="DS117" s="995"/>
      <c r="DT117" s="995"/>
      <c r="DU117" s="996"/>
      <c r="DV117" s="998" t="s">
        <v>131</v>
      </c>
      <c r="DW117" s="999"/>
      <c r="DX117" s="999"/>
      <c r="DY117" s="999"/>
      <c r="DZ117" s="1000"/>
    </row>
    <row r="118" spans="1:130" s="230" customFormat="1" ht="26.25" customHeight="1" x14ac:dyDescent="0.15">
      <c r="A118" s="948" t="s">
        <v>436</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433</v>
      </c>
      <c r="AB118" s="929"/>
      <c r="AC118" s="929"/>
      <c r="AD118" s="929"/>
      <c r="AE118" s="930"/>
      <c r="AF118" s="928" t="s">
        <v>434</v>
      </c>
      <c r="AG118" s="929"/>
      <c r="AH118" s="929"/>
      <c r="AI118" s="929"/>
      <c r="AJ118" s="930"/>
      <c r="AK118" s="928" t="s">
        <v>308</v>
      </c>
      <c r="AL118" s="929"/>
      <c r="AM118" s="929"/>
      <c r="AN118" s="929"/>
      <c r="AO118" s="930"/>
      <c r="AP118" s="1006" t="s">
        <v>435</v>
      </c>
      <c r="AQ118" s="1007"/>
      <c r="AR118" s="1007"/>
      <c r="AS118" s="1007"/>
      <c r="AT118" s="1008"/>
      <c r="AU118" s="944"/>
      <c r="AV118" s="945"/>
      <c r="AW118" s="945"/>
      <c r="AX118" s="945"/>
      <c r="AY118" s="945"/>
      <c r="AZ118" s="1009" t="s">
        <v>472</v>
      </c>
      <c r="BA118" s="1001"/>
      <c r="BB118" s="1001"/>
      <c r="BC118" s="1001"/>
      <c r="BD118" s="1001"/>
      <c r="BE118" s="1001"/>
      <c r="BF118" s="1001"/>
      <c r="BG118" s="1001"/>
      <c r="BH118" s="1001"/>
      <c r="BI118" s="1001"/>
      <c r="BJ118" s="1001"/>
      <c r="BK118" s="1001"/>
      <c r="BL118" s="1001"/>
      <c r="BM118" s="1001"/>
      <c r="BN118" s="1001"/>
      <c r="BO118" s="1001"/>
      <c r="BP118" s="1002"/>
      <c r="BQ118" s="1035" t="s">
        <v>131</v>
      </c>
      <c r="BR118" s="1036"/>
      <c r="BS118" s="1036"/>
      <c r="BT118" s="1036"/>
      <c r="BU118" s="1036"/>
      <c r="BV118" s="1036" t="s">
        <v>131</v>
      </c>
      <c r="BW118" s="1036"/>
      <c r="BX118" s="1036"/>
      <c r="BY118" s="1036"/>
      <c r="BZ118" s="1036"/>
      <c r="CA118" s="1036" t="s">
        <v>131</v>
      </c>
      <c r="CB118" s="1036"/>
      <c r="CC118" s="1036"/>
      <c r="CD118" s="1036"/>
      <c r="CE118" s="1036"/>
      <c r="CF118" s="956" t="s">
        <v>448</v>
      </c>
      <c r="CG118" s="957"/>
      <c r="CH118" s="957"/>
      <c r="CI118" s="957"/>
      <c r="CJ118" s="957"/>
      <c r="CK118" s="984"/>
      <c r="CL118" s="985"/>
      <c r="CM118" s="958" t="s">
        <v>473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446</v>
      </c>
      <c r="DH118" s="995"/>
      <c r="DI118" s="995"/>
      <c r="DJ118" s="995"/>
      <c r="DK118" s="996"/>
      <c r="DL118" s="997" t="s">
        <v>456</v>
      </c>
      <c r="DM118" s="995"/>
      <c r="DN118" s="995"/>
      <c r="DO118" s="995"/>
      <c r="DP118" s="996"/>
      <c r="DQ118" s="997" t="s">
        <v>446</v>
      </c>
      <c r="DR118" s="995"/>
      <c r="DS118" s="995"/>
      <c r="DT118" s="995"/>
      <c r="DU118" s="996"/>
      <c r="DV118" s="998" t="s">
        <v>441</v>
      </c>
      <c r="DW118" s="999"/>
      <c r="DX118" s="999"/>
      <c r="DY118" s="999"/>
      <c r="DZ118" s="1000"/>
    </row>
    <row r="119" spans="1:130" s="230" customFormat="1" ht="26.25" customHeight="1" x14ac:dyDescent="0.15">
      <c r="A119" s="1092" t="s">
        <v>439</v>
      </c>
      <c r="B119" s="983"/>
      <c r="C119" s="965" t="s">
        <v>440</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456</v>
      </c>
      <c r="AB119" s="936"/>
      <c r="AC119" s="936"/>
      <c r="AD119" s="936"/>
      <c r="AE119" s="937"/>
      <c r="AF119" s="938" t="s">
        <v>131</v>
      </c>
      <c r="AG119" s="936"/>
      <c r="AH119" s="936"/>
      <c r="AI119" s="936"/>
      <c r="AJ119" s="937"/>
      <c r="AK119" s="938" t="s">
        <v>441</v>
      </c>
      <c r="AL119" s="936"/>
      <c r="AM119" s="936"/>
      <c r="AN119" s="936"/>
      <c r="AO119" s="937"/>
      <c r="AP119" s="939" t="s">
        <v>441</v>
      </c>
      <c r="AQ119" s="940"/>
      <c r="AR119" s="940"/>
      <c r="AS119" s="940"/>
      <c r="AT119" s="941"/>
      <c r="AU119" s="946"/>
      <c r="AV119" s="947"/>
      <c r="AW119" s="947"/>
      <c r="AX119" s="947"/>
      <c r="AY119" s="947"/>
      <c r="AZ119" s="251" t="s">
        <v>191</v>
      </c>
      <c r="BA119" s="251"/>
      <c r="BB119" s="251"/>
      <c r="BC119" s="251"/>
      <c r="BD119" s="251"/>
      <c r="BE119" s="251"/>
      <c r="BF119" s="251"/>
      <c r="BG119" s="251"/>
      <c r="BH119" s="251"/>
      <c r="BI119" s="251"/>
      <c r="BJ119" s="251"/>
      <c r="BK119" s="251"/>
      <c r="BL119" s="251"/>
      <c r="BM119" s="251"/>
      <c r="BN119" s="251"/>
      <c r="BO119" s="1013" t="s">
        <v>474</v>
      </c>
      <c r="BP119" s="1041"/>
      <c r="BQ119" s="1035">
        <v>35692743</v>
      </c>
      <c r="BR119" s="1036"/>
      <c r="BS119" s="1036"/>
      <c r="BT119" s="1036"/>
      <c r="BU119" s="1036"/>
      <c r="BV119" s="1036">
        <v>35530113</v>
      </c>
      <c r="BW119" s="1036"/>
      <c r="BX119" s="1036"/>
      <c r="BY119" s="1036"/>
      <c r="BZ119" s="1036"/>
      <c r="CA119" s="1036">
        <v>33669316</v>
      </c>
      <c r="CB119" s="1036"/>
      <c r="CC119" s="1036"/>
      <c r="CD119" s="1036"/>
      <c r="CE119" s="1036"/>
      <c r="CF119" s="1037"/>
      <c r="CG119" s="1038"/>
      <c r="CH119" s="1038"/>
      <c r="CI119" s="1038"/>
      <c r="CJ119" s="1039"/>
      <c r="CK119" s="986"/>
      <c r="CL119" s="987"/>
      <c r="CM119" s="1009" t="s">
        <v>475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446</v>
      </c>
      <c r="DH119" s="1022"/>
      <c r="DI119" s="1022"/>
      <c r="DJ119" s="1022"/>
      <c r="DK119" s="1023"/>
      <c r="DL119" s="1021" t="s">
        <v>131</v>
      </c>
      <c r="DM119" s="1022"/>
      <c r="DN119" s="1022"/>
      <c r="DO119" s="1022"/>
      <c r="DP119" s="1023"/>
      <c r="DQ119" s="1021" t="s">
        <v>446</v>
      </c>
      <c r="DR119" s="1022"/>
      <c r="DS119" s="1022"/>
      <c r="DT119" s="1022"/>
      <c r="DU119" s="1023"/>
      <c r="DV119" s="1024" t="s">
        <v>446</v>
      </c>
      <c r="DW119" s="1025"/>
      <c r="DX119" s="1025"/>
      <c r="DY119" s="1025"/>
      <c r="DZ119" s="1026"/>
    </row>
    <row r="120" spans="1:130" s="230" customFormat="1" ht="26.25" customHeight="1" x14ac:dyDescent="0.15">
      <c r="A120" s="1093"/>
      <c r="B120" s="985"/>
      <c r="C120" s="958" t="s">
        <v>450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446</v>
      </c>
      <c r="AB120" s="995"/>
      <c r="AC120" s="995"/>
      <c r="AD120" s="995"/>
      <c r="AE120" s="996"/>
      <c r="AF120" s="997" t="s">
        <v>131</v>
      </c>
      <c r="AG120" s="995"/>
      <c r="AH120" s="995"/>
      <c r="AI120" s="995"/>
      <c r="AJ120" s="996"/>
      <c r="AK120" s="997" t="s">
        <v>441</v>
      </c>
      <c r="AL120" s="995"/>
      <c r="AM120" s="995"/>
      <c r="AN120" s="995"/>
      <c r="AO120" s="996"/>
      <c r="AP120" s="998" t="s">
        <v>131</v>
      </c>
      <c r="AQ120" s="999"/>
      <c r="AR120" s="999"/>
      <c r="AS120" s="999"/>
      <c r="AT120" s="1000"/>
      <c r="AU120" s="1027" t="s">
        <v>476</v>
      </c>
      <c r="AV120" s="1028"/>
      <c r="AW120" s="1028"/>
      <c r="AX120" s="1028"/>
      <c r="AY120" s="1029"/>
      <c r="AZ120" s="965" t="s">
        <v>477</v>
      </c>
      <c r="BA120" s="933"/>
      <c r="BB120" s="933"/>
      <c r="BC120" s="933"/>
      <c r="BD120" s="933"/>
      <c r="BE120" s="933"/>
      <c r="BF120" s="933"/>
      <c r="BG120" s="933"/>
      <c r="BH120" s="933"/>
      <c r="BI120" s="933"/>
      <c r="BJ120" s="933"/>
      <c r="BK120" s="933"/>
      <c r="BL120" s="933"/>
      <c r="BM120" s="933"/>
      <c r="BN120" s="933"/>
      <c r="BO120" s="933"/>
      <c r="BP120" s="934"/>
      <c r="BQ120" s="966">
        <v>3790317</v>
      </c>
      <c r="BR120" s="967"/>
      <c r="BS120" s="967"/>
      <c r="BT120" s="967"/>
      <c r="BU120" s="967"/>
      <c r="BV120" s="967">
        <v>4111792</v>
      </c>
      <c r="BW120" s="967"/>
      <c r="BX120" s="967"/>
      <c r="BY120" s="967"/>
      <c r="BZ120" s="967"/>
      <c r="CA120" s="967">
        <v>3964378</v>
      </c>
      <c r="CB120" s="967"/>
      <c r="CC120" s="967"/>
      <c r="CD120" s="967"/>
      <c r="CE120" s="967"/>
      <c r="CF120" s="980">
        <v>40</v>
      </c>
      <c r="CG120" s="981"/>
      <c r="CH120" s="981"/>
      <c r="CI120" s="981"/>
      <c r="CJ120" s="981"/>
      <c r="CK120" s="1042" t="s">
        <v>478</v>
      </c>
      <c r="CL120" s="1043"/>
      <c r="CM120" s="1043"/>
      <c r="CN120" s="1043"/>
      <c r="CO120" s="1044"/>
      <c r="CP120" s="1050" t="s">
        <v>479</v>
      </c>
      <c r="CQ120" s="1051"/>
      <c r="CR120" s="1051"/>
      <c r="CS120" s="1051"/>
      <c r="CT120" s="1051"/>
      <c r="CU120" s="1051"/>
      <c r="CV120" s="1051"/>
      <c r="CW120" s="1051"/>
      <c r="CX120" s="1051"/>
      <c r="CY120" s="1051"/>
      <c r="CZ120" s="1051"/>
      <c r="DA120" s="1051"/>
      <c r="DB120" s="1051"/>
      <c r="DC120" s="1051"/>
      <c r="DD120" s="1051"/>
      <c r="DE120" s="1051"/>
      <c r="DF120" s="1052"/>
      <c r="DG120" s="966">
        <v>5932679</v>
      </c>
      <c r="DH120" s="967"/>
      <c r="DI120" s="967"/>
      <c r="DJ120" s="967"/>
      <c r="DK120" s="967"/>
      <c r="DL120" s="967">
        <v>5456942</v>
      </c>
      <c r="DM120" s="967"/>
      <c r="DN120" s="967"/>
      <c r="DO120" s="967"/>
      <c r="DP120" s="967"/>
      <c r="DQ120" s="967">
        <v>4954498</v>
      </c>
      <c r="DR120" s="967"/>
      <c r="DS120" s="967"/>
      <c r="DT120" s="967"/>
      <c r="DU120" s="967"/>
      <c r="DV120" s="968">
        <v>50.1</v>
      </c>
      <c r="DW120" s="968"/>
      <c r="DX120" s="968"/>
      <c r="DY120" s="968"/>
      <c r="DZ120" s="969"/>
    </row>
    <row r="121" spans="1:130" s="230" customFormat="1" ht="26.25" customHeight="1" x14ac:dyDescent="0.15">
      <c r="A121" s="1093"/>
      <c r="B121" s="985"/>
      <c r="C121" s="1010" t="s">
        <v>480</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446</v>
      </c>
      <c r="AB121" s="995"/>
      <c r="AC121" s="995"/>
      <c r="AD121" s="995"/>
      <c r="AE121" s="996"/>
      <c r="AF121" s="997" t="s">
        <v>448</v>
      </c>
      <c r="AG121" s="995"/>
      <c r="AH121" s="995"/>
      <c r="AI121" s="995"/>
      <c r="AJ121" s="996"/>
      <c r="AK121" s="997" t="s">
        <v>446</v>
      </c>
      <c r="AL121" s="995"/>
      <c r="AM121" s="995"/>
      <c r="AN121" s="995"/>
      <c r="AO121" s="996"/>
      <c r="AP121" s="998" t="s">
        <v>131</v>
      </c>
      <c r="AQ121" s="999"/>
      <c r="AR121" s="999"/>
      <c r="AS121" s="999"/>
      <c r="AT121" s="1000"/>
      <c r="AU121" s="1030"/>
      <c r="AV121" s="1031"/>
      <c r="AW121" s="1031"/>
      <c r="AX121" s="1031"/>
      <c r="AY121" s="1032"/>
      <c r="AZ121" s="958" t="s">
        <v>481</v>
      </c>
      <c r="BA121" s="959"/>
      <c r="BB121" s="959"/>
      <c r="BC121" s="959"/>
      <c r="BD121" s="959"/>
      <c r="BE121" s="959"/>
      <c r="BF121" s="959"/>
      <c r="BG121" s="959"/>
      <c r="BH121" s="959"/>
      <c r="BI121" s="959"/>
      <c r="BJ121" s="959"/>
      <c r="BK121" s="959"/>
      <c r="BL121" s="959"/>
      <c r="BM121" s="959"/>
      <c r="BN121" s="959"/>
      <c r="BO121" s="959"/>
      <c r="BP121" s="960"/>
      <c r="BQ121" s="961">
        <v>3356775</v>
      </c>
      <c r="BR121" s="962"/>
      <c r="BS121" s="962"/>
      <c r="BT121" s="962"/>
      <c r="BU121" s="962"/>
      <c r="BV121" s="962">
        <v>2947906</v>
      </c>
      <c r="BW121" s="962"/>
      <c r="BX121" s="962"/>
      <c r="BY121" s="962"/>
      <c r="BZ121" s="962"/>
      <c r="CA121" s="962">
        <v>3119544</v>
      </c>
      <c r="CB121" s="962"/>
      <c r="CC121" s="962"/>
      <c r="CD121" s="962"/>
      <c r="CE121" s="962"/>
      <c r="CF121" s="956">
        <v>31.5</v>
      </c>
      <c r="CG121" s="957"/>
      <c r="CH121" s="957"/>
      <c r="CI121" s="957"/>
      <c r="CJ121" s="957"/>
      <c r="CK121" s="1045"/>
      <c r="CL121" s="1046"/>
      <c r="CM121" s="1046"/>
      <c r="CN121" s="1046"/>
      <c r="CO121" s="1047"/>
      <c r="CP121" s="1055" t="s">
        <v>409</v>
      </c>
      <c r="CQ121" s="1056"/>
      <c r="CR121" s="1056"/>
      <c r="CS121" s="1056"/>
      <c r="CT121" s="1056"/>
      <c r="CU121" s="1056"/>
      <c r="CV121" s="1056"/>
      <c r="CW121" s="1056"/>
      <c r="CX121" s="1056"/>
      <c r="CY121" s="1056"/>
      <c r="CZ121" s="1056"/>
      <c r="DA121" s="1056"/>
      <c r="DB121" s="1056"/>
      <c r="DC121" s="1056"/>
      <c r="DD121" s="1056"/>
      <c r="DE121" s="1056"/>
      <c r="DF121" s="1057"/>
      <c r="DG121" s="961">
        <v>284089</v>
      </c>
      <c r="DH121" s="962"/>
      <c r="DI121" s="962"/>
      <c r="DJ121" s="962"/>
      <c r="DK121" s="962"/>
      <c r="DL121" s="962">
        <v>254568</v>
      </c>
      <c r="DM121" s="962"/>
      <c r="DN121" s="962"/>
      <c r="DO121" s="962"/>
      <c r="DP121" s="962"/>
      <c r="DQ121" s="962">
        <v>241876</v>
      </c>
      <c r="DR121" s="962"/>
      <c r="DS121" s="962"/>
      <c r="DT121" s="962"/>
      <c r="DU121" s="962"/>
      <c r="DV121" s="963">
        <v>2.4</v>
      </c>
      <c r="DW121" s="963"/>
      <c r="DX121" s="963"/>
      <c r="DY121" s="963"/>
      <c r="DZ121" s="964"/>
    </row>
    <row r="122" spans="1:130" s="230" customFormat="1" ht="26.25" customHeight="1" x14ac:dyDescent="0.15">
      <c r="A122" s="1093"/>
      <c r="B122" s="985"/>
      <c r="C122" s="958" t="s">
        <v>462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131</v>
      </c>
      <c r="AB122" s="995"/>
      <c r="AC122" s="995"/>
      <c r="AD122" s="995"/>
      <c r="AE122" s="996"/>
      <c r="AF122" s="997" t="s">
        <v>441</v>
      </c>
      <c r="AG122" s="995"/>
      <c r="AH122" s="995"/>
      <c r="AI122" s="995"/>
      <c r="AJ122" s="996"/>
      <c r="AK122" s="997" t="s">
        <v>448</v>
      </c>
      <c r="AL122" s="995"/>
      <c r="AM122" s="995"/>
      <c r="AN122" s="995"/>
      <c r="AO122" s="996"/>
      <c r="AP122" s="998" t="s">
        <v>131</v>
      </c>
      <c r="AQ122" s="999"/>
      <c r="AR122" s="999"/>
      <c r="AS122" s="999"/>
      <c r="AT122" s="1000"/>
      <c r="AU122" s="1030"/>
      <c r="AV122" s="1031"/>
      <c r="AW122" s="1031"/>
      <c r="AX122" s="1031"/>
      <c r="AY122" s="1032"/>
      <c r="AZ122" s="1009" t="s">
        <v>482</v>
      </c>
      <c r="BA122" s="1001"/>
      <c r="BB122" s="1001"/>
      <c r="BC122" s="1001"/>
      <c r="BD122" s="1001"/>
      <c r="BE122" s="1001"/>
      <c r="BF122" s="1001"/>
      <c r="BG122" s="1001"/>
      <c r="BH122" s="1001"/>
      <c r="BI122" s="1001"/>
      <c r="BJ122" s="1001"/>
      <c r="BK122" s="1001"/>
      <c r="BL122" s="1001"/>
      <c r="BM122" s="1001"/>
      <c r="BN122" s="1001"/>
      <c r="BO122" s="1001"/>
      <c r="BP122" s="1002"/>
      <c r="BQ122" s="1035">
        <v>21356149</v>
      </c>
      <c r="BR122" s="1036"/>
      <c r="BS122" s="1036"/>
      <c r="BT122" s="1036"/>
      <c r="BU122" s="1036"/>
      <c r="BV122" s="1036">
        <v>21631615</v>
      </c>
      <c r="BW122" s="1036"/>
      <c r="BX122" s="1036"/>
      <c r="BY122" s="1036"/>
      <c r="BZ122" s="1036"/>
      <c r="CA122" s="1036">
        <v>21457346</v>
      </c>
      <c r="CB122" s="1036"/>
      <c r="CC122" s="1036"/>
      <c r="CD122" s="1036"/>
      <c r="CE122" s="1036"/>
      <c r="CF122" s="1053">
        <v>216.8</v>
      </c>
      <c r="CG122" s="1054"/>
      <c r="CH122" s="1054"/>
      <c r="CI122" s="1054"/>
      <c r="CJ122" s="1054"/>
      <c r="CK122" s="1045"/>
      <c r="CL122" s="1046"/>
      <c r="CM122" s="1046"/>
      <c r="CN122" s="1046"/>
      <c r="CO122" s="1047"/>
      <c r="CP122" s="1055" t="s">
        <v>413</v>
      </c>
      <c r="CQ122" s="1056"/>
      <c r="CR122" s="1056"/>
      <c r="CS122" s="1056"/>
      <c r="CT122" s="1056"/>
      <c r="CU122" s="1056"/>
      <c r="CV122" s="1056"/>
      <c r="CW122" s="1056"/>
      <c r="CX122" s="1056"/>
      <c r="CY122" s="1056"/>
      <c r="CZ122" s="1056"/>
      <c r="DA122" s="1056"/>
      <c r="DB122" s="1056"/>
      <c r="DC122" s="1056"/>
      <c r="DD122" s="1056"/>
      <c r="DE122" s="1056"/>
      <c r="DF122" s="1057"/>
      <c r="DG122" s="961">
        <v>84142</v>
      </c>
      <c r="DH122" s="962"/>
      <c r="DI122" s="962"/>
      <c r="DJ122" s="962"/>
      <c r="DK122" s="962"/>
      <c r="DL122" s="962">
        <v>54234</v>
      </c>
      <c r="DM122" s="962"/>
      <c r="DN122" s="962"/>
      <c r="DO122" s="962"/>
      <c r="DP122" s="962"/>
      <c r="DQ122" s="962">
        <v>35412</v>
      </c>
      <c r="DR122" s="962"/>
      <c r="DS122" s="962"/>
      <c r="DT122" s="962"/>
      <c r="DU122" s="962"/>
      <c r="DV122" s="963">
        <v>0.4</v>
      </c>
      <c r="DW122" s="963"/>
      <c r="DX122" s="963"/>
      <c r="DY122" s="963"/>
      <c r="DZ122" s="964"/>
    </row>
    <row r="123" spans="1:130" s="230" customFormat="1" ht="26.25" customHeight="1" x14ac:dyDescent="0.15">
      <c r="A123" s="1093"/>
      <c r="B123" s="985"/>
      <c r="C123" s="958" t="s">
        <v>468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441</v>
      </c>
      <c r="AB123" s="995"/>
      <c r="AC123" s="995"/>
      <c r="AD123" s="995"/>
      <c r="AE123" s="996"/>
      <c r="AF123" s="997" t="s">
        <v>446</v>
      </c>
      <c r="AG123" s="995"/>
      <c r="AH123" s="995"/>
      <c r="AI123" s="995"/>
      <c r="AJ123" s="996"/>
      <c r="AK123" s="997" t="s">
        <v>131</v>
      </c>
      <c r="AL123" s="995"/>
      <c r="AM123" s="995"/>
      <c r="AN123" s="995"/>
      <c r="AO123" s="996"/>
      <c r="AP123" s="998" t="s">
        <v>456</v>
      </c>
      <c r="AQ123" s="999"/>
      <c r="AR123" s="999"/>
      <c r="AS123" s="999"/>
      <c r="AT123" s="1000"/>
      <c r="AU123" s="1033"/>
      <c r="AV123" s="1034"/>
      <c r="AW123" s="1034"/>
      <c r="AX123" s="1034"/>
      <c r="AY123" s="1034"/>
      <c r="AZ123" s="251" t="s">
        <v>191</v>
      </c>
      <c r="BA123" s="251"/>
      <c r="BB123" s="251"/>
      <c r="BC123" s="251"/>
      <c r="BD123" s="251"/>
      <c r="BE123" s="251"/>
      <c r="BF123" s="251"/>
      <c r="BG123" s="251"/>
      <c r="BH123" s="251"/>
      <c r="BI123" s="251"/>
      <c r="BJ123" s="251"/>
      <c r="BK123" s="251"/>
      <c r="BL123" s="251"/>
      <c r="BM123" s="251"/>
      <c r="BN123" s="251"/>
      <c r="BO123" s="1013" t="s">
        <v>483</v>
      </c>
      <c r="BP123" s="1041"/>
      <c r="BQ123" s="1099">
        <v>28503241</v>
      </c>
      <c r="BR123" s="1100"/>
      <c r="BS123" s="1100"/>
      <c r="BT123" s="1100"/>
      <c r="BU123" s="1100"/>
      <c r="BV123" s="1100">
        <v>28691313</v>
      </c>
      <c r="BW123" s="1100"/>
      <c r="BX123" s="1100"/>
      <c r="BY123" s="1100"/>
      <c r="BZ123" s="1100"/>
      <c r="CA123" s="1100">
        <v>28541268</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
      <c r="A124" s="1093"/>
      <c r="B124" s="985"/>
      <c r="C124" s="958" t="s">
        <v>471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456</v>
      </c>
      <c r="AB124" s="995"/>
      <c r="AC124" s="995"/>
      <c r="AD124" s="995"/>
      <c r="AE124" s="996"/>
      <c r="AF124" s="997" t="s">
        <v>446</v>
      </c>
      <c r="AG124" s="995"/>
      <c r="AH124" s="995"/>
      <c r="AI124" s="995"/>
      <c r="AJ124" s="996"/>
      <c r="AK124" s="997" t="s">
        <v>456</v>
      </c>
      <c r="AL124" s="995"/>
      <c r="AM124" s="995"/>
      <c r="AN124" s="995"/>
      <c r="AO124" s="996"/>
      <c r="AP124" s="998" t="s">
        <v>441</v>
      </c>
      <c r="AQ124" s="999"/>
      <c r="AR124" s="999"/>
      <c r="AS124" s="999"/>
      <c r="AT124" s="1000"/>
      <c r="AU124" s="1095" t="s">
        <v>484</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73.099999999999994</v>
      </c>
      <c r="BR124" s="1063"/>
      <c r="BS124" s="1063"/>
      <c r="BT124" s="1063"/>
      <c r="BU124" s="1063"/>
      <c r="BV124" s="1063">
        <v>66</v>
      </c>
      <c r="BW124" s="1063"/>
      <c r="BX124" s="1063"/>
      <c r="BY124" s="1063"/>
      <c r="BZ124" s="1063"/>
      <c r="CA124" s="1063">
        <v>51.8</v>
      </c>
      <c r="CB124" s="1063"/>
      <c r="CC124" s="1063"/>
      <c r="CD124" s="1063"/>
      <c r="CE124" s="1063"/>
      <c r="CF124" s="1064"/>
      <c r="CG124" s="1065"/>
      <c r="CH124" s="1065"/>
      <c r="CI124" s="1065"/>
      <c r="CJ124" s="1066"/>
      <c r="CK124" s="1048"/>
      <c r="CL124" s="1048"/>
      <c r="CM124" s="1048"/>
      <c r="CN124" s="1048"/>
      <c r="CO124" s="1049"/>
      <c r="CP124" s="1055" t="s">
        <v>485</v>
      </c>
      <c r="CQ124" s="1056"/>
      <c r="CR124" s="1056"/>
      <c r="CS124" s="1056"/>
      <c r="CT124" s="1056"/>
      <c r="CU124" s="1056"/>
      <c r="CV124" s="1056"/>
      <c r="CW124" s="1056"/>
      <c r="CX124" s="1056"/>
      <c r="CY124" s="1056"/>
      <c r="CZ124" s="1056"/>
      <c r="DA124" s="1056"/>
      <c r="DB124" s="1056"/>
      <c r="DC124" s="1056"/>
      <c r="DD124" s="1056"/>
      <c r="DE124" s="1056"/>
      <c r="DF124" s="1057"/>
      <c r="DG124" s="1040" t="s">
        <v>131</v>
      </c>
      <c r="DH124" s="1022"/>
      <c r="DI124" s="1022"/>
      <c r="DJ124" s="1022"/>
      <c r="DK124" s="1023"/>
      <c r="DL124" s="1021" t="s">
        <v>446</v>
      </c>
      <c r="DM124" s="1022"/>
      <c r="DN124" s="1022"/>
      <c r="DO124" s="1022"/>
      <c r="DP124" s="1023"/>
      <c r="DQ124" s="1021" t="s">
        <v>131</v>
      </c>
      <c r="DR124" s="1022"/>
      <c r="DS124" s="1022"/>
      <c r="DT124" s="1022"/>
      <c r="DU124" s="1023"/>
      <c r="DV124" s="1024" t="s">
        <v>441</v>
      </c>
      <c r="DW124" s="1025"/>
      <c r="DX124" s="1025"/>
      <c r="DY124" s="1025"/>
      <c r="DZ124" s="1026"/>
    </row>
    <row r="125" spans="1:130" s="230" customFormat="1" ht="26.25" customHeight="1" x14ac:dyDescent="0.15">
      <c r="A125" s="1093"/>
      <c r="B125" s="985"/>
      <c r="C125" s="958" t="s">
        <v>473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131</v>
      </c>
      <c r="AB125" s="995"/>
      <c r="AC125" s="995"/>
      <c r="AD125" s="995"/>
      <c r="AE125" s="996"/>
      <c r="AF125" s="997" t="s">
        <v>441</v>
      </c>
      <c r="AG125" s="995"/>
      <c r="AH125" s="995"/>
      <c r="AI125" s="995"/>
      <c r="AJ125" s="996"/>
      <c r="AK125" s="997" t="s">
        <v>131</v>
      </c>
      <c r="AL125" s="995"/>
      <c r="AM125" s="995"/>
      <c r="AN125" s="995"/>
      <c r="AO125" s="996"/>
      <c r="AP125" s="998" t="s">
        <v>446</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486</v>
      </c>
      <c r="CL125" s="1043"/>
      <c r="CM125" s="1043"/>
      <c r="CN125" s="1043"/>
      <c r="CO125" s="1044"/>
      <c r="CP125" s="965" t="s">
        <v>487</v>
      </c>
      <c r="CQ125" s="933"/>
      <c r="CR125" s="933"/>
      <c r="CS125" s="933"/>
      <c r="CT125" s="933"/>
      <c r="CU125" s="933"/>
      <c r="CV125" s="933"/>
      <c r="CW125" s="933"/>
      <c r="CX125" s="933"/>
      <c r="CY125" s="933"/>
      <c r="CZ125" s="933"/>
      <c r="DA125" s="933"/>
      <c r="DB125" s="933"/>
      <c r="DC125" s="933"/>
      <c r="DD125" s="933"/>
      <c r="DE125" s="933"/>
      <c r="DF125" s="934"/>
      <c r="DG125" s="966" t="s">
        <v>131</v>
      </c>
      <c r="DH125" s="967"/>
      <c r="DI125" s="967"/>
      <c r="DJ125" s="967"/>
      <c r="DK125" s="967"/>
      <c r="DL125" s="967" t="s">
        <v>131</v>
      </c>
      <c r="DM125" s="967"/>
      <c r="DN125" s="967"/>
      <c r="DO125" s="967"/>
      <c r="DP125" s="967"/>
      <c r="DQ125" s="967" t="s">
        <v>441</v>
      </c>
      <c r="DR125" s="967"/>
      <c r="DS125" s="967"/>
      <c r="DT125" s="967"/>
      <c r="DU125" s="967"/>
      <c r="DV125" s="968" t="s">
        <v>131</v>
      </c>
      <c r="DW125" s="968"/>
      <c r="DX125" s="968"/>
      <c r="DY125" s="968"/>
      <c r="DZ125" s="969"/>
    </row>
    <row r="126" spans="1:130" s="230" customFormat="1" ht="26.25" customHeight="1" thickBot="1" x14ac:dyDescent="0.2">
      <c r="A126" s="1093"/>
      <c r="B126" s="985"/>
      <c r="C126" s="958" t="s">
        <v>475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441</v>
      </c>
      <c r="AB126" s="995"/>
      <c r="AC126" s="995"/>
      <c r="AD126" s="995"/>
      <c r="AE126" s="996"/>
      <c r="AF126" s="997" t="s">
        <v>441</v>
      </c>
      <c r="AG126" s="995"/>
      <c r="AH126" s="995"/>
      <c r="AI126" s="995"/>
      <c r="AJ126" s="996"/>
      <c r="AK126" s="997" t="s">
        <v>446</v>
      </c>
      <c r="AL126" s="995"/>
      <c r="AM126" s="995"/>
      <c r="AN126" s="995"/>
      <c r="AO126" s="996"/>
      <c r="AP126" s="998" t="s">
        <v>451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488</v>
      </c>
      <c r="CQ126" s="959"/>
      <c r="CR126" s="959"/>
      <c r="CS126" s="959"/>
      <c r="CT126" s="959"/>
      <c r="CU126" s="959"/>
      <c r="CV126" s="959"/>
      <c r="CW126" s="959"/>
      <c r="CX126" s="959"/>
      <c r="CY126" s="959"/>
      <c r="CZ126" s="959"/>
      <c r="DA126" s="959"/>
      <c r="DB126" s="959"/>
      <c r="DC126" s="959"/>
      <c r="DD126" s="959"/>
      <c r="DE126" s="959"/>
      <c r="DF126" s="960"/>
      <c r="DG126" s="961" t="s">
        <v>131</v>
      </c>
      <c r="DH126" s="962"/>
      <c r="DI126" s="962"/>
      <c r="DJ126" s="962"/>
      <c r="DK126" s="962"/>
      <c r="DL126" s="962" t="s">
        <v>446</v>
      </c>
      <c r="DM126" s="962"/>
      <c r="DN126" s="962"/>
      <c r="DO126" s="962"/>
      <c r="DP126" s="962"/>
      <c r="DQ126" s="962" t="s">
        <v>489</v>
      </c>
      <c r="DR126" s="962"/>
      <c r="DS126" s="962"/>
      <c r="DT126" s="962"/>
      <c r="DU126" s="962"/>
      <c r="DV126" s="963" t="s">
        <v>441</v>
      </c>
      <c r="DW126" s="963"/>
      <c r="DX126" s="963"/>
      <c r="DY126" s="963"/>
      <c r="DZ126" s="964"/>
    </row>
    <row r="127" spans="1:130" s="230" customFormat="1" ht="26.25" customHeight="1" x14ac:dyDescent="0.15">
      <c r="A127" s="1094"/>
      <c r="B127" s="987"/>
      <c r="C127" s="1009" t="s">
        <v>490</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6679</v>
      </c>
      <c r="AB127" s="995"/>
      <c r="AC127" s="995"/>
      <c r="AD127" s="995"/>
      <c r="AE127" s="996"/>
      <c r="AF127" s="997">
        <v>7499</v>
      </c>
      <c r="AG127" s="995"/>
      <c r="AH127" s="995"/>
      <c r="AI127" s="995"/>
      <c r="AJ127" s="996"/>
      <c r="AK127" s="997">
        <v>6324</v>
      </c>
      <c r="AL127" s="995"/>
      <c r="AM127" s="995"/>
      <c r="AN127" s="995"/>
      <c r="AO127" s="996"/>
      <c r="AP127" s="998">
        <v>0.1</v>
      </c>
      <c r="AQ127" s="999"/>
      <c r="AR127" s="999"/>
      <c r="AS127" s="999"/>
      <c r="AT127" s="1000"/>
      <c r="AU127" s="232"/>
      <c r="AV127" s="232"/>
      <c r="AW127" s="232"/>
      <c r="AX127" s="1067" t="s">
        <v>491</v>
      </c>
      <c r="AY127" s="1068"/>
      <c r="AZ127" s="1068"/>
      <c r="BA127" s="1068"/>
      <c r="BB127" s="1068"/>
      <c r="BC127" s="1068"/>
      <c r="BD127" s="1068"/>
      <c r="BE127" s="1069"/>
      <c r="BF127" s="1070" t="s">
        <v>492</v>
      </c>
      <c r="BG127" s="1068"/>
      <c r="BH127" s="1068"/>
      <c r="BI127" s="1068"/>
      <c r="BJ127" s="1068"/>
      <c r="BK127" s="1068"/>
      <c r="BL127" s="1069"/>
      <c r="BM127" s="1070" t="s">
        <v>493</v>
      </c>
      <c r="BN127" s="1068"/>
      <c r="BO127" s="1068"/>
      <c r="BP127" s="1068"/>
      <c r="BQ127" s="1068"/>
      <c r="BR127" s="1068"/>
      <c r="BS127" s="1069"/>
      <c r="BT127" s="1070" t="s">
        <v>494</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495</v>
      </c>
      <c r="CQ127" s="959"/>
      <c r="CR127" s="959"/>
      <c r="CS127" s="959"/>
      <c r="CT127" s="959"/>
      <c r="CU127" s="959"/>
      <c r="CV127" s="959"/>
      <c r="CW127" s="959"/>
      <c r="CX127" s="959"/>
      <c r="CY127" s="959"/>
      <c r="CZ127" s="959"/>
      <c r="DA127" s="959"/>
      <c r="DB127" s="959"/>
      <c r="DC127" s="959"/>
      <c r="DD127" s="959"/>
      <c r="DE127" s="959"/>
      <c r="DF127" s="960"/>
      <c r="DG127" s="961">
        <v>597359</v>
      </c>
      <c r="DH127" s="962"/>
      <c r="DI127" s="962"/>
      <c r="DJ127" s="962"/>
      <c r="DK127" s="962"/>
      <c r="DL127" s="962">
        <v>495264</v>
      </c>
      <c r="DM127" s="962"/>
      <c r="DN127" s="962"/>
      <c r="DO127" s="962"/>
      <c r="DP127" s="962"/>
      <c r="DQ127" s="962">
        <v>503650</v>
      </c>
      <c r="DR127" s="962"/>
      <c r="DS127" s="962"/>
      <c r="DT127" s="962"/>
      <c r="DU127" s="962"/>
      <c r="DV127" s="963">
        <v>5.0999999999999996</v>
      </c>
      <c r="DW127" s="963"/>
      <c r="DX127" s="963"/>
      <c r="DY127" s="963"/>
      <c r="DZ127" s="964"/>
    </row>
    <row r="128" spans="1:130" s="230" customFormat="1" ht="26.25" customHeight="1" thickBot="1" x14ac:dyDescent="0.2">
      <c r="A128" s="1077" t="s">
        <v>496</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497</v>
      </c>
      <c r="X128" s="1079"/>
      <c r="Y128" s="1079"/>
      <c r="Z128" s="1080"/>
      <c r="AA128" s="1081">
        <v>643106</v>
      </c>
      <c r="AB128" s="1082"/>
      <c r="AC128" s="1082"/>
      <c r="AD128" s="1082"/>
      <c r="AE128" s="1083"/>
      <c r="AF128" s="1084">
        <v>580482</v>
      </c>
      <c r="AG128" s="1082"/>
      <c r="AH128" s="1082"/>
      <c r="AI128" s="1082"/>
      <c r="AJ128" s="1083"/>
      <c r="AK128" s="1084">
        <v>580994</v>
      </c>
      <c r="AL128" s="1082"/>
      <c r="AM128" s="1082"/>
      <c r="AN128" s="1082"/>
      <c r="AO128" s="1083"/>
      <c r="AP128" s="1085"/>
      <c r="AQ128" s="1086"/>
      <c r="AR128" s="1086"/>
      <c r="AS128" s="1086"/>
      <c r="AT128" s="1087"/>
      <c r="AU128" s="232"/>
      <c r="AV128" s="232"/>
      <c r="AW128" s="232"/>
      <c r="AX128" s="932" t="s">
        <v>498</v>
      </c>
      <c r="AY128" s="933"/>
      <c r="AZ128" s="933"/>
      <c r="BA128" s="933"/>
      <c r="BB128" s="933"/>
      <c r="BC128" s="933"/>
      <c r="BD128" s="933"/>
      <c r="BE128" s="934"/>
      <c r="BF128" s="1088" t="s">
        <v>489</v>
      </c>
      <c r="BG128" s="1089"/>
      <c r="BH128" s="1089"/>
      <c r="BI128" s="1089"/>
      <c r="BJ128" s="1089"/>
      <c r="BK128" s="1089"/>
      <c r="BL128" s="1090"/>
      <c r="BM128" s="1088">
        <v>13.06</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499</v>
      </c>
      <c r="CQ128" s="762"/>
      <c r="CR128" s="762"/>
      <c r="CS128" s="762"/>
      <c r="CT128" s="762"/>
      <c r="CU128" s="762"/>
      <c r="CV128" s="762"/>
      <c r="CW128" s="762"/>
      <c r="CX128" s="762"/>
      <c r="CY128" s="762"/>
      <c r="CZ128" s="762"/>
      <c r="DA128" s="762"/>
      <c r="DB128" s="762"/>
      <c r="DC128" s="762"/>
      <c r="DD128" s="762"/>
      <c r="DE128" s="762"/>
      <c r="DF128" s="1072"/>
      <c r="DG128" s="1073" t="s">
        <v>451</v>
      </c>
      <c r="DH128" s="1074"/>
      <c r="DI128" s="1074"/>
      <c r="DJ128" s="1074"/>
      <c r="DK128" s="1074"/>
      <c r="DL128" s="1074" t="s">
        <v>448</v>
      </c>
      <c r="DM128" s="1074"/>
      <c r="DN128" s="1074"/>
      <c r="DO128" s="1074"/>
      <c r="DP128" s="1074"/>
      <c r="DQ128" s="1074" t="s">
        <v>448</v>
      </c>
      <c r="DR128" s="1074"/>
      <c r="DS128" s="1074"/>
      <c r="DT128" s="1074"/>
      <c r="DU128" s="1074"/>
      <c r="DV128" s="1075" t="s">
        <v>489</v>
      </c>
      <c r="DW128" s="1075"/>
      <c r="DX128" s="1075"/>
      <c r="DY128" s="1075"/>
      <c r="DZ128" s="1076"/>
    </row>
    <row r="129" spans="1:131" s="230" customFormat="1" ht="26.25" customHeight="1" x14ac:dyDescent="0.15">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500</v>
      </c>
      <c r="X129" s="1107"/>
      <c r="Y129" s="1107"/>
      <c r="Z129" s="1108"/>
      <c r="AA129" s="994">
        <v>11889896</v>
      </c>
      <c r="AB129" s="995"/>
      <c r="AC129" s="995"/>
      <c r="AD129" s="995"/>
      <c r="AE129" s="996"/>
      <c r="AF129" s="997">
        <v>12431134</v>
      </c>
      <c r="AG129" s="995"/>
      <c r="AH129" s="995"/>
      <c r="AI129" s="995"/>
      <c r="AJ129" s="996"/>
      <c r="AK129" s="997">
        <v>11954451</v>
      </c>
      <c r="AL129" s="995"/>
      <c r="AM129" s="995"/>
      <c r="AN129" s="995"/>
      <c r="AO129" s="996"/>
      <c r="AP129" s="1109"/>
      <c r="AQ129" s="1110"/>
      <c r="AR129" s="1110"/>
      <c r="AS129" s="1110"/>
      <c r="AT129" s="1111"/>
      <c r="AU129" s="233"/>
      <c r="AV129" s="233"/>
      <c r="AW129" s="233"/>
      <c r="AX129" s="1101" t="s">
        <v>501</v>
      </c>
      <c r="AY129" s="959"/>
      <c r="AZ129" s="959"/>
      <c r="BA129" s="959"/>
      <c r="BB129" s="959"/>
      <c r="BC129" s="959"/>
      <c r="BD129" s="959"/>
      <c r="BE129" s="960"/>
      <c r="BF129" s="1102" t="s">
        <v>131</v>
      </c>
      <c r="BG129" s="1103"/>
      <c r="BH129" s="1103"/>
      <c r="BI129" s="1103"/>
      <c r="BJ129" s="1103"/>
      <c r="BK129" s="1103"/>
      <c r="BL129" s="1104"/>
      <c r="BM129" s="1102">
        <v>18.059999999999999</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502</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503</v>
      </c>
      <c r="X130" s="1107"/>
      <c r="Y130" s="1107"/>
      <c r="Z130" s="1108"/>
      <c r="AA130" s="994">
        <v>2055671</v>
      </c>
      <c r="AB130" s="995"/>
      <c r="AC130" s="995"/>
      <c r="AD130" s="995"/>
      <c r="AE130" s="996"/>
      <c r="AF130" s="997">
        <v>2080386</v>
      </c>
      <c r="AG130" s="995"/>
      <c r="AH130" s="995"/>
      <c r="AI130" s="995"/>
      <c r="AJ130" s="996"/>
      <c r="AK130" s="997">
        <v>2055811</v>
      </c>
      <c r="AL130" s="995"/>
      <c r="AM130" s="995"/>
      <c r="AN130" s="995"/>
      <c r="AO130" s="996"/>
      <c r="AP130" s="1109"/>
      <c r="AQ130" s="1110"/>
      <c r="AR130" s="1110"/>
      <c r="AS130" s="1110"/>
      <c r="AT130" s="1111"/>
      <c r="AU130" s="233"/>
      <c r="AV130" s="233"/>
      <c r="AW130" s="233"/>
      <c r="AX130" s="1101" t="s">
        <v>504</v>
      </c>
      <c r="AY130" s="959"/>
      <c r="AZ130" s="959"/>
      <c r="BA130" s="959"/>
      <c r="BB130" s="959"/>
      <c r="BC130" s="959"/>
      <c r="BD130" s="959"/>
      <c r="BE130" s="960"/>
      <c r="BF130" s="1137">
        <v>9.1999999999999993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505</v>
      </c>
      <c r="X131" s="1144"/>
      <c r="Y131" s="1144"/>
      <c r="Z131" s="1145"/>
      <c r="AA131" s="1040">
        <v>9834225</v>
      </c>
      <c r="AB131" s="1022"/>
      <c r="AC131" s="1022"/>
      <c r="AD131" s="1022"/>
      <c r="AE131" s="1023"/>
      <c r="AF131" s="1021">
        <v>10350748</v>
      </c>
      <c r="AG131" s="1022"/>
      <c r="AH131" s="1022"/>
      <c r="AI131" s="1022"/>
      <c r="AJ131" s="1023"/>
      <c r="AK131" s="1021">
        <v>9898640</v>
      </c>
      <c r="AL131" s="1022"/>
      <c r="AM131" s="1022"/>
      <c r="AN131" s="1022"/>
      <c r="AO131" s="1023"/>
      <c r="AP131" s="1146"/>
      <c r="AQ131" s="1147"/>
      <c r="AR131" s="1147"/>
      <c r="AS131" s="1147"/>
      <c r="AT131" s="1148"/>
      <c r="AU131" s="233"/>
      <c r="AV131" s="233"/>
      <c r="AW131" s="233"/>
      <c r="AX131" s="1119" t="s">
        <v>506</v>
      </c>
      <c r="AY131" s="762"/>
      <c r="AZ131" s="762"/>
      <c r="BA131" s="762"/>
      <c r="BB131" s="762"/>
      <c r="BC131" s="762"/>
      <c r="BD131" s="762"/>
      <c r="BE131" s="1072"/>
      <c r="BF131" s="1120">
        <v>51.8</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507</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508</v>
      </c>
      <c r="W132" s="1130"/>
      <c r="X132" s="1130"/>
      <c r="Y132" s="1130"/>
      <c r="Z132" s="1131"/>
      <c r="AA132" s="1132">
        <v>10.28520295</v>
      </c>
      <c r="AB132" s="1133"/>
      <c r="AC132" s="1133"/>
      <c r="AD132" s="1133"/>
      <c r="AE132" s="1134"/>
      <c r="AF132" s="1135">
        <v>9.242249932</v>
      </c>
      <c r="AG132" s="1133"/>
      <c r="AH132" s="1133"/>
      <c r="AI132" s="1133"/>
      <c r="AJ132" s="1134"/>
      <c r="AK132" s="1135">
        <v>8.3271540329999993</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509</v>
      </c>
      <c r="W133" s="1113"/>
      <c r="X133" s="1113"/>
      <c r="Y133" s="1113"/>
      <c r="Z133" s="1114"/>
      <c r="AA133" s="1115">
        <v>9.6</v>
      </c>
      <c r="AB133" s="1116"/>
      <c r="AC133" s="1116"/>
      <c r="AD133" s="1116"/>
      <c r="AE133" s="1117"/>
      <c r="AF133" s="1115">
        <v>9.6999999999999993</v>
      </c>
      <c r="AG133" s="1116"/>
      <c r="AH133" s="1116"/>
      <c r="AI133" s="1116"/>
      <c r="AJ133" s="1117"/>
      <c r="AK133" s="1115">
        <v>9.1999999999999993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TEWglB31+E2b2GAtKOKRfby4KppGJyf3uV0mRPREkfeADGN/CMd+Wku2HEQ4XEJWiN19qIi7orAgyshPNU4i/A==" saltValue="iCD832DnbBd4zXlLmmP4c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TnLpz7jP4tlu/WNQLByxXkz828tGtKTPKi1JFlFxN3iHSrsY4cs7J4Kd0s6h0bh/bNC5J45++rBKvf8KUh/2Ng==" saltValue="g4nHiPgHcVRw93v7sqZF7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T2qGAePiE4tana//zxogMt6v0ur6i6sUuv8nEMggJzsxrvFbnYnr1+MrOOtb5mcfBUyEbCLH1C0+D4sogLMVw==" saltValue="1Ye45K9hGTPTy0tcn76qM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513</v>
      </c>
      <c r="AP7" s="272"/>
      <c r="AQ7" s="273" t="s">
        <v>514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515</v>
      </c>
      <c r="AQ8" s="279" t="s">
        <v>516</v>
      </c>
      <c r="AR8" s="280" t="s">
        <v>517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518</v>
      </c>
      <c r="AL9" s="1153"/>
      <c r="AM9" s="1153"/>
      <c r="AN9" s="1154"/>
      <c r="AO9" s="281">
        <v>3393686</v>
      </c>
      <c r="AP9" s="281">
        <v>92817</v>
      </c>
      <c r="AQ9" s="282">
        <v>88339</v>
      </c>
      <c r="AR9" s="283">
        <v>5.0999999999999996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519</v>
      </c>
      <c r="AL10" s="1153"/>
      <c r="AM10" s="1153"/>
      <c r="AN10" s="1154"/>
      <c r="AO10" s="284">
        <v>413641</v>
      </c>
      <c r="AP10" s="284">
        <v>11313</v>
      </c>
      <c r="AQ10" s="285">
        <v>7842</v>
      </c>
      <c r="AR10" s="286">
        <v>44.3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520</v>
      </c>
      <c r="AL11" s="1153"/>
      <c r="AM11" s="1153"/>
      <c r="AN11" s="1154"/>
      <c r="AO11" s="284">
        <v>12376</v>
      </c>
      <c r="AP11" s="284">
        <v>338</v>
      </c>
      <c r="AQ11" s="285">
        <v>2321</v>
      </c>
      <c r="AR11" s="286">
        <v>-85.4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521</v>
      </c>
      <c r="AL12" s="1153"/>
      <c r="AM12" s="1153"/>
      <c r="AN12" s="1154"/>
      <c r="AO12" s="284" t="s">
        <v>522</v>
      </c>
      <c r="AP12" s="284" t="s">
        <v>522</v>
      </c>
      <c r="AQ12" s="285">
        <v>10</v>
      </c>
      <c r="AR12" s="286" t="s">
        <v>522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523</v>
      </c>
      <c r="AL13" s="1153"/>
      <c r="AM13" s="1153"/>
      <c r="AN13" s="1154"/>
      <c r="AO13" s="284">
        <v>102958</v>
      </c>
      <c r="AP13" s="284">
        <v>2816</v>
      </c>
      <c r="AQ13" s="285">
        <v>2936</v>
      </c>
      <c r="AR13" s="286">
        <v>-4.0999999999999996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524</v>
      </c>
      <c r="AL14" s="1153"/>
      <c r="AM14" s="1153"/>
      <c r="AN14" s="1154"/>
      <c r="AO14" s="284">
        <v>36239</v>
      </c>
      <c r="AP14" s="284">
        <v>991</v>
      </c>
      <c r="AQ14" s="285">
        <v>1649</v>
      </c>
      <c r="AR14" s="286">
        <v>-39.9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525</v>
      </c>
      <c r="AL15" s="1156"/>
      <c r="AM15" s="1156"/>
      <c r="AN15" s="1157"/>
      <c r="AO15" s="284">
        <v>-257052</v>
      </c>
      <c r="AP15" s="284">
        <v>-7030</v>
      </c>
      <c r="AQ15" s="285">
        <v>-5997</v>
      </c>
      <c r="AR15" s="286">
        <v>17.2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191</v>
      </c>
      <c r="AL16" s="1156"/>
      <c r="AM16" s="1156"/>
      <c r="AN16" s="1157"/>
      <c r="AO16" s="284">
        <v>3701848</v>
      </c>
      <c r="AP16" s="284">
        <v>101246</v>
      </c>
      <c r="AQ16" s="285">
        <v>97102</v>
      </c>
      <c r="AR16" s="286">
        <v>4.3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527</v>
      </c>
      <c r="AP20" s="293" t="s">
        <v>528</v>
      </c>
      <c r="AQ20" s="294" t="s">
        <v>529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530</v>
      </c>
      <c r="AL21" s="1159"/>
      <c r="AM21" s="1159"/>
      <c r="AN21" s="1160"/>
      <c r="AO21" s="297">
        <v>8.86</v>
      </c>
      <c r="AP21" s="298">
        <v>8.91</v>
      </c>
      <c r="AQ21" s="299">
        <v>-0.05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531</v>
      </c>
      <c r="AL22" s="1159"/>
      <c r="AM22" s="1159"/>
      <c r="AN22" s="1160"/>
      <c r="AO22" s="302">
        <v>98.8</v>
      </c>
      <c r="AP22" s="303">
        <v>97.5</v>
      </c>
      <c r="AQ22" s="304">
        <v>1.3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532</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533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513</v>
      </c>
      <c r="AP30" s="272"/>
      <c r="AQ30" s="273" t="s">
        <v>514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515</v>
      </c>
      <c r="AQ31" s="279" t="s">
        <v>516</v>
      </c>
      <c r="AR31" s="280" t="s">
        <v>517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535</v>
      </c>
      <c r="AL32" s="1167"/>
      <c r="AM32" s="1167"/>
      <c r="AN32" s="1168"/>
      <c r="AO32" s="312">
        <v>2860313</v>
      </c>
      <c r="AP32" s="312">
        <v>78230</v>
      </c>
      <c r="AQ32" s="313">
        <v>55264</v>
      </c>
      <c r="AR32" s="314">
        <v>41.6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536</v>
      </c>
      <c r="AL33" s="1167"/>
      <c r="AM33" s="1167"/>
      <c r="AN33" s="1168"/>
      <c r="AO33" s="312" t="s">
        <v>522</v>
      </c>
      <c r="AP33" s="312" t="s">
        <v>522</v>
      </c>
      <c r="AQ33" s="313" t="s">
        <v>522</v>
      </c>
      <c r="AR33" s="314" t="s">
        <v>522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537</v>
      </c>
      <c r="AL34" s="1167"/>
      <c r="AM34" s="1167"/>
      <c r="AN34" s="1168"/>
      <c r="AO34" s="312" t="s">
        <v>522</v>
      </c>
      <c r="AP34" s="312" t="s">
        <v>522</v>
      </c>
      <c r="AQ34" s="313">
        <v>19</v>
      </c>
      <c r="AR34" s="314" t="s">
        <v>522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538</v>
      </c>
      <c r="AL35" s="1167"/>
      <c r="AM35" s="1167"/>
      <c r="AN35" s="1168"/>
      <c r="AO35" s="312">
        <v>553820</v>
      </c>
      <c r="AP35" s="312">
        <v>15147</v>
      </c>
      <c r="AQ35" s="313">
        <v>18522</v>
      </c>
      <c r="AR35" s="314">
        <v>-18.2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539</v>
      </c>
      <c r="AL36" s="1167"/>
      <c r="AM36" s="1167"/>
      <c r="AN36" s="1168"/>
      <c r="AO36" s="312">
        <v>40623</v>
      </c>
      <c r="AP36" s="312">
        <v>1111</v>
      </c>
      <c r="AQ36" s="313">
        <v>2744</v>
      </c>
      <c r="AR36" s="314">
        <v>-59.5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540</v>
      </c>
      <c r="AL37" s="1167"/>
      <c r="AM37" s="1167"/>
      <c r="AN37" s="1168"/>
      <c r="AO37" s="312">
        <v>6324</v>
      </c>
      <c r="AP37" s="312">
        <v>173</v>
      </c>
      <c r="AQ37" s="313">
        <v>519</v>
      </c>
      <c r="AR37" s="314">
        <v>-66.7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541</v>
      </c>
      <c r="AL38" s="1170"/>
      <c r="AM38" s="1170"/>
      <c r="AN38" s="1171"/>
      <c r="AO38" s="315" t="s">
        <v>522</v>
      </c>
      <c r="AP38" s="315" t="s">
        <v>522</v>
      </c>
      <c r="AQ38" s="316">
        <v>4</v>
      </c>
      <c r="AR38" s="304" t="s">
        <v>522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542</v>
      </c>
      <c r="AL39" s="1170"/>
      <c r="AM39" s="1170"/>
      <c r="AN39" s="1171"/>
      <c r="AO39" s="312">
        <v>-580994</v>
      </c>
      <c r="AP39" s="312">
        <v>-15890</v>
      </c>
      <c r="AQ39" s="313">
        <v>-3996</v>
      </c>
      <c r="AR39" s="314">
        <v>297.60000000000002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543</v>
      </c>
      <c r="AL40" s="1167"/>
      <c r="AM40" s="1167"/>
      <c r="AN40" s="1168"/>
      <c r="AO40" s="312">
        <v>-2055811</v>
      </c>
      <c r="AP40" s="312">
        <v>-56227</v>
      </c>
      <c r="AQ40" s="313">
        <v>-50182</v>
      </c>
      <c r="AR40" s="314">
        <v>12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301</v>
      </c>
      <c r="AL41" s="1173"/>
      <c r="AM41" s="1173"/>
      <c r="AN41" s="1174"/>
      <c r="AO41" s="312">
        <v>824275</v>
      </c>
      <c r="AP41" s="312">
        <v>22544</v>
      </c>
      <c r="AQ41" s="313">
        <v>22892</v>
      </c>
      <c r="AR41" s="314">
        <v>-1.5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544</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513</v>
      </c>
      <c r="AN49" s="1163" t="s">
        <v>547</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548</v>
      </c>
      <c r="AO50" s="329" t="s">
        <v>549</v>
      </c>
      <c r="AP50" s="330" t="s">
        <v>550</v>
      </c>
      <c r="AQ50" s="331" t="s">
        <v>551</v>
      </c>
      <c r="AR50" s="332" t="s">
        <v>552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553</v>
      </c>
      <c r="AL51" s="325"/>
      <c r="AM51" s="333">
        <v>1831650</v>
      </c>
      <c r="AN51" s="334">
        <v>46260</v>
      </c>
      <c r="AO51" s="335">
        <v>-25.5</v>
      </c>
      <c r="AP51" s="336">
        <v>69729</v>
      </c>
      <c r="AQ51" s="337">
        <v>1.8</v>
      </c>
      <c r="AR51" s="338">
        <v>-27.3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554</v>
      </c>
      <c r="AM52" s="341">
        <v>1129819</v>
      </c>
      <c r="AN52" s="342">
        <v>28534</v>
      </c>
      <c r="AO52" s="343">
        <v>3.2</v>
      </c>
      <c r="AP52" s="344">
        <v>38908</v>
      </c>
      <c r="AQ52" s="345">
        <v>14</v>
      </c>
      <c r="AR52" s="346">
        <v>-10.8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555</v>
      </c>
      <c r="AL53" s="325"/>
      <c r="AM53" s="333">
        <v>2576663</v>
      </c>
      <c r="AN53" s="334">
        <v>66072</v>
      </c>
      <c r="AO53" s="335">
        <v>42.8</v>
      </c>
      <c r="AP53" s="336">
        <v>74581</v>
      </c>
      <c r="AQ53" s="337">
        <v>7</v>
      </c>
      <c r="AR53" s="338">
        <v>35.799999999999997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554</v>
      </c>
      <c r="AM54" s="341">
        <v>1312471</v>
      </c>
      <c r="AN54" s="342">
        <v>33655</v>
      </c>
      <c r="AO54" s="343">
        <v>17.899999999999999</v>
      </c>
      <c r="AP54" s="344">
        <v>41563</v>
      </c>
      <c r="AQ54" s="345">
        <v>6.8</v>
      </c>
      <c r="AR54" s="346">
        <v>11.1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556</v>
      </c>
      <c r="AL55" s="325"/>
      <c r="AM55" s="333">
        <v>3409506</v>
      </c>
      <c r="AN55" s="334">
        <v>89245</v>
      </c>
      <c r="AO55" s="335">
        <v>35.1</v>
      </c>
      <c r="AP55" s="336">
        <v>76347</v>
      </c>
      <c r="AQ55" s="337">
        <v>2.4</v>
      </c>
      <c r="AR55" s="338">
        <v>32.700000000000003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554</v>
      </c>
      <c r="AM56" s="341">
        <v>1425855</v>
      </c>
      <c r="AN56" s="342">
        <v>37322</v>
      </c>
      <c r="AO56" s="343">
        <v>10.9</v>
      </c>
      <c r="AP56" s="344">
        <v>41762</v>
      </c>
      <c r="AQ56" s="345">
        <v>0.5</v>
      </c>
      <c r="AR56" s="346">
        <v>10.4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557</v>
      </c>
      <c r="AL57" s="325"/>
      <c r="AM57" s="333">
        <v>4151155</v>
      </c>
      <c r="AN57" s="334">
        <v>111512</v>
      </c>
      <c r="AO57" s="335">
        <v>25</v>
      </c>
      <c r="AP57" s="336">
        <v>69604</v>
      </c>
      <c r="AQ57" s="337">
        <v>-8.8000000000000007</v>
      </c>
      <c r="AR57" s="338">
        <v>33.799999999999997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554</v>
      </c>
      <c r="AM58" s="341">
        <v>2063864</v>
      </c>
      <c r="AN58" s="342">
        <v>55441</v>
      </c>
      <c r="AO58" s="343">
        <v>48.5</v>
      </c>
      <c r="AP58" s="344">
        <v>36247</v>
      </c>
      <c r="AQ58" s="345">
        <v>-13.2</v>
      </c>
      <c r="AR58" s="346">
        <v>61.7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558</v>
      </c>
      <c r="AL59" s="325"/>
      <c r="AM59" s="333">
        <v>2161451</v>
      </c>
      <c r="AN59" s="334">
        <v>59116</v>
      </c>
      <c r="AO59" s="335">
        <v>-47</v>
      </c>
      <c r="AP59" s="336">
        <v>68410</v>
      </c>
      <c r="AQ59" s="337">
        <v>-1.7</v>
      </c>
      <c r="AR59" s="338">
        <v>-45.3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554</v>
      </c>
      <c r="AM60" s="341">
        <v>1066943</v>
      </c>
      <c r="AN60" s="342">
        <v>29181</v>
      </c>
      <c r="AO60" s="343">
        <v>-47.4</v>
      </c>
      <c r="AP60" s="344">
        <v>35086</v>
      </c>
      <c r="AQ60" s="345">
        <v>-3.2</v>
      </c>
      <c r="AR60" s="346">
        <v>-44.2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559</v>
      </c>
      <c r="AL61" s="347"/>
      <c r="AM61" s="348">
        <v>2826085</v>
      </c>
      <c r="AN61" s="349">
        <v>74441</v>
      </c>
      <c r="AO61" s="350">
        <v>6.1</v>
      </c>
      <c r="AP61" s="351">
        <v>71734</v>
      </c>
      <c r="AQ61" s="352">
        <v>0.1</v>
      </c>
      <c r="AR61" s="338">
        <v>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554</v>
      </c>
      <c r="AM62" s="341">
        <v>1399790</v>
      </c>
      <c r="AN62" s="342">
        <v>36827</v>
      </c>
      <c r="AO62" s="343">
        <v>6.6</v>
      </c>
      <c r="AP62" s="344">
        <v>38713</v>
      </c>
      <c r="AQ62" s="345">
        <v>1</v>
      </c>
      <c r="AR62" s="346">
        <v>5.6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Df+F7WiTKkmD4ECytPY0Zk89AhBCiNied+T3nVSBADa3UAUvaO7R/0r4BASHh6WB/i14Ks/E5nQk3AnC3d7+3Q==" saltValue="4AFBX7IutugTGT9bGIauu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561</v>
      </c>
    </row>
    <row r="120" spans="125:125" ht="13.5" hidden="1" customHeight="1" x14ac:dyDescent="0.15"/>
    <row r="121" spans="125:125" ht="13.5" hidden="1" customHeight="1" x14ac:dyDescent="0.15">
      <c r="DU121" s="259"/>
    </row>
  </sheetData>
  <sheetProtection algorithmName="SHA-512" hashValue="awYNOrZ67s0uxyxZxIZ43UancImzAxCqbLIe3zLfbO6pWAtAS/h0ULJK57MSxmQEsPmHg1oZH/WuY7BZta1O2g==" saltValue="v46lixCZaMUW5+EIC/4N4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562</v>
      </c>
    </row>
  </sheetData>
  <sheetProtection algorithmName="SHA-512" hashValue="TiSl3yADpcayanPXKnSTRRDHSvASJM630QzWISSaQ98j0j3SJFuPl96H2lOcFsvDnGSszSRmjTRbycz0Ohp5Ow==" saltValue="YQ1/H5+uCmqgkiYV55uDI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75" t="s">
        <v>3</v>
      </c>
      <c r="D47" s="1175"/>
      <c r="E47" s="1176"/>
      <c r="F47" s="11">
        <v>27.1</v>
      </c>
      <c r="G47" s="12">
        <v>23.48</v>
      </c>
      <c r="H47" s="12">
        <v>22.2</v>
      </c>
      <c r="I47" s="12">
        <v>21.89</v>
      </c>
      <c r="J47" s="13">
        <v>21.09</v>
      </c>
    </row>
    <row r="48" spans="2:10" ht="57.75" customHeight="1" x14ac:dyDescent="0.15">
      <c r="B48" s="14"/>
      <c r="C48" s="1177" t="s">
        <v>4</v>
      </c>
      <c r="D48" s="1177"/>
      <c r="E48" s="1178"/>
      <c r="F48" s="15">
        <v>6.03</v>
      </c>
      <c r="G48" s="16">
        <v>6.97</v>
      </c>
      <c r="H48" s="16">
        <v>3.45</v>
      </c>
      <c r="I48" s="16">
        <v>6.32</v>
      </c>
      <c r="J48" s="17">
        <v>5.03</v>
      </c>
    </row>
    <row r="49" spans="2:10" ht="57.75" customHeight="1" thickBot="1" x14ac:dyDescent="0.2">
      <c r="B49" s="18"/>
      <c r="C49" s="1179" t="s">
        <v>5</v>
      </c>
      <c r="D49" s="1179"/>
      <c r="E49" s="1180"/>
      <c r="F49" s="19" t="s">
        <v>568</v>
      </c>
      <c r="G49" s="20" t="s">
        <v>569</v>
      </c>
      <c r="H49" s="20" t="s">
        <v>570</v>
      </c>
      <c r="I49" s="20">
        <v>1.99</v>
      </c>
      <c r="J49" s="21" t="s">
        <v>571</v>
      </c>
    </row>
    <row r="50" spans="2:10" x14ac:dyDescent="0.15"/>
  </sheetData>
  <sheetProtection algorithmName="SHA-512" hashValue="38Xx1GF08vKaWVHP2phBuYmYAKfodlATlYfIl9AkE95iuCbl5PBWWGWTssw8V7jt8lSDXWcZ6TdY6WUwMbiG8Q==" saltValue="skgOAgvQqD4M7W3KrAcL1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2024-03-18T01:51:11Z</cp:lastPrinted>
  <dcterms:created xsi:type="dcterms:W3CDTF">2024-02-05T02:51:55Z</dcterms:created>
  <dcterms:modified xsi:type="dcterms:W3CDTF">2024-09-20T05:51:50Z</dcterms:modified>
  <cp:category/>
</cp:coreProperties>
</file>