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R:\業務フォルダ\庄原市本庁舎\総務部_財政課_財政係\03_財政公表\財政状況資料集\R04\24.09_追加分\01_作業\"/>
    </mc:Choice>
  </mc:AlternateContent>
  <xr:revisionPtr revIDLastSave="0" documentId="13_ncr:1_{EA01BFB7-C240-440E-A0EE-72D35FA5405A}" xr6:coauthVersionLast="36" xr6:coauthVersionMax="36"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E37" i="10"/>
  <c r="AM37" i="10"/>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W34" i="10"/>
  <c r="BW35" i="10" s="1"/>
  <c r="BW36" i="10" s="1"/>
  <c r="BW37" i="10" s="1"/>
  <c r="CO34" i="10" l="1"/>
  <c r="CO35" i="10" s="1"/>
  <c r="CO36" i="10" s="1"/>
  <c r="CO37" i="10" s="1"/>
  <c r="CO38" i="10" s="1"/>
  <c r="CO39" i="10" s="1"/>
  <c r="CO40" i="10" s="1"/>
  <c r="CO41" i="10" s="1"/>
  <c r="CO42" i="10" s="1"/>
</calcChain>
</file>

<file path=xl/sharedStrings.xml><?xml version="1.0" encoding="utf-8"?>
<sst xmlns="http://schemas.openxmlformats.org/spreadsheetml/2006/main" count="1125" uniqueCount="629">
  <si>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</si>
  <si>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</si>
  <si>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</si>
  <si>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</si>
  <si>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</si>
  <si>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</si>
  <si>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</si>
  <si>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</si>
  <si>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</si>
  <si>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</si>
  <si>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</si>
  <si>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</si>
  <si>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</si>
  <si>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</si>
  <si>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</si>
  <si>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</si>
  <si>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</si>
  <si>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</si>
  <si>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</si>
  <si>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</si>
  <si>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</si>
  <si>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</si>
  <si>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</si>
  <si>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</si>
  <si>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</si>
  <si>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</si>
  <si>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</si>
  <si>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</si>
  <si>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</si>
  <si>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</si>
  <si>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</si>
  <si>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</si>
  <si>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</si>
  <si>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</si>
  <si>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</si>
  <si>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</si>
  <si>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</si>
  <si>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</si>
  <si>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</si>
  <si>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</si>
  <si>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</si>
  <si>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</si>
  <si>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</si>
  <si>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</si>
  <si>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</si>
  <si>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</si>
  <si>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</si>
  <si>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</si>
  <si>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</si>
  <si>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</si>
  <si>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</si>
  <si>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</si>
  <si>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</si>
  <si>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</si>
  <si>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</si>
  <si>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</si>
  <si>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</si>
  <si>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</si>
  <si>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</si>
  <si>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</si>
  <si>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</si>
  <si>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</si>
  <si>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</si>
  <si>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</si>
  <si>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</si>
  <si>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</si>
  <si>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</si>
  <si>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</si>
  <si>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</si>
  <si>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</si>
  <si>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</si>
  <si>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</si>
  <si>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</si>
  <si>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</si>
  <si>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</si>
  <si>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</si>
  <si>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</si>
  <si>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</si>
  <si>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</si>
  <si>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</si>
  <si>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</si>
  <si>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</si>
  <si>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</si>
  <si>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</si>
  <si>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</si>
  <si>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</si>
  <si>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</si>
  <si>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</si>
  <si>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</si>
  <si>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</si>
  <si>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</si>
  <si>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</si>
  <si>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</si>
  <si>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</si>
  <si>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</si>
  <si>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</si>
  <si>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</si>
  <si>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</si>
  <si>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</si>
  <si>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</si>
  <si>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</si>
  <si>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</si>
  <si>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</si>
  <si>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</si>
  <si>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</si>
  <si>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</si>
  <si>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</si>
  <si>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</si>
  <si>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</si>
  <si>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</si>
  <si>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</si>
  <si>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</si>
  <si>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</si>
  <si>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</si>
  <si>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</si>
  <si>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</si>
  <si>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</si>
  <si>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</si>
  <si>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</si>
  <si>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</si>
  <si>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</si>
  <si>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</si>
  <si>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</si>
  <si>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</si>
  <si>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</si>
  <si>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</si>
  <si>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</si>
  <si>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</si>
  <si>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</si>
  <si>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</si>
  <si>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</si>
  <si>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</si>
  <si>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</si>
  <si>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</si>
  <si>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</si>
  <si>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</si>
  <si>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</si>
  <si>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</si>
  <si>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</si>
  <si>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</si>
  <si>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</si>
  <si>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</si>
  <si>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</si>
  <si>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</si>
  <si>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</si>
  <si>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</si>
  <si>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</si>
  <si>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</si>
  <si>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</si>
  <si>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</si>
  <si>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</si>
  <si>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</si>
  <si>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</si>
  <si>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</si>
  <si>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</si>
  <si>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</si>
  <si>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</si>
  <si>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</si>
  <si>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</si>
  <si>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</si>
  <si>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</si>
  <si>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</si>
  <si>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</si>
  <si>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</si>
  <si>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</si>
  <si>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</si>
  <si>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</si>
  <si>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</si>
  <si>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</si>
  <si>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</si>
  <si>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</si>
  <si>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</si>
  <si>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</si>
  <si>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</si>
  <si>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</si>
  <si>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</si>
  <si>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</si>
  <si>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</si>
  <si>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</si>
  <si>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</si>
  <si>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</si>
  <si>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</si>
  <si>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</si>
  <si>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</si>
  <si>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</si>
  <si>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</si>
  <si>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</si>
  <si>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</si>
  <si>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</si>
  <si>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</si>
  <si>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</si>
  <si>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</si>
  <si>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</si>
  <si>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</si>
  <si>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</si>
  <si>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</si>
  <si>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</si>
  <si>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</si>
  <si>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</si>
  <si>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</si>
  <si>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</si>
  <si>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</si>
  <si>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</si>
  <si>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</si>
  <si>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</si>
  <si>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</si>
  <si>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</si>
  <si>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</si>
  <si>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</si>
  <si>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</si>
  <si>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</si>
  <si>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</si>
  <si>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</si>
  <si>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</si>
  <si>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</si>
  <si>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</si>
  <si>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</si>
  <si>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</si>
  <si>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</si>
  <si>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</si>
  <si>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広島県庄原市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</si>
  <si>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</si>
  <si>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</si>
  <si>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</si>
  <si>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</si>
  <si>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</si>
  <si>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</si>
  <si>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</si>
  <si>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</si>
  <si>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</si>
  <si>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</si>
  <si>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</si>
  <si>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</si>
  <si>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</si>
  <si>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</si>
  <si>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</si>
  <si>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</si>
  <si>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</si>
  <si>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</si>
  <si>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</si>
  <si>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</si>
  <si>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</si>
  <si>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</si>
  <si>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</si>
  <si>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</si>
  <si>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</si>
  <si>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</si>
  <si>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</si>
  <si>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</si>
  <si>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</si>
  <si>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</si>
  <si>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</si>
  <si>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</si>
  <si>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</si>
  <si>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</si>
  <si>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</si>
  <si>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</si>
  <si>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</si>
  <si>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</si>
  <si>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</si>
  <si>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</si>
  <si>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</si>
  <si>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</si>
  <si>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</si>
  <si>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</si>
  <si>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</si>
  <si>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</si>
  <si>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</si>
  <si>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</si>
  <si>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</si>
  <si>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</si>
  <si>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</si>
  <si>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</si>
  <si>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</si>
  <si>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</si>
  <si>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</si>
  <si>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</si>
  <si>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</si>
  <si>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</si>
  <si>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</si>
  <si>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</si>
  <si>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</si>
  <si>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</si>
  <si>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</si>
  <si>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</si>
  <si>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</si>
  <si>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</si>
  <si>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</si>
  <si>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</si>
  <si>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</si>
  <si>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</si>
  <si>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</si>
  <si>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</si>
  <si>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</si>
  <si>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</si>
  <si>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</si>
  <si>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</si>
  <si>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</si>
  <si>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</si>
  <si>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</si>
  <si>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</si>
  <si>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</si>
  <si>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</si>
  <si>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</si>
  <si>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</si>
  <si>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</si>
  <si>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</si>
  <si>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</si>
  <si>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</si>
  <si>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</si>
  <si>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</si>
  <si>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</si>
  <si>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</si>
  <si>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</si>
  <si>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</si>
  <si>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</si>
  <si>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</si>
  <si>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</si>
  <si>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</si>
  <si>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</si>
  <si>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</si>
  <si>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</si>
  <si>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</si>
  <si>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</si>
  <si>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</si>
  <si>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</si>
  <si>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</si>
  <si>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</si>
  <si>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</si>
  <si>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</si>
  <si>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</si>
  <si>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</si>
  <si>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</si>
  <si>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</si>
  <si>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</si>
  <si>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</si>
  <si>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</si>
  <si>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</si>
  <si>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</si>
  <si>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</si>
  <si>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</si>
  <si>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</si>
  <si>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</si>
  <si>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</si>
  <si>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</si>
  <si>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</si>
  <si>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</si>
  <si>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</si>
  <si>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</si>
  <si>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</si>
  <si>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</si>
  <si>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</si>
  <si>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</si>
  <si>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</si>
  <si>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</si>
  <si>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</si>
  <si>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</si>
  <si>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</si>
  <si>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</si>
  <si>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</si>
  <si>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</si>
  <si>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</si>
  <si>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</si>
  <si>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</si>
  <si>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</si>
  <si>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</si>
  <si>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</si>
  <si>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</si>
  <si>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</si>
  <si>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</si>
  <si>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</si>
  <si>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</si>
  <si>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</si>
  <si>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</si>
  <si>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広島県庄原市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</si>
  <si>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</si>
  <si>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</si>
  <si>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</si>
  <si>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</si>
  <si>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</si>
  <si>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</si>
  <si>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</si>
  <si>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</si>
  <si>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</si>
  <si>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</si>
  <si>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</si>
  <si>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</si>
  <si>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</si>
  <si>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</si>
  <si>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</si>
  <si>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</si>
  <si>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</si>
  <si>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</si>
  <si>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</si>
  <si>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</si>
  <si>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</si>
  <si>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</si>
  <si>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</si>
  <si>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</si>
  <si>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</si>
  <si>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</si>
  <si>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</si>
  <si>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</si>
  <si>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</si>
  <si>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</si>
  <si>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</si>
  <si>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</si>
  <si>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</si>
  <si>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</si>
  <si>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</si>
  <si>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</si>
  <si>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</si>
  <si>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</si>
  <si>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</si>
  <si>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</si>
  <si>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</si>
  <si>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</si>
  <si>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水道事業会計</t>
    <phoneticPr fontId="5"/>
  </si>
  <si>
    <t>法適用企業</t>
    <phoneticPr fontId="5"/>
  </si>
  <si>
    <t>国民健康保険病院事業会計</t>
    <phoneticPr fontId="5"/>
  </si>
  <si>
    <t>下水道事業会計</t>
    <phoneticPr fontId="5"/>
  </si>
  <si>
    <t>農業集落排水事業特別会計</t>
    <phoneticPr fontId="5"/>
  </si>
  <si>
    <t>法非適用企業</t>
    <phoneticPr fontId="5"/>
  </si>
  <si>
    <t>浄化槽整備事業特別会計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</si>
  <si>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</si>
  <si>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</si>
  <si>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</si>
  <si>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</si>
  <si>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</si>
  <si>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</si>
  <si>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</si>
  <si>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</si>
  <si>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</si>
  <si>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</si>
  <si>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</si>
  <si>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</si>
  <si>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</si>
  <si>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</si>
  <si>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</si>
  <si>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</si>
  <si>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</si>
  <si>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</si>
  <si>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</si>
  <si>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</si>
  <si>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</si>
  <si>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</si>
  <si>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</si>
  <si>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</si>
  <si>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</si>
  <si>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</si>
  <si>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</si>
  <si>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</si>
  <si>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</si>
  <si>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</si>
  <si>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</si>
  <si>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</si>
  <si>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</si>
  <si>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</si>
  <si>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</si>
  <si>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</si>
  <si>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</si>
  <si>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</si>
  <si>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</si>
  <si>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</si>
  <si>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</si>
  <si>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</si>
  <si>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</si>
  <si>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</si>
  <si>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</si>
  <si>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</si>
  <si>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</si>
  <si>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</si>
  <si>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</si>
  <si>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</si>
  <si>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</si>
  <si>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</si>
  <si>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</si>
  <si>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</si>
  <si>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</si>
  <si>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</si>
  <si>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</si>
  <si>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</si>
  <si>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</si>
  <si>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</si>
  <si>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</si>
  <si>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</si>
  <si>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</si>
  <si>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</si>
  <si>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</si>
  <si>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</si>
  <si>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</si>
  <si>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</si>
  <si>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</si>
  <si>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</si>
  <si>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</si>
  <si>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</si>
  <si>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</si>
  <si>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</si>
  <si>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</si>
  <si>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</si>
  <si>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</si>
  <si>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</si>
  <si>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</si>
  <si>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</si>
  <si>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</si>
  <si>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</si>
  <si>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</si>
  <si>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</si>
  <si>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</si>
  <si>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</si>
  <si>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</si>
  <si>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</si>
  <si>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</si>
  <si>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</si>
  <si>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</si>
  <si>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</si>
  <si>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</si>
  <si>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</si>
  <si>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</si>
  <si>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</si>
  <si>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</si>
  <si>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</si>
  <si>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</si>
  <si>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</si>
  <si>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</si>
  <si>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</si>
  <si>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</si>
  <si>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</si>
  <si>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</si>
  <si>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</si>
  <si>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</si>
  <si>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</si>
  <si>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</si>
  <si>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</si>
  <si>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</si>
  <si>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</si>
  <si>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</si>
  <si>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</si>
  <si>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</si>
  <si>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</si>
  <si>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</si>
  <si>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</si>
  <si>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</si>
  <si>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</si>
  <si>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</si>
  <si>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</si>
  <si>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</si>
  <si>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</si>
  <si>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</si>
  <si>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</si>
  <si>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</si>
  <si>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</si>
  <si>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</si>
  <si>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</si>
  <si>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</si>
  <si>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</si>
  <si>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</si>
  <si>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</si>
  <si>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</si>
  <si>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</si>
  <si>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</si>
  <si>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</si>
  <si>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</si>
  <si>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</si>
  <si>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</si>
  <si>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</si>
  <si>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</si>
  <si>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</si>
  <si>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</si>
  <si>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</si>
  <si>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</si>
  <si>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</si>
  <si>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</si>
  <si>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</si>
  <si>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</si>
  <si>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</si>
  <si>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</si>
  <si>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</si>
  <si>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</si>
  <si>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3.29</t>
  </si>
  <si>
    <t>▲ 0.65</t>
  </si>
  <si>
    <t>▲ 1.72</t>
  </si>
  <si>
    <t>▲ 2.28</t>
  </si>
  <si>
    <t>水道事業会計</t>
  </si>
  <si>
    <t>国民健康保険病院事業会計</t>
  </si>
  <si>
    <t>一般会計</t>
  </si>
  <si>
    <t>介護保険特別会計</t>
  </si>
  <si>
    <t>下水道事業会計</t>
  </si>
  <si>
    <t>国民健康保険特別会計</t>
  </si>
  <si>
    <t>農業集落排水事業特別会計</t>
  </si>
  <si>
    <t>宅地造成事業特別会計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</si>
  <si>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</si>
  <si>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</si>
  <si>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</si>
  <si>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</si>
  <si>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</si>
  <si>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</si>
  <si>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</si>
  <si>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</si>
  <si>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</si>
  <si>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</si>
  <si>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</si>
  <si>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</si>
  <si>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</si>
  <si>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</si>
  <si>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</si>
  <si>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</si>
  <si>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</si>
  <si>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</si>
  <si>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</si>
  <si>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</si>
  <si>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</si>
  <si>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</si>
  <si>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地域振興基金</t>
    <rPh sb="0" eb="2">
      <t>チイキ</t>
    </rPh>
    <rPh sb="2" eb="4">
      <t>シンコウ</t>
    </rPh>
    <rPh sb="4" eb="6">
      <t>キキン</t>
    </rPh>
    <phoneticPr fontId="5"/>
  </si>
  <si>
    <t>森林環境整備基金</t>
    <rPh sb="0" eb="2">
      <t>シンリン</t>
    </rPh>
    <rPh sb="2" eb="4">
      <t>カンキョウ</t>
    </rPh>
    <rPh sb="4" eb="6">
      <t>セイビ</t>
    </rPh>
    <rPh sb="6" eb="8">
      <t>キキン</t>
    </rPh>
    <phoneticPr fontId="5"/>
  </si>
  <si>
    <t>ふるさと応援寄附基金</t>
    <rPh sb="4" eb="6">
      <t>オウエン</t>
    </rPh>
    <rPh sb="6" eb="8">
      <t>キフ</t>
    </rPh>
    <rPh sb="8" eb="10">
      <t>キキン</t>
    </rPh>
    <phoneticPr fontId="5"/>
  </si>
  <si>
    <t>ふるさと・水と土の保全基金</t>
    <rPh sb="5" eb="6">
      <t>ミズ</t>
    </rPh>
    <rPh sb="7" eb="8">
      <t>ツチ</t>
    </rPh>
    <rPh sb="9" eb="11">
      <t>ホゼン</t>
    </rPh>
    <rPh sb="11" eb="13">
      <t>キキン</t>
    </rPh>
    <phoneticPr fontId="2"/>
  </si>
  <si>
    <t>過疎地域持続的発展基金</t>
    <rPh sb="0" eb="2">
      <t>カソ</t>
    </rPh>
    <rPh sb="2" eb="4">
      <t>チイキ</t>
    </rPh>
    <rPh sb="4" eb="7">
      <t>ジゾクテキ</t>
    </rPh>
    <rPh sb="7" eb="9">
      <t>ハッテン</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</si>
  <si>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</si>
  <si>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</si>
  <si>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</si>
  <si>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</si>
  <si>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</si>
  <si>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</si>
  <si>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</si>
  <si>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</si>
  <si>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</si>
  <si>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将来負担比率及び実質公債費比率は、改善傾向にあるが、類似団体と比較した場合、依然として高い状況にある。
　将来費負担率は、災害復旧事業を最優先で実施するため事業費調整を行ったことなどから、市債発行額が減少したことなどにより改善してきた。
　また、実質公債費比率は、財政計画に基づく計画的な市債発行により、市債残高の減少などにより改善傾向にある。今後も、計画的な市債発行や繰上償還などに努め、更なる健全化を図っていく。</t>
    <phoneticPr fontId="5"/>
  </si>
  <si>
    <t>　有形固定資産減価償却率は道路の償却率が低いため、類似団体と比較して低い水準にある。　
　将来負担比率は、財政計画などに基づくこれまでの財政健全化の取り組みにより地方債の新規発行を抑制してきた結果減少傾向にあるが、依然として有形固定資産の取得等に要した経費に充てるために借り入れた市債残高や償還額が多額であるため、類似団体と比較して高い水準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</si>
</sst>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33C28C-A26F-40A5-BC22-58E5521600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09ED-4A72-9185-C43AF50BA3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146398</c:v>
                </c:pt>
                <c:pt idx="1">
                  <c:v>111941</c:v>
                </c:pt>
                <c:pt idx="2">
                  <c:v>148521</c:v>
                </c:pt>
                <c:pt idx="3">
                  <c:v>156034</c:v>
                </c:pt>
                <c:pt idx="4">
                  <c:v>156284</c:v>
                </c:pt>
              </c:numCache>
            </c:numRef>
          </c:val>
          <c:smooth val="0"/>
          <c:extLst>
            <c:ext xmlns:c16="http://schemas.microsoft.com/office/drawing/2014/chart" uri="{C3380CC4-5D6E-409C-BE32-E72D297353CC}">
              <c16:uniqueId val="{00000001-09ED-4A72-9185-C43AF50BA3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2.83</c:v>
                </c:pt>
                <c:pt idx="1">
                  <c:v>2.81</c:v>
                </c:pt>
                <c:pt idx="2">
                  <c:v>2.81</c:v>
                </c:pt>
                <c:pt idx="3">
                  <c:v>6.81</c:v>
                </c:pt>
                <c:pt idx="4">
                  <c:v>4.68</c:v>
                </c:pt>
              </c:numCache>
            </c:numRef>
          </c:val>
          <c:extLst>
            <c:ext xmlns:c16="http://schemas.microsoft.com/office/drawing/2014/chart" uri="{C3380CC4-5D6E-409C-BE32-E72D297353CC}">
              <c16:uniqueId val="{00000000-8963-4DA2-815E-646DD0F98D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20.36</c:v>
                </c:pt>
                <c:pt idx="1">
                  <c:v>21.76</c:v>
                </c:pt>
                <c:pt idx="2">
                  <c:v>20.85</c:v>
                </c:pt>
                <c:pt idx="3">
                  <c:v>20.97</c:v>
                </c:pt>
                <c:pt idx="4">
                  <c:v>25.01</c:v>
                </c:pt>
              </c:numCache>
            </c:numRef>
          </c:val>
          <c:extLst>
            <c:ext xmlns:c16="http://schemas.microsoft.com/office/drawing/2014/chart" uri="{C3380CC4-5D6E-409C-BE32-E72D297353CC}">
              <c16:uniqueId val="{00000001-8963-4DA2-815E-646DD0F98D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-3.29</c:v>
                </c:pt>
                <c:pt idx="1">
                  <c:v>-0.65</c:v>
                </c:pt>
                <c:pt idx="2">
                  <c:v>-1.72</c:v>
                </c:pt>
                <c:pt idx="3">
                  <c:v>6.48</c:v>
                </c:pt>
                <c:pt idx="4">
                  <c:v>-2.2799999999999998</c:v>
                </c:pt>
              </c:numCache>
            </c:numRef>
          </c:val>
          <c:smooth val="0"/>
          <c:extLst>
            <c:ext xmlns:c16="http://schemas.microsoft.com/office/drawing/2014/chart" uri="{C3380CC4-5D6E-409C-BE32-E72D297353CC}">
              <c16:uniqueId val="{00000002-8963-4DA2-815E-646DD0F98D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0.05</c:v>
                </c:pt>
                <c:pt idx="2">
                  <c:v>#N/A</c:v>
                </c:pt>
                <c:pt idx="3">
                  <c:v>0.8</c:v>
                </c:pt>
                <c:pt idx="4">
                  <c:v>#N/A</c:v>
                </c:pt>
                <c:pt idx="5">
                  <c:v>0.01</c:v>
                </c:pt>
                <c:pt idx="6">
                  <c:v>#N/A</c:v>
                </c:pt>
                <c:pt idx="7">
                  <c:v>0.01</c:v>
                </c:pt>
                <c:pt idx="8">
                  <c:v>#N/A</c:v>
                </c:pt>
                <c:pt idx="9">
                  <c:v>0</c:v>
                </c:pt>
              </c:numCache>
            </c:numRef>
          </c:val>
          <c:extLst>
            <c:ext xmlns:c16="http://schemas.microsoft.com/office/drawing/2014/chart" uri="{C3380CC4-5D6E-409C-BE32-E72D297353CC}">
              <c16:uniqueId val="{00000000-EABF-42A0-A9F7-3F649BCFC4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BF-42A0-A9F7-3F649BCFC401}"/>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BF-42A0-A9F7-3F649BCFC40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0.01</c:v>
                </c:pt>
              </c:numCache>
            </c:numRef>
          </c:val>
          <c:extLst>
            <c:ext xmlns:c16="http://schemas.microsoft.com/office/drawing/2014/chart" uri="{C3380CC4-5D6E-409C-BE32-E72D297353CC}">
              <c16:uniqueId val="{00000003-EABF-42A0-A9F7-3F649BCFC40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0.64</c:v>
                </c:pt>
                <c:pt idx="2">
                  <c:v>#N/A</c:v>
                </c:pt>
                <c:pt idx="3">
                  <c:v>0.42</c:v>
                </c:pt>
                <c:pt idx="4">
                  <c:v>#N/A</c:v>
                </c:pt>
                <c:pt idx="5">
                  <c:v>0.28999999999999998</c:v>
                </c:pt>
                <c:pt idx="6">
                  <c:v>#N/A</c:v>
                </c:pt>
                <c:pt idx="7">
                  <c:v>0.16</c:v>
                </c:pt>
                <c:pt idx="8">
                  <c:v>#N/A</c:v>
                </c:pt>
                <c:pt idx="9">
                  <c:v>0.17</c:v>
                </c:pt>
              </c:numCache>
            </c:numRef>
          </c:val>
          <c:extLst>
            <c:ext xmlns:c16="http://schemas.microsoft.com/office/drawing/2014/chart" uri="{C3380CC4-5D6E-409C-BE32-E72D297353CC}">
              <c16:uniqueId val="{00000004-EABF-42A0-A9F7-3F649BCFC40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0.16</c:v>
                </c:pt>
                <c:pt idx="6">
                  <c:v>#N/A</c:v>
                </c:pt>
                <c:pt idx="7">
                  <c:v>0.21</c:v>
                </c:pt>
                <c:pt idx="8">
                  <c:v>#N/A</c:v>
                </c:pt>
                <c:pt idx="9">
                  <c:v>0.26</c:v>
                </c:pt>
              </c:numCache>
            </c:numRef>
          </c:val>
          <c:extLst>
            <c:ext xmlns:c16="http://schemas.microsoft.com/office/drawing/2014/chart" uri="{C3380CC4-5D6E-409C-BE32-E72D297353CC}">
              <c16:uniqueId val="{00000005-EABF-42A0-A9F7-3F649BCFC40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0.65</c:v>
                </c:pt>
                <c:pt idx="2">
                  <c:v>#N/A</c:v>
                </c:pt>
                <c:pt idx="3">
                  <c:v>0.57999999999999996</c:v>
                </c:pt>
                <c:pt idx="4">
                  <c:v>#N/A</c:v>
                </c:pt>
                <c:pt idx="5">
                  <c:v>0.57999999999999996</c:v>
                </c:pt>
                <c:pt idx="6">
                  <c:v>#N/A</c:v>
                </c:pt>
                <c:pt idx="7">
                  <c:v>0.93</c:v>
                </c:pt>
                <c:pt idx="8">
                  <c:v>#N/A</c:v>
                </c:pt>
                <c:pt idx="9">
                  <c:v>0.94</c:v>
                </c:pt>
              </c:numCache>
            </c:numRef>
          </c:val>
          <c:extLst>
            <c:ext xmlns:c16="http://schemas.microsoft.com/office/drawing/2014/chart" uri="{C3380CC4-5D6E-409C-BE32-E72D297353CC}">
              <c16:uniqueId val="{00000006-EABF-42A0-A9F7-3F649BCFC40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2.82</c:v>
                </c:pt>
                <c:pt idx="2">
                  <c:v>#N/A</c:v>
                </c:pt>
                <c:pt idx="3">
                  <c:v>2.8</c:v>
                </c:pt>
                <c:pt idx="4">
                  <c:v>#N/A</c:v>
                </c:pt>
                <c:pt idx="5">
                  <c:v>2.81</c:v>
                </c:pt>
                <c:pt idx="6">
                  <c:v>#N/A</c:v>
                </c:pt>
                <c:pt idx="7">
                  <c:v>6.81</c:v>
                </c:pt>
                <c:pt idx="8">
                  <c:v>#N/A</c:v>
                </c:pt>
                <c:pt idx="9">
                  <c:v>4.67</c:v>
                </c:pt>
              </c:numCache>
            </c:numRef>
          </c:val>
          <c:extLst>
            <c:ext xmlns:c16="http://schemas.microsoft.com/office/drawing/2014/chart" uri="{C3380CC4-5D6E-409C-BE32-E72D297353CC}">
              <c16:uniqueId val="{00000007-EABF-42A0-A9F7-3F649BCFC401}"/>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2.72</c:v>
                </c:pt>
                <c:pt idx="2">
                  <c:v>#N/A</c:v>
                </c:pt>
                <c:pt idx="3">
                  <c:v>3.24</c:v>
                </c:pt>
                <c:pt idx="4">
                  <c:v>#N/A</c:v>
                </c:pt>
                <c:pt idx="5">
                  <c:v>3.8</c:v>
                </c:pt>
                <c:pt idx="6">
                  <c:v>#N/A</c:v>
                </c:pt>
                <c:pt idx="7">
                  <c:v>4.66</c:v>
                </c:pt>
                <c:pt idx="8">
                  <c:v>#N/A</c:v>
                </c:pt>
                <c:pt idx="9">
                  <c:v>5.62</c:v>
                </c:pt>
              </c:numCache>
            </c:numRef>
          </c:val>
          <c:extLst>
            <c:ext xmlns:c16="http://schemas.microsoft.com/office/drawing/2014/chart" uri="{C3380CC4-5D6E-409C-BE32-E72D297353CC}">
              <c16:uniqueId val="{00000008-EABF-42A0-A9F7-3F649BCFC4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8.06</c:v>
                </c:pt>
                <c:pt idx="2">
                  <c:v>#N/A</c:v>
                </c:pt>
                <c:pt idx="3">
                  <c:v>7.93</c:v>
                </c:pt>
                <c:pt idx="4">
                  <c:v>#N/A</c:v>
                </c:pt>
                <c:pt idx="5">
                  <c:v>8.26</c:v>
                </c:pt>
                <c:pt idx="6">
                  <c:v>#N/A</c:v>
                </c:pt>
                <c:pt idx="7">
                  <c:v>8.02</c:v>
                </c:pt>
                <c:pt idx="8">
                  <c:v>#N/A</c:v>
                </c:pt>
                <c:pt idx="9">
                  <c:v>8.5500000000000007</c:v>
                </c:pt>
              </c:numCache>
            </c:numRef>
          </c:val>
          <c:extLst>
            <c:ext xmlns:c16="http://schemas.microsoft.com/office/drawing/2014/chart" uri="{C3380CC4-5D6E-409C-BE32-E72D297353CC}">
              <c16:uniqueId val="{00000009-EABF-42A0-A9F7-3F649BCFC4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3770</c:v>
                </c:pt>
                <c:pt idx="5">
                  <c:v>3448</c:v>
                </c:pt>
                <c:pt idx="8">
                  <c:v>3566</c:v>
                </c:pt>
                <c:pt idx="11">
                  <c:v>3653</c:v>
                </c:pt>
                <c:pt idx="14">
                  <c:v>3715</c:v>
                </c:pt>
              </c:numCache>
            </c:numRef>
          </c:val>
          <c:extLst>
            <c:ext xmlns:c16="http://schemas.microsoft.com/office/drawing/2014/chart" uri="{C3380CC4-5D6E-409C-BE32-E72D297353CC}">
              <c16:uniqueId val="{00000000-DB42-4C0A-A04E-66366C9C23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42-4C0A-A04E-66366C9C23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178</c:v>
                </c:pt>
                <c:pt idx="3">
                  <c:v>95</c:v>
                </c:pt>
                <c:pt idx="6">
                  <c:v>80</c:v>
                </c:pt>
                <c:pt idx="9">
                  <c:v>67</c:v>
                </c:pt>
                <c:pt idx="12">
                  <c:v>68</c:v>
                </c:pt>
              </c:numCache>
            </c:numRef>
          </c:val>
          <c:extLst>
            <c:ext xmlns:c16="http://schemas.microsoft.com/office/drawing/2014/chart" uri="{C3380CC4-5D6E-409C-BE32-E72D297353CC}">
              <c16:uniqueId val="{00000002-DB42-4C0A-A04E-66366C9C23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9</c:v>
                </c:pt>
                <c:pt idx="6">
                  <c:v>7</c:v>
                </c:pt>
                <c:pt idx="9">
                  <c:v>3</c:v>
                </c:pt>
                <c:pt idx="12">
                  <c:v>0</c:v>
                </c:pt>
              </c:numCache>
            </c:numRef>
          </c:val>
          <c:extLst>
            <c:ext xmlns:c16="http://schemas.microsoft.com/office/drawing/2014/chart" uri="{C3380CC4-5D6E-409C-BE32-E72D297353CC}">
              <c16:uniqueId val="{00000003-DB42-4C0A-A04E-66366C9C23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913</c:v>
                </c:pt>
                <c:pt idx="3">
                  <c:v>853</c:v>
                </c:pt>
                <c:pt idx="6">
                  <c:v>862</c:v>
                </c:pt>
                <c:pt idx="9">
                  <c:v>874</c:v>
                </c:pt>
                <c:pt idx="12">
                  <c:v>873</c:v>
                </c:pt>
              </c:numCache>
            </c:numRef>
          </c:val>
          <c:extLst>
            <c:ext xmlns:c16="http://schemas.microsoft.com/office/drawing/2014/chart" uri="{C3380CC4-5D6E-409C-BE32-E72D297353CC}">
              <c16:uniqueId val="{00000004-DB42-4C0A-A04E-66366C9C23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42-4C0A-A04E-66366C9C23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42-4C0A-A04E-66366C9C23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4553</c:v>
                </c:pt>
                <c:pt idx="3">
                  <c:v>4018</c:v>
                </c:pt>
                <c:pt idx="6">
                  <c:v>4200</c:v>
                </c:pt>
                <c:pt idx="9">
                  <c:v>4306</c:v>
                </c:pt>
                <c:pt idx="12">
                  <c:v>4490</c:v>
                </c:pt>
              </c:numCache>
            </c:numRef>
          </c:val>
          <c:extLst>
            <c:ext xmlns:c16="http://schemas.microsoft.com/office/drawing/2014/chart" uri="{C3380CC4-5D6E-409C-BE32-E72D297353CC}">
              <c16:uniqueId val="{00000007-DB42-4C0A-A04E-66366C9C23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1883</c:v>
                </c:pt>
                <c:pt idx="2">
                  <c:v>#N/A</c:v>
                </c:pt>
                <c:pt idx="3">
                  <c:v>#N/A</c:v>
                </c:pt>
                <c:pt idx="4">
                  <c:v>1527</c:v>
                </c:pt>
                <c:pt idx="5">
                  <c:v>#N/A</c:v>
                </c:pt>
                <c:pt idx="6">
                  <c:v>#N/A</c:v>
                </c:pt>
                <c:pt idx="7">
                  <c:v>1583</c:v>
                </c:pt>
                <c:pt idx="8">
                  <c:v>#N/A</c:v>
                </c:pt>
                <c:pt idx="9">
                  <c:v>#N/A</c:v>
                </c:pt>
                <c:pt idx="10">
                  <c:v>1597</c:v>
                </c:pt>
                <c:pt idx="11">
                  <c:v>#N/A</c:v>
                </c:pt>
                <c:pt idx="12">
                  <c:v>#N/A</c:v>
                </c:pt>
                <c:pt idx="13">
                  <c:v>1716</c:v>
                </c:pt>
                <c:pt idx="14">
                  <c:v>#N/A</c:v>
                </c:pt>
              </c:numCache>
            </c:numRef>
          </c:val>
          <c:smooth val="0"/>
          <c:extLst>
            <c:ext xmlns:c16="http://schemas.microsoft.com/office/drawing/2014/chart" uri="{C3380CC4-5D6E-409C-BE32-E72D297353CC}">
              <c16:uniqueId val="{00000008-DB42-4C0A-A04E-66366C9C23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32339</c:v>
                </c:pt>
                <c:pt idx="5">
                  <c:v>32409</c:v>
                </c:pt>
                <c:pt idx="8">
                  <c:v>32920</c:v>
                </c:pt>
                <c:pt idx="11">
                  <c:v>31654</c:v>
                </c:pt>
                <c:pt idx="14">
                  <c:v>31841</c:v>
                </c:pt>
              </c:numCache>
            </c:numRef>
          </c:val>
          <c:extLst>
            <c:ext xmlns:c16="http://schemas.microsoft.com/office/drawing/2014/chart" uri="{C3380CC4-5D6E-409C-BE32-E72D297353CC}">
              <c16:uniqueId val="{00000000-15D8-4F6E-9DD2-A9F98CA633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246</c:v>
                </c:pt>
                <c:pt idx="5">
                  <c:v>190</c:v>
                </c:pt>
                <c:pt idx="8">
                  <c:v>186</c:v>
                </c:pt>
                <c:pt idx="11">
                  <c:v>95</c:v>
                </c:pt>
                <c:pt idx="14">
                  <c:v>73</c:v>
                </c:pt>
              </c:numCache>
            </c:numRef>
          </c:val>
          <c:extLst>
            <c:ext xmlns:c16="http://schemas.microsoft.com/office/drawing/2014/chart" uri="{C3380CC4-5D6E-409C-BE32-E72D297353CC}">
              <c16:uniqueId val="{00000001-15D8-4F6E-9DD2-A9F98CA633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4150</c:v>
                </c:pt>
                <c:pt idx="5">
                  <c:v>4557</c:v>
                </c:pt>
                <c:pt idx="8">
                  <c:v>4676</c:v>
                </c:pt>
                <c:pt idx="11">
                  <c:v>4940</c:v>
                </c:pt>
                <c:pt idx="14">
                  <c:v>5696</c:v>
                </c:pt>
              </c:numCache>
            </c:numRef>
          </c:val>
          <c:extLst>
            <c:ext xmlns:c16="http://schemas.microsoft.com/office/drawing/2014/chart" uri="{C3380CC4-5D6E-409C-BE32-E72D297353CC}">
              <c16:uniqueId val="{00000002-15D8-4F6E-9DD2-A9F98CA633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8-4F6E-9DD2-A9F98CA633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D8-4F6E-9DD2-A9F98CA633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5-15D8-4F6E-9DD2-A9F98CA633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3855</c:v>
                </c:pt>
                <c:pt idx="3">
                  <c:v>3755</c:v>
                </c:pt>
                <c:pt idx="6">
                  <c:v>3769</c:v>
                </c:pt>
                <c:pt idx="9">
                  <c:v>3798</c:v>
                </c:pt>
                <c:pt idx="12">
                  <c:v>3815</c:v>
                </c:pt>
              </c:numCache>
            </c:numRef>
          </c:val>
          <c:extLst>
            <c:ext xmlns:c16="http://schemas.microsoft.com/office/drawing/2014/chart" uri="{C3380CC4-5D6E-409C-BE32-E72D297353CC}">
              <c16:uniqueId val="{00000006-15D8-4F6E-9DD2-A9F98CA633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c:v>
                </c:pt>
                <c:pt idx="3">
                  <c:v>10</c:v>
                </c:pt>
                <c:pt idx="6">
                  <c:v>3</c:v>
                </c:pt>
                <c:pt idx="9">
                  <c:v>0</c:v>
                </c:pt>
                <c:pt idx="12">
                  <c:v>0</c:v>
                </c:pt>
              </c:numCache>
            </c:numRef>
          </c:val>
          <c:extLst>
            <c:ext xmlns:c16="http://schemas.microsoft.com/office/drawing/2014/chart" uri="{C3380CC4-5D6E-409C-BE32-E72D297353CC}">
              <c16:uniqueId val="{00000007-15D8-4F6E-9DD2-A9F98CA633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10111</c:v>
                </c:pt>
                <c:pt idx="3">
                  <c:v>9537</c:v>
                </c:pt>
                <c:pt idx="6">
                  <c:v>8967</c:v>
                </c:pt>
                <c:pt idx="9">
                  <c:v>8514</c:v>
                </c:pt>
                <c:pt idx="12">
                  <c:v>8105</c:v>
                </c:pt>
              </c:numCache>
            </c:numRef>
          </c:val>
          <c:extLst>
            <c:ext xmlns:c16="http://schemas.microsoft.com/office/drawing/2014/chart" uri="{C3380CC4-5D6E-409C-BE32-E72D297353CC}">
              <c16:uniqueId val="{00000008-15D8-4F6E-9DD2-A9F98CA633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775</c:v>
                </c:pt>
                <c:pt idx="3">
                  <c:v>683</c:v>
                </c:pt>
                <c:pt idx="6">
                  <c:v>622</c:v>
                </c:pt>
                <c:pt idx="9">
                  <c:v>563</c:v>
                </c:pt>
                <c:pt idx="12">
                  <c:v>505</c:v>
                </c:pt>
              </c:numCache>
            </c:numRef>
          </c:val>
          <c:extLst>
            <c:ext xmlns:c16="http://schemas.microsoft.com/office/drawing/2014/chart" uri="{C3380CC4-5D6E-409C-BE32-E72D297353CC}">
              <c16:uniqueId val="{00000009-15D8-4F6E-9DD2-A9F98CA633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38724</c:v>
                </c:pt>
                <c:pt idx="3">
                  <c:v>38578</c:v>
                </c:pt>
                <c:pt idx="6">
                  <c:v>38631</c:v>
                </c:pt>
                <c:pt idx="9">
                  <c:v>38569</c:v>
                </c:pt>
                <c:pt idx="12">
                  <c:v>37091</c:v>
                </c:pt>
              </c:numCache>
            </c:numRef>
          </c:val>
          <c:extLst>
            <c:ext xmlns:c16="http://schemas.microsoft.com/office/drawing/2014/chart" uri="{C3380CC4-5D6E-409C-BE32-E72D297353CC}">
              <c16:uniqueId val="{0000000A-15D8-4F6E-9DD2-A9F98CA633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16749</c:v>
                </c:pt>
                <c:pt idx="2">
                  <c:v>#N/A</c:v>
                </c:pt>
                <c:pt idx="3">
                  <c:v>#N/A</c:v>
                </c:pt>
                <c:pt idx="4">
                  <c:v>15408</c:v>
                </c:pt>
                <c:pt idx="5">
                  <c:v>#N/A</c:v>
                </c:pt>
                <c:pt idx="6">
                  <c:v>#N/A</c:v>
                </c:pt>
                <c:pt idx="7">
                  <c:v>14211</c:v>
                </c:pt>
                <c:pt idx="8">
                  <c:v>#N/A</c:v>
                </c:pt>
                <c:pt idx="9">
                  <c:v>#N/A</c:v>
                </c:pt>
                <c:pt idx="10">
                  <c:v>14756</c:v>
                </c:pt>
                <c:pt idx="11">
                  <c:v>#N/A</c:v>
                </c:pt>
                <c:pt idx="12">
                  <c:v>#N/A</c:v>
                </c:pt>
                <c:pt idx="13">
                  <c:v>11906</c:v>
                </c:pt>
                <c:pt idx="14">
                  <c:v>#N/A</c:v>
                </c:pt>
              </c:numCache>
            </c:numRef>
          </c:val>
          <c:smooth val="0"/>
          <c:extLst>
            <c:ext xmlns:c16="http://schemas.microsoft.com/office/drawing/2014/chart" uri="{C3380CC4-5D6E-409C-BE32-E72D297353CC}">
              <c16:uniqueId val="{0000000B-15D8-4F6E-9DD2-A9F98CA633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3657</c:v>
                </c:pt>
                <c:pt idx="1">
                  <c:v>3829</c:v>
                </c:pt>
                <c:pt idx="2">
                  <c:v>4459</c:v>
                </c:pt>
              </c:numCache>
            </c:numRef>
          </c:val>
          <c:extLst>
            <c:ext xmlns:c16="http://schemas.microsoft.com/office/drawing/2014/chart" uri="{C3380CC4-5D6E-409C-BE32-E72D297353CC}">
              <c16:uniqueId val="{00000000-13D9-4401-9AB1-9A996D0AD3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13D9-4401-9AB1-9A996D0AD3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3399</c:v>
                </c:pt>
                <c:pt idx="1">
                  <c:v>3269</c:v>
                </c:pt>
                <c:pt idx="2">
                  <c:v>2784</c:v>
                </c:pt>
              </c:numCache>
            </c:numRef>
          </c:val>
          <c:extLst>
            <c:ext xmlns:c16="http://schemas.microsoft.com/office/drawing/2014/chart" uri="{C3380CC4-5D6E-409C-BE32-E72D297353CC}">
              <c16:uniqueId val="{00000002-13D9-4401-9AB1-9A996D0AD3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{F1295B18-E3C7-42FC-84A3-0FDE0355AA33}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857-4961-98E7-C4FEBF66BC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{86602195-469B-46A7-8D61-8D1C6B309FF5}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57-4961-98E7-C4FEBF66BC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{DE041F5D-BA0B-4ECA-A914-274684B9D305}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57-4961-98E7-C4FEBF66BC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{238E06D5-FDF1-4411-8492-746603287EDD}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57-4961-98E7-C4FEBF66BC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{8CF71970-4140-4A34-A20A-A31235C2D8F7}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57-4961-98E7-C4FEBF66BCF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{644451BE-975F-4890-A366-A96DE933CB9D}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857-4961-98E7-C4FEBF66BCF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{9F621563-84FC-4480-A9CA-1C1FDD3ABC02}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857-4961-98E7-C4FEBF66BCF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{B7CB58A3-58E1-40F4-B3FD-9CDBC78123E0}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857-4961-98E7-C4FEBF66BCF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{15DFC380-0DFA-4ACD-A944-3F2E2DABEB41}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857-4961-98E7-C4FEBF66BC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25.9</c:v>
                </c:pt>
                <c:pt idx="8">
                  <c:v>27.8</c:v>
                </c:pt>
                <c:pt idx="16">
                  <c:v>29.7</c:v>
                </c:pt>
                <c:pt idx="24">
                  <c:v>31.6</c:v>
                </c:pt>
                <c:pt idx="32">
                  <c:v>33.200000000000003</c:v>
                </c:pt>
              </c:numCache>
            </c:numRef>
          </c:xVal>
          <c:yVal>
            <c:numRef>
              <c:f>公会計指標分析・財政指標組合せ分析表!$BP$51:$DC$51</c:f>
              <c:numCache>
                <c:formatCode>#,##0.0;"▲ "#,##0.0</c:formatCode>
                <c:ptCount val="40"/>
                <c:pt idx="0">
                  <c:v>120.7</c:v>
                </c:pt>
                <c:pt idx="8">
                  <c:v>111.9</c:v>
                </c:pt>
                <c:pt idx="16">
                  <c:v>101.1</c:v>
                </c:pt>
                <c:pt idx="24">
                  <c:v>100.4</c:v>
                </c:pt>
                <c:pt idx="32">
                  <c:v>83.9</c:v>
                </c:pt>
              </c:numCache>
            </c:numRef>
          </c:yVal>
          <c:smooth val="0"/>
          <c:extLst>
            <c:ext xmlns:c16="http://schemas.microsoft.com/office/drawing/2014/chart" uri="{C3380CC4-5D6E-409C-BE32-E72D297353CC}">
              <c16:uniqueId val="{00000009-8857-4961-98E7-C4FEBF66BC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9.2971012098807156E-3"/>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{E6462C30-88AE-4F4E-BAE5-B151975D34A6}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857-4961-98E7-C4FEBF66BC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{C6977FD6-FF0B-4E30-8205-7C884CC11128}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57-4961-98E7-C4FEBF66BC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{22F1E63C-A351-4F68-83C4-7ABB4D5D7F2B}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57-4961-98E7-C4FEBF66BC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{2E6B98D0-8017-4495-88BF-8D90F590F422}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57-4961-98E7-C4FEBF66BC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{CB8D355E-C9B6-4086-B791-8D25DF296712}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57-4961-98E7-C4FEBF66BCF9}"/>
                </c:ext>
              </c:extLst>
            </c:dLbl>
            <c:dLbl>
              <c:idx val="8"/>
              <c:layout>
                <c:manualLayout>
                  <c:x val="0"/>
                  <c:y val="2.40619153122602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{88FAFC27-A56D-4B4A-B86E-B2F78051D528}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857-4961-98E7-C4FEBF66BCF9}"/>
                </c:ext>
              </c:extLst>
            </c:dLbl>
            <c:dLbl>
              <c:idx val="16"/>
              <c:layout>
                <c:manualLayout>
                  <c:x val="0"/>
                  <c:y val="-1.476516933320687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{8A15CFDC-1FEB-4824-94C8-BC1A801D949A}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857-4961-98E7-C4FEBF66BCF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{6B863B95-931E-4237-B859-67A3118C1514}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857-4961-98E7-C4FEBF66BCF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{33614E41-D892-4254-AACA-904CADF2CF06}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857-4961-98E7-C4FEBF66BC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857-4961-98E7-C4FEBF66BCF9}"/>
            </c:ext>
          </c:extLst>
        </c:ser>
        <c:dLbls>
          <c:showLegendKey val="0"/>
          <c:showVal val="1"/>
          <c:showCatName val="0"/>
          <c:showSerName val="0"/>
          <c:showPercent val="0"/>
          <c:showBubbleSize val="0"/>
        </c:dLbls>
        <c:axId val="46179840"/>
        <c:axId val="46181760"/>
      </c:scatterChart>
      <c:valAx>
        <c:axId val="46179840"/>
        <c:scaling>
          <c:orientation val="maxMin"/>
          <c:max val="70"/>
          <c:min val="2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{7EF40D53-C72B-497E-B50D-DC891C5CB1FF}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744-42E5-B28C-D408E8FEE2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{4C41EE91-AB5D-4CA2-A6C8-5864B500BD01}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4-42E5-B28C-D408E8FEE2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{F7B3B4AA-11AA-4130-B1F8-641DC471ABA4}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4-42E5-B28C-D408E8FEE2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{1C511A78-6729-42D2-9F64-5ED2E191EB38}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4-42E5-B28C-D408E8FEE2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{0D22D1CA-23ED-433C-BF42-A0BE61BFF604}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4-42E5-B28C-D408E8FEE2F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{95EC0619-1A51-415D-AC22-7C09012EF3D4}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744-42E5-B28C-D408E8FEE2F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{6BD908DA-9F96-4FFC-8E79-D14323F22346}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744-42E5-B28C-D408E8FEE2F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{3ACB5BC0-5B41-412B-BB6F-2D80CC9D26AB}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744-42E5-B28C-D408E8FEE2F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{7F3AEC90-82B0-48F7-8B7D-F3257A1E6C61}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744-42E5-B28C-D408E8FEE2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13.2</c:v>
                </c:pt>
                <c:pt idx="16">
                  <c:v>11.9</c:v>
                </c:pt>
                <c:pt idx="24">
                  <c:v>11</c:v>
                </c:pt>
                <c:pt idx="32">
                  <c:v>11.3</c:v>
                </c:pt>
              </c:numCache>
            </c:numRef>
          </c:xVal>
          <c:yVal>
            <c:numRef>
              <c:f>公会計指標分析・財政指標組合せ分析表!$BP$73:$DC$73</c:f>
              <c:numCache>
                <c:formatCode>#,##0.0;"▲ "#,##0.0</c:formatCode>
                <c:ptCount val="40"/>
                <c:pt idx="0">
                  <c:v>120.7</c:v>
                </c:pt>
                <c:pt idx="8">
                  <c:v>111.9</c:v>
                </c:pt>
                <c:pt idx="16">
                  <c:v>101.1</c:v>
                </c:pt>
                <c:pt idx="24">
                  <c:v>100.4</c:v>
                </c:pt>
                <c:pt idx="32">
                  <c:v>83.9</c:v>
                </c:pt>
              </c:numCache>
            </c:numRef>
          </c:yVal>
          <c:smooth val="0"/>
          <c:extLst>
            <c:ext xmlns:c16="http://schemas.microsoft.com/office/drawing/2014/chart" uri="{C3380CC4-5D6E-409C-BE32-E72D297353CC}">
              <c16:uniqueId val="{00000009-8744-42E5-B28C-D408E8FEE2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06386571199398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{C307CD47-D82C-4077-885C-37E1BC787CF4}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744-42E5-B28C-D408E8FEE2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{CFF9A742-9FF1-4EDB-8EAD-9799395B6AE1}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4-42E5-B28C-D408E8FEE2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{4B642B9B-4669-4EC4-BB3B-70F746A6789E}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4-42E5-B28C-D408E8FEE2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{69D03DA9-A43B-4AE2-A433-46506C4AB29B}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4-42E5-B28C-D408E8FEE2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{800D2D7A-AFB1-4545-A4E1-96E2CA2DB535}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4-42E5-B28C-D408E8FEE2F1}"/>
                </c:ext>
              </c:extLst>
            </c:dLbl>
            <c:dLbl>
              <c:idx val="8"/>
              <c:layout>
                <c:manualLayout>
                  <c:x val="0"/>
                  <c:y val="1.606386571199402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{B4700FE4-1AD6-4018-907E-1127D9FEACFA}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744-42E5-B28C-D408E8FEE2F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{BAB971F2-869A-4389-9A8B-BF78AFA8BAA9}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744-42E5-B28C-D408E8FEE2F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{B98430D1-7EFB-4916-8074-2F0A4B417769}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744-42E5-B28C-D408E8FEE2F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{3E3D8F4F-F451-408A-8F21-F907785DCFDB}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744-42E5-B28C-D408E8FEE2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744-42E5-B28C-D408E8FEE2F1}"/>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財政計画に沿った市債発行額の抑制等の取り組みにより、令和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昨年度とほぼ同水準となった。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、市債残高も毎年度着実に減少している。</a:t>
          </a:r>
          <a:endParaRPr lang="ja-JP" altLang="ja-JP" sz="1400">
            <a:effectLst/>
          </a:endParaRPr>
        </a:p>
        <a:p>
          <a:r>
            <a:rPr kumimoji="1" lang="ja-JP" altLang="ja-JP" sz="1100">
              <a:solidFill>
                <a:schemeClr val="dk1"/>
              </a:solidFill>
              <a:effectLst/>
              <a:latin typeface="+mn-lt"/>
              <a:ea typeface="+mn-ea"/>
              <a:cs typeface="+mn-cs"/>
            </a:rPr>
            <a:t>　さらに、地方交付税措置率の高い過疎債・辺地債・合併特例債などの財政運営に有利な地方債の発行により、実質公債費比率の分子となる額も減少傾向にある。</a:t>
          </a:r>
          <a:endParaRPr lang="ja-JP" altLang="ja-JP" sz="1400">
            <a:effectLst/>
          </a:endParaRPr>
        </a:p>
        <a:p>
          <a:r>
            <a:rPr kumimoji="1" lang="ja-JP" altLang="ja-JP" sz="1100">
              <a:solidFill>
                <a:schemeClr val="dk1"/>
              </a:solidFill>
              <a:effectLst/>
              <a:latin typeface="+mn-lt"/>
              <a:ea typeface="+mn-ea"/>
              <a:cs typeface="+mn-cs"/>
            </a:rPr>
            <a:t>　今後も庄原市長期総合計画に基づき事業を実施するにあたり、財政計画に沿った起債事業の必要性・緊急性の検証によって市債発行額を抑制し、健全な財政運営をめざす。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公債費負担適正化計画に基づく計画的な地方債の発行により、現在高は前年度比</a:t>
          </a:r>
          <a:r>
            <a:rPr kumimoji="1" lang="en-US" altLang="ja-JP" sz="1100">
              <a:solidFill>
                <a:schemeClr val="dk1"/>
              </a:solidFill>
              <a:effectLst/>
              <a:latin typeface="+mn-lt"/>
              <a:ea typeface="+mn-ea"/>
              <a:cs typeface="+mn-cs"/>
            </a:rPr>
            <a:t>1,478</a:t>
          </a:r>
          <a:r>
            <a:rPr kumimoji="1" lang="ja-JP" altLang="ja-JP" sz="1100">
              <a:solidFill>
                <a:schemeClr val="dk1"/>
              </a:solidFill>
              <a:effectLst/>
              <a:latin typeface="+mn-lt"/>
              <a:ea typeface="+mn-ea"/>
              <a:cs typeface="+mn-cs"/>
            </a:rPr>
            <a:t>百万円の減少と</a:t>
          </a:r>
          <a:r>
            <a:rPr kumimoji="1" lang="ja-JP" altLang="en-US" sz="1100">
              <a:solidFill>
                <a:schemeClr val="dk1"/>
              </a:solidFill>
              <a:effectLst/>
              <a:latin typeface="+mn-lt"/>
              <a:ea typeface="+mn-ea"/>
              <a:cs typeface="+mn-cs"/>
            </a:rPr>
            <a:t>なったことと</a:t>
          </a:r>
          <a:r>
            <a:rPr kumimoji="1" lang="ja-JP" altLang="ja-JP" sz="1100">
              <a:solidFill>
                <a:schemeClr val="dk1"/>
              </a:solidFill>
              <a:effectLst/>
              <a:latin typeface="+mn-lt"/>
              <a:ea typeface="+mn-ea"/>
              <a:cs typeface="+mn-cs"/>
            </a:rPr>
            <a:t>、基準財政収入額算入見込額が</a:t>
          </a:r>
          <a:r>
            <a:rPr kumimoji="1" lang="en-US" altLang="ja-JP" sz="1100">
              <a:solidFill>
                <a:schemeClr val="dk1"/>
              </a:solidFill>
              <a:effectLst/>
              <a:latin typeface="+mn-lt"/>
              <a:ea typeface="+mn-ea"/>
              <a:cs typeface="+mn-cs"/>
            </a:rPr>
            <a:t>1,266</a:t>
          </a:r>
          <a:r>
            <a:rPr kumimoji="1" lang="ja-JP" altLang="ja-JP" sz="1100">
              <a:solidFill>
                <a:schemeClr val="dk1"/>
              </a:solidFill>
              <a:effectLst/>
              <a:latin typeface="+mn-lt"/>
              <a:ea typeface="+mn-ea"/>
              <a:cs typeface="+mn-cs"/>
            </a:rPr>
            <a:t>百万円減少したため、将来負担比率の分子は</a:t>
          </a:r>
          <a:r>
            <a:rPr kumimoji="1" lang="en-US" altLang="ja-JP" sz="1100">
              <a:solidFill>
                <a:schemeClr val="dk1"/>
              </a:solidFill>
              <a:effectLst/>
              <a:latin typeface="+mn-lt"/>
              <a:ea typeface="+mn-ea"/>
              <a:cs typeface="+mn-cs"/>
            </a:rPr>
            <a:t>545</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公債費負担適正化計画の着実な実施による計画的な市債発行を図ることで比率の低下に努める。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主な基金の取崩は、地域振興基金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一方、積立額は、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百万円などにより、全体では前年度比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旧合併特例債の終了や過疎地域の持続的発展の支援に関する特別措置法の失効により、交付税措置率の高い起債の発行ができなくなる可能性など、予測される不確定事項を考慮して対応する。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活用方針により、計画的な活用に努める</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今後も引き続き有利な市債の発行に務めるとともに、財政推計に基づく歳入歳出のバランスを勘案し、借入のみによらず基金の活用を視野に入れた財政運営を検討する。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過疎地域持続的発展基金・・・過疎地域持続的発展特別事業に要する経費の財源に充てるため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森林環境整備基金・・・森林の整備及びその促進に関する施策に要する経費に充てるため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ふるさと応援寄附基金・・・寄附金を財源として事業を行うことにより、住民参加型の地方自治を推進し、美しく輝くふるさとづくりに資する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企業版ふるさと納税基金・・・法人から受領した寄付金を、ひと・まち・しごと創生寄附活用事業に要する費用に充てるため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地域振興基金・・・市民会館整備事業へ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百万円、新焼却施設整備事業へ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企業版ふるさと納税基金・・・キャッシュレス決済推進事業へ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これまで普通建設事業に優先的に充当してきた旧合併特例債が、令和６年度まで延長されたが、今後は有利な市債の発行に努めることは当然であるため、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財政推計に基づく歳入歳出のバランスを勘案し、借入のみによらず基金の活用を視野に入れた財政運営を検討する。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％の額を最低限必要とする基金残高として積み立ててきた。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旧合併特例債の終了や過疎地域の持続的発展の支援に関する特別措置法の失効により、交付税措置率の高い起債の発行ができなくなる可能性など、予測される不確定事項を考慮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令和２年度決算に伴う歳計剰余金を減債基金へ積立て、令和３年１月に一部の地方債を繰上償還した。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今後も必要に応じた活用を検討していく。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7280B9A-6EBA-4D37-8026-1A767BA37C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AAD552-3D96-48D3-BD60-F28C0341BF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5CE329A-CD25-44F4-8E4D-DF85B75763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33E0790-C63C-476C-9F0B-2C5A2C0E5E6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6C21DCA-51E1-43E7-A92F-D03DBD2FC0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46E59E5-8FD5-449C-A4E8-C8F36E52A0D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F53008-0616-4876-9DBB-E2BD3EFD7E9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615866B-06B9-46BE-81E8-8D264E41A69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2AF7D10-A1D7-45F5-8EE7-47A56F128DB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98B0724-7644-452A-8BE4-55BD926104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164F041-ED87-4292-87DE-C3176C3ACA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9AFA260-35BB-4069-9ACA-4E7A8B9A7B8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0CC19E4-9CC0-48CE-BDC7-8B1404211F4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C59C59D-4387-4A83-9236-A74149968E8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03679BB-5696-4370-999C-38B45BBE794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9CAD3D6-84FB-4D86-90D2-47F07388F2B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88A87B4-CE8E-43B2-AC46-08FB9D2438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716FEBF-FF4D-4D29-9364-56A5139651D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50AE505-4913-4254-A99C-639142CF4D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B9DBFF1-4B60-4A84-A2D5-3A585E07694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BD5E2D-CF8E-4323-BA72-CD06EF68FE7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7B5F232-0D8C-44DC-9525-135DDF63123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DD9C25F-24B7-4EB7-B74E-38BED215A8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B9EA58A-F4E2-4C0A-ADAE-D7D5B94D48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88F69B6-F58A-402D-B371-E28CD4222F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3E38DCD-3915-4A8C-9809-76BB674BC4C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97BB512-6CFB-4DA9-9C84-B153395A46B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302EF45-96BD-4476-B233-2632E8EF44B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505DA13-F73F-41C4-8D22-37C6F4C2E44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D593861-6D7B-44A2-BF94-8A1F52F7672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B69AE31-94D4-4569-BAB6-D03B125C013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5A90793-4BAF-4D94-920D-D208B0B98F6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10F3A16-D9E1-4F7D-9C6A-33D86DEE08B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85230EC-1C2B-4BD1-B851-C5E37D2D8D2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285B308-312C-4486-8A26-79ACCE0409C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D9929CD-6E17-4325-802A-A643419290C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1CFFC5A-76F0-48B8-A0D2-2B51698B58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232B5EB-EEA3-49A6-95DA-14F5E274C4F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FDBAD04-2643-4920-9C69-55586C3CCD4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86E6280-F9A0-4A88-9506-153A9A7D62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BFD47BF-50DE-445E-9450-638FDF09F55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20809B7-34CB-46A3-BA7D-0D4E20B6E7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1916600-7F66-4C74-9F81-A57AC99A6FD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A414468-4658-49D6-86CB-27199A4B86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8950E14-1C47-446B-B348-A1AE2BDB9A9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1D6943-544D-482C-BDEF-E6AE255C826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F26FF30-5611-4E65-96D1-B5A1C2F9EE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類似団体と比較し、大きく下回っている。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この要因としては、広大な面積を有するため道路延長が長く、耐用年数の長い道路に係る償却率が低いためである。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0DA9DF7-FBE7-4E52-96EB-6C550E2457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0A7D8D3-0F22-4CD9-B65A-A3A52E1407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64A99E9-958D-4943-A2FC-5C344027BA7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C8750C3-E148-4A7C-8C44-DFB31B67F6C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557CF68-845D-4CA2-BAA9-D0E864F4CA9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4BECAE4-61A9-4AF9-9ABA-CFF3755BB65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789ABFA-7B42-4247-9F5D-7F8E0D1AC24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9FCD2E7-BBA8-4DF9-9BA6-4D5067AA9D3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29AF55D-7DCD-4907-AD19-E6B03FE96D3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7EA364A-0835-4EA7-AD62-B89CE07BB23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2E4CBDF-ED22-4383-8169-482AB3616D1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1CA9DF6-40AB-47BA-86B7-3C190FA83CF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A47D037-B762-469C-99EC-258289A55FD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9211151-3051-4A01-9FE8-C84FB91E1C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9EB953B-B40A-43FC-85E0-B50D7EFE471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2A36ECA-1234-4990-8D62-ECD993EEB96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4CE2AA30-7B81-4021-9F69-74E6FE3DEAFE}"/>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E5763C80-B925-46FF-995C-322096FEEEBB}"/>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A85A5AA8-1D41-4FA5-817F-7AA85DC378B6}"/>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119D0BBC-5143-4949-8C9D-A735D6D53562}"/>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4C117F56-CA6C-403B-BF24-F18F86E41A91}"/>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E7560D77-0ED7-4F94-ACC8-863114A2C45B}"/>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D7329786-C389-44AD-89F4-2B3E97B82353}"/>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068BE84C-426B-4261-9F74-B5446850D4B9}"/>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DF0EECA7-504A-4E04-8BF5-9B145D06B22C}"/>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7215E93A-1F67-4502-BB24-139E0C4BC4AC}"/>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885FB03A-3E3B-48B7-AF6F-7E4F78E0B916}"/>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B4D27FC-0172-4B2B-94A1-362F15CDD6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58C684D-C5AA-4DC1-99D5-748D58DDCA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E0E0A62-84A4-4FA5-A6ED-DFC8291B597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9CB5546-CC0F-4220-8E82-5D0740FA9FF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A2361D2-9AA8-4106-BE90-136F2B6C4CC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98848</xdr:rowOff>
    </xdr:from>
    <xdr:to>
      <xdr:col>23</xdr:col>
      <xdr:colOff>136525</xdr:colOff>
      <xdr:row>28</xdr:row>
      <xdr:rowOff>28998</xdr:rowOff>
    </xdr:to>
    <xdr:sp macro="" textlink="">
      <xdr:nvSpPr>
        <xdr:cNvPr id="81" name="楕円 80">
          <a:extLst>
            <a:ext uri="{FF2B5EF4-FFF2-40B4-BE49-F238E27FC236}">
              <a16:creationId xmlns:a16="http://schemas.microsoft.com/office/drawing/2014/main" id="{39144596-FBE2-4420-ADBC-E87FCA7A5C1F}"/>
            </a:ext>
          </a:extLst>
        </xdr:cNvPr>
        <xdr:cNvSpPr/>
      </xdr:nvSpPr>
      <xdr:spPr>
        <a:xfrm>
          <a:off x="4711700" y="5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121725</xdr:rowOff>
    </xdr:from>
    <xdr:ext cx="405111" cy="259045"/>
    <xdr:sp macro="" textlink="">
      <xdr:nvSpPr>
        <xdr:cNvPr id="82" name="有形固定資産減価償却率該当値テキスト">
          <a:extLst>
            <a:ext uri="{FF2B5EF4-FFF2-40B4-BE49-F238E27FC236}">
              <a16:creationId xmlns:a16="http://schemas.microsoft.com/office/drawing/2014/main" id="{41F3C7C7-9DBB-4D80-BD60-47C805495E8F}"/>
            </a:ext>
          </a:extLst>
        </xdr:cNvPr>
        <xdr:cNvSpPr txBox="1"/>
      </xdr:nvSpPr>
      <xdr:spPr>
        <a:xfrm>
          <a:off x="4813300" y="535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70062</xdr:rowOff>
    </xdr:from>
    <xdr:to>
      <xdr:col>19</xdr:col>
      <xdr:colOff>187325</xdr:colOff>
      <xdr:row>28</xdr:row>
      <xdr:rowOff>212</xdr:rowOff>
    </xdr:to>
    <xdr:sp macro="" textlink="">
      <xdr:nvSpPr>
        <xdr:cNvPr id="83" name="楕円 82">
          <a:extLst>
            <a:ext uri="{FF2B5EF4-FFF2-40B4-BE49-F238E27FC236}">
              <a16:creationId xmlns:a16="http://schemas.microsoft.com/office/drawing/2014/main" id="{763B17BD-B0A3-4E1E-B472-2F8DE628CFD1}"/>
            </a:ext>
          </a:extLst>
        </xdr:cNvPr>
        <xdr:cNvSpPr/>
      </xdr:nvSpPr>
      <xdr:spPr>
        <a:xfrm>
          <a:off x="4000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120862</xdr:rowOff>
    </xdr:from>
    <xdr:to>
      <xdr:col>23</xdr:col>
      <xdr:colOff>85725</xdr:colOff>
      <xdr:row>27</xdr:row>
      <xdr:rowOff>149648</xdr:rowOff>
    </xdr:to>
    <xdr:cxnSp macro="">
      <xdr:nvCxnSpPr>
        <xdr:cNvPr id="84" name="直線コネクタ 83">
          <a:extLst>
            <a:ext uri="{FF2B5EF4-FFF2-40B4-BE49-F238E27FC236}">
              <a16:creationId xmlns:a16="http://schemas.microsoft.com/office/drawing/2014/main" id="{C4454783-83EE-4EB4-A38B-1BD096AC155E}"/>
            </a:ext>
          </a:extLst>
        </xdr:cNvPr>
        <xdr:cNvCxnSpPr/>
      </xdr:nvCxnSpPr>
      <xdr:spPr>
        <a:xfrm>
          <a:off x="4051300" y="552153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35878</xdr:rowOff>
    </xdr:from>
    <xdr:to>
      <xdr:col>15</xdr:col>
      <xdr:colOff>187325</xdr:colOff>
      <xdr:row>27</xdr:row>
      <xdr:rowOff>137478</xdr:rowOff>
    </xdr:to>
    <xdr:sp macro="" textlink="">
      <xdr:nvSpPr>
        <xdr:cNvPr id="85" name="楕円 84">
          <a:extLst>
            <a:ext uri="{FF2B5EF4-FFF2-40B4-BE49-F238E27FC236}">
              <a16:creationId xmlns:a16="http://schemas.microsoft.com/office/drawing/2014/main" id="{49D86D45-BB54-40D7-80B9-B241B099EF87}"/>
            </a:ext>
          </a:extLst>
        </xdr:cNvPr>
        <xdr:cNvSpPr/>
      </xdr:nvSpPr>
      <xdr:spPr>
        <a:xfrm>
          <a:off x="3238500" y="5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86678</xdr:rowOff>
    </xdr:from>
    <xdr:to>
      <xdr:col>19</xdr:col>
      <xdr:colOff>136525</xdr:colOff>
      <xdr:row>27</xdr:row>
      <xdr:rowOff>120862</xdr:rowOff>
    </xdr:to>
    <xdr:cxnSp macro="">
      <xdr:nvCxnSpPr>
        <xdr:cNvPr id="86" name="直線コネクタ 85">
          <a:extLst>
            <a:ext uri="{FF2B5EF4-FFF2-40B4-BE49-F238E27FC236}">
              <a16:creationId xmlns:a16="http://schemas.microsoft.com/office/drawing/2014/main" id="{80F55EA8-BD78-4410-B4D9-8D28DF6BDB2F}"/>
            </a:ext>
          </a:extLst>
        </xdr:cNvPr>
        <xdr:cNvCxnSpPr/>
      </xdr:nvCxnSpPr>
      <xdr:spPr>
        <a:xfrm>
          <a:off x="3289300" y="548735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1693</xdr:rowOff>
    </xdr:from>
    <xdr:to>
      <xdr:col>11</xdr:col>
      <xdr:colOff>187325</xdr:colOff>
      <xdr:row>27</xdr:row>
      <xdr:rowOff>103293</xdr:rowOff>
    </xdr:to>
    <xdr:sp macro="" textlink="">
      <xdr:nvSpPr>
        <xdr:cNvPr id="87" name="楕円 86">
          <a:extLst>
            <a:ext uri="{FF2B5EF4-FFF2-40B4-BE49-F238E27FC236}">
              <a16:creationId xmlns:a16="http://schemas.microsoft.com/office/drawing/2014/main" id="{76EA86D3-172C-4832-B8C4-6106FD5F504F}"/>
            </a:ext>
          </a:extLst>
        </xdr:cNvPr>
        <xdr:cNvSpPr/>
      </xdr:nvSpPr>
      <xdr:spPr>
        <a:xfrm>
          <a:off x="24765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52493</xdr:rowOff>
    </xdr:from>
    <xdr:to>
      <xdr:col>15</xdr:col>
      <xdr:colOff>136525</xdr:colOff>
      <xdr:row>27</xdr:row>
      <xdr:rowOff>86678</xdr:rowOff>
    </xdr:to>
    <xdr:cxnSp macro="">
      <xdr:nvCxnSpPr>
        <xdr:cNvPr id="88" name="直線コネクタ 87">
          <a:extLst>
            <a:ext uri="{FF2B5EF4-FFF2-40B4-BE49-F238E27FC236}">
              <a16:creationId xmlns:a16="http://schemas.microsoft.com/office/drawing/2014/main" id="{85B99D23-6229-49A0-8599-B2FFC8B8B6D5}"/>
            </a:ext>
          </a:extLst>
        </xdr:cNvPr>
        <xdr:cNvCxnSpPr/>
      </xdr:nvCxnSpPr>
      <xdr:spPr>
        <a:xfrm>
          <a:off x="2527300" y="5453168"/>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138959</xdr:rowOff>
    </xdr:from>
    <xdr:to>
      <xdr:col>7</xdr:col>
      <xdr:colOff>187325</xdr:colOff>
      <xdr:row>27</xdr:row>
      <xdr:rowOff>69109</xdr:rowOff>
    </xdr:to>
    <xdr:sp macro="" textlink="">
      <xdr:nvSpPr>
        <xdr:cNvPr id="89" name="楕円 88">
          <a:extLst>
            <a:ext uri="{FF2B5EF4-FFF2-40B4-BE49-F238E27FC236}">
              <a16:creationId xmlns:a16="http://schemas.microsoft.com/office/drawing/2014/main" id="{053F07AD-1792-4500-9B6D-7F4D9A7C03CD}"/>
            </a:ext>
          </a:extLst>
        </xdr:cNvPr>
        <xdr:cNvSpPr/>
      </xdr:nvSpPr>
      <xdr:spPr>
        <a:xfrm>
          <a:off x="1714500" y="53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18309</xdr:rowOff>
    </xdr:from>
    <xdr:to>
      <xdr:col>11</xdr:col>
      <xdr:colOff>136525</xdr:colOff>
      <xdr:row>27</xdr:row>
      <xdr:rowOff>52493</xdr:rowOff>
    </xdr:to>
    <xdr:cxnSp macro="">
      <xdr:nvCxnSpPr>
        <xdr:cNvPr id="90" name="直線コネクタ 89">
          <a:extLst>
            <a:ext uri="{FF2B5EF4-FFF2-40B4-BE49-F238E27FC236}">
              <a16:creationId xmlns:a16="http://schemas.microsoft.com/office/drawing/2014/main" id="{33BD1D9E-B5C2-4890-BBCD-D1EA2F5763C1}"/>
            </a:ext>
          </a:extLst>
        </xdr:cNvPr>
        <xdr:cNvCxnSpPr/>
      </xdr:nvCxnSpPr>
      <xdr:spPr>
        <a:xfrm>
          <a:off x="1765300" y="5418984"/>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C795BD92-127B-41A5-B956-50DC71913821}"/>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6FBF887A-E595-412D-83EC-ED7CC8D00C89}"/>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DFE91DE5-5EEB-4A38-BAB7-AC7048F494EF}"/>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ACD9D1DF-D80F-44E3-8C85-8114A62F8632}"/>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16739</xdr:rowOff>
    </xdr:from>
    <xdr:ext cx="405111" cy="259045"/>
    <xdr:sp macro="" textlink="">
      <xdr:nvSpPr>
        <xdr:cNvPr id="95" name="n_1mainValue有形固定資産減価償却率">
          <a:extLst>
            <a:ext uri="{FF2B5EF4-FFF2-40B4-BE49-F238E27FC236}">
              <a16:creationId xmlns:a16="http://schemas.microsoft.com/office/drawing/2014/main" id="{4529E35F-C795-4082-9C1D-0780C89894ED}"/>
            </a:ext>
          </a:extLst>
        </xdr:cNvPr>
        <xdr:cNvSpPr txBox="1"/>
      </xdr:nvSpPr>
      <xdr:spPr>
        <a:xfrm>
          <a:off x="38360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154005</xdr:rowOff>
    </xdr:from>
    <xdr:ext cx="405111" cy="259045"/>
    <xdr:sp macro="" textlink="">
      <xdr:nvSpPr>
        <xdr:cNvPr id="96" name="n_2mainValue有形固定資産減価償却率">
          <a:extLst>
            <a:ext uri="{FF2B5EF4-FFF2-40B4-BE49-F238E27FC236}">
              <a16:creationId xmlns:a16="http://schemas.microsoft.com/office/drawing/2014/main" id="{622F08CB-0771-496B-AF7D-60AAB7595596}"/>
            </a:ext>
          </a:extLst>
        </xdr:cNvPr>
        <xdr:cNvSpPr txBox="1"/>
      </xdr:nvSpPr>
      <xdr:spPr>
        <a:xfrm>
          <a:off x="3086744" y="521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119820</xdr:rowOff>
    </xdr:from>
    <xdr:ext cx="405111" cy="259045"/>
    <xdr:sp macro="" textlink="">
      <xdr:nvSpPr>
        <xdr:cNvPr id="97" name="n_3mainValue有形固定資産減価償却率">
          <a:extLst>
            <a:ext uri="{FF2B5EF4-FFF2-40B4-BE49-F238E27FC236}">
              <a16:creationId xmlns:a16="http://schemas.microsoft.com/office/drawing/2014/main" id="{B9DF9152-85E9-44B1-BF0F-F1A83A7BF826}"/>
            </a:ext>
          </a:extLst>
        </xdr:cNvPr>
        <xdr:cNvSpPr txBox="1"/>
      </xdr:nvSpPr>
      <xdr:spPr>
        <a:xfrm>
          <a:off x="2324744" y="51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85636</xdr:rowOff>
    </xdr:from>
    <xdr:ext cx="405111" cy="259045"/>
    <xdr:sp macro="" textlink="">
      <xdr:nvSpPr>
        <xdr:cNvPr id="98" name="n_4mainValue有形固定資産減価償却率">
          <a:extLst>
            <a:ext uri="{FF2B5EF4-FFF2-40B4-BE49-F238E27FC236}">
              <a16:creationId xmlns:a16="http://schemas.microsoft.com/office/drawing/2014/main" id="{CA3E7EB3-624F-4ADC-8AF7-D820E3946DB8}"/>
            </a:ext>
          </a:extLst>
        </xdr:cNvPr>
        <xdr:cNvSpPr txBox="1"/>
      </xdr:nvSpPr>
      <xdr:spPr>
        <a:xfrm>
          <a:off x="1562744" y="514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9364814-6852-4C47-BA7D-48D884B0ABD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4A8D221-8E42-4DF8-B475-7845BD218DF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87380CD-D8B7-4539-A076-25CC0E4ECAF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8983503-BFB2-41F9-9C3C-FEC12AD120F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AA6C7E7-33FF-4043-B8EE-97C09B65448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25D0CA3-CB28-461D-BEF9-2C8D387B343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448EE67-5A28-47FE-AC3E-852A8F2C5E7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176E748-A2A8-4D52-94FB-E652FC3986E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0460CD2-6E18-4288-8EA3-DE676419B67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695218E-BA2B-45E7-AC0B-875FB5466C3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54AE1DE-8B8B-4D5D-802E-32476C02DD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58B9BBC-BA99-4702-90BE-F4E040E8DA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8AC4DC8-90F9-48C0-9FD9-F901FEF0527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普通交付税の合併算定替の特例措置終了などの影響を受け、上昇傾向にあったが、令和４年度決算では新焼却施設整備事業のプラント工事完成に伴う新発債の減などにより、市債現在高が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7,763</a:t>
          </a:r>
          <a:r>
            <a:rPr kumimoji="1" lang="ja-JP" altLang="en-US" sz="1100">
              <a:latin typeface="ＭＳ Ｐゴシック" panose="020B0600070205080204" pitchFamily="50" charset="-128"/>
              <a:ea typeface="ＭＳ Ｐゴシック" panose="020B0600070205080204" pitchFamily="50" charset="-128"/>
            </a:rPr>
            <a:t>万円減少したため、債務償還費率が減少した。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今後も財政計画に基づく計画的な市債発行に努めていく必要がある。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A48BEA7-29C8-49B5-80CF-C34F5B0D23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E1AD5BA-6917-41C5-A822-7A06B77AC79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70B03BD-8647-4537-AE26-582ED445EEB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A19561B-42B2-44CB-A339-E438B6B068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17B4C40-BEEF-44D2-BA24-15F9F543A2C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DC1226B-072A-446B-98CE-7FEBD4EC531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D0B3943-DB1E-4D3E-A62A-672565EE341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2F6E290-2299-420C-8BC7-1F574B4DBAC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FEB8710-3BA5-4884-9FCD-0B7027A9E2B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FA6448F-7FF6-4B2A-9C01-47E67FC506A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F867953-BBF3-4A30-BD21-722625A2282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E53AD45-06DA-410F-82A9-B0266D874A3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674BA24-C629-4035-B3E7-3AC28CE3E77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4B61E8E-E8EA-4487-BE10-73DAB91B53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79D42C8-BBF3-46CB-BDA4-54C9F7FB441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0B4DB46E-7314-4B9D-B0C4-0FE68005D9CD}"/>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EE28F858-9AF8-44B1-929B-3FCC8FF4653F}"/>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C9CFB44B-D490-46BC-8283-DD078C221ABA}"/>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AE132A9-6113-4ADB-9775-3596783DCB9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791B5F1-CC84-4549-920B-9E4F5C4426C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21EFC413-1109-44A8-92B8-B522D8C67513}"/>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E861688A-26FD-486C-AC74-D567A7406566}"/>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5C07E27C-3F05-4F72-88E6-8FA7D48568AB}"/>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A0229009-B9AA-44C3-B004-18D3C7B7385B}"/>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61965195-E0F8-452B-A085-E27629D7276B}"/>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347846FF-1CFB-4EDB-A8F8-969967223B67}"/>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F72F3D0-191E-4427-8F3D-A68526574D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75776B0-51E1-438A-B447-818649FB3F0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0E5FD55-528F-46E6-A50F-5E5BE282FA2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EE68804-0C7D-45A3-91D1-70738901A34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A841320-2A1D-4EF9-BBAE-A45639EAD77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75621</xdr:rowOff>
    </xdr:from>
    <xdr:to>
      <xdr:col>76</xdr:col>
      <xdr:colOff>73025</xdr:colOff>
      <xdr:row>32</xdr:row>
      <xdr:rowOff>5771</xdr:rowOff>
    </xdr:to>
    <xdr:sp macro="" textlink="">
      <xdr:nvSpPr>
        <xdr:cNvPr id="143" name="楕円 142">
          <a:extLst>
            <a:ext uri="{FF2B5EF4-FFF2-40B4-BE49-F238E27FC236}">
              <a16:creationId xmlns:a16="http://schemas.microsoft.com/office/drawing/2014/main" id="{4623799D-D564-42F4-B75C-B2FE2684C821}"/>
            </a:ext>
          </a:extLst>
        </xdr:cNvPr>
        <xdr:cNvSpPr/>
      </xdr:nvSpPr>
      <xdr:spPr>
        <a:xfrm>
          <a:off x="14744700" y="61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54048</xdr:rowOff>
    </xdr:from>
    <xdr:ext cx="469744" cy="259045"/>
    <xdr:sp macro="" textlink="">
      <xdr:nvSpPr>
        <xdr:cNvPr id="144" name="債務償還比率該当値テキスト">
          <a:extLst>
            <a:ext uri="{FF2B5EF4-FFF2-40B4-BE49-F238E27FC236}">
              <a16:creationId xmlns:a16="http://schemas.microsoft.com/office/drawing/2014/main" id="{B92568B6-CFBB-4954-909B-0737FE14ADAC}"/>
            </a:ext>
          </a:extLst>
        </xdr:cNvPr>
        <xdr:cNvSpPr txBox="1"/>
      </xdr:nvSpPr>
      <xdr:spPr>
        <a:xfrm>
          <a:off x="14846300" y="614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20207</xdr:rowOff>
    </xdr:from>
    <xdr:to>
      <xdr:col>72</xdr:col>
      <xdr:colOff>123825</xdr:colOff>
      <xdr:row>31</xdr:row>
      <xdr:rowOff>121807</xdr:rowOff>
    </xdr:to>
    <xdr:sp macro="" textlink="">
      <xdr:nvSpPr>
        <xdr:cNvPr id="145" name="楕円 144">
          <a:extLst>
            <a:ext uri="{FF2B5EF4-FFF2-40B4-BE49-F238E27FC236}">
              <a16:creationId xmlns:a16="http://schemas.microsoft.com/office/drawing/2014/main" id="{3C196EEB-0DB5-44B2-80B0-59CE184846FA}"/>
            </a:ext>
          </a:extLst>
        </xdr:cNvPr>
        <xdr:cNvSpPr/>
      </xdr:nvSpPr>
      <xdr:spPr>
        <a:xfrm>
          <a:off x="14033500" y="61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71007</xdr:rowOff>
    </xdr:from>
    <xdr:to>
      <xdr:col>76</xdr:col>
      <xdr:colOff>22225</xdr:colOff>
      <xdr:row>31</xdr:row>
      <xdr:rowOff>126421</xdr:rowOff>
    </xdr:to>
    <xdr:cxnSp macro="">
      <xdr:nvCxnSpPr>
        <xdr:cNvPr id="146" name="直線コネクタ 145">
          <a:extLst>
            <a:ext uri="{FF2B5EF4-FFF2-40B4-BE49-F238E27FC236}">
              <a16:creationId xmlns:a16="http://schemas.microsoft.com/office/drawing/2014/main" id="{0F81D663-D4FB-4650-98C3-C96EC347FDBC}"/>
            </a:ext>
          </a:extLst>
        </xdr:cNvPr>
        <xdr:cNvCxnSpPr/>
      </xdr:nvCxnSpPr>
      <xdr:spPr>
        <a:xfrm>
          <a:off x="14084300" y="6157482"/>
          <a:ext cx="7112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30353</xdr:rowOff>
    </xdr:from>
    <xdr:to>
      <xdr:col>68</xdr:col>
      <xdr:colOff>123825</xdr:colOff>
      <xdr:row>32</xdr:row>
      <xdr:rowOff>131953</xdr:rowOff>
    </xdr:to>
    <xdr:sp macro="" textlink="">
      <xdr:nvSpPr>
        <xdr:cNvPr id="147" name="楕円 146">
          <a:extLst>
            <a:ext uri="{FF2B5EF4-FFF2-40B4-BE49-F238E27FC236}">
              <a16:creationId xmlns:a16="http://schemas.microsoft.com/office/drawing/2014/main" id="{C015747F-3B8B-402A-B2BC-45498F611BF8}"/>
            </a:ext>
          </a:extLst>
        </xdr:cNvPr>
        <xdr:cNvSpPr/>
      </xdr:nvSpPr>
      <xdr:spPr>
        <a:xfrm>
          <a:off x="132715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71007</xdr:rowOff>
    </xdr:from>
    <xdr:to>
      <xdr:col>72</xdr:col>
      <xdr:colOff>73025</xdr:colOff>
      <xdr:row>32</xdr:row>
      <xdr:rowOff>81153</xdr:rowOff>
    </xdr:to>
    <xdr:cxnSp macro="">
      <xdr:nvCxnSpPr>
        <xdr:cNvPr id="148" name="直線コネクタ 147">
          <a:extLst>
            <a:ext uri="{FF2B5EF4-FFF2-40B4-BE49-F238E27FC236}">
              <a16:creationId xmlns:a16="http://schemas.microsoft.com/office/drawing/2014/main" id="{D417DD4C-63ED-44AA-8C49-F317F1EFF935}"/>
            </a:ext>
          </a:extLst>
        </xdr:cNvPr>
        <xdr:cNvCxnSpPr/>
      </xdr:nvCxnSpPr>
      <xdr:spPr>
        <a:xfrm flipV="1">
          <a:off x="13322300" y="6157482"/>
          <a:ext cx="762000" cy="18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138903</xdr:rowOff>
    </xdr:from>
    <xdr:to>
      <xdr:col>64</xdr:col>
      <xdr:colOff>123825</xdr:colOff>
      <xdr:row>33</xdr:row>
      <xdr:rowOff>69053</xdr:rowOff>
    </xdr:to>
    <xdr:sp macro="" textlink="">
      <xdr:nvSpPr>
        <xdr:cNvPr id="149" name="楕円 148">
          <a:extLst>
            <a:ext uri="{FF2B5EF4-FFF2-40B4-BE49-F238E27FC236}">
              <a16:creationId xmlns:a16="http://schemas.microsoft.com/office/drawing/2014/main" id="{C0695C68-5225-4AB7-97B7-EC2A1755FFE7}"/>
            </a:ext>
          </a:extLst>
        </xdr:cNvPr>
        <xdr:cNvSpPr/>
      </xdr:nvSpPr>
      <xdr:spPr>
        <a:xfrm>
          <a:off x="12509500" y="63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81153</xdr:rowOff>
    </xdr:from>
    <xdr:to>
      <xdr:col>68</xdr:col>
      <xdr:colOff>73025</xdr:colOff>
      <xdr:row>33</xdr:row>
      <xdr:rowOff>18253</xdr:rowOff>
    </xdr:to>
    <xdr:cxnSp macro="">
      <xdr:nvCxnSpPr>
        <xdr:cNvPr id="150" name="直線コネクタ 149">
          <a:extLst>
            <a:ext uri="{FF2B5EF4-FFF2-40B4-BE49-F238E27FC236}">
              <a16:creationId xmlns:a16="http://schemas.microsoft.com/office/drawing/2014/main" id="{95432AB1-452F-46B4-BF47-6276BCB4EBD9}"/>
            </a:ext>
          </a:extLst>
        </xdr:cNvPr>
        <xdr:cNvCxnSpPr/>
      </xdr:nvCxnSpPr>
      <xdr:spPr>
        <a:xfrm flipV="1">
          <a:off x="12560300" y="6339078"/>
          <a:ext cx="762000" cy="10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59140</xdr:rowOff>
    </xdr:from>
    <xdr:to>
      <xdr:col>60</xdr:col>
      <xdr:colOff>123825</xdr:colOff>
      <xdr:row>32</xdr:row>
      <xdr:rowOff>160740</xdr:rowOff>
    </xdr:to>
    <xdr:sp macro="" textlink="">
      <xdr:nvSpPr>
        <xdr:cNvPr id="151" name="楕円 150">
          <a:extLst>
            <a:ext uri="{FF2B5EF4-FFF2-40B4-BE49-F238E27FC236}">
              <a16:creationId xmlns:a16="http://schemas.microsoft.com/office/drawing/2014/main" id="{A1E9E94C-C2B3-4833-82BD-01B40267C96C}"/>
            </a:ext>
          </a:extLst>
        </xdr:cNvPr>
        <xdr:cNvSpPr/>
      </xdr:nvSpPr>
      <xdr:spPr>
        <a:xfrm>
          <a:off x="11747500" y="63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109940</xdr:rowOff>
    </xdr:from>
    <xdr:to>
      <xdr:col>64</xdr:col>
      <xdr:colOff>73025</xdr:colOff>
      <xdr:row>33</xdr:row>
      <xdr:rowOff>18253</xdr:rowOff>
    </xdr:to>
    <xdr:cxnSp macro="">
      <xdr:nvCxnSpPr>
        <xdr:cNvPr id="152" name="直線コネクタ 151">
          <a:extLst>
            <a:ext uri="{FF2B5EF4-FFF2-40B4-BE49-F238E27FC236}">
              <a16:creationId xmlns:a16="http://schemas.microsoft.com/office/drawing/2014/main" id="{A2E90002-D1E8-43B8-AD20-679A45637B5A}"/>
            </a:ext>
          </a:extLst>
        </xdr:cNvPr>
        <xdr:cNvCxnSpPr/>
      </xdr:nvCxnSpPr>
      <xdr:spPr>
        <a:xfrm>
          <a:off x="11798300" y="6367865"/>
          <a:ext cx="762000" cy="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6A47536D-71D6-42CE-BB83-AA0EFFDEE61E}"/>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12535682-5B91-4FD4-8F3A-7DC331FEE9BA}"/>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A37BFBAF-9D01-40AB-ADFC-7619B8E82425}"/>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96971351-B52B-4880-B17B-C077D949B4CF}"/>
            </a:ext>
          </a:extLst>
        </xdr:cNvPr>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112934</xdr:rowOff>
    </xdr:from>
    <xdr:ext cx="469744" cy="259045"/>
    <xdr:sp macro="" textlink="">
      <xdr:nvSpPr>
        <xdr:cNvPr id="157" name="n_1mainValue債務償還比率">
          <a:extLst>
            <a:ext uri="{FF2B5EF4-FFF2-40B4-BE49-F238E27FC236}">
              <a16:creationId xmlns:a16="http://schemas.microsoft.com/office/drawing/2014/main" id="{B1B5BDE1-659B-49E2-8EDD-46D03C2F40D9}"/>
            </a:ext>
          </a:extLst>
        </xdr:cNvPr>
        <xdr:cNvSpPr txBox="1"/>
      </xdr:nvSpPr>
      <xdr:spPr>
        <a:xfrm>
          <a:off x="13836727" y="619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123080</xdr:rowOff>
    </xdr:from>
    <xdr:ext cx="469744" cy="259045"/>
    <xdr:sp macro="" textlink="">
      <xdr:nvSpPr>
        <xdr:cNvPr id="158" name="n_2mainValue債務償還比率">
          <a:extLst>
            <a:ext uri="{FF2B5EF4-FFF2-40B4-BE49-F238E27FC236}">
              <a16:creationId xmlns:a16="http://schemas.microsoft.com/office/drawing/2014/main" id="{C0EAAAA4-57D8-4B45-97E0-5C7F7EF06711}"/>
            </a:ext>
          </a:extLst>
        </xdr:cNvPr>
        <xdr:cNvSpPr txBox="1"/>
      </xdr:nvSpPr>
      <xdr:spPr>
        <a:xfrm>
          <a:off x="13087427" y="638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60179</xdr:rowOff>
    </xdr:from>
    <xdr:ext cx="469744" cy="259045"/>
    <xdr:sp macro="" textlink="">
      <xdr:nvSpPr>
        <xdr:cNvPr id="159" name="n_3mainValue債務償還比率">
          <a:extLst>
            <a:ext uri="{FF2B5EF4-FFF2-40B4-BE49-F238E27FC236}">
              <a16:creationId xmlns:a16="http://schemas.microsoft.com/office/drawing/2014/main" id="{2B2793DB-AB71-485F-8179-7976FFE9ABBA}"/>
            </a:ext>
          </a:extLst>
        </xdr:cNvPr>
        <xdr:cNvSpPr txBox="1"/>
      </xdr:nvSpPr>
      <xdr:spPr>
        <a:xfrm>
          <a:off x="12325427" y="648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151867</xdr:rowOff>
    </xdr:from>
    <xdr:ext cx="469744" cy="259045"/>
    <xdr:sp macro="" textlink="">
      <xdr:nvSpPr>
        <xdr:cNvPr id="160" name="n_4mainValue債務償還比率">
          <a:extLst>
            <a:ext uri="{FF2B5EF4-FFF2-40B4-BE49-F238E27FC236}">
              <a16:creationId xmlns:a16="http://schemas.microsoft.com/office/drawing/2014/main" id="{A578910F-A914-4868-AB47-4BE2383202EA}"/>
            </a:ext>
          </a:extLst>
        </xdr:cNvPr>
        <xdr:cNvSpPr txBox="1"/>
      </xdr:nvSpPr>
      <xdr:spPr>
        <a:xfrm>
          <a:off x="11563427" y="640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5A78C97-BE7F-4312-9A03-3509F3E884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4BD566B-F191-43B6-9D6A-7CF7D647208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86C6B31-5DB4-4340-8CF4-C129BCE6F80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BF5C14D-7614-43DD-A0E7-3E24EDCA422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344A809-DA8B-4546-A6B4-5DEB5667F44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CA58025-F248-493A-9B0A-913CBC962C2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A26436-220F-43E6-8B8E-695E1D8624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031820-6F32-403F-AF01-426AC66845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2BBBA0-241B-4515-9E47-AFAC1176A6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FB0164-B9CD-4088-A85B-6E9A987E6A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1BA28B-965C-4D11-95BF-2EF90262F7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2F345D-2851-4DEB-B47A-4A3B0AE8F7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AD90D5-FC88-41EC-A895-C7B70412FD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3D6CD5-DB17-4E8C-973F-4519034471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E9F174-1A98-4B46-8E5C-947F2B89D3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6820CC-9CBF-495A-9C7A-EBDA54D622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ABF89D-D716-4798-A49F-38AB4BBFAE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269033-E867-42F9-97CD-E9C62324A4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2D34DF-A902-4E9F-AB67-6C6F46ECED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D691C6-4AB3-496C-A7CC-905C4CAF33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894C0D-C396-4525-9E0B-0A49360C78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8042BF6-B7A5-4CF9-BB69-CD9724C5BF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B75AA0-EE83-40EE-9076-242FE74A5A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DB3C12-BC7B-4F73-9A79-D75A8A46D0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575154-A6A9-45F6-BFF4-74DC6808F0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5C7EA5-21B8-4C06-88F3-7C8E70D418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60FF13-FFF0-4A42-858F-AD954CF976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E0F123-13B3-4073-816A-ACA8825F14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92B7EE-4CEA-4B46-9BFD-16BC3E10DB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C2908B-D1CE-4134-AF86-3D0ABA6142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1558B6-7807-4D7E-AD19-56E1982628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81858A-739A-4732-807B-675DFBCD6F9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28FB29-9294-43FD-9B98-2BD22C33BB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317136-6B35-4422-837C-A6CEABF2D8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251BF3-38F7-4353-8788-1386B22530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18EAA3-1A7C-47A1-AB4E-91CF14FC54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A3FBD3-3B82-40AA-827D-1AEEC11794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05F195-8083-4EE3-957F-B0C5065CB7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6FCC905-38B5-46D5-B368-58A091D967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822C8C-7846-4D60-A7E3-A6EF2454CE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44E5F8-1516-4A6F-A86D-93A0D5ECB1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F75DF4-2EE3-48D0-BB6F-E7FA80F658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1B0F47-A743-46ED-A6BC-377E950AE9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4E082D-C5CF-492C-BE9A-81D6BD561C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69CE3B-1FB4-4CF0-B951-8D02DA8769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426490-CCD2-4BE3-A682-B8159D0E51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876C8A-3694-4674-9796-84E2A2D918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F4C918-8694-4A30-9D83-6AD831DD90A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6C83C4D-9F9C-45E5-BAAB-1462D6ED392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3CA844-8FEA-487B-89BA-61113FE2E5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AF3BA9B-5DEF-41DD-B258-2226E2D2B25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B5EF14E-33DA-4848-9E70-87ED8DBD5A2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D206E11-2B8C-4875-8CAA-B1B2BFF2B9C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107183-2451-4531-BA13-9605BD48A45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E9466AF-E40F-47A7-AB26-6F1BAE92571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B1906F-67E0-42D5-978C-F1449CEC5B1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9079419-BB93-4311-8FAB-BD428AFE3BC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3359571-61F1-468E-86F4-B9EED1BA359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13E641-8D4F-4727-BAAD-D387178E11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A521719-D6FE-4E1C-BDB1-325C7FE43A1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978E1B8-3611-48CB-92E5-90E26A71B5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E683F271-5D00-4126-A9D2-D7986E81A8F4}"/>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ED88576A-E4EE-40A1-9263-13DB47B1E4E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1744B9A8-ED0F-47C0-9177-672CCCA5FF65}"/>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6ADF3B64-FE19-48BE-963A-B5963CC7CC5E}"/>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C330138E-A5FA-4400-B6AA-3F8B7EE2991B}"/>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1988EC2C-C489-4606-A933-11D1393A4692}"/>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8D2080D2-D302-4E0F-921A-2F588BE1EC88}"/>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1A222D99-9F78-4D90-A2BA-88CE34156BC8}"/>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255041C5-92F9-4572-BF1F-EB6EB91B9A17}"/>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42F24A6-E50A-47C8-8DF1-FC5CFC7E6674}"/>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2DBA6090-D706-4420-BAF9-8EF654B19E0C}"/>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39F6F2-27FB-484E-856B-36257CCF52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152CB4-E651-4A64-AEE1-6EFF384843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86550B-DC17-4A50-B2D7-9568C6A97F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9BA1AF-DD89-4C36-8119-90FA0A1EED6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ABDCE0-FB6C-4576-A701-8943C4FEC8B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92075</xdr:rowOff>
    </xdr:from>
    <xdr:to>
      <xdr:col>24</xdr:col>
      <xdr:colOff>114300</xdr:colOff>
      <xdr:row>34</xdr:row>
      <xdr:rowOff>22225</xdr:rowOff>
    </xdr:to>
    <xdr:sp macro="" textlink="">
      <xdr:nvSpPr>
        <xdr:cNvPr id="73" name="楕円 72">
          <a:extLst>
            <a:ext uri="{FF2B5EF4-FFF2-40B4-BE49-F238E27FC236}">
              <a16:creationId xmlns:a16="http://schemas.microsoft.com/office/drawing/2014/main" id="{C4812260-646D-4D0C-9141-ACCF2D4FC373}"/>
            </a:ext>
          </a:extLst>
        </xdr:cNvPr>
        <xdr:cNvSpPr/>
      </xdr:nvSpPr>
      <xdr:spPr>
        <a:xfrm>
          <a:off x="45847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45102</xdr:rowOff>
    </xdr:from>
    <xdr:ext cx="405111" cy="259045"/>
    <xdr:sp macro="" textlink="">
      <xdr:nvSpPr>
        <xdr:cNvPr id="74" name="【道路】&#10;有形固定資産減価償却率該当値テキスト">
          <a:extLst>
            <a:ext uri="{FF2B5EF4-FFF2-40B4-BE49-F238E27FC236}">
              <a16:creationId xmlns:a16="http://schemas.microsoft.com/office/drawing/2014/main" id="{7BBC712C-78C0-45D2-B4D1-33954BA34194}"/>
            </a:ext>
          </a:extLst>
        </xdr:cNvPr>
        <xdr:cNvSpPr txBox="1"/>
      </xdr:nvSpPr>
      <xdr:spPr>
        <a:xfrm>
          <a:off x="4673600"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53975</xdr:rowOff>
    </xdr:from>
    <xdr:to>
      <xdr:col>20</xdr:col>
      <xdr:colOff>38100</xdr:colOff>
      <xdr:row>33</xdr:row>
      <xdr:rowOff>155575</xdr:rowOff>
    </xdr:to>
    <xdr:sp macro="" textlink="">
      <xdr:nvSpPr>
        <xdr:cNvPr id="75" name="楕円 74">
          <a:extLst>
            <a:ext uri="{FF2B5EF4-FFF2-40B4-BE49-F238E27FC236}">
              <a16:creationId xmlns:a16="http://schemas.microsoft.com/office/drawing/2014/main" id="{25D450DE-6DA1-4E61-9CD9-DACB240998D8}"/>
            </a:ext>
          </a:extLst>
        </xdr:cNvPr>
        <xdr:cNvSpPr/>
      </xdr:nvSpPr>
      <xdr:spPr>
        <a:xfrm>
          <a:off x="3746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104775</xdr:rowOff>
    </xdr:from>
    <xdr:to>
      <xdr:col>24</xdr:col>
      <xdr:colOff>63500</xdr:colOff>
      <xdr:row>33</xdr:row>
      <xdr:rowOff>142875</xdr:rowOff>
    </xdr:to>
    <xdr:cxnSp macro="">
      <xdr:nvCxnSpPr>
        <xdr:cNvPr id="76" name="直線コネクタ 75">
          <a:extLst>
            <a:ext uri="{FF2B5EF4-FFF2-40B4-BE49-F238E27FC236}">
              <a16:creationId xmlns:a16="http://schemas.microsoft.com/office/drawing/2014/main" id="{486D2A04-D118-40DF-A484-51E976B88498}"/>
            </a:ext>
          </a:extLst>
        </xdr:cNvPr>
        <xdr:cNvCxnSpPr/>
      </xdr:nvCxnSpPr>
      <xdr:spPr>
        <a:xfrm>
          <a:off x="3797300" y="57626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15875</xdr:rowOff>
    </xdr:from>
    <xdr:to>
      <xdr:col>15</xdr:col>
      <xdr:colOff>101600</xdr:colOff>
      <xdr:row>33</xdr:row>
      <xdr:rowOff>117475</xdr:rowOff>
    </xdr:to>
    <xdr:sp macro="" textlink="">
      <xdr:nvSpPr>
        <xdr:cNvPr id="77" name="楕円 76">
          <a:extLst>
            <a:ext uri="{FF2B5EF4-FFF2-40B4-BE49-F238E27FC236}">
              <a16:creationId xmlns:a16="http://schemas.microsoft.com/office/drawing/2014/main" id="{DC815C99-ECA2-4141-BD8E-6EEE3085D109}"/>
            </a:ext>
          </a:extLst>
        </xdr:cNvPr>
        <xdr:cNvSpPr/>
      </xdr:nvSpPr>
      <xdr:spPr>
        <a:xfrm>
          <a:off x="2857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66675</xdr:rowOff>
    </xdr:from>
    <xdr:to>
      <xdr:col>19</xdr:col>
      <xdr:colOff>177800</xdr:colOff>
      <xdr:row>33</xdr:row>
      <xdr:rowOff>104775</xdr:rowOff>
    </xdr:to>
    <xdr:cxnSp macro="">
      <xdr:nvCxnSpPr>
        <xdr:cNvPr id="78" name="直線コネクタ 77">
          <a:extLst>
            <a:ext uri="{FF2B5EF4-FFF2-40B4-BE49-F238E27FC236}">
              <a16:creationId xmlns:a16="http://schemas.microsoft.com/office/drawing/2014/main" id="{98A3C348-6C26-49A0-9307-3D0E7B2ADD22}"/>
            </a:ext>
          </a:extLst>
        </xdr:cNvPr>
        <xdr:cNvCxnSpPr/>
      </xdr:nvCxnSpPr>
      <xdr:spPr>
        <a:xfrm>
          <a:off x="2908300" y="5724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149225</xdr:rowOff>
    </xdr:from>
    <xdr:to>
      <xdr:col>10</xdr:col>
      <xdr:colOff>165100</xdr:colOff>
      <xdr:row>33</xdr:row>
      <xdr:rowOff>79375</xdr:rowOff>
    </xdr:to>
    <xdr:sp macro="" textlink="">
      <xdr:nvSpPr>
        <xdr:cNvPr id="79" name="楕円 78">
          <a:extLst>
            <a:ext uri="{FF2B5EF4-FFF2-40B4-BE49-F238E27FC236}">
              <a16:creationId xmlns:a16="http://schemas.microsoft.com/office/drawing/2014/main" id="{15ED941E-B2A0-4829-95B8-900A1B459664}"/>
            </a:ext>
          </a:extLst>
        </xdr:cNvPr>
        <xdr:cNvSpPr/>
      </xdr:nvSpPr>
      <xdr:spPr>
        <a:xfrm>
          <a:off x="1968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28575</xdr:rowOff>
    </xdr:from>
    <xdr:to>
      <xdr:col>15</xdr:col>
      <xdr:colOff>50800</xdr:colOff>
      <xdr:row>33</xdr:row>
      <xdr:rowOff>66675</xdr:rowOff>
    </xdr:to>
    <xdr:cxnSp macro="">
      <xdr:nvCxnSpPr>
        <xdr:cNvPr id="80" name="直線コネクタ 79">
          <a:extLst>
            <a:ext uri="{FF2B5EF4-FFF2-40B4-BE49-F238E27FC236}">
              <a16:creationId xmlns:a16="http://schemas.microsoft.com/office/drawing/2014/main" id="{54358F1B-E500-49D1-83F8-52B4174C9BF8}"/>
            </a:ext>
          </a:extLst>
        </xdr:cNvPr>
        <xdr:cNvCxnSpPr/>
      </xdr:nvCxnSpPr>
      <xdr:spPr>
        <a:xfrm>
          <a:off x="2019300" y="5686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111125</xdr:rowOff>
    </xdr:from>
    <xdr:to>
      <xdr:col>6</xdr:col>
      <xdr:colOff>38100</xdr:colOff>
      <xdr:row>33</xdr:row>
      <xdr:rowOff>41275</xdr:rowOff>
    </xdr:to>
    <xdr:sp macro="" textlink="">
      <xdr:nvSpPr>
        <xdr:cNvPr id="81" name="楕円 80">
          <a:extLst>
            <a:ext uri="{FF2B5EF4-FFF2-40B4-BE49-F238E27FC236}">
              <a16:creationId xmlns:a16="http://schemas.microsoft.com/office/drawing/2014/main" id="{27F2F96D-D2C1-4698-B223-03621C48FFD0}"/>
            </a:ext>
          </a:extLst>
        </xdr:cNvPr>
        <xdr:cNvSpPr/>
      </xdr:nvSpPr>
      <xdr:spPr>
        <a:xfrm>
          <a:off x="1079500" y="55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161925</xdr:rowOff>
    </xdr:from>
    <xdr:to>
      <xdr:col>10</xdr:col>
      <xdr:colOff>114300</xdr:colOff>
      <xdr:row>33</xdr:row>
      <xdr:rowOff>28575</xdr:rowOff>
    </xdr:to>
    <xdr:cxnSp macro="">
      <xdr:nvCxnSpPr>
        <xdr:cNvPr id="82" name="直線コネクタ 81">
          <a:extLst>
            <a:ext uri="{FF2B5EF4-FFF2-40B4-BE49-F238E27FC236}">
              <a16:creationId xmlns:a16="http://schemas.microsoft.com/office/drawing/2014/main" id="{7548EE1E-3625-4348-892C-27BF682241FD}"/>
            </a:ext>
          </a:extLst>
        </xdr:cNvPr>
        <xdr:cNvCxnSpPr/>
      </xdr:nvCxnSpPr>
      <xdr:spPr>
        <a:xfrm>
          <a:off x="1130300" y="5648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3878E4D5-C516-4513-8310-73DCB117EF1B}"/>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EF266352-A77D-4E6E-A285-FD277E31A787}"/>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F63E71C5-9E51-46D6-93D8-F8CD9B3B93E1}"/>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6459FEC5-439E-447F-96E5-31FA760C3645}"/>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652</xdr:rowOff>
    </xdr:from>
    <xdr:ext cx="405111" cy="259045"/>
    <xdr:sp macro="" textlink="">
      <xdr:nvSpPr>
        <xdr:cNvPr id="87" name="n_1mainValue【道路】&#10;有形固定資産減価償却率">
          <a:extLst>
            <a:ext uri="{FF2B5EF4-FFF2-40B4-BE49-F238E27FC236}">
              <a16:creationId xmlns:a16="http://schemas.microsoft.com/office/drawing/2014/main" id="{212BEE05-02C6-44C3-87BF-071AE03AA7A6}"/>
            </a:ext>
          </a:extLst>
        </xdr:cNvPr>
        <xdr:cNvSpPr txBox="1"/>
      </xdr:nvSpPr>
      <xdr:spPr>
        <a:xfrm>
          <a:off x="3582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09E97417-0D77-4920-98A9-25BB37F5AABE}"/>
            </a:ext>
          </a:extLst>
        </xdr:cNvPr>
        <xdr:cNvSpPr txBox="1"/>
      </xdr:nvSpPr>
      <xdr:spPr>
        <a:xfrm>
          <a:off x="27057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3032F722-4F9A-410D-95D1-953316604E91}"/>
            </a:ext>
          </a:extLst>
        </xdr:cNvPr>
        <xdr:cNvSpPr txBox="1"/>
      </xdr:nvSpPr>
      <xdr:spPr>
        <a:xfrm>
          <a:off x="1816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005F7A64-0EC4-4697-AE41-BB066D46E3E0}"/>
            </a:ext>
          </a:extLst>
        </xdr:cNvPr>
        <xdr:cNvSpPr txBox="1"/>
      </xdr:nvSpPr>
      <xdr:spPr>
        <a:xfrm>
          <a:off x="927744"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78ADD2B-C229-4533-A175-290E388ADC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6007B2D-1FA1-40D8-BBE5-699D22B941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32057A8-9DB2-4E14-8F71-DA7366D49B6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F7D0754-B3D0-4852-BE4B-D84895F31F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B3E08D4-CD77-4A08-8790-177BC5956C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B4A5FE-DB2D-4A2B-A354-2A588B6783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DA835A-79B9-4753-8A7D-FCCC19F74E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D77D6C8-07BA-4EE0-B196-93F79D3F05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8623C17-D9BD-4616-8A30-E2395EF8089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662B9E8-CE3C-48B6-9289-512FF206E9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59EC4F7-59FA-4299-9074-21B7A18DEF6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FC5DBB1-1D89-4C54-A461-20574BA54EA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05C874D-9798-467E-B83A-A550269BE26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9D990088-B4DF-4A60-8FDE-0B5AD6C9ED8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05F1B91-494F-4A35-8244-CE6D4CEA3E7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7BFC39CE-0749-4C78-9EBA-B360B1E3037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57FAD50-D34E-4941-9022-174D6F0AB87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9B6E890-EBC1-474D-8246-7D772486C8D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DF87239-A553-4F99-87BB-1928E7C5C2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F32DA7F-E4A9-4D52-91B2-C70B01551CB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E1A7B5A-837B-4AA9-9946-7AA7804B04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4B7B2B1C-22C4-46ED-8F7E-F96412E25A58}"/>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5AEEE681-066D-4A18-8B8F-56E51BF84674}"/>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F32F90D8-C907-406C-9EC4-1CF2AF648CDF}"/>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B862A609-E999-480B-AC25-7EBFDE990D95}"/>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603AF1F6-2742-4BDB-A9FC-92E88A9AD41A}"/>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2D19337C-C384-49A9-993C-8AD7F9F1C7F3}"/>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B75638AF-EDBF-4FB2-84B1-3FD659E129E1}"/>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2AC261F7-0E02-41DD-83C3-AB464D858881}"/>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9A71FDCA-B48E-4045-87F3-1BF2FFBB46DA}"/>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F6C4B349-B86F-44B7-A07C-3E32769759DF}"/>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E82C298D-7B7B-4674-8C98-80F9056ED97A}"/>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B58BA0-EDFE-4C03-8B23-687818490C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B74C959-8701-4B0C-B28A-6BB76E0E03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170D90-73F7-4976-984B-E1C3F702F5B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ABB697-0B11-4A6F-8D5B-A7044A15EF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88F3F1-8E12-437C-8BAD-5BB518F434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99009</xdr:rowOff>
    </xdr:from>
    <xdr:to>
      <xdr:col>55</xdr:col>
      <xdr:colOff>50800</xdr:colOff>
      <xdr:row>39</xdr:row>
      <xdr:rowOff>29159</xdr:rowOff>
    </xdr:to>
    <xdr:sp macro="" textlink="">
      <xdr:nvSpPr>
        <xdr:cNvPr id="128" name="楕円 127">
          <a:extLst>
            <a:ext uri="{FF2B5EF4-FFF2-40B4-BE49-F238E27FC236}">
              <a16:creationId xmlns:a16="http://schemas.microsoft.com/office/drawing/2014/main" id="{805CA5E4-A1E0-4337-B851-46D27C02D965}"/>
            </a:ext>
          </a:extLst>
        </xdr:cNvPr>
        <xdr:cNvSpPr/>
      </xdr:nvSpPr>
      <xdr:spPr>
        <a:xfrm>
          <a:off x="10426700" y="66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121886</xdr:rowOff>
    </xdr:from>
    <xdr:ext cx="534377" cy="259045"/>
    <xdr:sp macro="" textlink="">
      <xdr:nvSpPr>
        <xdr:cNvPr id="129" name="【道路】&#10;一人当たり延長該当値テキスト">
          <a:extLst>
            <a:ext uri="{FF2B5EF4-FFF2-40B4-BE49-F238E27FC236}">
              <a16:creationId xmlns:a16="http://schemas.microsoft.com/office/drawing/2014/main" id="{2BD4937A-3CFF-4A32-BD03-BAA1721F27D3}"/>
            </a:ext>
          </a:extLst>
        </xdr:cNvPr>
        <xdr:cNvSpPr txBox="1"/>
      </xdr:nvSpPr>
      <xdr:spPr>
        <a:xfrm>
          <a:off x="10515600" y="64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110037</xdr:rowOff>
    </xdr:from>
    <xdr:to>
      <xdr:col>50</xdr:col>
      <xdr:colOff>165100</xdr:colOff>
      <xdr:row>39</xdr:row>
      <xdr:rowOff>40187</xdr:rowOff>
    </xdr:to>
    <xdr:sp macro="" textlink="">
      <xdr:nvSpPr>
        <xdr:cNvPr id="130" name="楕円 129">
          <a:extLst>
            <a:ext uri="{FF2B5EF4-FFF2-40B4-BE49-F238E27FC236}">
              <a16:creationId xmlns:a16="http://schemas.microsoft.com/office/drawing/2014/main" id="{4EBD6829-D964-4AD9-8B8F-D4E5FEE1867D}"/>
            </a:ext>
          </a:extLst>
        </xdr:cNvPr>
        <xdr:cNvSpPr/>
      </xdr:nvSpPr>
      <xdr:spPr>
        <a:xfrm>
          <a:off x="9588500" y="66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149809</xdr:rowOff>
    </xdr:from>
    <xdr:to>
      <xdr:col>55</xdr:col>
      <xdr:colOff>0</xdr:colOff>
      <xdr:row>38</xdr:row>
      <xdr:rowOff>160837</xdr:rowOff>
    </xdr:to>
    <xdr:cxnSp macro="">
      <xdr:nvCxnSpPr>
        <xdr:cNvPr id="131" name="直線コネクタ 130">
          <a:extLst>
            <a:ext uri="{FF2B5EF4-FFF2-40B4-BE49-F238E27FC236}">
              <a16:creationId xmlns:a16="http://schemas.microsoft.com/office/drawing/2014/main" id="{1D255C53-823B-4561-9984-58CE138E9D7D}"/>
            </a:ext>
          </a:extLst>
        </xdr:cNvPr>
        <xdr:cNvCxnSpPr/>
      </xdr:nvCxnSpPr>
      <xdr:spPr>
        <a:xfrm flipV="1">
          <a:off x="9639300" y="6664909"/>
          <a:ext cx="8382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121997</xdr:rowOff>
    </xdr:from>
    <xdr:to>
      <xdr:col>46</xdr:col>
      <xdr:colOff>38100</xdr:colOff>
      <xdr:row>39</xdr:row>
      <xdr:rowOff>52147</xdr:rowOff>
    </xdr:to>
    <xdr:sp macro="" textlink="">
      <xdr:nvSpPr>
        <xdr:cNvPr id="132" name="楕円 131">
          <a:extLst>
            <a:ext uri="{FF2B5EF4-FFF2-40B4-BE49-F238E27FC236}">
              <a16:creationId xmlns:a16="http://schemas.microsoft.com/office/drawing/2014/main" id="{402775F0-EA6F-419A-BE7A-2EBA45CA078B}"/>
            </a:ext>
          </a:extLst>
        </xdr:cNvPr>
        <xdr:cNvSpPr/>
      </xdr:nvSpPr>
      <xdr:spPr>
        <a:xfrm>
          <a:off x="8699500" y="66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160837</xdr:rowOff>
    </xdr:from>
    <xdr:to>
      <xdr:col>50</xdr:col>
      <xdr:colOff>114300</xdr:colOff>
      <xdr:row>39</xdr:row>
      <xdr:rowOff>1347</xdr:rowOff>
    </xdr:to>
    <xdr:cxnSp macro="">
      <xdr:nvCxnSpPr>
        <xdr:cNvPr id="133" name="直線コネクタ 132">
          <a:extLst>
            <a:ext uri="{FF2B5EF4-FFF2-40B4-BE49-F238E27FC236}">
              <a16:creationId xmlns:a16="http://schemas.microsoft.com/office/drawing/2014/main" id="{75F1657E-A16D-4318-9FC4-6C5BFBD3C97A}"/>
            </a:ext>
          </a:extLst>
        </xdr:cNvPr>
        <xdr:cNvCxnSpPr/>
      </xdr:nvCxnSpPr>
      <xdr:spPr>
        <a:xfrm flipV="1">
          <a:off x="8750300" y="6675937"/>
          <a:ext cx="889000" cy="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130995</xdr:rowOff>
    </xdr:from>
    <xdr:to>
      <xdr:col>41</xdr:col>
      <xdr:colOff>101600</xdr:colOff>
      <xdr:row>39</xdr:row>
      <xdr:rowOff>61145</xdr:rowOff>
    </xdr:to>
    <xdr:sp macro="" textlink="">
      <xdr:nvSpPr>
        <xdr:cNvPr id="134" name="楕円 133">
          <a:extLst>
            <a:ext uri="{FF2B5EF4-FFF2-40B4-BE49-F238E27FC236}">
              <a16:creationId xmlns:a16="http://schemas.microsoft.com/office/drawing/2014/main" id="{13EE1D6F-29E4-466F-8F36-1BDB68830478}"/>
            </a:ext>
          </a:extLst>
        </xdr:cNvPr>
        <xdr:cNvSpPr/>
      </xdr:nvSpPr>
      <xdr:spPr>
        <a:xfrm>
          <a:off x="7810500" y="66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1347</xdr:rowOff>
    </xdr:from>
    <xdr:to>
      <xdr:col>45</xdr:col>
      <xdr:colOff>177800</xdr:colOff>
      <xdr:row>39</xdr:row>
      <xdr:rowOff>10345</xdr:rowOff>
    </xdr:to>
    <xdr:cxnSp macro="">
      <xdr:nvCxnSpPr>
        <xdr:cNvPr id="135" name="直線コネクタ 134">
          <a:extLst>
            <a:ext uri="{FF2B5EF4-FFF2-40B4-BE49-F238E27FC236}">
              <a16:creationId xmlns:a16="http://schemas.microsoft.com/office/drawing/2014/main" id="{4B42DE82-4E17-41AC-A265-63DC8363D9C4}"/>
            </a:ext>
          </a:extLst>
        </xdr:cNvPr>
        <xdr:cNvCxnSpPr/>
      </xdr:nvCxnSpPr>
      <xdr:spPr>
        <a:xfrm flipV="1">
          <a:off x="7861300" y="6687897"/>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140002</xdr:rowOff>
    </xdr:from>
    <xdr:to>
      <xdr:col>36</xdr:col>
      <xdr:colOff>165100</xdr:colOff>
      <xdr:row>39</xdr:row>
      <xdr:rowOff>70152</xdr:rowOff>
    </xdr:to>
    <xdr:sp macro="" textlink="">
      <xdr:nvSpPr>
        <xdr:cNvPr id="136" name="楕円 135">
          <a:extLst>
            <a:ext uri="{FF2B5EF4-FFF2-40B4-BE49-F238E27FC236}">
              <a16:creationId xmlns:a16="http://schemas.microsoft.com/office/drawing/2014/main" id="{F2960017-2BFE-4ADF-8990-0C7031B10C78}"/>
            </a:ext>
          </a:extLst>
        </xdr:cNvPr>
        <xdr:cNvSpPr/>
      </xdr:nvSpPr>
      <xdr:spPr>
        <a:xfrm>
          <a:off x="6921500" y="66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10345</xdr:rowOff>
    </xdr:from>
    <xdr:to>
      <xdr:col>41</xdr:col>
      <xdr:colOff>50800</xdr:colOff>
      <xdr:row>39</xdr:row>
      <xdr:rowOff>19352</xdr:rowOff>
    </xdr:to>
    <xdr:cxnSp macro="">
      <xdr:nvCxnSpPr>
        <xdr:cNvPr id="137" name="直線コネクタ 136">
          <a:extLst>
            <a:ext uri="{FF2B5EF4-FFF2-40B4-BE49-F238E27FC236}">
              <a16:creationId xmlns:a16="http://schemas.microsoft.com/office/drawing/2014/main" id="{9C802558-5D83-46AF-911C-64BC10AC156A}"/>
            </a:ext>
          </a:extLst>
        </xdr:cNvPr>
        <xdr:cNvCxnSpPr/>
      </xdr:nvCxnSpPr>
      <xdr:spPr>
        <a:xfrm flipV="1">
          <a:off x="6972300" y="6696895"/>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98CD9E2B-6A84-4CE3-9758-657460CD2A80}"/>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FA96399B-8189-459C-A49E-B493310C9E39}"/>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300997F5-74A3-4BD1-B05F-717039904881}"/>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2C9289EA-AEB9-4B67-BD12-5133BEC92020}"/>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56714</xdr:rowOff>
    </xdr:from>
    <xdr:ext cx="534377" cy="259045"/>
    <xdr:sp macro="" textlink="">
      <xdr:nvSpPr>
        <xdr:cNvPr id="142" name="n_1mainValue【道路】&#10;一人当たり延長">
          <a:extLst>
            <a:ext uri="{FF2B5EF4-FFF2-40B4-BE49-F238E27FC236}">
              <a16:creationId xmlns:a16="http://schemas.microsoft.com/office/drawing/2014/main" id="{D01C7167-D2AB-4597-BA71-9E9C9757DCBF}"/>
            </a:ext>
          </a:extLst>
        </xdr:cNvPr>
        <xdr:cNvSpPr txBox="1"/>
      </xdr:nvSpPr>
      <xdr:spPr>
        <a:xfrm>
          <a:off x="9359411" y="64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68674</xdr:rowOff>
    </xdr:from>
    <xdr:ext cx="534377" cy="259045"/>
    <xdr:sp macro="" textlink="">
      <xdr:nvSpPr>
        <xdr:cNvPr id="143" name="n_2mainValue【道路】&#10;一人当たり延長">
          <a:extLst>
            <a:ext uri="{FF2B5EF4-FFF2-40B4-BE49-F238E27FC236}">
              <a16:creationId xmlns:a16="http://schemas.microsoft.com/office/drawing/2014/main" id="{B53939AB-D0C4-49D3-B909-751E3881572B}"/>
            </a:ext>
          </a:extLst>
        </xdr:cNvPr>
        <xdr:cNvSpPr txBox="1"/>
      </xdr:nvSpPr>
      <xdr:spPr>
        <a:xfrm>
          <a:off x="8483111" y="64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77672</xdr:rowOff>
    </xdr:from>
    <xdr:ext cx="534377" cy="259045"/>
    <xdr:sp macro="" textlink="">
      <xdr:nvSpPr>
        <xdr:cNvPr id="144" name="n_3mainValue【道路】&#10;一人当たり延長">
          <a:extLst>
            <a:ext uri="{FF2B5EF4-FFF2-40B4-BE49-F238E27FC236}">
              <a16:creationId xmlns:a16="http://schemas.microsoft.com/office/drawing/2014/main" id="{A405A710-DC86-4BE1-9DBD-D531B4A912A0}"/>
            </a:ext>
          </a:extLst>
        </xdr:cNvPr>
        <xdr:cNvSpPr txBox="1"/>
      </xdr:nvSpPr>
      <xdr:spPr>
        <a:xfrm>
          <a:off x="7594111" y="64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86679</xdr:rowOff>
    </xdr:from>
    <xdr:ext cx="534377" cy="259045"/>
    <xdr:sp macro="" textlink="">
      <xdr:nvSpPr>
        <xdr:cNvPr id="145" name="n_4mainValue【道路】&#10;一人当たり延長">
          <a:extLst>
            <a:ext uri="{FF2B5EF4-FFF2-40B4-BE49-F238E27FC236}">
              <a16:creationId xmlns:a16="http://schemas.microsoft.com/office/drawing/2014/main" id="{AA935C5A-78A9-405C-B722-FB38C020C974}"/>
            </a:ext>
          </a:extLst>
        </xdr:cNvPr>
        <xdr:cNvSpPr txBox="1"/>
      </xdr:nvSpPr>
      <xdr:spPr>
        <a:xfrm>
          <a:off x="6705111" y="643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C279981-557D-415C-AE1E-CA958C10E4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7E761FA-7E4F-4A0B-B5A3-E0A87F9F6B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EDB59A4-242D-4C00-A90F-73192150BA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8039C27-BFB4-4EFA-ADAC-02126B5908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C362C33-0C06-4BBA-948F-FAD60C16FC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DF51F38-2600-4566-8053-4EA8AD832F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2214FCD-0A54-463B-84F1-61E094632A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2F19B0A-0074-4E1C-BFFD-B65C1324F8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A2FEC81-5958-4FAF-8866-1BAE1FA1FD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50E50E8-6886-4333-B76E-2846E2E0F9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48CCBE2-C964-4F0D-8CB8-9C2AE4DE213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D333F5A-4201-4664-A957-73721D3EF08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EF92CF9-CFE3-488C-8864-4FB6647FE58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9B0F33A-098A-4867-B893-D6CCA189D9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BE6651D-014E-4C46-813B-93E9B1B247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3F1A714-1ACC-4C94-9E30-1C4299B7ACA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11F98EE-C0D5-4BF3-A22C-8CC83DF26F5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461629D-C2B5-473C-8E16-8B0197A9AAE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ED363AD-15DD-4084-8C6B-A3AA9048AC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31306D8-166D-45A6-8C3C-BDCF17EFEC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5E5B9CF-7537-45BF-B64D-825CECC40D4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4B80F92-4F99-490A-BF78-244E5F5525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58BA8C9-D780-4C55-9577-FCD92419469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7AA6634-60EE-48A7-8BDE-BB254A8EFF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1785C23-3956-4B52-9091-AF36725D30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9A5438BD-DDE6-4861-AA92-0F05A083B6E4}"/>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099087D-F9AC-4F37-8A96-4E4773B15729}"/>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B0FCBE1D-4385-4884-B945-470CB2CF61DD}"/>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259AFC1-25A1-44B2-8311-496F70A53988}"/>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D932A5C4-AEC8-4BC7-B2B2-08232648908C}"/>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4629AFE-3132-4F87-9859-50E388AA8D6E}"/>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E323FF90-B50C-48CC-85B7-B249539BBE2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A9544186-FC6F-430A-9B7D-B807E53A8D74}"/>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841CAF0A-97A4-4222-B69D-44BED64A410F}"/>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7AD08858-F4A6-4F84-9511-041DBCCDC775}"/>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8B78F05E-A790-4A2D-ABF0-4953EE5C1063}"/>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86F1393-6FA5-4B05-BABD-693160D90F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36FC18-8C9C-4919-AD93-809ED2E4AB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E36C63-52F0-4842-A0E1-4A5D2901CD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DFC5935-2E53-4F4C-80EC-29D2A106B5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AD58AB-B287-414B-8AC0-595E74FF46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151674</xdr:rowOff>
    </xdr:from>
    <xdr:to>
      <xdr:col>24</xdr:col>
      <xdr:colOff>114300</xdr:colOff>
      <xdr:row>59</xdr:row>
      <xdr:rowOff>81824</xdr:rowOff>
    </xdr:to>
    <xdr:sp macro="" textlink="">
      <xdr:nvSpPr>
        <xdr:cNvPr id="187" name="楕円 186">
          <a:extLst>
            <a:ext uri="{FF2B5EF4-FFF2-40B4-BE49-F238E27FC236}">
              <a16:creationId xmlns:a16="http://schemas.microsoft.com/office/drawing/2014/main" id="{1DA6381B-334E-4ACE-A2FF-3AF98457B659}"/>
            </a:ext>
          </a:extLst>
        </xdr:cNvPr>
        <xdr:cNvSpPr/>
      </xdr:nvSpPr>
      <xdr:spPr>
        <a:xfrm>
          <a:off x="4584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3101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9D703DD-C195-4709-B19D-0696EBEDFDAA}"/>
            </a:ext>
          </a:extLst>
        </xdr:cNvPr>
        <xdr:cNvSpPr txBox="1"/>
      </xdr:nvSpPr>
      <xdr:spPr>
        <a:xfrm>
          <a:off x="4673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127181</xdr:rowOff>
    </xdr:from>
    <xdr:to>
      <xdr:col>20</xdr:col>
      <xdr:colOff>38100</xdr:colOff>
      <xdr:row>59</xdr:row>
      <xdr:rowOff>57331</xdr:rowOff>
    </xdr:to>
    <xdr:sp macro="" textlink="">
      <xdr:nvSpPr>
        <xdr:cNvPr id="189" name="楕円 188">
          <a:extLst>
            <a:ext uri="{FF2B5EF4-FFF2-40B4-BE49-F238E27FC236}">
              <a16:creationId xmlns:a16="http://schemas.microsoft.com/office/drawing/2014/main" id="{60941216-34B6-4D3B-8BF1-E554BF9C284D}"/>
            </a:ext>
          </a:extLst>
        </xdr:cNvPr>
        <xdr:cNvSpPr/>
      </xdr:nvSpPr>
      <xdr:spPr>
        <a:xfrm>
          <a:off x="3746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xdr:rowOff>
    </xdr:from>
    <xdr:to>
      <xdr:col>24</xdr:col>
      <xdr:colOff>63500</xdr:colOff>
      <xdr:row>59</xdr:row>
      <xdr:rowOff>31024</xdr:rowOff>
    </xdr:to>
    <xdr:cxnSp macro="">
      <xdr:nvCxnSpPr>
        <xdr:cNvPr id="190" name="直線コネクタ 189">
          <a:extLst>
            <a:ext uri="{FF2B5EF4-FFF2-40B4-BE49-F238E27FC236}">
              <a16:creationId xmlns:a16="http://schemas.microsoft.com/office/drawing/2014/main" id="{7EAE4841-EAD9-4196-876C-D80BC6AD7A5A}"/>
            </a:ext>
          </a:extLst>
        </xdr:cNvPr>
        <xdr:cNvCxnSpPr/>
      </xdr:nvCxnSpPr>
      <xdr:spPr>
        <a:xfrm>
          <a:off x="3797300" y="101220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101056</xdr:rowOff>
    </xdr:from>
    <xdr:to>
      <xdr:col>15</xdr:col>
      <xdr:colOff>101600</xdr:colOff>
      <xdr:row>59</xdr:row>
      <xdr:rowOff>31206</xdr:rowOff>
    </xdr:to>
    <xdr:sp macro="" textlink="">
      <xdr:nvSpPr>
        <xdr:cNvPr id="191" name="楕円 190">
          <a:extLst>
            <a:ext uri="{FF2B5EF4-FFF2-40B4-BE49-F238E27FC236}">
              <a16:creationId xmlns:a16="http://schemas.microsoft.com/office/drawing/2014/main" id="{FAB82A40-8FB8-4D67-A116-E9C64B4876DA}"/>
            </a:ext>
          </a:extLst>
        </xdr:cNvPr>
        <xdr:cNvSpPr/>
      </xdr:nvSpPr>
      <xdr:spPr>
        <a:xfrm>
          <a:off x="2857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151856</xdr:rowOff>
    </xdr:from>
    <xdr:to>
      <xdr:col>19</xdr:col>
      <xdr:colOff>177800</xdr:colOff>
      <xdr:row>59</xdr:row>
      <xdr:rowOff>6531</xdr:rowOff>
    </xdr:to>
    <xdr:cxnSp macro="">
      <xdr:nvCxnSpPr>
        <xdr:cNvPr id="192" name="直線コネクタ 191">
          <a:extLst>
            <a:ext uri="{FF2B5EF4-FFF2-40B4-BE49-F238E27FC236}">
              <a16:creationId xmlns:a16="http://schemas.microsoft.com/office/drawing/2014/main" id="{A536CAE0-920D-4E29-81F2-9E288424F314}"/>
            </a:ext>
          </a:extLst>
        </xdr:cNvPr>
        <xdr:cNvCxnSpPr/>
      </xdr:nvCxnSpPr>
      <xdr:spPr>
        <a:xfrm>
          <a:off x="2908300" y="100959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3" name="楕円 192">
          <a:extLst>
            <a:ext uri="{FF2B5EF4-FFF2-40B4-BE49-F238E27FC236}">
              <a16:creationId xmlns:a16="http://schemas.microsoft.com/office/drawing/2014/main" id="{BB52D05A-D8FE-443F-8594-B688159DFD46}"/>
            </a:ext>
          </a:extLst>
        </xdr:cNvPr>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58</xdr:row>
      <xdr:rowOff>151856</xdr:rowOff>
    </xdr:to>
    <xdr:cxnSp macro="">
      <xdr:nvCxnSpPr>
        <xdr:cNvPr id="194" name="直線コネクタ 193">
          <a:extLst>
            <a:ext uri="{FF2B5EF4-FFF2-40B4-BE49-F238E27FC236}">
              <a16:creationId xmlns:a16="http://schemas.microsoft.com/office/drawing/2014/main" id="{3D71B93B-2CE5-4D04-9A71-4A247927E76E}"/>
            </a:ext>
          </a:extLst>
        </xdr:cNvPr>
        <xdr:cNvCxnSpPr/>
      </xdr:nvCxnSpPr>
      <xdr:spPr>
        <a:xfrm>
          <a:off x="2019300" y="100698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48804</xdr:rowOff>
    </xdr:from>
    <xdr:to>
      <xdr:col>6</xdr:col>
      <xdr:colOff>38100</xdr:colOff>
      <xdr:row>58</xdr:row>
      <xdr:rowOff>150404</xdr:rowOff>
    </xdr:to>
    <xdr:sp macro="" textlink="">
      <xdr:nvSpPr>
        <xdr:cNvPr id="195" name="楕円 194">
          <a:extLst>
            <a:ext uri="{FF2B5EF4-FFF2-40B4-BE49-F238E27FC236}">
              <a16:creationId xmlns:a16="http://schemas.microsoft.com/office/drawing/2014/main" id="{1A5734FC-8572-4E86-AF1D-46D7CCB082F4}"/>
            </a:ext>
          </a:extLst>
        </xdr:cNvPr>
        <xdr:cNvSpPr/>
      </xdr:nvSpPr>
      <xdr:spPr>
        <a:xfrm>
          <a:off x="1079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99604</xdr:rowOff>
    </xdr:from>
    <xdr:to>
      <xdr:col>10</xdr:col>
      <xdr:colOff>114300</xdr:colOff>
      <xdr:row>58</xdr:row>
      <xdr:rowOff>125730</xdr:rowOff>
    </xdr:to>
    <xdr:cxnSp macro="">
      <xdr:nvCxnSpPr>
        <xdr:cNvPr id="196" name="直線コネクタ 195">
          <a:extLst>
            <a:ext uri="{FF2B5EF4-FFF2-40B4-BE49-F238E27FC236}">
              <a16:creationId xmlns:a16="http://schemas.microsoft.com/office/drawing/2014/main" id="{FB460F33-A8A5-43CB-A051-5B6F9D123F8A}"/>
            </a:ext>
          </a:extLst>
        </xdr:cNvPr>
        <xdr:cNvCxnSpPr/>
      </xdr:nvCxnSpPr>
      <xdr:spPr>
        <a:xfrm>
          <a:off x="1130300" y="100437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F60A549-836D-4CB9-BE99-1C9F4A1CDFF6}"/>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9118D3E-4AE7-490A-97E1-11493A27B167}"/>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5D28475-3731-4635-BD1D-333EC6D7D48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E7E6781-5768-45B8-B26D-00FE96F56B75}"/>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73858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C578B19-C289-4603-AF63-1210E6C3B288}"/>
            </a:ext>
          </a:extLst>
        </xdr:cNvPr>
        <xdr:cNvSpPr txBox="1"/>
      </xdr:nvSpPr>
      <xdr:spPr>
        <a:xfrm>
          <a:off x="3582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47733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5CC1E56-0A3C-49AB-8398-A855F4DADE93}"/>
            </a:ext>
          </a:extLst>
        </xdr:cNvPr>
        <xdr:cNvSpPr txBox="1"/>
      </xdr:nvSpPr>
      <xdr:spPr>
        <a:xfrm>
          <a:off x="2705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536254C-DA5C-4710-865C-E081B567A480}"/>
            </a:ext>
          </a:extLst>
        </xdr:cNvPr>
        <xdr:cNvSpPr txBox="1"/>
      </xdr:nvSpPr>
      <xdr:spPr>
        <a:xfrm>
          <a:off x="1816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166931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B617D7B-818C-4303-8279-519FEE0A1B51}"/>
            </a:ext>
          </a:extLst>
        </xdr:cNvPr>
        <xdr:cNvSpPr txBox="1"/>
      </xdr:nvSpPr>
      <xdr:spPr>
        <a:xfrm>
          <a:off x="927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DDA2435-6EAE-4498-B44C-B4CEE43120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EC41420-E50C-48CF-9D55-34CB29291C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F1D5F17-EEC5-4C75-BBFB-50BC4706D6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B062BBE-60F3-4526-8E1B-52614D3AAF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4B95E20-B339-4EE5-8B39-0141F1F7B1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08DB3EA-615E-49D7-9D41-EAC17BE8707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E15DB6B-BD3B-4FDA-8441-662D3FCF3C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82845E7-D14C-499A-9872-EE781402A3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C181ED0-6FDA-42A7-93F5-6ED1A72289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E1ABC9D-276D-4039-A400-5A27EF1DF0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B6F6CEB-9CEE-499B-8B44-417FF382BF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7677AE1-4A2C-44AC-96C6-3A4A2A64538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11BDE13-FF36-481A-874D-0CF89B7AC20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70016AB-21FB-460D-91D2-A9C7F28EED3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B3CB9D0-B083-4425-BDA4-FDAB02600E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37F539FE-F528-4D22-A956-0E4E9AADDDA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B0E40DF-0754-4B44-889A-2960ABAE75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2993D5A9-4275-4DA6-837E-8869DA00036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BCD29C3-AB62-40F5-BCEB-804CC5EAB2B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F06D2D2-877F-4973-8574-71C970F5C92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1D261D0-06EE-44B2-8143-9650DF72BE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C9F17FC-ACED-4010-ACE6-5E96353AD9F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EC59D9A-6DD2-42BB-BC0F-45461626989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40114070-83D0-4615-95BE-E5592574B846}"/>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24048001-E46E-4FD3-90F7-9C0EB0207EAD}"/>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4AFF8FD6-1EEB-43B4-80D7-78DD49103871}"/>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2A94320-7E70-4BF8-B72C-5C57541DF784}"/>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16BE2981-C883-4CDE-9BD7-AB0AFF5C15C5}"/>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BF2D10C-C477-42B8-A3DB-E19EDC6B4755}"/>
            </a:ext>
          </a:extLst>
        </xdr:cNvPr>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80AD13FB-2348-4A6C-903B-D5BD705B2E5C}"/>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1111AF6-7173-42A8-AF21-28CFD8E4C341}"/>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67EE9546-8660-4143-9688-817E996F5D9F}"/>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2A28D0DA-1884-40D9-90BF-9B6224A18C07}"/>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8DF3C2CB-EDCA-4D05-82DA-14B365E02406}"/>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EB69BB2-108B-496F-9211-7606255EB7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AF4AB4-AA03-4471-BAA4-E9BDF3D7B6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EC0AE0-9B87-4CAA-845D-54191BFFF1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58DCA59-4A43-4CFF-A5FA-C437DEAABC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6FD87F-A3F8-4D04-885E-519DF23267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166125</xdr:rowOff>
    </xdr:from>
    <xdr:to>
      <xdr:col>55</xdr:col>
      <xdr:colOff>50800</xdr:colOff>
      <xdr:row>60</xdr:row>
      <xdr:rowOff>96275</xdr:rowOff>
    </xdr:to>
    <xdr:sp macro="" textlink="">
      <xdr:nvSpPr>
        <xdr:cNvPr id="244" name="楕円 243">
          <a:extLst>
            <a:ext uri="{FF2B5EF4-FFF2-40B4-BE49-F238E27FC236}">
              <a16:creationId xmlns:a16="http://schemas.microsoft.com/office/drawing/2014/main" id="{2043E07D-771A-4E7C-A916-C41A7E29A765}"/>
            </a:ext>
          </a:extLst>
        </xdr:cNvPr>
        <xdr:cNvSpPr/>
      </xdr:nvSpPr>
      <xdr:spPr>
        <a:xfrm>
          <a:off x="10426700" y="102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17552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B09A3E0-E460-487D-9F15-D91D5549F9F3}"/>
            </a:ext>
          </a:extLst>
        </xdr:cNvPr>
        <xdr:cNvSpPr txBox="1"/>
      </xdr:nvSpPr>
      <xdr:spPr>
        <a:xfrm>
          <a:off x="10515600" y="101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10544</xdr:rowOff>
    </xdr:from>
    <xdr:to>
      <xdr:col>50</xdr:col>
      <xdr:colOff>165100</xdr:colOff>
      <xdr:row>60</xdr:row>
      <xdr:rowOff>112144</xdr:rowOff>
    </xdr:to>
    <xdr:sp macro="" textlink="">
      <xdr:nvSpPr>
        <xdr:cNvPr id="246" name="楕円 245">
          <a:extLst>
            <a:ext uri="{FF2B5EF4-FFF2-40B4-BE49-F238E27FC236}">
              <a16:creationId xmlns:a16="http://schemas.microsoft.com/office/drawing/2014/main" id="{55890CEA-2852-41B1-960A-B9A77D749B92}"/>
            </a:ext>
          </a:extLst>
        </xdr:cNvPr>
        <xdr:cNvSpPr/>
      </xdr:nvSpPr>
      <xdr:spPr>
        <a:xfrm>
          <a:off x="9588500" y="102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45475</xdr:rowOff>
    </xdr:from>
    <xdr:to>
      <xdr:col>55</xdr:col>
      <xdr:colOff>0</xdr:colOff>
      <xdr:row>60</xdr:row>
      <xdr:rowOff>61344</xdr:rowOff>
    </xdr:to>
    <xdr:cxnSp macro="">
      <xdr:nvCxnSpPr>
        <xdr:cNvPr id="247" name="直線コネクタ 246">
          <a:extLst>
            <a:ext uri="{FF2B5EF4-FFF2-40B4-BE49-F238E27FC236}">
              <a16:creationId xmlns:a16="http://schemas.microsoft.com/office/drawing/2014/main" id="{541417DF-B2EA-4BE7-9952-9DA5E5D348A6}"/>
            </a:ext>
          </a:extLst>
        </xdr:cNvPr>
        <xdr:cNvCxnSpPr/>
      </xdr:nvCxnSpPr>
      <xdr:spPr>
        <a:xfrm flipV="1">
          <a:off x="9639300" y="10332475"/>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27749</xdr:rowOff>
    </xdr:from>
    <xdr:to>
      <xdr:col>46</xdr:col>
      <xdr:colOff>38100</xdr:colOff>
      <xdr:row>60</xdr:row>
      <xdr:rowOff>129349</xdr:rowOff>
    </xdr:to>
    <xdr:sp macro="" textlink="">
      <xdr:nvSpPr>
        <xdr:cNvPr id="248" name="楕円 247">
          <a:extLst>
            <a:ext uri="{FF2B5EF4-FFF2-40B4-BE49-F238E27FC236}">
              <a16:creationId xmlns:a16="http://schemas.microsoft.com/office/drawing/2014/main" id="{DB6B8315-A7DE-4367-90D6-2666FAEC1BDF}"/>
            </a:ext>
          </a:extLst>
        </xdr:cNvPr>
        <xdr:cNvSpPr/>
      </xdr:nvSpPr>
      <xdr:spPr>
        <a:xfrm>
          <a:off x="8699500" y="103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61344</xdr:rowOff>
    </xdr:from>
    <xdr:to>
      <xdr:col>50</xdr:col>
      <xdr:colOff>114300</xdr:colOff>
      <xdr:row>60</xdr:row>
      <xdr:rowOff>78549</xdr:rowOff>
    </xdr:to>
    <xdr:cxnSp macro="">
      <xdr:nvCxnSpPr>
        <xdr:cNvPr id="249" name="直線コネクタ 248">
          <a:extLst>
            <a:ext uri="{FF2B5EF4-FFF2-40B4-BE49-F238E27FC236}">
              <a16:creationId xmlns:a16="http://schemas.microsoft.com/office/drawing/2014/main" id="{F02D3F7A-E348-4DD1-B543-A4F828D1FCA9}"/>
            </a:ext>
          </a:extLst>
        </xdr:cNvPr>
        <xdr:cNvCxnSpPr/>
      </xdr:nvCxnSpPr>
      <xdr:spPr>
        <a:xfrm flipV="1">
          <a:off x="8750300" y="10348344"/>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40704</xdr:rowOff>
    </xdr:from>
    <xdr:to>
      <xdr:col>41</xdr:col>
      <xdr:colOff>101600</xdr:colOff>
      <xdr:row>60</xdr:row>
      <xdr:rowOff>142304</xdr:rowOff>
    </xdr:to>
    <xdr:sp macro="" textlink="">
      <xdr:nvSpPr>
        <xdr:cNvPr id="250" name="楕円 249">
          <a:extLst>
            <a:ext uri="{FF2B5EF4-FFF2-40B4-BE49-F238E27FC236}">
              <a16:creationId xmlns:a16="http://schemas.microsoft.com/office/drawing/2014/main" id="{A69217DF-80AC-4C3F-9430-B2998ADA941C}"/>
            </a:ext>
          </a:extLst>
        </xdr:cNvPr>
        <xdr:cNvSpPr/>
      </xdr:nvSpPr>
      <xdr:spPr>
        <a:xfrm>
          <a:off x="7810500" y="103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78549</xdr:rowOff>
    </xdr:from>
    <xdr:to>
      <xdr:col>45</xdr:col>
      <xdr:colOff>177800</xdr:colOff>
      <xdr:row>60</xdr:row>
      <xdr:rowOff>91504</xdr:rowOff>
    </xdr:to>
    <xdr:cxnSp macro="">
      <xdr:nvCxnSpPr>
        <xdr:cNvPr id="251" name="直線コネクタ 250">
          <a:extLst>
            <a:ext uri="{FF2B5EF4-FFF2-40B4-BE49-F238E27FC236}">
              <a16:creationId xmlns:a16="http://schemas.microsoft.com/office/drawing/2014/main" id="{A59AB5C0-A130-4AF3-BA8F-52F6BBD00EF1}"/>
            </a:ext>
          </a:extLst>
        </xdr:cNvPr>
        <xdr:cNvCxnSpPr/>
      </xdr:nvCxnSpPr>
      <xdr:spPr>
        <a:xfrm flipV="1">
          <a:off x="7861300" y="1036554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53660</xdr:rowOff>
    </xdr:from>
    <xdr:to>
      <xdr:col>36</xdr:col>
      <xdr:colOff>165100</xdr:colOff>
      <xdr:row>60</xdr:row>
      <xdr:rowOff>155260</xdr:rowOff>
    </xdr:to>
    <xdr:sp macro="" textlink="">
      <xdr:nvSpPr>
        <xdr:cNvPr id="252" name="楕円 251">
          <a:extLst>
            <a:ext uri="{FF2B5EF4-FFF2-40B4-BE49-F238E27FC236}">
              <a16:creationId xmlns:a16="http://schemas.microsoft.com/office/drawing/2014/main" id="{0B19310A-7C42-447D-98DD-F900E1E7E65A}"/>
            </a:ext>
          </a:extLst>
        </xdr:cNvPr>
        <xdr:cNvSpPr/>
      </xdr:nvSpPr>
      <xdr:spPr>
        <a:xfrm>
          <a:off x="6921500" y="103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91504</xdr:rowOff>
    </xdr:from>
    <xdr:to>
      <xdr:col>41</xdr:col>
      <xdr:colOff>50800</xdr:colOff>
      <xdr:row>60</xdr:row>
      <xdr:rowOff>104460</xdr:rowOff>
    </xdr:to>
    <xdr:cxnSp macro="">
      <xdr:nvCxnSpPr>
        <xdr:cNvPr id="253" name="直線コネクタ 252">
          <a:extLst>
            <a:ext uri="{FF2B5EF4-FFF2-40B4-BE49-F238E27FC236}">
              <a16:creationId xmlns:a16="http://schemas.microsoft.com/office/drawing/2014/main" id="{C8404103-71B6-422E-BD69-E6824446E0D1}"/>
            </a:ext>
          </a:extLst>
        </xdr:cNvPr>
        <xdr:cNvCxnSpPr/>
      </xdr:nvCxnSpPr>
      <xdr:spPr>
        <a:xfrm flipV="1">
          <a:off x="6972300" y="10378504"/>
          <a:ext cx="889000" cy="1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ED09857-7FAF-4952-99BD-471DD33CE693}"/>
            </a:ext>
          </a:extLst>
        </xdr:cNvPr>
        <xdr:cNvSpPr txBox="1"/>
      </xdr:nvSpPr>
      <xdr:spPr>
        <a:xfrm>
          <a:off x="9327095" y="10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D65BDE2-3C73-43F7-B87B-9F2D5871EE59}"/>
            </a:ext>
          </a:extLst>
        </xdr:cNvPr>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F6C002F-24FF-4385-958A-5619B6006F98}"/>
            </a:ext>
          </a:extLst>
        </xdr:cNvPr>
        <xdr:cNvSpPr txBox="1"/>
      </xdr:nvSpPr>
      <xdr:spPr>
        <a:xfrm>
          <a:off x="7561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0B8DFB3-E2A0-45DF-AB0C-92D50A2668BB}"/>
            </a:ext>
          </a:extLst>
        </xdr:cNvPr>
        <xdr:cNvSpPr txBox="1"/>
      </xdr:nvSpPr>
      <xdr:spPr>
        <a:xfrm>
          <a:off x="6672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128671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32E7135-FF2F-4609-A1B7-4119EC838B10}"/>
            </a:ext>
          </a:extLst>
        </xdr:cNvPr>
        <xdr:cNvSpPr txBox="1"/>
      </xdr:nvSpPr>
      <xdr:spPr>
        <a:xfrm>
          <a:off x="9327095" y="100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145876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19A85ADA-AC8C-4EC7-83E0-1C7A5698E759}"/>
            </a:ext>
          </a:extLst>
        </xdr:cNvPr>
        <xdr:cNvSpPr txBox="1"/>
      </xdr:nvSpPr>
      <xdr:spPr>
        <a:xfrm>
          <a:off x="8450795" y="1008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158831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B80F311-F675-4444-A088-780AFB72A74B}"/>
            </a:ext>
          </a:extLst>
        </xdr:cNvPr>
        <xdr:cNvSpPr txBox="1"/>
      </xdr:nvSpPr>
      <xdr:spPr>
        <a:xfrm>
          <a:off x="7561795" y="101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337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AD0D0EF-B731-406F-B4F6-6F45DE472AB8}"/>
            </a:ext>
          </a:extLst>
        </xdr:cNvPr>
        <xdr:cNvSpPr txBox="1"/>
      </xdr:nvSpPr>
      <xdr:spPr>
        <a:xfrm>
          <a:off x="6672795" y="1011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9DC33E1-62AC-485B-9EAB-F4212748C9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9F26F56-8688-423B-B16F-7A00210991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51F31BE-FCAA-4CC2-9764-D375216407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2FFF8E9-920A-4344-8AEE-597A8E2A16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C9C7935-6A68-49A5-B227-C43BD3DB59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EAD789B-BBBC-42FD-931B-8F18FCB56A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18834D3-873E-4113-BE34-D8FB69ED78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C7B7805-6380-4BE4-99BC-74CFB20F3F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95A28EC-2161-45D1-815E-F3072D806F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A4FEDC7-6E4F-4E24-8DE0-381F1C19DA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1A657B2-5ECC-4C1A-9BE8-2B4F05C4F3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72ADB68-2843-4C71-8920-388FA249F0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187D3542-61F9-49D4-AF22-CF89C5D7229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67B875B-DA89-4241-9A38-0AAB2EFE5A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E0280AD-F070-4EDB-B1DF-D80643AEB5E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3453091-E7E2-4DB8-8CDA-B0D176CD022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7582286-CEAF-44E8-B85A-29AF20AC717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61EF34D-A85A-4FE1-A6F4-104BC6530B4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B3B8D12-8088-4CA9-A4EB-B37436EB1B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51889FA-32A7-4A95-9C36-46EC2EA4CF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FB5A699-8324-44F8-B6F0-30C2616A6E9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A6593E1-6CEF-4CF5-807E-33E0B97A55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77C0E74-E62E-4D85-875A-B3DDBC36F7E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3358B00-5035-4FA1-A5A2-4FE1745DCA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68FE3D6-60CE-4591-BC7B-EC1F2991C7BA}"/>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E7FF7A7-E621-463D-BE77-C1B2C31F999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A2E7DF0-124C-463A-AFA8-87885B1CCAB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8CF35B-8AD3-4E48-AD72-486C0330186F}"/>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559180CD-974E-4283-8C60-6F7B403C39C7}"/>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919DA2E-27C1-4A76-96FA-39964F42DC46}"/>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4D404125-459F-4C0A-BD1A-30EB8B68F6E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89E43170-0D7C-4EBA-929F-03D0476EC08F}"/>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ABFCCD92-7847-454E-8F2D-9297D448F6A9}"/>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FD74966E-C947-4A19-BFEF-69BF7777788D}"/>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3B036395-D0B1-4334-91C5-3C9B52BFAF15}"/>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EDC7275-6077-41B8-830B-F7DFB6CB56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80168C8-92DA-4327-9DA6-D0346BF64F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26F6DD-44CB-4CE1-BE36-61CFF21224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78783C-C8EB-454B-B52C-AA883414D8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F955240-BC5E-4054-9560-A24F4917BE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302" name="楕円 301">
          <a:extLst>
            <a:ext uri="{FF2B5EF4-FFF2-40B4-BE49-F238E27FC236}">
              <a16:creationId xmlns:a16="http://schemas.microsoft.com/office/drawing/2014/main" id="{F8AD0050-101B-4B25-A6C3-75F949C1472C}"/>
            </a:ext>
          </a:extLst>
        </xdr:cNvPr>
        <xdr:cNvSpPr/>
      </xdr:nvSpPr>
      <xdr:spPr>
        <a:xfrm>
          <a:off x="4584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34307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21EB115-FE90-44E3-9550-90CDD5C36A1B}"/>
            </a:ext>
          </a:extLst>
        </xdr:cNvPr>
        <xdr:cNvSpPr txBox="1"/>
      </xdr:nvSpPr>
      <xdr:spPr>
        <a:xfrm>
          <a:off x="4673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304" name="楕円 303">
          <a:extLst>
            <a:ext uri="{FF2B5EF4-FFF2-40B4-BE49-F238E27FC236}">
              <a16:creationId xmlns:a16="http://schemas.microsoft.com/office/drawing/2014/main" id="{F0505DFE-2E92-44B5-A1E5-3591B53A3F02}"/>
            </a:ext>
          </a:extLst>
        </xdr:cNvPr>
        <xdr:cNvSpPr/>
      </xdr:nvSpPr>
      <xdr:spPr>
        <a:xfrm>
          <a:off x="3746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106680</xdr:rowOff>
    </xdr:to>
    <xdr:cxnSp macro="">
      <xdr:nvCxnSpPr>
        <xdr:cNvPr id="305" name="直線コネクタ 304">
          <a:extLst>
            <a:ext uri="{FF2B5EF4-FFF2-40B4-BE49-F238E27FC236}">
              <a16:creationId xmlns:a16="http://schemas.microsoft.com/office/drawing/2014/main" id="{C6CE7C36-EA45-41BA-AFA2-516BF2FEC94B}"/>
            </a:ext>
          </a:extLst>
        </xdr:cNvPr>
        <xdr:cNvCxnSpPr/>
      </xdr:nvCxnSpPr>
      <xdr:spPr>
        <a:xfrm>
          <a:off x="3797300" y="14310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06" name="楕円 305">
          <a:extLst>
            <a:ext uri="{FF2B5EF4-FFF2-40B4-BE49-F238E27FC236}">
              <a16:creationId xmlns:a16="http://schemas.microsoft.com/office/drawing/2014/main" id="{C00B91B9-51D9-4061-9272-13BD3DA0A2FC}"/>
            </a:ext>
          </a:extLst>
        </xdr:cNvPr>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80011</xdr:rowOff>
    </xdr:to>
    <xdr:cxnSp macro="">
      <xdr:nvCxnSpPr>
        <xdr:cNvPr id="307" name="直線コネクタ 306">
          <a:extLst>
            <a:ext uri="{FF2B5EF4-FFF2-40B4-BE49-F238E27FC236}">
              <a16:creationId xmlns:a16="http://schemas.microsoft.com/office/drawing/2014/main" id="{2FDA00DC-2D55-4423-9178-0B43A5F09403}"/>
            </a:ext>
          </a:extLst>
        </xdr:cNvPr>
        <xdr:cNvCxnSpPr/>
      </xdr:nvCxnSpPr>
      <xdr:spPr>
        <a:xfrm>
          <a:off x="2908300" y="142741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122555</xdr:rowOff>
    </xdr:from>
    <xdr:to>
      <xdr:col>10</xdr:col>
      <xdr:colOff>165100</xdr:colOff>
      <xdr:row>83</xdr:row>
      <xdr:rowOff>52705</xdr:rowOff>
    </xdr:to>
    <xdr:sp macro="" textlink="">
      <xdr:nvSpPr>
        <xdr:cNvPr id="308" name="楕円 307">
          <a:extLst>
            <a:ext uri="{FF2B5EF4-FFF2-40B4-BE49-F238E27FC236}">
              <a16:creationId xmlns:a16="http://schemas.microsoft.com/office/drawing/2014/main" id="{90CAED7F-43BE-4944-8D43-0DEEE6A0B4DA}"/>
            </a:ext>
          </a:extLst>
        </xdr:cNvPr>
        <xdr:cNvSpPr/>
      </xdr:nvSpPr>
      <xdr:spPr>
        <a:xfrm>
          <a:off x="1968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xdr:rowOff>
    </xdr:from>
    <xdr:to>
      <xdr:col>15</xdr:col>
      <xdr:colOff>50800</xdr:colOff>
      <xdr:row>83</xdr:row>
      <xdr:rowOff>43814</xdr:rowOff>
    </xdr:to>
    <xdr:cxnSp macro="">
      <xdr:nvCxnSpPr>
        <xdr:cNvPr id="309" name="直線コネクタ 308">
          <a:extLst>
            <a:ext uri="{FF2B5EF4-FFF2-40B4-BE49-F238E27FC236}">
              <a16:creationId xmlns:a16="http://schemas.microsoft.com/office/drawing/2014/main" id="{A6DD5469-D57B-470F-8BB5-67B7DFBC8C14}"/>
            </a:ext>
          </a:extLst>
        </xdr:cNvPr>
        <xdr:cNvCxnSpPr/>
      </xdr:nvCxnSpPr>
      <xdr:spPr>
        <a:xfrm>
          <a:off x="2019300" y="14232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59689</xdr:rowOff>
    </xdr:from>
    <xdr:to>
      <xdr:col>6</xdr:col>
      <xdr:colOff>38100</xdr:colOff>
      <xdr:row>82</xdr:row>
      <xdr:rowOff>161289</xdr:rowOff>
    </xdr:to>
    <xdr:sp macro="" textlink="">
      <xdr:nvSpPr>
        <xdr:cNvPr id="310" name="楕円 309">
          <a:extLst>
            <a:ext uri="{FF2B5EF4-FFF2-40B4-BE49-F238E27FC236}">
              <a16:creationId xmlns:a16="http://schemas.microsoft.com/office/drawing/2014/main" id="{F00E7BC4-29F9-437F-84EC-08E1509AEB64}"/>
            </a:ext>
          </a:extLst>
        </xdr:cNvPr>
        <xdr:cNvSpPr/>
      </xdr:nvSpPr>
      <xdr:spPr>
        <a:xfrm>
          <a:off x="1079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110489</xdr:rowOff>
    </xdr:from>
    <xdr:to>
      <xdr:col>10</xdr:col>
      <xdr:colOff>114300</xdr:colOff>
      <xdr:row>83</xdr:row>
      <xdr:rowOff>1905</xdr:rowOff>
    </xdr:to>
    <xdr:cxnSp macro="">
      <xdr:nvCxnSpPr>
        <xdr:cNvPr id="311" name="直線コネクタ 310">
          <a:extLst>
            <a:ext uri="{FF2B5EF4-FFF2-40B4-BE49-F238E27FC236}">
              <a16:creationId xmlns:a16="http://schemas.microsoft.com/office/drawing/2014/main" id="{9D1C352E-A923-43C1-B596-93AC89970345}"/>
            </a:ext>
          </a:extLst>
        </xdr:cNvPr>
        <xdr:cNvCxnSpPr/>
      </xdr:nvCxnSpPr>
      <xdr:spPr>
        <a:xfrm>
          <a:off x="1130300" y="141693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71AF1079-1091-443A-A306-728F891086B7}"/>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B700B5CA-95AD-4800-9745-FF1169B72915}"/>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AF9155BA-D5F2-4E4E-B40F-3B357E2B64C2}"/>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7499AC9C-AD1E-4945-8B01-B270CF62899A}"/>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316" name="n_1mainValue【公営住宅】&#10;有形固定資産減価償却率">
          <a:extLst>
            <a:ext uri="{FF2B5EF4-FFF2-40B4-BE49-F238E27FC236}">
              <a16:creationId xmlns:a16="http://schemas.microsoft.com/office/drawing/2014/main" id="{7C2D2840-9F19-4C55-A243-8BD3B94C8D4F}"/>
            </a:ext>
          </a:extLst>
        </xdr:cNvPr>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17" name="n_2mainValue【公営住宅】&#10;有形固定資産減価償却率">
          <a:extLst>
            <a:ext uri="{FF2B5EF4-FFF2-40B4-BE49-F238E27FC236}">
              <a16:creationId xmlns:a16="http://schemas.microsoft.com/office/drawing/2014/main" id="{6604816C-A4FA-4BF6-A34B-9D36302DAAC5}"/>
            </a:ext>
          </a:extLst>
        </xdr:cNvPr>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8" name="n_3mainValue【公営住宅】&#10;有形固定資産減価償却率">
          <a:extLst>
            <a:ext uri="{FF2B5EF4-FFF2-40B4-BE49-F238E27FC236}">
              <a16:creationId xmlns:a16="http://schemas.microsoft.com/office/drawing/2014/main" id="{B708A54A-1B3B-4856-BB82-A1FBE1BE7261}"/>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9" name="n_4mainValue【公営住宅】&#10;有形固定資産減価償却率">
          <a:extLst>
            <a:ext uri="{FF2B5EF4-FFF2-40B4-BE49-F238E27FC236}">
              <a16:creationId xmlns:a16="http://schemas.microsoft.com/office/drawing/2014/main" id="{27C339E0-5D45-4D28-822D-058468E85580}"/>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75D0E3E-E7C6-4B27-AF03-CEFB0A0552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9E84975-9A4B-470E-B617-677F046FD5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2FCF831-031C-41E0-ABC6-D46E165A22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FB1557D-4DB7-4C08-B48B-D510291215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CE238CC-2961-44A1-B923-C7198D5C44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A14FDDB-FE12-4758-A9C1-498E0C39DD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BB6E01E-5452-4775-9FE6-08A3D8E462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B1E9ABB-D47D-4B27-A02C-1F21EFD6E8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AFC45D6-811D-4F44-84EE-FCF9DFD258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958FBC4-BA28-4483-A429-672FC8D920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6D02162-CFFC-4EC8-8980-73765D87926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829081C-B841-4A77-A582-670421A618B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A0E82710-4DE4-4A90-8BA6-8E742EC2457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F468ADBA-CFC5-4D3E-AA22-89A555D247E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1030F2F-10B9-4030-A8C2-323A0191B72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709A09C8-76A9-4A10-AC01-671F80B2CE8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85670D4-6D0F-4806-A1FC-2F85544A872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F00C23C-84C6-4DDE-B1B2-C7FF72B085A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6EA9290-FEFC-4081-81D7-D93FB582EE2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7B65EFA-EB6B-4946-99F1-B556D3006B1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F313B70-4144-4B9E-953A-DB7A8FA1FE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639C1051-D86E-485D-994A-73D450F071BF}"/>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F2836670-B903-42B1-993E-D707DEAAAD61}"/>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E4B29031-B5BA-4FC5-B4EA-8FA3D05073B2}"/>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31D986AF-5FB3-4900-A9DE-8FD940A63CA2}"/>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A3AD9B62-8660-45B1-8F3F-714E65829C29}"/>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8056DCE5-435C-496B-9CC2-B0CBA20516C0}"/>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C5E711EE-7749-463F-B8CA-A857026B7507}"/>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7645713-C081-4CF0-ADFC-55F178F5E5E6}"/>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11D66B75-D65E-4C9A-8CD0-6AD4B628F77B}"/>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7AC8DFC1-5E03-48FB-A732-D9BE1A8E9870}"/>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5DA9003E-D166-4277-B778-651C734ED0E9}"/>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2B2C0AB-DDB5-45AC-A8AC-2413146DDB9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E9948F9-5584-4D60-B6CA-CF32045BDA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EA957DA-4FBB-469F-8016-12C2E5318D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A8F795B-316E-4D31-AF70-68E0042812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8569824-C82D-402B-9A56-A825C964B5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89804</xdr:rowOff>
    </xdr:from>
    <xdr:to>
      <xdr:col>55</xdr:col>
      <xdr:colOff>50800</xdr:colOff>
      <xdr:row>86</xdr:row>
      <xdr:rowOff>19954</xdr:rowOff>
    </xdr:to>
    <xdr:sp macro="" textlink="">
      <xdr:nvSpPr>
        <xdr:cNvPr id="357" name="楕円 356">
          <a:extLst>
            <a:ext uri="{FF2B5EF4-FFF2-40B4-BE49-F238E27FC236}">
              <a16:creationId xmlns:a16="http://schemas.microsoft.com/office/drawing/2014/main" id="{1AFD02FE-0DEF-4CD7-B19C-DF5AF8D146B3}"/>
            </a:ext>
          </a:extLst>
        </xdr:cNvPr>
        <xdr:cNvSpPr/>
      </xdr:nvSpPr>
      <xdr:spPr>
        <a:xfrm>
          <a:off x="104267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49181</xdr:rowOff>
    </xdr:from>
    <xdr:ext cx="469744" cy="259045"/>
    <xdr:sp macro="" textlink="">
      <xdr:nvSpPr>
        <xdr:cNvPr id="358" name="【公営住宅】&#10;一人当たり面積該当値テキスト">
          <a:extLst>
            <a:ext uri="{FF2B5EF4-FFF2-40B4-BE49-F238E27FC236}">
              <a16:creationId xmlns:a16="http://schemas.microsoft.com/office/drawing/2014/main" id="{F94D7590-645D-49E5-8626-5465DDE83C62}"/>
            </a:ext>
          </a:extLst>
        </xdr:cNvPr>
        <xdr:cNvSpPr txBox="1"/>
      </xdr:nvSpPr>
      <xdr:spPr>
        <a:xfrm>
          <a:off x="10515600" y="14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90582</xdr:rowOff>
    </xdr:from>
    <xdr:to>
      <xdr:col>50</xdr:col>
      <xdr:colOff>165100</xdr:colOff>
      <xdr:row>86</xdr:row>
      <xdr:rowOff>20732</xdr:rowOff>
    </xdr:to>
    <xdr:sp macro="" textlink="">
      <xdr:nvSpPr>
        <xdr:cNvPr id="359" name="楕円 358">
          <a:extLst>
            <a:ext uri="{FF2B5EF4-FFF2-40B4-BE49-F238E27FC236}">
              <a16:creationId xmlns:a16="http://schemas.microsoft.com/office/drawing/2014/main" id="{88B8EE26-9F84-465A-8B65-9D1E38E9777D}"/>
            </a:ext>
          </a:extLst>
        </xdr:cNvPr>
        <xdr:cNvSpPr/>
      </xdr:nvSpPr>
      <xdr:spPr>
        <a:xfrm>
          <a:off x="95885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140604</xdr:rowOff>
    </xdr:from>
    <xdr:to>
      <xdr:col>55</xdr:col>
      <xdr:colOff>0</xdr:colOff>
      <xdr:row>85</xdr:row>
      <xdr:rowOff>141382</xdr:rowOff>
    </xdr:to>
    <xdr:cxnSp macro="">
      <xdr:nvCxnSpPr>
        <xdr:cNvPr id="360" name="直線コネクタ 359">
          <a:extLst>
            <a:ext uri="{FF2B5EF4-FFF2-40B4-BE49-F238E27FC236}">
              <a16:creationId xmlns:a16="http://schemas.microsoft.com/office/drawing/2014/main" id="{42417E79-4E80-48A8-80A3-C067B5BDB523}"/>
            </a:ext>
          </a:extLst>
        </xdr:cNvPr>
        <xdr:cNvCxnSpPr/>
      </xdr:nvCxnSpPr>
      <xdr:spPr>
        <a:xfrm flipV="1">
          <a:off x="9639300" y="14713854"/>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91450</xdr:rowOff>
    </xdr:from>
    <xdr:to>
      <xdr:col>46</xdr:col>
      <xdr:colOff>38100</xdr:colOff>
      <xdr:row>86</xdr:row>
      <xdr:rowOff>21600</xdr:rowOff>
    </xdr:to>
    <xdr:sp macro="" textlink="">
      <xdr:nvSpPr>
        <xdr:cNvPr id="361" name="楕円 360">
          <a:extLst>
            <a:ext uri="{FF2B5EF4-FFF2-40B4-BE49-F238E27FC236}">
              <a16:creationId xmlns:a16="http://schemas.microsoft.com/office/drawing/2014/main" id="{69E3A961-D4AF-424C-A8A5-C31B318647B3}"/>
            </a:ext>
          </a:extLst>
        </xdr:cNvPr>
        <xdr:cNvSpPr/>
      </xdr:nvSpPr>
      <xdr:spPr>
        <a:xfrm>
          <a:off x="8699500" y="14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141382</xdr:rowOff>
    </xdr:from>
    <xdr:to>
      <xdr:col>50</xdr:col>
      <xdr:colOff>114300</xdr:colOff>
      <xdr:row>85</xdr:row>
      <xdr:rowOff>142250</xdr:rowOff>
    </xdr:to>
    <xdr:cxnSp macro="">
      <xdr:nvCxnSpPr>
        <xdr:cNvPr id="362" name="直線コネクタ 361">
          <a:extLst>
            <a:ext uri="{FF2B5EF4-FFF2-40B4-BE49-F238E27FC236}">
              <a16:creationId xmlns:a16="http://schemas.microsoft.com/office/drawing/2014/main" id="{88F6E0B2-CD5B-48AC-B72F-1FF74757D617}"/>
            </a:ext>
          </a:extLst>
        </xdr:cNvPr>
        <xdr:cNvCxnSpPr/>
      </xdr:nvCxnSpPr>
      <xdr:spPr>
        <a:xfrm flipV="1">
          <a:off x="8750300" y="147146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92548</xdr:rowOff>
    </xdr:from>
    <xdr:to>
      <xdr:col>41</xdr:col>
      <xdr:colOff>101600</xdr:colOff>
      <xdr:row>86</xdr:row>
      <xdr:rowOff>22698</xdr:rowOff>
    </xdr:to>
    <xdr:sp macro="" textlink="">
      <xdr:nvSpPr>
        <xdr:cNvPr id="363" name="楕円 362">
          <a:extLst>
            <a:ext uri="{FF2B5EF4-FFF2-40B4-BE49-F238E27FC236}">
              <a16:creationId xmlns:a16="http://schemas.microsoft.com/office/drawing/2014/main" id="{657D297D-7935-4647-9529-6F5B13617639}"/>
            </a:ext>
          </a:extLst>
        </xdr:cNvPr>
        <xdr:cNvSpPr/>
      </xdr:nvSpPr>
      <xdr:spPr>
        <a:xfrm>
          <a:off x="7810500" y="14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142250</xdr:rowOff>
    </xdr:from>
    <xdr:to>
      <xdr:col>45</xdr:col>
      <xdr:colOff>177800</xdr:colOff>
      <xdr:row>85</xdr:row>
      <xdr:rowOff>143348</xdr:rowOff>
    </xdr:to>
    <xdr:cxnSp macro="">
      <xdr:nvCxnSpPr>
        <xdr:cNvPr id="364" name="直線コネクタ 363">
          <a:extLst>
            <a:ext uri="{FF2B5EF4-FFF2-40B4-BE49-F238E27FC236}">
              <a16:creationId xmlns:a16="http://schemas.microsoft.com/office/drawing/2014/main" id="{77A6B761-43C9-4B87-BE75-085603A1C22B}"/>
            </a:ext>
          </a:extLst>
        </xdr:cNvPr>
        <xdr:cNvCxnSpPr/>
      </xdr:nvCxnSpPr>
      <xdr:spPr>
        <a:xfrm flipV="1">
          <a:off x="7861300" y="14715500"/>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96845</xdr:rowOff>
    </xdr:from>
    <xdr:to>
      <xdr:col>36</xdr:col>
      <xdr:colOff>165100</xdr:colOff>
      <xdr:row>86</xdr:row>
      <xdr:rowOff>26995</xdr:rowOff>
    </xdr:to>
    <xdr:sp macro="" textlink="">
      <xdr:nvSpPr>
        <xdr:cNvPr id="365" name="楕円 364">
          <a:extLst>
            <a:ext uri="{FF2B5EF4-FFF2-40B4-BE49-F238E27FC236}">
              <a16:creationId xmlns:a16="http://schemas.microsoft.com/office/drawing/2014/main" id="{FC5D08A0-C35A-48DE-8BC2-064073BA2A7A}"/>
            </a:ext>
          </a:extLst>
        </xdr:cNvPr>
        <xdr:cNvSpPr/>
      </xdr:nvSpPr>
      <xdr:spPr>
        <a:xfrm>
          <a:off x="6921500" y="146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143348</xdr:rowOff>
    </xdr:from>
    <xdr:to>
      <xdr:col>41</xdr:col>
      <xdr:colOff>50800</xdr:colOff>
      <xdr:row>85</xdr:row>
      <xdr:rowOff>147645</xdr:rowOff>
    </xdr:to>
    <xdr:cxnSp macro="">
      <xdr:nvCxnSpPr>
        <xdr:cNvPr id="366" name="直線コネクタ 365">
          <a:extLst>
            <a:ext uri="{FF2B5EF4-FFF2-40B4-BE49-F238E27FC236}">
              <a16:creationId xmlns:a16="http://schemas.microsoft.com/office/drawing/2014/main" id="{12D461A5-D572-43FF-96CB-74A49A77E0AA}"/>
            </a:ext>
          </a:extLst>
        </xdr:cNvPr>
        <xdr:cNvCxnSpPr/>
      </xdr:nvCxnSpPr>
      <xdr:spPr>
        <a:xfrm flipV="1">
          <a:off x="6972300" y="1471659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7DA1F0A0-403E-4C65-A279-C299220BACB5}"/>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5A99D545-EE0F-436C-8AB8-D062CD8DCDCA}"/>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B2C08458-F42C-41AD-9F4F-41FD1458B755}"/>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D490C734-E6A7-4B33-8652-A2A3415B3BE7}"/>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37259</xdr:rowOff>
    </xdr:from>
    <xdr:ext cx="469744" cy="259045"/>
    <xdr:sp macro="" textlink="">
      <xdr:nvSpPr>
        <xdr:cNvPr id="371" name="n_1mainValue【公営住宅】&#10;一人当たり面積">
          <a:extLst>
            <a:ext uri="{FF2B5EF4-FFF2-40B4-BE49-F238E27FC236}">
              <a16:creationId xmlns:a16="http://schemas.microsoft.com/office/drawing/2014/main" id="{F9BFCFC9-369B-4537-9519-D211676EAF4A}"/>
            </a:ext>
          </a:extLst>
        </xdr:cNvPr>
        <xdr:cNvSpPr txBox="1"/>
      </xdr:nvSpPr>
      <xdr:spPr>
        <a:xfrm>
          <a:off x="9391727" y="144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38127</xdr:rowOff>
    </xdr:from>
    <xdr:ext cx="469744" cy="259045"/>
    <xdr:sp macro="" textlink="">
      <xdr:nvSpPr>
        <xdr:cNvPr id="372" name="n_2mainValue【公営住宅】&#10;一人当たり面積">
          <a:extLst>
            <a:ext uri="{FF2B5EF4-FFF2-40B4-BE49-F238E27FC236}">
              <a16:creationId xmlns:a16="http://schemas.microsoft.com/office/drawing/2014/main" id="{F8EBD2DA-8AF0-42F2-BC53-BE1116BAF90F}"/>
            </a:ext>
          </a:extLst>
        </xdr:cNvPr>
        <xdr:cNvSpPr txBox="1"/>
      </xdr:nvSpPr>
      <xdr:spPr>
        <a:xfrm>
          <a:off x="8515427" y="14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39225</xdr:rowOff>
    </xdr:from>
    <xdr:ext cx="469744" cy="259045"/>
    <xdr:sp macro="" textlink="">
      <xdr:nvSpPr>
        <xdr:cNvPr id="373" name="n_3mainValue【公営住宅】&#10;一人当たり面積">
          <a:extLst>
            <a:ext uri="{FF2B5EF4-FFF2-40B4-BE49-F238E27FC236}">
              <a16:creationId xmlns:a16="http://schemas.microsoft.com/office/drawing/2014/main" id="{B91BE6DF-4F9D-440B-883E-DA6767B7D280}"/>
            </a:ext>
          </a:extLst>
        </xdr:cNvPr>
        <xdr:cNvSpPr txBox="1"/>
      </xdr:nvSpPr>
      <xdr:spPr>
        <a:xfrm>
          <a:off x="7626427" y="144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43522</xdr:rowOff>
    </xdr:from>
    <xdr:ext cx="469744" cy="259045"/>
    <xdr:sp macro="" textlink="">
      <xdr:nvSpPr>
        <xdr:cNvPr id="374" name="n_4mainValue【公営住宅】&#10;一人当たり面積">
          <a:extLst>
            <a:ext uri="{FF2B5EF4-FFF2-40B4-BE49-F238E27FC236}">
              <a16:creationId xmlns:a16="http://schemas.microsoft.com/office/drawing/2014/main" id="{A066D866-4095-4EE1-88C7-36AF4B67F063}"/>
            </a:ext>
          </a:extLst>
        </xdr:cNvPr>
        <xdr:cNvSpPr txBox="1"/>
      </xdr:nvSpPr>
      <xdr:spPr>
        <a:xfrm>
          <a:off x="6737427" y="1444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233B839-C9E9-4387-BB9D-CA55F439D9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15E0B76-E54B-42A1-85CB-67E4C87C6B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B46D799-0581-4CD5-A243-533008A386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5A86EB2-55A4-43F3-BF0C-C62C617D05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40F2A71-25C2-4D0A-9A14-E228DCCCAD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FCF0D96-65D2-45FE-9A55-D997CF50B5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597236A-A583-4CBE-A903-9CEAC5DA1D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FFE5FC0-609B-4727-AEA1-A84CCDE41B1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EE09315-BE6F-4A18-9694-C098345F83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EBB2F00-FAE5-4440-967B-54FD6979611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D4A2FC96-6F61-4EAE-A2BE-4DA5CBC2D7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E2AA850-E0A9-4A6B-AC06-BA3E8E661B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A85A90D-2134-46B8-85FD-DF68C720B1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F7CF0F81-4649-45FE-B119-A08C204C55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7068F31-2F91-4C04-9710-D9DB0D0A79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EAAB73B-D520-4011-A12E-0BF5D2EE1D8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B0F24C1-B19A-4649-9649-F98CBB4ED8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4EEC936-6E57-4FFA-812B-5F496E01BF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D8E69A01-C55B-4D85-B1F5-081598DB29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A2FA3D0-2F90-410B-98B1-0B3D603CEE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B77F4583-13CA-42BF-8EE1-AF893E982A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96DFC8-EB58-4957-B725-33692801E7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5F59465-D113-488B-9F37-D2F8846C6F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DF3514FF-E834-4176-91E9-13E3A50362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C3A2ADFE-8721-4CA7-8846-AE39DD50EA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67875BA-BE51-4EE9-B73E-9A15B791C5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F542CBA-3CEB-4FAC-B06D-131BE1CA29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B6A08864-AF47-43AE-9256-16A2EBA4C6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44F92F8A-76BE-4E92-B8E9-F9839F61667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B8D50884-3A1D-4B3E-AFEF-8FA7C903B87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378A5366-B814-4FDF-ABF0-C3B62F0B304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F75F173C-3A40-4458-A4A3-18866A785D5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5FFE910A-0204-461E-B63F-6B576AF5DFB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DB6B533C-ED68-4227-B922-ADE51051C6C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3A1975E9-3220-479B-AA4B-11EF8DAE73C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3FF77132-CE44-4327-9EAA-79FF25991F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A87EBED2-BB77-4A39-9AE7-3645381F245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25E051F0-BC82-42CF-A471-98A7DE00DDA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621F8F11-032D-48BA-BE2C-A4D8FAD229D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37DBAC46-4E9D-4F70-90CD-AD7AACCB4C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F95789FA-C2BF-4100-8409-294B5E545A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D0698FA8-598C-47E2-8F31-464D4FDCFAE8}"/>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A7DBBEBA-FA41-4411-9DF2-1B181959C25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48049E61-58D6-4CEB-9827-49C0B10D85C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4BBE8DDE-230E-4434-8AE8-6A35C4BA4EB4}"/>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0B52273D-C5BF-4113-A831-EE4194B144A6}"/>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A9200EE6-8F80-4D58-BDC9-0758722D5302}"/>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D3020C6B-8BE4-4A71-A484-44619638C437}"/>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78EDDAD2-CADA-4BBD-A054-D13B4DBE64A2}"/>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E0949CAA-C5B4-4684-A1EC-420298D3E3F9}"/>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a:extLst>
            <a:ext uri="{FF2B5EF4-FFF2-40B4-BE49-F238E27FC236}">
              <a16:creationId xmlns:a16="http://schemas.microsoft.com/office/drawing/2014/main" id="{98A96A08-D0C5-49B9-A648-82258F3BE2F2}"/>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a:extLst>
            <a:ext uri="{FF2B5EF4-FFF2-40B4-BE49-F238E27FC236}">
              <a16:creationId xmlns:a16="http://schemas.microsoft.com/office/drawing/2014/main" id="{E3AB3A7C-66A4-4787-B89E-77E7F400F56A}"/>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4DB0785-73B3-4989-ACE1-A065D88009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3B976B3-5910-4227-9151-1B624E5CC3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E185F1F-CC7E-4995-A598-19A79312F6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AEB42F7-C109-4A48-B945-3D2B22E897F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1EB3FBC-C174-4709-B60E-66279A1C8D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32" name="楕円 431">
          <a:extLst>
            <a:ext uri="{FF2B5EF4-FFF2-40B4-BE49-F238E27FC236}">
              <a16:creationId xmlns:a16="http://schemas.microsoft.com/office/drawing/2014/main" id="{CC701DA1-C234-4029-AD93-A4CBCB4F270B}"/>
            </a:ext>
          </a:extLst>
        </xdr:cNvPr>
        <xdr:cNvSpPr/>
      </xdr:nvSpPr>
      <xdr:spPr>
        <a:xfrm>
          <a:off x="16268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167112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DB03D221-F612-4BBD-B8A3-AA01698E8812}"/>
            </a:ext>
          </a:extLst>
        </xdr:cNvPr>
        <xdr:cNvSpPr txBox="1"/>
      </xdr:nvSpPr>
      <xdr:spPr>
        <a:xfrm>
          <a:off x="16357600"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134801</xdr:rowOff>
    </xdr:from>
    <xdr:to>
      <xdr:col>81</xdr:col>
      <xdr:colOff>101600</xdr:colOff>
      <xdr:row>38</xdr:row>
      <xdr:rowOff>64951</xdr:rowOff>
    </xdr:to>
    <xdr:sp macro="" textlink="">
      <xdr:nvSpPr>
        <xdr:cNvPr id="434" name="楕円 433">
          <a:extLst>
            <a:ext uri="{FF2B5EF4-FFF2-40B4-BE49-F238E27FC236}">
              <a16:creationId xmlns:a16="http://schemas.microsoft.com/office/drawing/2014/main" id="{25B3C4E9-D8BD-4906-83DB-7F4696AEEA96}"/>
            </a:ext>
          </a:extLst>
        </xdr:cNvPr>
        <xdr:cNvSpPr/>
      </xdr:nvSpPr>
      <xdr:spPr>
        <a:xfrm>
          <a:off x="15430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xdr:rowOff>
    </xdr:from>
    <xdr:to>
      <xdr:col>85</xdr:col>
      <xdr:colOff>127000</xdr:colOff>
      <xdr:row>38</xdr:row>
      <xdr:rowOff>68035</xdr:rowOff>
    </xdr:to>
    <xdr:cxnSp macro="">
      <xdr:nvCxnSpPr>
        <xdr:cNvPr id="435" name="直線コネクタ 434">
          <a:extLst>
            <a:ext uri="{FF2B5EF4-FFF2-40B4-BE49-F238E27FC236}">
              <a16:creationId xmlns:a16="http://schemas.microsoft.com/office/drawing/2014/main" id="{7E500545-314F-4A40-86CC-9AB2F6069175}"/>
            </a:ext>
          </a:extLst>
        </xdr:cNvPr>
        <xdr:cNvCxnSpPr/>
      </xdr:nvCxnSpPr>
      <xdr:spPr>
        <a:xfrm>
          <a:off x="15481300" y="6529251"/>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6" name="楕円 435">
          <a:extLst>
            <a:ext uri="{FF2B5EF4-FFF2-40B4-BE49-F238E27FC236}">
              <a16:creationId xmlns:a16="http://schemas.microsoft.com/office/drawing/2014/main" id="{4E837B07-88AB-4887-AEA6-EA06A84FCA1D}"/>
            </a:ext>
          </a:extLst>
        </xdr:cNvPr>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14151</xdr:rowOff>
    </xdr:to>
    <xdr:cxnSp macro="">
      <xdr:nvCxnSpPr>
        <xdr:cNvPr id="437" name="直線コネクタ 436">
          <a:extLst>
            <a:ext uri="{FF2B5EF4-FFF2-40B4-BE49-F238E27FC236}">
              <a16:creationId xmlns:a16="http://schemas.microsoft.com/office/drawing/2014/main" id="{062454CF-197D-4201-AE39-E316E4704E48}"/>
            </a:ext>
          </a:extLst>
        </xdr:cNvPr>
        <xdr:cNvCxnSpPr/>
      </xdr:nvCxnSpPr>
      <xdr:spPr>
        <a:xfrm>
          <a:off x="14592300" y="64786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8" name="楕円 437">
          <a:extLst>
            <a:ext uri="{FF2B5EF4-FFF2-40B4-BE49-F238E27FC236}">
              <a16:creationId xmlns:a16="http://schemas.microsoft.com/office/drawing/2014/main" id="{C1EB6D5B-247D-4A58-887C-A54975742B83}"/>
            </a:ext>
          </a:extLst>
        </xdr:cNvPr>
        <xdr:cNvSpPr/>
      </xdr:nvSpPr>
      <xdr:spPr>
        <a:xfrm>
          <a:off x="13652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84364</xdr:rowOff>
    </xdr:from>
    <xdr:to>
      <xdr:col>76</xdr:col>
      <xdr:colOff>114300</xdr:colOff>
      <xdr:row>37</xdr:row>
      <xdr:rowOff>134983</xdr:rowOff>
    </xdr:to>
    <xdr:cxnSp macro="">
      <xdr:nvCxnSpPr>
        <xdr:cNvPr id="439" name="直線コネクタ 438">
          <a:extLst>
            <a:ext uri="{FF2B5EF4-FFF2-40B4-BE49-F238E27FC236}">
              <a16:creationId xmlns:a16="http://schemas.microsoft.com/office/drawing/2014/main" id="{FD30E2BB-84CF-455D-AA64-D8FCFDE9F154}"/>
            </a:ext>
          </a:extLst>
        </xdr:cNvPr>
        <xdr:cNvCxnSpPr/>
      </xdr:nvCxnSpPr>
      <xdr:spPr>
        <a:xfrm>
          <a:off x="13703300" y="642801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149497</xdr:rowOff>
    </xdr:from>
    <xdr:to>
      <xdr:col>67</xdr:col>
      <xdr:colOff>101600</xdr:colOff>
      <xdr:row>37</xdr:row>
      <xdr:rowOff>79647</xdr:rowOff>
    </xdr:to>
    <xdr:sp macro="" textlink="">
      <xdr:nvSpPr>
        <xdr:cNvPr id="440" name="楕円 439">
          <a:extLst>
            <a:ext uri="{FF2B5EF4-FFF2-40B4-BE49-F238E27FC236}">
              <a16:creationId xmlns:a16="http://schemas.microsoft.com/office/drawing/2014/main" id="{2BAA6F62-27DB-4DFE-A7AE-A69F4DACEA5C}"/>
            </a:ext>
          </a:extLst>
        </xdr:cNvPr>
        <xdr:cNvSpPr/>
      </xdr:nvSpPr>
      <xdr:spPr>
        <a:xfrm>
          <a:off x="12763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28847</xdr:rowOff>
    </xdr:from>
    <xdr:to>
      <xdr:col>71</xdr:col>
      <xdr:colOff>177800</xdr:colOff>
      <xdr:row>37</xdr:row>
      <xdr:rowOff>84364</xdr:rowOff>
    </xdr:to>
    <xdr:cxnSp macro="">
      <xdr:nvCxnSpPr>
        <xdr:cNvPr id="441" name="直線コネクタ 440">
          <a:extLst>
            <a:ext uri="{FF2B5EF4-FFF2-40B4-BE49-F238E27FC236}">
              <a16:creationId xmlns:a16="http://schemas.microsoft.com/office/drawing/2014/main" id="{C1ECE1B2-1620-4616-98D3-81442BFB3F04}"/>
            </a:ext>
          </a:extLst>
        </xdr:cNvPr>
        <xdr:cNvCxnSpPr/>
      </xdr:nvCxnSpPr>
      <xdr:spPr>
        <a:xfrm>
          <a:off x="12814300" y="637249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1F8086BD-8E75-4C31-9AC1-EB522AE6864C}"/>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2C28CA09-E5CE-486B-94D6-31A5D18831D9}"/>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A79A7B49-0636-4685-BB68-F3AB16378AD3}"/>
            </a:ext>
          </a:extLst>
        </xdr:cNvPr>
        <xdr:cNvSpPr txBox="1"/>
      </xdr:nvSpPr>
      <xdr:spPr>
        <a:xfrm>
          <a:off x="13500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CC8FD4AC-CAF6-4AF8-AA1A-355166E5B4AE}"/>
            </a:ext>
          </a:extLst>
        </xdr:cNvPr>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81478</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7ECAB8C4-495C-4277-AEA1-F74C009744CF}"/>
            </a:ext>
          </a:extLst>
        </xdr:cNvPr>
        <xdr:cNvSpPr txBox="1"/>
      </xdr:nvSpPr>
      <xdr:spPr>
        <a:xfrm>
          <a:off x="152660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8E9B16D7-2ECB-44FD-9838-5C8EFC5CFA54}"/>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41A87186-6A3A-41B6-9E1C-60DF335CAE2C}"/>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96174</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B06DA6A8-D076-458B-819C-3FC3969B7A83}"/>
            </a:ext>
          </a:extLst>
        </xdr:cNvPr>
        <xdr:cNvSpPr txBox="1"/>
      </xdr:nvSpPr>
      <xdr:spPr>
        <a:xfrm>
          <a:off x="12611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3B0E7B33-51C8-449F-BB2D-0B3C88E753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EB4D60FE-3A05-47FF-9B0D-28EB14CDD4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BA05EFE0-C011-491E-BEBD-574107A3AD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E25FA890-87EC-4F6A-A9CE-820C7F932F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E255CA04-36B2-49E7-AA6C-69086C1E1E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393D739D-3459-4797-A3EE-A2891B9563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3E5868D0-D6BF-455D-A575-4E556BCB3B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A4595163-4C90-4EC0-AB4C-00D60BDDF3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EA781680-5D9C-4779-95C2-F6DB80E3FB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9B61E27A-300D-4286-8162-767D2A3901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19A763AC-B169-479A-ADE1-2F0FDF89DB5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625A76BF-454B-48DA-A22A-8D131CB2446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FBE6F1C5-862B-46D5-8914-41E4C4C1735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BC93F8FE-E4BD-4859-B687-FACD9218C3A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D7861147-2261-4016-BA42-0BE607AC0D1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1615F0E1-8427-4063-B1EA-583D2686189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B2758E65-FEE1-4525-9519-D0F81DAFC24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C17DBEC8-7F3C-47B4-90BD-202BB127CF9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F4A83100-1775-4E2E-B772-826426AA18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CC962990-D2C6-4A1B-9F5B-24FB9015A0E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8BC0B92-7033-4724-BC3A-C9623C9CEF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80F7F583-2A85-46EB-A941-FBA4C13DF035}"/>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009D8F8-F5E8-4AAE-BE8D-55C7DC4C943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A7075AA9-8744-4075-A94D-F14C64239BB6}"/>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F6343D76-23CA-4A6D-B62A-21EAC6C70029}"/>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538CA32A-E0C5-477B-8648-3B9F2110D1D4}"/>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7527737C-35DB-4640-B958-1988CE687487}"/>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BC5AC436-4281-42C3-87C1-1453B37F9DA4}"/>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A5B19C5C-E33C-46C5-9DB1-1EBC71FF79AC}"/>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EDB9DBE2-03A7-4103-9094-0F2F279E917E}"/>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a:extLst>
            <a:ext uri="{FF2B5EF4-FFF2-40B4-BE49-F238E27FC236}">
              <a16:creationId xmlns:a16="http://schemas.microsoft.com/office/drawing/2014/main" id="{DD908A7D-369D-4241-A55C-B0104DD6834E}"/>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a:extLst>
            <a:ext uri="{FF2B5EF4-FFF2-40B4-BE49-F238E27FC236}">
              <a16:creationId xmlns:a16="http://schemas.microsoft.com/office/drawing/2014/main" id="{16E90210-73B7-49AB-A651-8A8867016F83}"/>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ABC40AB-6AB2-4A9F-83C6-2AC114B95F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2DD08B2-8DCB-4E29-BD2F-72B3A36989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54E5980-3BF2-47EF-81BC-F9580D931C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E078F23-D833-4579-867D-C798E21233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A52950E-916E-4598-8999-AFC2791136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61976</xdr:rowOff>
    </xdr:from>
    <xdr:to>
      <xdr:col>116</xdr:col>
      <xdr:colOff>114300</xdr:colOff>
      <xdr:row>36</xdr:row>
      <xdr:rowOff>163576</xdr:rowOff>
    </xdr:to>
    <xdr:sp macro="" textlink="">
      <xdr:nvSpPr>
        <xdr:cNvPr id="487" name="楕円 486">
          <a:extLst>
            <a:ext uri="{FF2B5EF4-FFF2-40B4-BE49-F238E27FC236}">
              <a16:creationId xmlns:a16="http://schemas.microsoft.com/office/drawing/2014/main" id="{8EBCA180-4187-4DD2-B8A1-244832063A83}"/>
            </a:ext>
          </a:extLst>
        </xdr:cNvPr>
        <xdr:cNvSpPr/>
      </xdr:nvSpPr>
      <xdr:spPr>
        <a:xfrm>
          <a:off x="22110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84853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8AD14492-9FF1-4CC2-A2B0-0A46160432A3}"/>
            </a:ext>
          </a:extLst>
        </xdr:cNvPr>
        <xdr:cNvSpPr txBox="1"/>
      </xdr:nvSpPr>
      <xdr:spPr>
        <a:xfrm>
          <a:off x="221996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80264</xdr:rowOff>
    </xdr:from>
    <xdr:to>
      <xdr:col>112</xdr:col>
      <xdr:colOff>38100</xdr:colOff>
      <xdr:row>37</xdr:row>
      <xdr:rowOff>10414</xdr:rowOff>
    </xdr:to>
    <xdr:sp macro="" textlink="">
      <xdr:nvSpPr>
        <xdr:cNvPr id="489" name="楕円 488">
          <a:extLst>
            <a:ext uri="{FF2B5EF4-FFF2-40B4-BE49-F238E27FC236}">
              <a16:creationId xmlns:a16="http://schemas.microsoft.com/office/drawing/2014/main" id="{825E73B4-4F16-41CE-BDCF-29F10D609352}"/>
            </a:ext>
          </a:extLst>
        </xdr:cNvPr>
        <xdr:cNvSpPr/>
      </xdr:nvSpPr>
      <xdr:spPr>
        <a:xfrm>
          <a:off x="21272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112776</xdr:rowOff>
    </xdr:from>
    <xdr:to>
      <xdr:col>116</xdr:col>
      <xdr:colOff>63500</xdr:colOff>
      <xdr:row>36</xdr:row>
      <xdr:rowOff>131064</xdr:rowOff>
    </xdr:to>
    <xdr:cxnSp macro="">
      <xdr:nvCxnSpPr>
        <xdr:cNvPr id="490" name="直線コネクタ 489">
          <a:extLst>
            <a:ext uri="{FF2B5EF4-FFF2-40B4-BE49-F238E27FC236}">
              <a16:creationId xmlns:a16="http://schemas.microsoft.com/office/drawing/2014/main" id="{B18E1045-D1C6-463F-A303-ACCBC80DAB2B}"/>
            </a:ext>
          </a:extLst>
        </xdr:cNvPr>
        <xdr:cNvCxnSpPr/>
      </xdr:nvCxnSpPr>
      <xdr:spPr>
        <a:xfrm flipV="1">
          <a:off x="21323300" y="62849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100838</xdr:rowOff>
    </xdr:from>
    <xdr:to>
      <xdr:col>107</xdr:col>
      <xdr:colOff>101600</xdr:colOff>
      <xdr:row>37</xdr:row>
      <xdr:rowOff>30988</xdr:rowOff>
    </xdr:to>
    <xdr:sp macro="" textlink="">
      <xdr:nvSpPr>
        <xdr:cNvPr id="491" name="楕円 490">
          <a:extLst>
            <a:ext uri="{FF2B5EF4-FFF2-40B4-BE49-F238E27FC236}">
              <a16:creationId xmlns:a16="http://schemas.microsoft.com/office/drawing/2014/main" id="{4F1FD693-A5FD-4923-9E43-C7CF23C96CC6}"/>
            </a:ext>
          </a:extLst>
        </xdr:cNvPr>
        <xdr:cNvSpPr/>
      </xdr:nvSpPr>
      <xdr:spPr>
        <a:xfrm>
          <a:off x="20383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131064</xdr:rowOff>
    </xdr:from>
    <xdr:to>
      <xdr:col>111</xdr:col>
      <xdr:colOff>177800</xdr:colOff>
      <xdr:row>36</xdr:row>
      <xdr:rowOff>151638</xdr:rowOff>
    </xdr:to>
    <xdr:cxnSp macro="">
      <xdr:nvCxnSpPr>
        <xdr:cNvPr id="492" name="直線コネクタ 491">
          <a:extLst>
            <a:ext uri="{FF2B5EF4-FFF2-40B4-BE49-F238E27FC236}">
              <a16:creationId xmlns:a16="http://schemas.microsoft.com/office/drawing/2014/main" id="{D92DE76B-3A85-4607-BCDA-01D1836526D7}"/>
            </a:ext>
          </a:extLst>
        </xdr:cNvPr>
        <xdr:cNvCxnSpPr/>
      </xdr:nvCxnSpPr>
      <xdr:spPr>
        <a:xfrm flipV="1">
          <a:off x="20434300" y="63032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493" name="楕円 492">
          <a:extLst>
            <a:ext uri="{FF2B5EF4-FFF2-40B4-BE49-F238E27FC236}">
              <a16:creationId xmlns:a16="http://schemas.microsoft.com/office/drawing/2014/main" id="{1FD417A1-5441-4E42-9A2E-16F89BA5D196}"/>
            </a:ext>
          </a:extLst>
        </xdr:cNvPr>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151638</xdr:rowOff>
    </xdr:from>
    <xdr:to>
      <xdr:col>107</xdr:col>
      <xdr:colOff>50800</xdr:colOff>
      <xdr:row>36</xdr:row>
      <xdr:rowOff>167640</xdr:rowOff>
    </xdr:to>
    <xdr:cxnSp macro="">
      <xdr:nvCxnSpPr>
        <xdr:cNvPr id="494" name="直線コネクタ 493">
          <a:extLst>
            <a:ext uri="{FF2B5EF4-FFF2-40B4-BE49-F238E27FC236}">
              <a16:creationId xmlns:a16="http://schemas.microsoft.com/office/drawing/2014/main" id="{20189B50-15C3-4858-8F30-FEDD8E7FA51E}"/>
            </a:ext>
          </a:extLst>
        </xdr:cNvPr>
        <xdr:cNvCxnSpPr/>
      </xdr:nvCxnSpPr>
      <xdr:spPr>
        <a:xfrm flipV="1">
          <a:off x="19545300" y="63238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132842</xdr:rowOff>
    </xdr:from>
    <xdr:to>
      <xdr:col>98</xdr:col>
      <xdr:colOff>38100</xdr:colOff>
      <xdr:row>37</xdr:row>
      <xdr:rowOff>62992</xdr:rowOff>
    </xdr:to>
    <xdr:sp macro="" textlink="">
      <xdr:nvSpPr>
        <xdr:cNvPr id="495" name="楕円 494">
          <a:extLst>
            <a:ext uri="{FF2B5EF4-FFF2-40B4-BE49-F238E27FC236}">
              <a16:creationId xmlns:a16="http://schemas.microsoft.com/office/drawing/2014/main" id="{6AAAD53C-B9E1-414B-AAE0-93A21EC49E84}"/>
            </a:ext>
          </a:extLst>
        </xdr:cNvPr>
        <xdr:cNvSpPr/>
      </xdr:nvSpPr>
      <xdr:spPr>
        <a:xfrm>
          <a:off x="18605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12192</xdr:rowOff>
    </xdr:to>
    <xdr:cxnSp macro="">
      <xdr:nvCxnSpPr>
        <xdr:cNvPr id="496" name="直線コネクタ 495">
          <a:extLst>
            <a:ext uri="{FF2B5EF4-FFF2-40B4-BE49-F238E27FC236}">
              <a16:creationId xmlns:a16="http://schemas.microsoft.com/office/drawing/2014/main" id="{989051B2-1191-49BB-926F-1A0B93108593}"/>
            </a:ext>
          </a:extLst>
        </xdr:cNvPr>
        <xdr:cNvCxnSpPr/>
      </xdr:nvCxnSpPr>
      <xdr:spPr>
        <a:xfrm flipV="1">
          <a:off x="18656300" y="6339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922AE8C8-94BE-42D7-A191-D2E3CFF77D14}"/>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A75C50EF-7ADB-47AC-8C8C-53D2F32A7198}"/>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8394D0F8-E287-414D-9FC1-61A7AA74AE0D}"/>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250FE391-3241-4B10-8ED2-2AD23824D1B6}"/>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26941</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903E2393-7102-4D82-81ED-EC0627C41929}"/>
            </a:ext>
          </a:extLst>
        </xdr:cNvPr>
        <xdr:cNvSpPr txBox="1"/>
      </xdr:nvSpPr>
      <xdr:spPr>
        <a:xfrm>
          <a:off x="210757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47515</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CA730A4-9D42-4A71-AB3E-06721DC923E2}"/>
            </a:ext>
          </a:extLst>
        </xdr:cNvPr>
        <xdr:cNvSpPr txBox="1"/>
      </xdr:nvSpPr>
      <xdr:spPr>
        <a:xfrm>
          <a:off x="201994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AB8489E2-618E-47EF-932F-73A875596A08}"/>
            </a:ext>
          </a:extLst>
        </xdr:cNvPr>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79519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D80586AE-F65B-43F9-9EE3-488471412706}"/>
            </a:ext>
          </a:extLst>
        </xdr:cNvPr>
        <xdr:cNvSpPr txBox="1"/>
      </xdr:nvSpPr>
      <xdr:spPr>
        <a:xfrm>
          <a:off x="18421427" y="608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598E792-E660-4C7E-96A6-9C32769CCA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89E8D194-9A0C-4321-A9FC-7C3DC67905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87CBEDF-665F-4AC6-AD06-A33254E698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3C0D7644-AFEF-462E-9F4C-6AE4CA58B9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1A233F7-4130-4031-BC35-CC009DCA46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D2740D1-9DA4-4C49-B546-9728517E6F1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ED4AEDDE-39CC-4AA4-8B3E-8D214A934F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AFB61E4-4D66-4D1F-956C-ADCD2AB05F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93569BFA-64BD-47F1-97F6-93DF81088B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A7027405-237F-4FA7-936E-65EA43DF08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31017DFF-F843-496A-A168-EE00DD475D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D3494D39-5F07-4473-B62D-E5DD9E66476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C17D0301-DACD-4ECF-8564-C9FC975593B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1D3E2A7B-0E76-45AA-B3C5-8C8443A15B0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B15C65CB-F4C6-4CD3-812D-C52233D7387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947FA13B-09C3-4DB4-96F4-A422461524C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7A1E00E3-A029-4A2E-891B-7ADB243C2C8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D4E5EDCC-8658-479D-885D-3EC66163307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F058593E-0337-4665-BC5B-93BFF9887AE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FB924BF7-9ADB-4753-92F8-52C5A09428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37D6D1F-1E30-41AE-9C58-B4A60D141F3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F81D3EF2-6CD9-473C-82A8-19BD129A47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9631C722-5E35-44B4-A92F-DCC1141F5655}"/>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5CEE7C56-5125-4334-B6FF-AC85DEF5C9BC}"/>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5B9D75F6-59DC-4E4A-80EC-E605EDAA8624}"/>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EB38448F-2C75-4494-8257-E6F04FFADE2B}"/>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410AEB4E-1ACD-4592-8070-08BF37AED86E}"/>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5575AC8-0DC0-418F-B742-DCDE1DFFD536}"/>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0E5B7B80-D4C5-4CD3-82EC-6442FC0E4788}"/>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6970A5CD-B376-41F1-9C3C-8D8D056EFBF4}"/>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1158787A-C89B-4C25-B0F5-4F1236C12C1E}"/>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605155BA-6AAD-4BD3-8DAA-469F7445B8CF}"/>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1487D0E0-3945-4A74-A901-014445C2F188}"/>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1E2EF08-1594-456B-98BD-406DBC0DAE6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1A6584A-6A46-4FB0-9D6E-CCBAA69CC3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B88239B-DF2C-44B6-97E5-014F46C808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83F6750-09D5-4D7F-ABBF-4D824848B8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9AB2A87-0575-4EFC-85F4-B6AE47663A6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543" name="楕円 542">
          <a:extLst>
            <a:ext uri="{FF2B5EF4-FFF2-40B4-BE49-F238E27FC236}">
              <a16:creationId xmlns:a16="http://schemas.microsoft.com/office/drawing/2014/main" id="{AE080382-0642-4214-89F2-072345093A86}"/>
            </a:ext>
          </a:extLst>
        </xdr:cNvPr>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E74466D4-DC91-45DF-B17F-253AD510724F}"/>
            </a:ext>
          </a:extLst>
        </xdr:cNvPr>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56642</xdr:rowOff>
    </xdr:from>
    <xdr:to>
      <xdr:col>81</xdr:col>
      <xdr:colOff>101600</xdr:colOff>
      <xdr:row>58</xdr:row>
      <xdr:rowOff>158242</xdr:rowOff>
    </xdr:to>
    <xdr:sp macro="" textlink="">
      <xdr:nvSpPr>
        <xdr:cNvPr id="545" name="楕円 544">
          <a:extLst>
            <a:ext uri="{FF2B5EF4-FFF2-40B4-BE49-F238E27FC236}">
              <a16:creationId xmlns:a16="http://schemas.microsoft.com/office/drawing/2014/main" id="{1F51D935-CB63-44A4-B324-15B83344920A}"/>
            </a:ext>
          </a:extLst>
        </xdr:cNvPr>
        <xdr:cNvSpPr/>
      </xdr:nvSpPr>
      <xdr:spPr>
        <a:xfrm>
          <a:off x="154305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107442</xdr:rowOff>
    </xdr:from>
    <xdr:to>
      <xdr:col>85</xdr:col>
      <xdr:colOff>127000</xdr:colOff>
      <xdr:row>58</xdr:row>
      <xdr:rowOff>148590</xdr:rowOff>
    </xdr:to>
    <xdr:cxnSp macro="">
      <xdr:nvCxnSpPr>
        <xdr:cNvPr id="546" name="直線コネクタ 545">
          <a:extLst>
            <a:ext uri="{FF2B5EF4-FFF2-40B4-BE49-F238E27FC236}">
              <a16:creationId xmlns:a16="http://schemas.microsoft.com/office/drawing/2014/main" id="{1BB884F2-7420-4728-8C48-42551D5C8DCD}"/>
            </a:ext>
          </a:extLst>
        </xdr:cNvPr>
        <xdr:cNvCxnSpPr/>
      </xdr:nvCxnSpPr>
      <xdr:spPr>
        <a:xfrm>
          <a:off x="15481300" y="1005154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47" name="楕円 546">
          <a:extLst>
            <a:ext uri="{FF2B5EF4-FFF2-40B4-BE49-F238E27FC236}">
              <a16:creationId xmlns:a16="http://schemas.microsoft.com/office/drawing/2014/main" id="{7FB8F075-BF5B-4860-9045-B269BA5BA078}"/>
            </a:ext>
          </a:extLst>
        </xdr:cNvPr>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107442</xdr:rowOff>
    </xdr:to>
    <xdr:cxnSp macro="">
      <xdr:nvCxnSpPr>
        <xdr:cNvPr id="548" name="直線コネクタ 547">
          <a:extLst>
            <a:ext uri="{FF2B5EF4-FFF2-40B4-BE49-F238E27FC236}">
              <a16:creationId xmlns:a16="http://schemas.microsoft.com/office/drawing/2014/main" id="{CBDD3427-E3BA-48CD-83F3-997CB3138BE1}"/>
            </a:ext>
          </a:extLst>
        </xdr:cNvPr>
        <xdr:cNvCxnSpPr/>
      </xdr:nvCxnSpPr>
      <xdr:spPr>
        <a:xfrm>
          <a:off x="14592300" y="100126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134366</xdr:rowOff>
    </xdr:from>
    <xdr:to>
      <xdr:col>72</xdr:col>
      <xdr:colOff>38100</xdr:colOff>
      <xdr:row>58</xdr:row>
      <xdr:rowOff>64516</xdr:rowOff>
    </xdr:to>
    <xdr:sp macro="" textlink="">
      <xdr:nvSpPr>
        <xdr:cNvPr id="549" name="楕円 548">
          <a:extLst>
            <a:ext uri="{FF2B5EF4-FFF2-40B4-BE49-F238E27FC236}">
              <a16:creationId xmlns:a16="http://schemas.microsoft.com/office/drawing/2014/main" id="{AA262D60-25E8-4629-AD25-C5D3AB8860F4}"/>
            </a:ext>
          </a:extLst>
        </xdr:cNvPr>
        <xdr:cNvSpPr/>
      </xdr:nvSpPr>
      <xdr:spPr>
        <a:xfrm>
          <a:off x="13652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xdr:rowOff>
    </xdr:from>
    <xdr:to>
      <xdr:col>76</xdr:col>
      <xdr:colOff>114300</xdr:colOff>
      <xdr:row>58</xdr:row>
      <xdr:rowOff>68580</xdr:rowOff>
    </xdr:to>
    <xdr:cxnSp macro="">
      <xdr:nvCxnSpPr>
        <xdr:cNvPr id="550" name="直線コネクタ 549">
          <a:extLst>
            <a:ext uri="{FF2B5EF4-FFF2-40B4-BE49-F238E27FC236}">
              <a16:creationId xmlns:a16="http://schemas.microsoft.com/office/drawing/2014/main" id="{EBA875C6-F31D-48F6-A87E-28381DEDCE5F}"/>
            </a:ext>
          </a:extLst>
        </xdr:cNvPr>
        <xdr:cNvCxnSpPr/>
      </xdr:nvCxnSpPr>
      <xdr:spPr>
        <a:xfrm>
          <a:off x="13703300" y="99578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79502</xdr:rowOff>
    </xdr:from>
    <xdr:to>
      <xdr:col>67</xdr:col>
      <xdr:colOff>101600</xdr:colOff>
      <xdr:row>58</xdr:row>
      <xdr:rowOff>9652</xdr:rowOff>
    </xdr:to>
    <xdr:sp macro="" textlink="">
      <xdr:nvSpPr>
        <xdr:cNvPr id="551" name="楕円 550">
          <a:extLst>
            <a:ext uri="{FF2B5EF4-FFF2-40B4-BE49-F238E27FC236}">
              <a16:creationId xmlns:a16="http://schemas.microsoft.com/office/drawing/2014/main" id="{78E06779-2923-4039-A384-E51B88B76C89}"/>
            </a:ext>
          </a:extLst>
        </xdr:cNvPr>
        <xdr:cNvSpPr/>
      </xdr:nvSpPr>
      <xdr:spPr>
        <a:xfrm>
          <a:off x="12763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130302</xdr:rowOff>
    </xdr:from>
    <xdr:to>
      <xdr:col>71</xdr:col>
      <xdr:colOff>177800</xdr:colOff>
      <xdr:row>58</xdr:row>
      <xdr:rowOff>13716</xdr:rowOff>
    </xdr:to>
    <xdr:cxnSp macro="">
      <xdr:nvCxnSpPr>
        <xdr:cNvPr id="552" name="直線コネクタ 551">
          <a:extLst>
            <a:ext uri="{FF2B5EF4-FFF2-40B4-BE49-F238E27FC236}">
              <a16:creationId xmlns:a16="http://schemas.microsoft.com/office/drawing/2014/main" id="{15C88980-70E4-4C2B-B14A-0EC6B5D98B8D}"/>
            </a:ext>
          </a:extLst>
        </xdr:cNvPr>
        <xdr:cNvCxnSpPr/>
      </xdr:nvCxnSpPr>
      <xdr:spPr>
        <a:xfrm>
          <a:off x="12814300" y="9902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3" name="n_1aveValue【学校施設】&#10;有形固定資産減価償却率">
          <a:extLst>
            <a:ext uri="{FF2B5EF4-FFF2-40B4-BE49-F238E27FC236}">
              <a16:creationId xmlns:a16="http://schemas.microsoft.com/office/drawing/2014/main" id="{CB3DAEBF-3F90-4582-A3A2-219438095B23}"/>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554" name="n_2aveValue【学校施設】&#10;有形固定資産減価償却率">
          <a:extLst>
            <a:ext uri="{FF2B5EF4-FFF2-40B4-BE49-F238E27FC236}">
              <a16:creationId xmlns:a16="http://schemas.microsoft.com/office/drawing/2014/main" id="{1FE89DFE-2639-4899-B25A-4F2D29E64414}"/>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555" name="n_3aveValue【学校施設】&#10;有形固定資産減価償却率">
          <a:extLst>
            <a:ext uri="{FF2B5EF4-FFF2-40B4-BE49-F238E27FC236}">
              <a16:creationId xmlns:a16="http://schemas.microsoft.com/office/drawing/2014/main" id="{012976D3-E192-470A-992A-27F4DA5DFCDD}"/>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56" name="n_4aveValue【学校施設】&#10;有形固定資産減価償却率">
          <a:extLst>
            <a:ext uri="{FF2B5EF4-FFF2-40B4-BE49-F238E27FC236}">
              <a16:creationId xmlns:a16="http://schemas.microsoft.com/office/drawing/2014/main" id="{E78B7432-6E26-4268-A051-5F622BFBA0FE}"/>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3319</xdr:rowOff>
    </xdr:from>
    <xdr:ext cx="405111" cy="259045"/>
    <xdr:sp macro="" textlink="">
      <xdr:nvSpPr>
        <xdr:cNvPr id="557" name="n_1mainValue【学校施設】&#10;有形固定資産減価償却率">
          <a:extLst>
            <a:ext uri="{FF2B5EF4-FFF2-40B4-BE49-F238E27FC236}">
              <a16:creationId xmlns:a16="http://schemas.microsoft.com/office/drawing/2014/main" id="{83C37458-9619-4406-828E-21B54BF289DD}"/>
            </a:ext>
          </a:extLst>
        </xdr:cNvPr>
        <xdr:cNvSpPr txBox="1"/>
      </xdr:nvSpPr>
      <xdr:spPr>
        <a:xfrm>
          <a:off x="15266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58" name="n_2mainValue【学校施設】&#10;有形固定資産減価償却率">
          <a:extLst>
            <a:ext uri="{FF2B5EF4-FFF2-40B4-BE49-F238E27FC236}">
              <a16:creationId xmlns:a16="http://schemas.microsoft.com/office/drawing/2014/main" id="{62896D2B-6DEE-430E-B30B-48089B1959D6}"/>
            </a:ext>
          </a:extLst>
        </xdr:cNvPr>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81043</xdr:rowOff>
    </xdr:from>
    <xdr:ext cx="405111" cy="259045"/>
    <xdr:sp macro="" textlink="">
      <xdr:nvSpPr>
        <xdr:cNvPr id="559" name="n_3mainValue【学校施設】&#10;有形固定資産減価償却率">
          <a:extLst>
            <a:ext uri="{FF2B5EF4-FFF2-40B4-BE49-F238E27FC236}">
              <a16:creationId xmlns:a16="http://schemas.microsoft.com/office/drawing/2014/main" id="{E1B24C93-E6BD-4D0E-89BF-E223D8D8395C}"/>
            </a:ext>
          </a:extLst>
        </xdr:cNvPr>
        <xdr:cNvSpPr txBox="1"/>
      </xdr:nvSpPr>
      <xdr:spPr>
        <a:xfrm>
          <a:off x="13500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26179</xdr:rowOff>
    </xdr:from>
    <xdr:ext cx="405111" cy="259045"/>
    <xdr:sp macro="" textlink="">
      <xdr:nvSpPr>
        <xdr:cNvPr id="560" name="n_4mainValue【学校施設】&#10;有形固定資産減価償却率">
          <a:extLst>
            <a:ext uri="{FF2B5EF4-FFF2-40B4-BE49-F238E27FC236}">
              <a16:creationId xmlns:a16="http://schemas.microsoft.com/office/drawing/2014/main" id="{F4B056B4-B0CB-48BA-9A9A-0FBF965577AE}"/>
            </a:ext>
          </a:extLst>
        </xdr:cNvPr>
        <xdr:cNvSpPr txBox="1"/>
      </xdr:nvSpPr>
      <xdr:spPr>
        <a:xfrm>
          <a:off x="12611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96DACE1-02C6-48D8-A6D2-01B8C529E1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15339A0-71DB-4486-8219-E924813E50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23A87E03-A0C3-4F38-8B47-5E3C67F1B5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FB167E84-F86E-4B1D-B454-87F0FF0365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8B74A158-36F7-44E9-B7B7-7713D72B44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6FFEB97-2140-4A95-A154-2073D8889E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6A03902D-F37E-4CFB-BE4C-7D52DA275A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050CFDE-2A84-4566-AA3D-BC5D2286A3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87127FD-4177-4E46-8A69-85C45E5AE7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EFF7E93E-E631-4C48-9F4C-4EB2335094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7970EF0D-6A64-44B5-9013-7E019362F44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4E9E4FC3-E40C-4D20-A3D6-F1449868ACE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4AD1CEF-3DC8-4A55-8996-B135F3AC283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6D7556AF-138C-4A42-A3EC-AC71841BD5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29D8077A-CF60-4C3A-97B4-35DFEBCFD64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E8085A25-947A-4A0D-A2A5-4895FE4040E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6EBC421D-706E-4BC7-B97F-17D67E9CBA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9E2680DD-9F21-48BA-B5F3-AAC2704B511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2D585E8-93F8-44D2-B383-FB6EF49553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60028DCA-8B75-4FA4-818F-A53E7E22113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F0588F5-2EAA-4E70-A5D9-91AF04E148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44FC1117-1BD7-483E-9E31-A52AD7A939B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75F8645-760A-48C7-9085-46251AD3F9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CF5F4168-B0A7-4FB9-99AF-6E0D048EA24C}"/>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EA56328F-6ADA-40AC-9EE2-85B524A553F7}"/>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6D7575D4-F7F7-4129-A735-2FF9605BA3F2}"/>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D0EBE450-CE56-4C8D-9F5E-DDB6DCB39BCB}"/>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BA72438F-5A70-4334-A598-4C3499EA4B6B}"/>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a:extLst>
            <a:ext uri="{FF2B5EF4-FFF2-40B4-BE49-F238E27FC236}">
              <a16:creationId xmlns:a16="http://schemas.microsoft.com/office/drawing/2014/main" id="{438BCC66-9632-414B-A701-376056EBD71F}"/>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2DBE9B0F-2022-436F-9835-BA6E7C278E76}"/>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D49E8B13-5289-4EFF-9CD2-3FC379456289}"/>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40A548A9-68DF-414E-A48C-F57D6600E267}"/>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9702AF8D-03BA-43D5-B7A7-C3474AC0CB68}"/>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85534959-BD5B-415D-98F9-64492EDF2540}"/>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623AE34-AEED-4C41-B4F1-9037086279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ADC43B3-240C-4611-90B0-BF2B701C78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B4F9654-0F69-44E8-A490-7594F130B9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CD5F817-E898-4130-989D-A968DB029F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F06C9D6-083B-4FDB-BE5E-537FD5D55A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61405</xdr:rowOff>
    </xdr:from>
    <xdr:to>
      <xdr:col>116</xdr:col>
      <xdr:colOff>114300</xdr:colOff>
      <xdr:row>61</xdr:row>
      <xdr:rowOff>163005</xdr:rowOff>
    </xdr:to>
    <xdr:sp macro="" textlink="">
      <xdr:nvSpPr>
        <xdr:cNvPr id="600" name="楕円 599">
          <a:extLst>
            <a:ext uri="{FF2B5EF4-FFF2-40B4-BE49-F238E27FC236}">
              <a16:creationId xmlns:a16="http://schemas.microsoft.com/office/drawing/2014/main" id="{814ABE05-9132-42D2-A054-B37C865F538D}"/>
            </a:ext>
          </a:extLst>
        </xdr:cNvPr>
        <xdr:cNvSpPr/>
      </xdr:nvSpPr>
      <xdr:spPr>
        <a:xfrm>
          <a:off x="22110700" y="105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84282</xdr:rowOff>
    </xdr:from>
    <xdr:ext cx="469744" cy="259045"/>
    <xdr:sp macro="" textlink="">
      <xdr:nvSpPr>
        <xdr:cNvPr id="601" name="【学校施設】&#10;一人当たり面積該当値テキスト">
          <a:extLst>
            <a:ext uri="{FF2B5EF4-FFF2-40B4-BE49-F238E27FC236}">
              <a16:creationId xmlns:a16="http://schemas.microsoft.com/office/drawing/2014/main" id="{5E9464D0-AC47-4D0E-9E13-E5A7680259F7}"/>
            </a:ext>
          </a:extLst>
        </xdr:cNvPr>
        <xdr:cNvSpPr txBox="1"/>
      </xdr:nvSpPr>
      <xdr:spPr>
        <a:xfrm>
          <a:off x="22199600" y="103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72644</xdr:rowOff>
    </xdr:from>
    <xdr:to>
      <xdr:col>112</xdr:col>
      <xdr:colOff>38100</xdr:colOff>
      <xdr:row>62</xdr:row>
      <xdr:rowOff>2794</xdr:rowOff>
    </xdr:to>
    <xdr:sp macro="" textlink="">
      <xdr:nvSpPr>
        <xdr:cNvPr id="602" name="楕円 601">
          <a:extLst>
            <a:ext uri="{FF2B5EF4-FFF2-40B4-BE49-F238E27FC236}">
              <a16:creationId xmlns:a16="http://schemas.microsoft.com/office/drawing/2014/main" id="{E47F1EF9-778D-43F1-8338-B8FB9A9BA31F}"/>
            </a:ext>
          </a:extLst>
        </xdr:cNvPr>
        <xdr:cNvSpPr/>
      </xdr:nvSpPr>
      <xdr:spPr>
        <a:xfrm>
          <a:off x="21272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112205</xdr:rowOff>
    </xdr:from>
    <xdr:to>
      <xdr:col>116</xdr:col>
      <xdr:colOff>63500</xdr:colOff>
      <xdr:row>61</xdr:row>
      <xdr:rowOff>123444</xdr:rowOff>
    </xdr:to>
    <xdr:cxnSp macro="">
      <xdr:nvCxnSpPr>
        <xdr:cNvPr id="603" name="直線コネクタ 602">
          <a:extLst>
            <a:ext uri="{FF2B5EF4-FFF2-40B4-BE49-F238E27FC236}">
              <a16:creationId xmlns:a16="http://schemas.microsoft.com/office/drawing/2014/main" id="{800A6E7A-1678-4A1A-AD7B-46B94218C906}"/>
            </a:ext>
          </a:extLst>
        </xdr:cNvPr>
        <xdr:cNvCxnSpPr/>
      </xdr:nvCxnSpPr>
      <xdr:spPr>
        <a:xfrm flipV="1">
          <a:off x="21323300" y="10570655"/>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70739</xdr:rowOff>
    </xdr:from>
    <xdr:to>
      <xdr:col>107</xdr:col>
      <xdr:colOff>101600</xdr:colOff>
      <xdr:row>62</xdr:row>
      <xdr:rowOff>889</xdr:rowOff>
    </xdr:to>
    <xdr:sp macro="" textlink="">
      <xdr:nvSpPr>
        <xdr:cNvPr id="604" name="楕円 603">
          <a:extLst>
            <a:ext uri="{FF2B5EF4-FFF2-40B4-BE49-F238E27FC236}">
              <a16:creationId xmlns:a16="http://schemas.microsoft.com/office/drawing/2014/main" id="{079E90AD-AA84-40F2-AFFB-1DE41BAC7C4B}"/>
            </a:ext>
          </a:extLst>
        </xdr:cNvPr>
        <xdr:cNvSpPr/>
      </xdr:nvSpPr>
      <xdr:spPr>
        <a:xfrm>
          <a:off x="20383500" y="105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121539</xdr:rowOff>
    </xdr:from>
    <xdr:to>
      <xdr:col>111</xdr:col>
      <xdr:colOff>177800</xdr:colOff>
      <xdr:row>61</xdr:row>
      <xdr:rowOff>123444</xdr:rowOff>
    </xdr:to>
    <xdr:cxnSp macro="">
      <xdr:nvCxnSpPr>
        <xdr:cNvPr id="605" name="直線コネクタ 604">
          <a:extLst>
            <a:ext uri="{FF2B5EF4-FFF2-40B4-BE49-F238E27FC236}">
              <a16:creationId xmlns:a16="http://schemas.microsoft.com/office/drawing/2014/main" id="{85F56229-EFD2-444A-A5E5-7FC874A948BF}"/>
            </a:ext>
          </a:extLst>
        </xdr:cNvPr>
        <xdr:cNvCxnSpPr/>
      </xdr:nvCxnSpPr>
      <xdr:spPr>
        <a:xfrm>
          <a:off x="20434300" y="105799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79693</xdr:rowOff>
    </xdr:from>
    <xdr:to>
      <xdr:col>102</xdr:col>
      <xdr:colOff>165100</xdr:colOff>
      <xdr:row>62</xdr:row>
      <xdr:rowOff>9843</xdr:rowOff>
    </xdr:to>
    <xdr:sp macro="" textlink="">
      <xdr:nvSpPr>
        <xdr:cNvPr id="606" name="楕円 605">
          <a:extLst>
            <a:ext uri="{FF2B5EF4-FFF2-40B4-BE49-F238E27FC236}">
              <a16:creationId xmlns:a16="http://schemas.microsoft.com/office/drawing/2014/main" id="{7CDD2644-C40A-4899-886A-BA327A4ACC8E}"/>
            </a:ext>
          </a:extLst>
        </xdr:cNvPr>
        <xdr:cNvSpPr/>
      </xdr:nvSpPr>
      <xdr:spPr>
        <a:xfrm>
          <a:off x="19494500" y="10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121539</xdr:rowOff>
    </xdr:from>
    <xdr:to>
      <xdr:col>107</xdr:col>
      <xdr:colOff>50800</xdr:colOff>
      <xdr:row>61</xdr:row>
      <xdr:rowOff>130493</xdr:rowOff>
    </xdr:to>
    <xdr:cxnSp macro="">
      <xdr:nvCxnSpPr>
        <xdr:cNvPr id="607" name="直線コネクタ 606">
          <a:extLst>
            <a:ext uri="{FF2B5EF4-FFF2-40B4-BE49-F238E27FC236}">
              <a16:creationId xmlns:a16="http://schemas.microsoft.com/office/drawing/2014/main" id="{014072C9-7DCA-4BA9-999B-E68631AF6202}"/>
            </a:ext>
          </a:extLst>
        </xdr:cNvPr>
        <xdr:cNvCxnSpPr/>
      </xdr:nvCxnSpPr>
      <xdr:spPr>
        <a:xfrm flipV="1">
          <a:off x="19545300" y="1057998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88456</xdr:rowOff>
    </xdr:from>
    <xdr:to>
      <xdr:col>98</xdr:col>
      <xdr:colOff>38100</xdr:colOff>
      <xdr:row>62</xdr:row>
      <xdr:rowOff>18606</xdr:rowOff>
    </xdr:to>
    <xdr:sp macro="" textlink="">
      <xdr:nvSpPr>
        <xdr:cNvPr id="608" name="楕円 607">
          <a:extLst>
            <a:ext uri="{FF2B5EF4-FFF2-40B4-BE49-F238E27FC236}">
              <a16:creationId xmlns:a16="http://schemas.microsoft.com/office/drawing/2014/main" id="{3F10B6A9-147A-4F0D-82CF-B33D76A38A2B}"/>
            </a:ext>
          </a:extLst>
        </xdr:cNvPr>
        <xdr:cNvSpPr/>
      </xdr:nvSpPr>
      <xdr:spPr>
        <a:xfrm>
          <a:off x="18605500" y="105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130493</xdr:rowOff>
    </xdr:from>
    <xdr:to>
      <xdr:col>102</xdr:col>
      <xdr:colOff>114300</xdr:colOff>
      <xdr:row>61</xdr:row>
      <xdr:rowOff>139256</xdr:rowOff>
    </xdr:to>
    <xdr:cxnSp macro="">
      <xdr:nvCxnSpPr>
        <xdr:cNvPr id="609" name="直線コネクタ 608">
          <a:extLst>
            <a:ext uri="{FF2B5EF4-FFF2-40B4-BE49-F238E27FC236}">
              <a16:creationId xmlns:a16="http://schemas.microsoft.com/office/drawing/2014/main" id="{DCC4536D-FBE1-465D-8F54-36B0DE45157E}"/>
            </a:ext>
          </a:extLst>
        </xdr:cNvPr>
        <xdr:cNvCxnSpPr/>
      </xdr:nvCxnSpPr>
      <xdr:spPr>
        <a:xfrm flipV="1">
          <a:off x="18656300" y="1058894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a:extLst>
            <a:ext uri="{FF2B5EF4-FFF2-40B4-BE49-F238E27FC236}">
              <a16:creationId xmlns:a16="http://schemas.microsoft.com/office/drawing/2014/main" id="{0DFE3964-4929-47BF-84E1-42D81A2030C8}"/>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a:extLst>
            <a:ext uri="{FF2B5EF4-FFF2-40B4-BE49-F238E27FC236}">
              <a16:creationId xmlns:a16="http://schemas.microsoft.com/office/drawing/2014/main" id="{5D48FADC-B15F-445D-90B9-8527DFCE89C9}"/>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12" name="n_3aveValue【学校施設】&#10;一人当たり面積">
          <a:extLst>
            <a:ext uri="{FF2B5EF4-FFF2-40B4-BE49-F238E27FC236}">
              <a16:creationId xmlns:a16="http://schemas.microsoft.com/office/drawing/2014/main" id="{262D154A-A6A9-431A-97C0-A98F9978E534}"/>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613" name="n_4aveValue【学校施設】&#10;一人当たり面積">
          <a:extLst>
            <a:ext uri="{FF2B5EF4-FFF2-40B4-BE49-F238E27FC236}">
              <a16:creationId xmlns:a16="http://schemas.microsoft.com/office/drawing/2014/main" id="{8D01031B-A1F3-4FE7-B2ED-97586EBEEDDF}"/>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19321</xdr:rowOff>
    </xdr:from>
    <xdr:ext cx="469744" cy="259045"/>
    <xdr:sp macro="" textlink="">
      <xdr:nvSpPr>
        <xdr:cNvPr id="614" name="n_1mainValue【学校施設】&#10;一人当たり面積">
          <a:extLst>
            <a:ext uri="{FF2B5EF4-FFF2-40B4-BE49-F238E27FC236}">
              <a16:creationId xmlns:a16="http://schemas.microsoft.com/office/drawing/2014/main" id="{7B87BF83-E647-4A95-B67A-A34D5D7A238D}"/>
            </a:ext>
          </a:extLst>
        </xdr:cNvPr>
        <xdr:cNvSpPr txBox="1"/>
      </xdr:nvSpPr>
      <xdr:spPr>
        <a:xfrm>
          <a:off x="210757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17416</xdr:rowOff>
    </xdr:from>
    <xdr:ext cx="469744" cy="259045"/>
    <xdr:sp macro="" textlink="">
      <xdr:nvSpPr>
        <xdr:cNvPr id="615" name="n_2mainValue【学校施設】&#10;一人当たり面積">
          <a:extLst>
            <a:ext uri="{FF2B5EF4-FFF2-40B4-BE49-F238E27FC236}">
              <a16:creationId xmlns:a16="http://schemas.microsoft.com/office/drawing/2014/main" id="{97635B22-BFB4-477E-BF6C-2604E805B2B3}"/>
            </a:ext>
          </a:extLst>
        </xdr:cNvPr>
        <xdr:cNvSpPr txBox="1"/>
      </xdr:nvSpPr>
      <xdr:spPr>
        <a:xfrm>
          <a:off x="20199427" y="103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26370</xdr:rowOff>
    </xdr:from>
    <xdr:ext cx="469744" cy="259045"/>
    <xdr:sp macro="" textlink="">
      <xdr:nvSpPr>
        <xdr:cNvPr id="616" name="n_3mainValue【学校施設】&#10;一人当たり面積">
          <a:extLst>
            <a:ext uri="{FF2B5EF4-FFF2-40B4-BE49-F238E27FC236}">
              <a16:creationId xmlns:a16="http://schemas.microsoft.com/office/drawing/2014/main" id="{DAA0F290-62CF-46A5-AE48-BCB959A96E40}"/>
            </a:ext>
          </a:extLst>
        </xdr:cNvPr>
        <xdr:cNvSpPr txBox="1"/>
      </xdr:nvSpPr>
      <xdr:spPr>
        <a:xfrm>
          <a:off x="19310427" y="103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35133</xdr:rowOff>
    </xdr:from>
    <xdr:ext cx="469744" cy="259045"/>
    <xdr:sp macro="" textlink="">
      <xdr:nvSpPr>
        <xdr:cNvPr id="617" name="n_4mainValue【学校施設】&#10;一人当たり面積">
          <a:extLst>
            <a:ext uri="{FF2B5EF4-FFF2-40B4-BE49-F238E27FC236}">
              <a16:creationId xmlns:a16="http://schemas.microsoft.com/office/drawing/2014/main" id="{443CE09D-8389-4E4C-AC0F-A0D844E24655}"/>
            </a:ext>
          </a:extLst>
        </xdr:cNvPr>
        <xdr:cNvSpPr txBox="1"/>
      </xdr:nvSpPr>
      <xdr:spPr>
        <a:xfrm>
          <a:off x="18421427" y="103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2AF0E81E-4A4D-42B3-9665-2C7FD727FC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1258B52-1FC9-495E-A9B8-C5A882A1C1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72EA0613-4BE3-4084-A687-EF47A88BF6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72005ACB-668C-4EF3-B47A-2FD408BB2B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08F6DA6-5BBB-485C-B1BA-2E180B895D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5E1D70D4-34DD-44BD-9349-7701D700D1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F18E2A2-26DD-4721-99CE-81821CAD66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610335AB-C54C-4EA2-AA60-678DC1F0D11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8704BE3B-4E1B-40CA-874A-9ED7D2F1C5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17396982-8731-4A58-8950-8DF148DFD4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13648E87-5DB4-400F-8F0A-FC7315DB0B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42880C5C-4580-4027-B2F5-1EBDC575C8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A964F822-C268-46B9-B60A-D23962F11F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3F4D7D13-4389-4DB7-BBB3-D53631D6B0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AB6E5B80-01A7-471C-B4BD-F15E9A382E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D57A5E03-551C-45E8-86A3-71F96B609EA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41204221-6B27-4AE4-A2C2-28A0F4EB65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3077082-0C88-4BCC-98A4-F89509D9D3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98B3EC2F-FB92-4837-B0A3-18412A47DE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C96AFE56-F6B2-4F4F-9B2A-0B6CF93BB8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405D6CBE-7276-492B-B3D9-CD20556FAE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E33E1967-9CE2-4494-ABCD-EB02A50F54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FC65BB46-7607-437A-B030-F4E2A506F7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D1333BC9-7B81-4C4F-85AE-1F74D1E899F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E387110E-C088-4689-AA8C-A3683CA27E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F9DA1E76-0E31-4B85-B111-E00D79D1C1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319254B0-001C-4C8E-AD3C-55267E6D1C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21719337-8AD5-4F10-81FD-641DF32AD7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F0DD9E27-0EF5-4392-B45C-4E771C5287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7033A576-89F8-421E-A952-8C4B2E6445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D5A0AD2F-BA13-4753-8EC6-74B69CFF6A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306FA3AB-ECA5-4136-BACF-89F2092EA15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A3DEBF32-492C-499D-BC3E-DCE618864D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2A85854A-A280-4946-998D-3633F0AC98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BD067499-0BD2-44EB-AC5D-784C39497D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広大な面積を有している本市は、面積が広大で山間部に集落が点在しているため、市民生活に必要不可欠な路網整備を継続して実施している。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そのため、道路及び橋りょう・トンネルに係る償却率が類似団体と比較し、大きく下回っている。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また、認定こども園・幼稚園・保育所の一人あたりの面積についても、市域が広大で各地域に保育所が点在していることから類似団体の平均値を大きく上回っている。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その他、学校施設及び公営住宅については、おおむね類似団体と同程度となっている。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09C306-8691-4F6A-B769-FFC6BBBBBE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B0BF1C-52F2-4100-8AFA-8FCE5D5B960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A5C608-2016-4343-9F74-3F4655E079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8C3612-379C-4B8C-9490-999DEFF38B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DDAE6-11A1-4B05-890E-15B1129293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0E9341-7EC6-4FA8-AF70-E2741166E8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BE7C1C-CF16-471B-A805-7C8565C2ECB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9B6359-3C38-4B7F-B7EB-E5BA3CC7C4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0C8D53-39A7-45CC-A1B0-5AA3BF215C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E5CE25-5743-4C5F-9E94-F41002F338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49B965-0500-43BE-AC49-958BFF8284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5130AC-5300-43E2-916A-C07A01216F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6D8C83-555C-4DD0-8981-2A8F1AB519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A9FF57-61FF-4F5C-911E-4700E5F17E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080DBD-2735-479F-95D8-97ECE555A9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FDA0352-7521-497B-A66B-84FBBF1E0AC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713D70-E089-4417-B336-40C75C02E6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7D48D5-91E6-4423-AC52-E202BF5684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930C58-19F0-45EA-94CB-CCBFB820482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E50869-4153-43FA-AAB9-4667E63DCF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A449D0-BDB8-4C04-ADA4-97CAEA2D1E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B988E7-C781-42E0-A905-7C07462EF5D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4EACB2-09D5-4C42-ACC2-6B62A40BA1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894D4B-7E22-4072-9FD4-3E9B430009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C78807-AAE6-4482-89EE-02A4AA875F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9DB14C-5394-47B1-B0E1-7A122F8444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3AC21C-3B4A-436A-A208-CC0AAEEA66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0B4029-12CD-456A-92AD-95BA2C4CF7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73C20C-F3AD-426D-8610-24952B3CDD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1788FD-73CF-47E9-97E3-8CE13DD834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938E3E-D95B-465B-B344-F216796F36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944F48-C132-4843-9231-FB1BDBC219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4EE96C-438D-4956-8626-8A2A77C1D7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8CD9FF-56DF-4935-9876-CB7ACBC758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3F1740-CE55-497B-932F-17A32CE0A9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835C3B-4DAB-4109-9B24-AC09EEF79D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82D3D5-B242-4EE0-B93D-1C2D62F87C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FB9441-E7AB-46C0-8B64-D1F6CB6827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ED5C7B-6AA2-4488-A05C-7DF185D900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64A3C3-FC38-4E31-8723-B066DCC122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BD1FDC-4824-4D9B-A393-76FB7F4AC47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B3D250-8955-4A78-B347-ECFB53A615A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1F1B6D-8D09-4F78-8A95-C2E733AF6E9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78B77E4-381C-4204-930A-915D477106E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0608E7F-CF2B-4549-AAAF-C03BAC5FAD6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BDB7D88-5AA4-4A1F-90F8-0BC51EB905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CFDDC7F-1E43-4B95-9360-9C9A782B6F7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6D0A976-9416-4303-AB83-16EA31498B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98A45BD-16A0-4471-84E5-214BA049FBC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586954-0DD2-46D0-A560-E806C4C5B18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40D50F3-4F72-4DAD-A166-90FF33298D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3D1608A-7C5B-442D-B5FB-10225E67EB2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A45595-6258-4FA6-B6B7-7C3EEF7CA1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1EFE71E-BD70-47FF-B979-25D8E47071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9BC91E5B-DF45-4EAD-8B03-D5630033994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835BB58-7F34-450F-BABF-C3D670C3DD0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56DF088-D9BA-4A6C-A75B-0144568A2CC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E46D536-771A-4424-91CB-003966637E1B}"/>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7E2B304-ED83-450F-BF63-208D4E55F89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EAEAC2CF-2D8F-4ABB-8639-C95F64327631}"/>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2FA2D9A9-C208-4EB8-A4B2-7EB0FA7B51D7}"/>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572B05CB-75CC-4237-8D7B-08E93F932069}"/>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29D8B208-48A5-4CC1-8EDB-DEFD36577878}"/>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3842574E-8B88-4742-BF24-D0D59239B866}"/>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E3B08AC5-5F25-44A5-9728-9D7C5ED7877E}"/>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88ED53-6C55-4580-99C3-61B6F4A264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2E1CC4-B86A-4AE2-9EB5-23A5317DE2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DAFD60-CFB3-412F-8BF3-AFEFF73D1F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4D1F94-542C-470D-B50C-787986082E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E666AC3-826F-40B6-9928-4D74FE55527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45720</xdr:rowOff>
    </xdr:from>
    <xdr:to>
      <xdr:col>24</xdr:col>
      <xdr:colOff>114300</xdr:colOff>
      <xdr:row>38</xdr:row>
      <xdr:rowOff>147320</xdr:rowOff>
    </xdr:to>
    <xdr:sp macro="" textlink="">
      <xdr:nvSpPr>
        <xdr:cNvPr id="72" name="楕円 71">
          <a:extLst>
            <a:ext uri="{FF2B5EF4-FFF2-40B4-BE49-F238E27FC236}">
              <a16:creationId xmlns:a16="http://schemas.microsoft.com/office/drawing/2014/main" id="{5420DDEC-D71B-4288-A823-5BF14D5B911D}"/>
            </a:ext>
          </a:extLst>
        </xdr:cNvPr>
        <xdr:cNvSpPr/>
      </xdr:nvSpPr>
      <xdr:spPr>
        <a:xfrm>
          <a:off x="45847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24147</xdr:rowOff>
    </xdr:from>
    <xdr:ext cx="405111" cy="259045"/>
    <xdr:sp macro="" textlink="">
      <xdr:nvSpPr>
        <xdr:cNvPr id="73" name="【図書館】&#10;有形固定資産減価償却率該当値テキスト">
          <a:extLst>
            <a:ext uri="{FF2B5EF4-FFF2-40B4-BE49-F238E27FC236}">
              <a16:creationId xmlns:a16="http://schemas.microsoft.com/office/drawing/2014/main" id="{51280F45-C6D2-4CAA-A013-5394AE70D243}"/>
            </a:ext>
          </a:extLst>
        </xdr:cNvPr>
        <xdr:cNvSpPr txBox="1"/>
      </xdr:nvSpPr>
      <xdr:spPr>
        <a:xfrm>
          <a:off x="4673600" y="653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4" name="楕円 73">
          <a:extLst>
            <a:ext uri="{FF2B5EF4-FFF2-40B4-BE49-F238E27FC236}">
              <a16:creationId xmlns:a16="http://schemas.microsoft.com/office/drawing/2014/main" id="{488B85D8-27E9-417E-B33D-77F4B0743FD3}"/>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96520</xdr:rowOff>
    </xdr:to>
    <xdr:cxnSp macro="">
      <xdr:nvCxnSpPr>
        <xdr:cNvPr id="75" name="直線コネクタ 74">
          <a:extLst>
            <a:ext uri="{FF2B5EF4-FFF2-40B4-BE49-F238E27FC236}">
              <a16:creationId xmlns:a16="http://schemas.microsoft.com/office/drawing/2014/main" id="{E4B9B6EA-A078-45FD-A9CC-1844CDBD7D3E}"/>
            </a:ext>
          </a:extLst>
        </xdr:cNvPr>
        <xdr:cNvCxnSpPr/>
      </xdr:nvCxnSpPr>
      <xdr:spPr>
        <a:xfrm>
          <a:off x="3797300" y="659130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5080</xdr:rowOff>
    </xdr:from>
    <xdr:to>
      <xdr:col>15</xdr:col>
      <xdr:colOff>101600</xdr:colOff>
      <xdr:row>38</xdr:row>
      <xdr:rowOff>106680</xdr:rowOff>
    </xdr:to>
    <xdr:sp macro="" textlink="">
      <xdr:nvSpPr>
        <xdr:cNvPr id="76" name="楕円 75">
          <a:extLst>
            <a:ext uri="{FF2B5EF4-FFF2-40B4-BE49-F238E27FC236}">
              <a16:creationId xmlns:a16="http://schemas.microsoft.com/office/drawing/2014/main" id="{14FCE2B5-0631-41DC-9027-11586EFFCEF6}"/>
            </a:ext>
          </a:extLst>
        </xdr:cNvPr>
        <xdr:cNvSpPr/>
      </xdr:nvSpPr>
      <xdr:spPr>
        <a:xfrm>
          <a:off x="2857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55880</xdr:rowOff>
    </xdr:from>
    <xdr:to>
      <xdr:col>19</xdr:col>
      <xdr:colOff>177800</xdr:colOff>
      <xdr:row>38</xdr:row>
      <xdr:rowOff>76200</xdr:rowOff>
    </xdr:to>
    <xdr:cxnSp macro="">
      <xdr:nvCxnSpPr>
        <xdr:cNvPr id="77" name="直線コネクタ 76">
          <a:extLst>
            <a:ext uri="{FF2B5EF4-FFF2-40B4-BE49-F238E27FC236}">
              <a16:creationId xmlns:a16="http://schemas.microsoft.com/office/drawing/2014/main" id="{44160CFE-26C5-42B0-AB0F-05CEDAD1DA11}"/>
            </a:ext>
          </a:extLst>
        </xdr:cNvPr>
        <xdr:cNvCxnSpPr/>
      </xdr:nvCxnSpPr>
      <xdr:spPr>
        <a:xfrm>
          <a:off x="2908300" y="657098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8" name="楕円 77">
          <a:extLst>
            <a:ext uri="{FF2B5EF4-FFF2-40B4-BE49-F238E27FC236}">
              <a16:creationId xmlns:a16="http://schemas.microsoft.com/office/drawing/2014/main" id="{807C0993-4E79-411A-A088-A363375EC0A5}"/>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55880</xdr:rowOff>
    </xdr:to>
    <xdr:cxnSp macro="">
      <xdr:nvCxnSpPr>
        <xdr:cNvPr id="79" name="直線コネクタ 78">
          <a:extLst>
            <a:ext uri="{FF2B5EF4-FFF2-40B4-BE49-F238E27FC236}">
              <a16:creationId xmlns:a16="http://schemas.microsoft.com/office/drawing/2014/main" id="{A1E5E7CC-77A2-4469-A9E5-1879E6B2E95B}"/>
            </a:ext>
          </a:extLst>
        </xdr:cNvPr>
        <xdr:cNvCxnSpPr/>
      </xdr:nvCxnSpPr>
      <xdr:spPr>
        <a:xfrm>
          <a:off x="2019300" y="654939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134620</xdr:rowOff>
    </xdr:from>
    <xdr:to>
      <xdr:col>6</xdr:col>
      <xdr:colOff>38100</xdr:colOff>
      <xdr:row>38</xdr:row>
      <xdr:rowOff>64770</xdr:rowOff>
    </xdr:to>
    <xdr:sp macro="" textlink="">
      <xdr:nvSpPr>
        <xdr:cNvPr id="80" name="楕円 79">
          <a:extLst>
            <a:ext uri="{FF2B5EF4-FFF2-40B4-BE49-F238E27FC236}">
              <a16:creationId xmlns:a16="http://schemas.microsoft.com/office/drawing/2014/main" id="{2BA5A4C1-2A46-4808-A5EF-56DEF659DFB2}"/>
            </a:ext>
          </a:extLst>
        </xdr:cNvPr>
        <xdr:cNvSpPr/>
      </xdr:nvSpPr>
      <xdr:spPr>
        <a:xfrm>
          <a:off x="107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13970</xdr:rowOff>
    </xdr:from>
    <xdr:to>
      <xdr:col>10</xdr:col>
      <xdr:colOff>114300</xdr:colOff>
      <xdr:row>38</xdr:row>
      <xdr:rowOff>34290</xdr:rowOff>
    </xdr:to>
    <xdr:cxnSp macro="">
      <xdr:nvCxnSpPr>
        <xdr:cNvPr id="81" name="直線コネクタ 80">
          <a:extLst>
            <a:ext uri="{FF2B5EF4-FFF2-40B4-BE49-F238E27FC236}">
              <a16:creationId xmlns:a16="http://schemas.microsoft.com/office/drawing/2014/main" id="{EF43FB17-7575-42B7-AC53-71417EE5EC6D}"/>
            </a:ext>
          </a:extLst>
        </xdr:cNvPr>
        <xdr:cNvCxnSpPr/>
      </xdr:nvCxnSpPr>
      <xdr:spPr>
        <a:xfrm>
          <a:off x="1130300" y="65290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46517E10-315E-463D-B68C-6CB0ACAF786E}"/>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6E69449B-B7FB-4CB0-AE53-0A9EC3E291D5}"/>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6C6204BA-FC7D-4D31-8E46-897534C801CE}"/>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D6128E23-260B-4537-8613-5201F13D686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6" name="n_1mainValue【図書館】&#10;有形固定資産減価償却率">
          <a:extLst>
            <a:ext uri="{FF2B5EF4-FFF2-40B4-BE49-F238E27FC236}">
              <a16:creationId xmlns:a16="http://schemas.microsoft.com/office/drawing/2014/main" id="{DBA2D607-7ECF-43CF-BC56-53A8AE5E3B0A}"/>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97807</xdr:rowOff>
    </xdr:from>
    <xdr:ext cx="405111" cy="259045"/>
    <xdr:sp macro="" textlink="">
      <xdr:nvSpPr>
        <xdr:cNvPr id="87" name="n_2mainValue【図書館】&#10;有形固定資産減価償却率">
          <a:extLst>
            <a:ext uri="{FF2B5EF4-FFF2-40B4-BE49-F238E27FC236}">
              <a16:creationId xmlns:a16="http://schemas.microsoft.com/office/drawing/2014/main" id="{8290B25F-C8A4-4D0C-ABFD-3987BD613198}"/>
            </a:ext>
          </a:extLst>
        </xdr:cNvPr>
        <xdr:cNvSpPr txBox="1"/>
      </xdr:nvSpPr>
      <xdr:spPr>
        <a:xfrm>
          <a:off x="270574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8" name="n_3mainValue【図書館】&#10;有形固定資産減価償却率">
          <a:extLst>
            <a:ext uri="{FF2B5EF4-FFF2-40B4-BE49-F238E27FC236}">
              <a16:creationId xmlns:a16="http://schemas.microsoft.com/office/drawing/2014/main" id="{9F646F8F-4799-4311-92C5-53391DEE9002}"/>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55897</xdr:rowOff>
    </xdr:from>
    <xdr:ext cx="405111" cy="259045"/>
    <xdr:sp macro="" textlink="">
      <xdr:nvSpPr>
        <xdr:cNvPr id="89" name="n_4mainValue【図書館】&#10;有形固定資産減価償却率">
          <a:extLst>
            <a:ext uri="{FF2B5EF4-FFF2-40B4-BE49-F238E27FC236}">
              <a16:creationId xmlns:a16="http://schemas.microsoft.com/office/drawing/2014/main" id="{891571EC-689A-4859-921A-5103F8A7E28D}"/>
            </a:ext>
          </a:extLst>
        </xdr:cNvPr>
        <xdr:cNvSpPr txBox="1"/>
      </xdr:nvSpPr>
      <xdr:spPr>
        <a:xfrm>
          <a:off x="927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6980621-85FE-4241-8786-9FADAE54CB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A8DEB50-DC6D-4A63-A5BE-0CD60A9DA2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F41C91A-C34E-4B99-84D2-6AAD24B606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DE2FAC96-E286-482E-8B71-FA0622DF96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0C1E319-96CA-45EE-89B7-DEF6C2B94B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AB434B0-9139-40A4-9874-B1CCDF24D4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6F0C9E6-4982-42F7-B7BD-FC1A18C9747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487670F-1E81-4992-BB61-9E3B79EF1B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1E79705-CCA8-47FB-8E49-08A028855B3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556344B-D697-4A8A-8333-10FF2EE0F43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6D74181-A348-4689-A675-F49FFE3B0EB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AAE9D319-0A45-4DEB-83A2-8B5CD78EE71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28EA890C-10EE-44DB-8694-66C0809902D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2DD2B10-0B59-445B-8B43-156BB802B25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FEAC816-EBC9-4035-80CC-594847A3D9A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D317B39-9967-4650-AC3D-667A660E114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6BE366E-F5F2-4CA8-95F5-D7747E38A39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A08BAD98-5FA8-45A8-83FB-6F166F1FA12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B9BB95F-1F8C-4B1D-BD7B-9B83C0B828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123BFFA-963B-4A8A-9643-DC1B838B238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6E7FA06-A992-491A-AA5F-AC4FCDB938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C597709-440C-410B-A1F1-9EDEFA01727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70F9616-468B-45FD-901A-F767BE0E81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2BA2F5FF-65CB-4133-A16B-B6A34E78A98A}"/>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8FC43E58-72EB-4CA2-9BBE-4C7784B5A678}"/>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90356E32-D66C-4104-86D2-5F55F6E5578C}"/>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7310D632-EB83-4CA5-9719-063E1653683A}"/>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A3BCD8B8-A2FA-4600-99F5-79F59839B2E2}"/>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9E745BCB-407D-4772-B46F-89D179A10588}"/>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315399F8-6086-4B03-800E-73A7EF7DAD33}"/>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5BEFDF37-0338-4D8A-AFE7-9CCE6CC7FE2F}"/>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06BFF9CF-B46A-42A2-9550-784879C959F3}"/>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39FF536A-CC1C-4953-9F5C-1DF2B21F9C03}"/>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3DA8308A-E85F-4364-B63F-D59F4277CB3D}"/>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FE4392-2AD2-47D0-A247-5680C76759F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40C8A4-B96B-432C-A3C0-99A6BE7EED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190095-9395-44D9-8A5D-4A92A72588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5CD868-598D-45D9-957A-B6C6372C8D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439CA9-8C7F-4398-994E-6461A9A864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a16="http://schemas.microsoft.com/office/drawing/2014/main" id="{C20F5CD4-286D-493E-B8C4-86234DDA5907}"/>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71137</xdr:rowOff>
    </xdr:from>
    <xdr:ext cx="469744" cy="259045"/>
    <xdr:sp macro="" textlink="">
      <xdr:nvSpPr>
        <xdr:cNvPr id="130" name="【図書館】&#10;一人当たり面積該当値テキスト">
          <a:extLst>
            <a:ext uri="{FF2B5EF4-FFF2-40B4-BE49-F238E27FC236}">
              <a16:creationId xmlns:a16="http://schemas.microsoft.com/office/drawing/2014/main" id="{67372F69-FB3A-4EBE-A888-5E9232149121}"/>
            </a:ext>
          </a:extLst>
        </xdr:cNvPr>
        <xdr:cNvSpPr txBox="1"/>
      </xdr:nvSpPr>
      <xdr:spPr>
        <a:xfrm>
          <a:off x="10515600"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52070</xdr:rowOff>
    </xdr:from>
    <xdr:to>
      <xdr:col>50</xdr:col>
      <xdr:colOff>165100</xdr:colOff>
      <xdr:row>40</xdr:row>
      <xdr:rowOff>153670</xdr:rowOff>
    </xdr:to>
    <xdr:sp macro="" textlink="">
      <xdr:nvSpPr>
        <xdr:cNvPr id="131" name="楕円 130">
          <a:extLst>
            <a:ext uri="{FF2B5EF4-FFF2-40B4-BE49-F238E27FC236}">
              <a16:creationId xmlns:a16="http://schemas.microsoft.com/office/drawing/2014/main" id="{24D3B0AE-8703-4EFF-9010-D1D6BC4AEAE4}"/>
            </a:ext>
          </a:extLst>
        </xdr:cNvPr>
        <xdr:cNvSpPr/>
      </xdr:nvSpPr>
      <xdr:spPr>
        <a:xfrm>
          <a:off x="9588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102870</xdr:rowOff>
    </xdr:to>
    <xdr:cxnSp macro="">
      <xdr:nvCxnSpPr>
        <xdr:cNvPr id="132" name="直線コネクタ 131">
          <a:extLst>
            <a:ext uri="{FF2B5EF4-FFF2-40B4-BE49-F238E27FC236}">
              <a16:creationId xmlns:a16="http://schemas.microsoft.com/office/drawing/2014/main" id="{CE8AB352-3E5D-45D3-8E06-E726BA5C57A8}"/>
            </a:ext>
          </a:extLst>
        </xdr:cNvPr>
        <xdr:cNvCxnSpPr/>
      </xdr:nvCxnSpPr>
      <xdr:spPr>
        <a:xfrm flipV="1">
          <a:off x="9639300" y="695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3" name="楕円 132">
          <a:extLst>
            <a:ext uri="{FF2B5EF4-FFF2-40B4-BE49-F238E27FC236}">
              <a16:creationId xmlns:a16="http://schemas.microsoft.com/office/drawing/2014/main" id="{980FC78D-FA8F-4C53-B77E-4ACC20BEAE38}"/>
            </a:ext>
          </a:extLst>
        </xdr:cNvPr>
        <xdr:cNvSpPr/>
      </xdr:nvSpPr>
      <xdr:spPr>
        <a:xfrm>
          <a:off x="869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102870</xdr:rowOff>
    </xdr:from>
    <xdr:to>
      <xdr:col>50</xdr:col>
      <xdr:colOff>114300</xdr:colOff>
      <xdr:row>40</xdr:row>
      <xdr:rowOff>110490</xdr:rowOff>
    </xdr:to>
    <xdr:cxnSp macro="">
      <xdr:nvCxnSpPr>
        <xdr:cNvPr id="134" name="直線コネクタ 133">
          <a:extLst>
            <a:ext uri="{FF2B5EF4-FFF2-40B4-BE49-F238E27FC236}">
              <a16:creationId xmlns:a16="http://schemas.microsoft.com/office/drawing/2014/main" id="{9E30D316-0A18-496B-8AC5-8CB5FA664BE6}"/>
            </a:ext>
          </a:extLst>
        </xdr:cNvPr>
        <xdr:cNvCxnSpPr/>
      </xdr:nvCxnSpPr>
      <xdr:spPr>
        <a:xfrm flipV="1">
          <a:off x="8750300" y="696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5" name="楕円 134">
          <a:extLst>
            <a:ext uri="{FF2B5EF4-FFF2-40B4-BE49-F238E27FC236}">
              <a16:creationId xmlns:a16="http://schemas.microsoft.com/office/drawing/2014/main" id="{2430AD93-F023-4634-970A-D065BB21191D}"/>
            </a:ext>
          </a:extLst>
        </xdr:cNvPr>
        <xdr:cNvSpPr/>
      </xdr:nvSpPr>
      <xdr:spPr>
        <a:xfrm>
          <a:off x="781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110490</xdr:rowOff>
    </xdr:from>
    <xdr:to>
      <xdr:col>45</xdr:col>
      <xdr:colOff>177800</xdr:colOff>
      <xdr:row>40</xdr:row>
      <xdr:rowOff>118110</xdr:rowOff>
    </xdr:to>
    <xdr:cxnSp macro="">
      <xdr:nvCxnSpPr>
        <xdr:cNvPr id="136" name="直線コネクタ 135">
          <a:extLst>
            <a:ext uri="{FF2B5EF4-FFF2-40B4-BE49-F238E27FC236}">
              <a16:creationId xmlns:a16="http://schemas.microsoft.com/office/drawing/2014/main" id="{CB9A5A63-40ED-4956-A3FF-D57FB8D77E31}"/>
            </a:ext>
          </a:extLst>
        </xdr:cNvPr>
        <xdr:cNvCxnSpPr/>
      </xdr:nvCxnSpPr>
      <xdr:spPr>
        <a:xfrm flipV="1">
          <a:off x="7861300" y="6968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a:extLst>
            <a:ext uri="{FF2B5EF4-FFF2-40B4-BE49-F238E27FC236}">
              <a16:creationId xmlns:a16="http://schemas.microsoft.com/office/drawing/2014/main" id="{248740AA-5F17-4BEF-B5DF-9A928042291B}"/>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118110</xdr:rowOff>
    </xdr:from>
    <xdr:to>
      <xdr:col>41</xdr:col>
      <xdr:colOff>50800</xdr:colOff>
      <xdr:row>40</xdr:row>
      <xdr:rowOff>121920</xdr:rowOff>
    </xdr:to>
    <xdr:cxnSp macro="">
      <xdr:nvCxnSpPr>
        <xdr:cNvPr id="138" name="直線コネクタ 137">
          <a:extLst>
            <a:ext uri="{FF2B5EF4-FFF2-40B4-BE49-F238E27FC236}">
              <a16:creationId xmlns:a16="http://schemas.microsoft.com/office/drawing/2014/main" id="{E7A86FC3-8DF4-480A-9B43-A3C8A970AF15}"/>
            </a:ext>
          </a:extLst>
        </xdr:cNvPr>
        <xdr:cNvCxnSpPr/>
      </xdr:nvCxnSpPr>
      <xdr:spPr>
        <a:xfrm flipV="1">
          <a:off x="6972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52BC1EB6-F3BD-48B3-A84A-9FDDC422F687}"/>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4321E5DF-6BBB-45B8-830B-78BDD3688F1B}"/>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8D797D7D-249A-45FB-BDA5-74A35A2BE337}"/>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F9786455-5DA6-482A-9064-041563DCDEA8}"/>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170197</xdr:rowOff>
    </xdr:from>
    <xdr:ext cx="469744" cy="259045"/>
    <xdr:sp macro="" textlink="">
      <xdr:nvSpPr>
        <xdr:cNvPr id="143" name="n_1mainValue【図書館】&#10;一人当たり面積">
          <a:extLst>
            <a:ext uri="{FF2B5EF4-FFF2-40B4-BE49-F238E27FC236}">
              <a16:creationId xmlns:a16="http://schemas.microsoft.com/office/drawing/2014/main" id="{333A32E2-E1BC-4061-85BE-8CA66CEF0D48}"/>
            </a:ext>
          </a:extLst>
        </xdr:cNvPr>
        <xdr:cNvSpPr txBox="1"/>
      </xdr:nvSpPr>
      <xdr:spPr>
        <a:xfrm>
          <a:off x="93917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6367</xdr:rowOff>
    </xdr:from>
    <xdr:ext cx="469744" cy="259045"/>
    <xdr:sp macro="" textlink="">
      <xdr:nvSpPr>
        <xdr:cNvPr id="144" name="n_2mainValue【図書館】&#10;一人当たり面積">
          <a:extLst>
            <a:ext uri="{FF2B5EF4-FFF2-40B4-BE49-F238E27FC236}">
              <a16:creationId xmlns:a16="http://schemas.microsoft.com/office/drawing/2014/main" id="{9AB4D658-32D0-4244-8B35-27B40E0C8D5E}"/>
            </a:ext>
          </a:extLst>
        </xdr:cNvPr>
        <xdr:cNvSpPr txBox="1"/>
      </xdr:nvSpPr>
      <xdr:spPr>
        <a:xfrm>
          <a:off x="8515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13987</xdr:rowOff>
    </xdr:from>
    <xdr:ext cx="469744" cy="259045"/>
    <xdr:sp macro="" textlink="">
      <xdr:nvSpPr>
        <xdr:cNvPr id="145" name="n_3mainValue【図書館】&#10;一人当たり面積">
          <a:extLst>
            <a:ext uri="{FF2B5EF4-FFF2-40B4-BE49-F238E27FC236}">
              <a16:creationId xmlns:a16="http://schemas.microsoft.com/office/drawing/2014/main" id="{48350EC2-6690-4C18-B853-028795805141}"/>
            </a:ext>
          </a:extLst>
        </xdr:cNvPr>
        <xdr:cNvSpPr txBox="1"/>
      </xdr:nvSpPr>
      <xdr:spPr>
        <a:xfrm>
          <a:off x="7626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6" name="n_4mainValue【図書館】&#10;一人当たり面積">
          <a:extLst>
            <a:ext uri="{FF2B5EF4-FFF2-40B4-BE49-F238E27FC236}">
              <a16:creationId xmlns:a16="http://schemas.microsoft.com/office/drawing/2014/main" id="{A0804AD7-7AA1-4DF7-A906-96AC38C385BF}"/>
            </a:ext>
          </a:extLst>
        </xdr:cNvPr>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75880F9-58B1-4579-B83F-4939CC0B1D5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C7D4542-32CD-4D96-AE05-5D719F0CEC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09B2BB4-8BF5-4CFF-9F86-71E20DC2C0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627DCB3-0FEC-489E-9C96-6553BAB33E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5790E95-534E-4CB6-A2E3-876D1085E9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7486DF1-DAC5-4D91-B47C-522FA59B74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2EE7957-13F8-49C5-B294-5F57985EBE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61DE423-4BE5-4B49-8450-811F82F7DC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9AF601F-A67C-49AF-943D-8C5E74E433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62BD8C6-2D38-4159-997E-774E7CCFF2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5D6833D-F076-4134-8A0E-2FA15BD567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BE2EA27-81AB-401B-A64C-8BE6528DC0E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97955B5-FB6E-4515-8A44-41A8204947C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1CAC022-9CF8-4C45-8567-AD8B2681080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E83DCFF-E6BB-4FF3-9619-3123F137DA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B49F279-E7D4-4C7B-8CCF-B51578799F9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6375D5B-F8E5-446E-8719-B954BFAE31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495F3B8-9288-4BFE-8ED5-04E4E903F2A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4EC46E-A817-4F5C-8416-4DAE416CF6F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F309181-763C-4510-A6CE-EE980946BD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A6A9BDA-3621-4284-884B-8D87B9B6413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0A181D5-E78D-45A7-8516-89B38100BA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A3B2C66-D754-4B4D-B37F-4751EA006DA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DD36A11-A6C5-4B00-96DC-4C333C0C8A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47BFD9A-2ECA-43C5-B5B3-88045B726F89}"/>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C77DEA1-9C2D-4D68-8B4E-B05DA115C2B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6C44D86-05F8-418E-8046-FFE19FD6479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A0937AA-A48C-4CA3-BB83-F711BF77CEC3}"/>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9444316D-B501-4A9D-8A9F-6F74C58182DF}"/>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F9FF148-483A-49E8-A0D3-9D936AEC1609}"/>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DC4845DB-2503-490A-AA3C-FB3FFDA3E9D4}"/>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7F07EC8C-3703-4F6A-9456-87E5141708F3}"/>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C03F74C3-7E4A-433A-BA9C-C40E3CE9513A}"/>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CDB81CD6-E25A-4640-9C4F-D954E7D7C81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CE2D50E2-BD15-4D0E-959E-8A92215FE9A1}"/>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1CFA0F0-51F3-4684-B85E-23F8E72702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28AC6A-5509-4323-B67B-6307B54C38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622B76-7464-42F4-AB02-C1EF93DFC3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331684-F7FF-4EAD-96BD-3F5DBE0FE7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299B08-1203-40D7-8FBE-CC8CA4BF53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7" name="楕円 186">
          <a:extLst>
            <a:ext uri="{FF2B5EF4-FFF2-40B4-BE49-F238E27FC236}">
              <a16:creationId xmlns:a16="http://schemas.microsoft.com/office/drawing/2014/main" id="{C3F7A026-A24A-4E74-9310-8D2752F8AE00}"/>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397130F-5BE2-4512-BDD7-D4BF154E9A7A}"/>
            </a:ext>
          </a:extLst>
        </xdr:cNvPr>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89" name="楕円 188">
          <a:extLst>
            <a:ext uri="{FF2B5EF4-FFF2-40B4-BE49-F238E27FC236}">
              <a16:creationId xmlns:a16="http://schemas.microsoft.com/office/drawing/2014/main" id="{673C3340-46C5-4142-A7C1-3C66D408A169}"/>
            </a:ext>
          </a:extLst>
        </xdr:cNvPr>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123825</xdr:rowOff>
    </xdr:to>
    <xdr:cxnSp macro="">
      <xdr:nvCxnSpPr>
        <xdr:cNvPr id="190" name="直線コネクタ 189">
          <a:extLst>
            <a:ext uri="{FF2B5EF4-FFF2-40B4-BE49-F238E27FC236}">
              <a16:creationId xmlns:a16="http://schemas.microsoft.com/office/drawing/2014/main" id="{3F7248AE-AB58-4B62-97F7-AF4031534894}"/>
            </a:ext>
          </a:extLst>
        </xdr:cNvPr>
        <xdr:cNvCxnSpPr/>
      </xdr:nvCxnSpPr>
      <xdr:spPr>
        <a:xfrm>
          <a:off x="3797300" y="102031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1" name="楕円 190">
          <a:extLst>
            <a:ext uri="{FF2B5EF4-FFF2-40B4-BE49-F238E27FC236}">
              <a16:creationId xmlns:a16="http://schemas.microsoft.com/office/drawing/2014/main" id="{254F8950-A991-4E9F-A54F-FF72D81EEE42}"/>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87630</xdr:rowOff>
    </xdr:to>
    <xdr:cxnSp macro="">
      <xdr:nvCxnSpPr>
        <xdr:cNvPr id="192" name="直線コネクタ 191">
          <a:extLst>
            <a:ext uri="{FF2B5EF4-FFF2-40B4-BE49-F238E27FC236}">
              <a16:creationId xmlns:a16="http://schemas.microsoft.com/office/drawing/2014/main" id="{23B2A6C6-DC55-47DE-BC96-76A54A350F19}"/>
            </a:ext>
          </a:extLst>
        </xdr:cNvPr>
        <xdr:cNvCxnSpPr/>
      </xdr:nvCxnSpPr>
      <xdr:spPr>
        <a:xfrm>
          <a:off x="2908300" y="1017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93" name="楕円 192">
          <a:extLst>
            <a:ext uri="{FF2B5EF4-FFF2-40B4-BE49-F238E27FC236}">
              <a16:creationId xmlns:a16="http://schemas.microsoft.com/office/drawing/2014/main" id="{DC344215-DE32-4731-A174-4EAC68214315}"/>
            </a:ext>
          </a:extLst>
        </xdr:cNvPr>
        <xdr:cNvSpPr/>
      </xdr:nvSpPr>
      <xdr:spPr>
        <a:xfrm>
          <a:off x="1968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19050</xdr:rowOff>
    </xdr:from>
    <xdr:to>
      <xdr:col>15</xdr:col>
      <xdr:colOff>50800</xdr:colOff>
      <xdr:row>59</xdr:row>
      <xdr:rowOff>57150</xdr:rowOff>
    </xdr:to>
    <xdr:cxnSp macro="">
      <xdr:nvCxnSpPr>
        <xdr:cNvPr id="194" name="直線コネクタ 193">
          <a:extLst>
            <a:ext uri="{FF2B5EF4-FFF2-40B4-BE49-F238E27FC236}">
              <a16:creationId xmlns:a16="http://schemas.microsoft.com/office/drawing/2014/main" id="{C117170D-24F1-4D9C-8B29-0D3B2330E57C}"/>
            </a:ext>
          </a:extLst>
        </xdr:cNvPr>
        <xdr:cNvCxnSpPr/>
      </xdr:nvCxnSpPr>
      <xdr:spPr>
        <a:xfrm>
          <a:off x="2019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195" name="楕円 194">
          <a:extLst>
            <a:ext uri="{FF2B5EF4-FFF2-40B4-BE49-F238E27FC236}">
              <a16:creationId xmlns:a16="http://schemas.microsoft.com/office/drawing/2014/main" id="{2FA04DA2-D8F6-450E-A7FE-8B98D58CA555}"/>
            </a:ext>
          </a:extLst>
        </xdr:cNvPr>
        <xdr:cNvSpPr/>
      </xdr:nvSpPr>
      <xdr:spPr>
        <a:xfrm>
          <a:off x="107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19050</xdr:rowOff>
    </xdr:to>
    <xdr:cxnSp macro="">
      <xdr:nvCxnSpPr>
        <xdr:cNvPr id="196" name="直線コネクタ 195">
          <a:extLst>
            <a:ext uri="{FF2B5EF4-FFF2-40B4-BE49-F238E27FC236}">
              <a16:creationId xmlns:a16="http://schemas.microsoft.com/office/drawing/2014/main" id="{E0051486-3E35-4F4D-A74B-F95E7862F21C}"/>
            </a:ext>
          </a:extLst>
        </xdr:cNvPr>
        <xdr:cNvCxnSpPr/>
      </xdr:nvCxnSpPr>
      <xdr:spPr>
        <a:xfrm>
          <a:off x="1130300" y="10126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EA052B71-B06A-4BF8-9D22-71EBDCAAE187}"/>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AB5EB9C0-65BF-4AF4-9BC9-77E4FE610158}"/>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6BDA65A3-837A-4294-B68C-7F22B477EEA5}"/>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F5F8711F-6047-45DB-AB17-D68826957D5D}"/>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201" name="n_1mainValue【体育館・プール】&#10;有形固定資産減価償却率">
          <a:extLst>
            <a:ext uri="{FF2B5EF4-FFF2-40B4-BE49-F238E27FC236}">
              <a16:creationId xmlns:a16="http://schemas.microsoft.com/office/drawing/2014/main" id="{5E190EC6-7C9F-4F61-8D75-1BD329C44430}"/>
            </a:ext>
          </a:extLst>
        </xdr:cNvPr>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2" name="n_2mainValue【体育館・プール】&#10;有形固定資産減価償却率">
          <a:extLst>
            <a:ext uri="{FF2B5EF4-FFF2-40B4-BE49-F238E27FC236}">
              <a16:creationId xmlns:a16="http://schemas.microsoft.com/office/drawing/2014/main" id="{684C393F-912B-4249-B44B-CB556993B3B7}"/>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203" name="n_3mainValue【体育館・プール】&#10;有形固定資産減価償却率">
          <a:extLst>
            <a:ext uri="{FF2B5EF4-FFF2-40B4-BE49-F238E27FC236}">
              <a16:creationId xmlns:a16="http://schemas.microsoft.com/office/drawing/2014/main" id="{D64827D2-F6C7-4416-AACD-F080ED1061EA}"/>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78757</xdr:rowOff>
    </xdr:from>
    <xdr:ext cx="405111" cy="259045"/>
    <xdr:sp macro="" textlink="">
      <xdr:nvSpPr>
        <xdr:cNvPr id="204" name="n_4mainValue【体育館・プール】&#10;有形固定資産減価償却率">
          <a:extLst>
            <a:ext uri="{FF2B5EF4-FFF2-40B4-BE49-F238E27FC236}">
              <a16:creationId xmlns:a16="http://schemas.microsoft.com/office/drawing/2014/main" id="{BE5DE225-E2E9-46EE-A92C-D6809C3A9D32}"/>
            </a:ext>
          </a:extLst>
        </xdr:cNvPr>
        <xdr:cNvSpPr txBox="1"/>
      </xdr:nvSpPr>
      <xdr:spPr>
        <a:xfrm>
          <a:off x="927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8611B18-7E8A-4A87-83F7-C816C4D126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7E913CB-8E52-4388-B9EE-1ECB8AA97F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FC79242-29F6-4986-B1F6-EE93A979E7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D4BA5F1-8237-44F2-91E8-E506F978BD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CF5FFDB-0D96-469A-BBC6-05A19F11C1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1955A5A-21B1-4F6D-B9F8-2C121882EC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E0AABF6-69CD-48BB-8D73-A11CAFAEDD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A0C83B9-EF3B-4E7F-B8F3-E068339831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6376237-CFCA-49F3-A7C5-A0822BEC3C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914A1CD-F019-4F72-9727-B38B6652ED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EAB94DD-45CD-4EA7-8389-0E89D627B1C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61F39BF-B82B-451A-B185-80B868C8239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9FAE17C-3ADB-49E3-AFB0-2784C9D56C0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33414BA-1044-4A2A-A735-22A94BF3862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A915790-4B4B-4967-9722-F0610D41369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4837AF8-C420-4A5D-BCB7-E3CE5ECCA89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032524A-7C8B-4AD1-9081-B55A241061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038FB5B-0F7E-4556-87FB-5665BE485F5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36013B3-08E0-48C0-A9EC-D97E27BCCC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1D793AF-35DB-418C-B479-3A2F4AF1D48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9FB266C-77FA-4729-A302-C4B600096A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44E8CF0-0569-4EEF-818F-B8161881D02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3E4079C-3B6B-4284-9544-B715289836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D4D2A2AD-7106-4230-A14A-3917661D56AD}"/>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93C567D-DB10-44F7-8736-D4188C0E1B0E}"/>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B4CD112-38D9-4658-AEF7-C295CCFF1F9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C21CADE8-503D-49C7-A57C-E1DB7308DBC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2FBCD7C7-9F8E-4ACB-B6DB-09102648A768}"/>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3AB3EDC4-7904-4D3A-A992-A800E2F260BC}"/>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E038EA70-B531-4883-8E91-9F8F4C22BA0B}"/>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E1EBCACC-AFB5-40FE-B920-84EF8023C7B1}"/>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2F1832D5-AB33-48CB-BC48-74469B74273F}"/>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AB88004D-70CD-4726-B453-63C420703B05}"/>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AA4C272D-89C2-490B-B6E1-5942E9784202}"/>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37E1FCE-7054-4EB5-AD51-35119846FF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5D67865-F45D-4B1C-8FB0-293DE44926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47AEF3-A5C0-4B7F-8D6C-8FFF70A286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528E80-0A36-42CE-970C-C95C4FA8E1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F386AEA-60D2-4F57-AD5A-50566D5777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xdr:rowOff>
    </xdr:from>
    <xdr:to>
      <xdr:col>55</xdr:col>
      <xdr:colOff>50800</xdr:colOff>
      <xdr:row>63</xdr:row>
      <xdr:rowOff>104521</xdr:rowOff>
    </xdr:to>
    <xdr:sp macro="" textlink="">
      <xdr:nvSpPr>
        <xdr:cNvPr id="244" name="楕円 243">
          <a:extLst>
            <a:ext uri="{FF2B5EF4-FFF2-40B4-BE49-F238E27FC236}">
              <a16:creationId xmlns:a16="http://schemas.microsoft.com/office/drawing/2014/main" id="{5B96F07D-249F-4070-B7F5-5ED0A4CFEE9C}"/>
            </a:ext>
          </a:extLst>
        </xdr:cNvPr>
        <xdr:cNvSpPr/>
      </xdr:nvSpPr>
      <xdr:spPr>
        <a:xfrm>
          <a:off x="104267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25798</xdr:rowOff>
    </xdr:from>
    <xdr:ext cx="469744" cy="259045"/>
    <xdr:sp macro="" textlink="">
      <xdr:nvSpPr>
        <xdr:cNvPr id="245" name="【体育館・プール】&#10;一人当たり面積該当値テキスト">
          <a:extLst>
            <a:ext uri="{FF2B5EF4-FFF2-40B4-BE49-F238E27FC236}">
              <a16:creationId xmlns:a16="http://schemas.microsoft.com/office/drawing/2014/main" id="{2A947C62-18F8-474E-B505-DACA1F1D9C69}"/>
            </a:ext>
          </a:extLst>
        </xdr:cNvPr>
        <xdr:cNvSpPr txBox="1"/>
      </xdr:nvSpPr>
      <xdr:spPr>
        <a:xfrm>
          <a:off x="10515600" y="1065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xdr:rowOff>
    </xdr:from>
    <xdr:to>
      <xdr:col>50</xdr:col>
      <xdr:colOff>165100</xdr:colOff>
      <xdr:row>63</xdr:row>
      <xdr:rowOff>108712</xdr:rowOff>
    </xdr:to>
    <xdr:sp macro="" textlink="">
      <xdr:nvSpPr>
        <xdr:cNvPr id="246" name="楕円 245">
          <a:extLst>
            <a:ext uri="{FF2B5EF4-FFF2-40B4-BE49-F238E27FC236}">
              <a16:creationId xmlns:a16="http://schemas.microsoft.com/office/drawing/2014/main" id="{3949590D-9723-4B79-BB71-177677AEC954}"/>
            </a:ext>
          </a:extLst>
        </xdr:cNvPr>
        <xdr:cNvSpPr/>
      </xdr:nvSpPr>
      <xdr:spPr>
        <a:xfrm>
          <a:off x="9588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53721</xdr:rowOff>
    </xdr:from>
    <xdr:to>
      <xdr:col>55</xdr:col>
      <xdr:colOff>0</xdr:colOff>
      <xdr:row>63</xdr:row>
      <xdr:rowOff>57912</xdr:rowOff>
    </xdr:to>
    <xdr:cxnSp macro="">
      <xdr:nvCxnSpPr>
        <xdr:cNvPr id="247" name="直線コネクタ 246">
          <a:extLst>
            <a:ext uri="{FF2B5EF4-FFF2-40B4-BE49-F238E27FC236}">
              <a16:creationId xmlns:a16="http://schemas.microsoft.com/office/drawing/2014/main" id="{C028314C-0F0B-4AFC-9E52-40311A95616E}"/>
            </a:ext>
          </a:extLst>
        </xdr:cNvPr>
        <xdr:cNvCxnSpPr/>
      </xdr:nvCxnSpPr>
      <xdr:spPr>
        <a:xfrm flipV="1">
          <a:off x="9639300" y="1085507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13589</xdr:rowOff>
    </xdr:from>
    <xdr:to>
      <xdr:col>46</xdr:col>
      <xdr:colOff>38100</xdr:colOff>
      <xdr:row>63</xdr:row>
      <xdr:rowOff>115189</xdr:rowOff>
    </xdr:to>
    <xdr:sp macro="" textlink="">
      <xdr:nvSpPr>
        <xdr:cNvPr id="248" name="楕円 247">
          <a:extLst>
            <a:ext uri="{FF2B5EF4-FFF2-40B4-BE49-F238E27FC236}">
              <a16:creationId xmlns:a16="http://schemas.microsoft.com/office/drawing/2014/main" id="{694FC6D2-CCC3-4688-BDF8-CE773ACD8722}"/>
            </a:ext>
          </a:extLst>
        </xdr:cNvPr>
        <xdr:cNvSpPr/>
      </xdr:nvSpPr>
      <xdr:spPr>
        <a:xfrm>
          <a:off x="8699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57912</xdr:rowOff>
    </xdr:from>
    <xdr:to>
      <xdr:col>50</xdr:col>
      <xdr:colOff>114300</xdr:colOff>
      <xdr:row>63</xdr:row>
      <xdr:rowOff>64389</xdr:rowOff>
    </xdr:to>
    <xdr:cxnSp macro="">
      <xdr:nvCxnSpPr>
        <xdr:cNvPr id="249" name="直線コネクタ 248">
          <a:extLst>
            <a:ext uri="{FF2B5EF4-FFF2-40B4-BE49-F238E27FC236}">
              <a16:creationId xmlns:a16="http://schemas.microsoft.com/office/drawing/2014/main" id="{12DFEBDF-EDF9-4AD2-882C-9C73FC684C4A}"/>
            </a:ext>
          </a:extLst>
        </xdr:cNvPr>
        <xdr:cNvCxnSpPr/>
      </xdr:nvCxnSpPr>
      <xdr:spPr>
        <a:xfrm flipV="1">
          <a:off x="8750300" y="1085926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17018</xdr:rowOff>
    </xdr:from>
    <xdr:to>
      <xdr:col>41</xdr:col>
      <xdr:colOff>101600</xdr:colOff>
      <xdr:row>63</xdr:row>
      <xdr:rowOff>118618</xdr:rowOff>
    </xdr:to>
    <xdr:sp macro="" textlink="">
      <xdr:nvSpPr>
        <xdr:cNvPr id="250" name="楕円 249">
          <a:extLst>
            <a:ext uri="{FF2B5EF4-FFF2-40B4-BE49-F238E27FC236}">
              <a16:creationId xmlns:a16="http://schemas.microsoft.com/office/drawing/2014/main" id="{553C8F37-CD8A-4B55-BFD8-54C5CBB77FD2}"/>
            </a:ext>
          </a:extLst>
        </xdr:cNvPr>
        <xdr:cNvSpPr/>
      </xdr:nvSpPr>
      <xdr:spPr>
        <a:xfrm>
          <a:off x="7810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64389</xdr:rowOff>
    </xdr:from>
    <xdr:to>
      <xdr:col>45</xdr:col>
      <xdr:colOff>177800</xdr:colOff>
      <xdr:row>63</xdr:row>
      <xdr:rowOff>67818</xdr:rowOff>
    </xdr:to>
    <xdr:cxnSp macro="">
      <xdr:nvCxnSpPr>
        <xdr:cNvPr id="251" name="直線コネクタ 250">
          <a:extLst>
            <a:ext uri="{FF2B5EF4-FFF2-40B4-BE49-F238E27FC236}">
              <a16:creationId xmlns:a16="http://schemas.microsoft.com/office/drawing/2014/main" id="{520E7107-53ED-4FDA-98C1-93A806345FCC}"/>
            </a:ext>
          </a:extLst>
        </xdr:cNvPr>
        <xdr:cNvCxnSpPr/>
      </xdr:nvCxnSpPr>
      <xdr:spPr>
        <a:xfrm flipV="1">
          <a:off x="7861300" y="108657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21971</xdr:rowOff>
    </xdr:from>
    <xdr:to>
      <xdr:col>36</xdr:col>
      <xdr:colOff>165100</xdr:colOff>
      <xdr:row>63</xdr:row>
      <xdr:rowOff>123571</xdr:rowOff>
    </xdr:to>
    <xdr:sp macro="" textlink="">
      <xdr:nvSpPr>
        <xdr:cNvPr id="252" name="楕円 251">
          <a:extLst>
            <a:ext uri="{FF2B5EF4-FFF2-40B4-BE49-F238E27FC236}">
              <a16:creationId xmlns:a16="http://schemas.microsoft.com/office/drawing/2014/main" id="{9E1E2197-303B-4FA3-8D96-3C63914F12C0}"/>
            </a:ext>
          </a:extLst>
        </xdr:cNvPr>
        <xdr:cNvSpPr/>
      </xdr:nvSpPr>
      <xdr:spPr>
        <a:xfrm>
          <a:off x="69215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67818</xdr:rowOff>
    </xdr:from>
    <xdr:to>
      <xdr:col>41</xdr:col>
      <xdr:colOff>50800</xdr:colOff>
      <xdr:row>63</xdr:row>
      <xdr:rowOff>72771</xdr:rowOff>
    </xdr:to>
    <xdr:cxnSp macro="">
      <xdr:nvCxnSpPr>
        <xdr:cNvPr id="253" name="直線コネクタ 252">
          <a:extLst>
            <a:ext uri="{FF2B5EF4-FFF2-40B4-BE49-F238E27FC236}">
              <a16:creationId xmlns:a16="http://schemas.microsoft.com/office/drawing/2014/main" id="{BDD3FD72-7FE5-4E87-8E0C-3F93685F7F1C}"/>
            </a:ext>
          </a:extLst>
        </xdr:cNvPr>
        <xdr:cNvCxnSpPr/>
      </xdr:nvCxnSpPr>
      <xdr:spPr>
        <a:xfrm flipV="1">
          <a:off x="6972300" y="1086916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4ED43A29-B34F-4B35-AE0B-4E1CA4A08F4D}"/>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8431330E-4EE0-4F2E-84A0-AF5EE1C05DCD}"/>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4CDF0119-B4F4-49F8-B343-CDF4F80CE49B}"/>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B1E22703-E021-4347-800B-B2B788ECE04F}"/>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125239</xdr:rowOff>
    </xdr:from>
    <xdr:ext cx="469744" cy="259045"/>
    <xdr:sp macro="" textlink="">
      <xdr:nvSpPr>
        <xdr:cNvPr id="258" name="n_1mainValue【体育館・プール】&#10;一人当たり面積">
          <a:extLst>
            <a:ext uri="{FF2B5EF4-FFF2-40B4-BE49-F238E27FC236}">
              <a16:creationId xmlns:a16="http://schemas.microsoft.com/office/drawing/2014/main" id="{41177AD7-C476-459C-9B4B-8F8C1028C9F6}"/>
            </a:ext>
          </a:extLst>
        </xdr:cNvPr>
        <xdr:cNvSpPr txBox="1"/>
      </xdr:nvSpPr>
      <xdr:spPr>
        <a:xfrm>
          <a:off x="9391727" y="105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131716</xdr:rowOff>
    </xdr:from>
    <xdr:ext cx="469744" cy="259045"/>
    <xdr:sp macro="" textlink="">
      <xdr:nvSpPr>
        <xdr:cNvPr id="259" name="n_2mainValue【体育館・プール】&#10;一人当たり面積">
          <a:extLst>
            <a:ext uri="{FF2B5EF4-FFF2-40B4-BE49-F238E27FC236}">
              <a16:creationId xmlns:a16="http://schemas.microsoft.com/office/drawing/2014/main" id="{42F63719-7643-4AAD-A282-FE7FE247573D}"/>
            </a:ext>
          </a:extLst>
        </xdr:cNvPr>
        <xdr:cNvSpPr txBox="1"/>
      </xdr:nvSpPr>
      <xdr:spPr>
        <a:xfrm>
          <a:off x="8515427" y="1059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135145</xdr:rowOff>
    </xdr:from>
    <xdr:ext cx="469744" cy="259045"/>
    <xdr:sp macro="" textlink="">
      <xdr:nvSpPr>
        <xdr:cNvPr id="260" name="n_3mainValue【体育館・プール】&#10;一人当たり面積">
          <a:extLst>
            <a:ext uri="{FF2B5EF4-FFF2-40B4-BE49-F238E27FC236}">
              <a16:creationId xmlns:a16="http://schemas.microsoft.com/office/drawing/2014/main" id="{36FD0D7C-0A5A-4567-82DE-18A3A0308643}"/>
            </a:ext>
          </a:extLst>
        </xdr:cNvPr>
        <xdr:cNvSpPr txBox="1"/>
      </xdr:nvSpPr>
      <xdr:spPr>
        <a:xfrm>
          <a:off x="7626427" y="105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140098</xdr:rowOff>
    </xdr:from>
    <xdr:ext cx="469744" cy="259045"/>
    <xdr:sp macro="" textlink="">
      <xdr:nvSpPr>
        <xdr:cNvPr id="261" name="n_4mainValue【体育館・プール】&#10;一人当たり面積">
          <a:extLst>
            <a:ext uri="{FF2B5EF4-FFF2-40B4-BE49-F238E27FC236}">
              <a16:creationId xmlns:a16="http://schemas.microsoft.com/office/drawing/2014/main" id="{81D0A65B-2010-47B8-A471-B4F29FA0E050}"/>
            </a:ext>
          </a:extLst>
        </xdr:cNvPr>
        <xdr:cNvSpPr txBox="1"/>
      </xdr:nvSpPr>
      <xdr:spPr>
        <a:xfrm>
          <a:off x="6737427" y="105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395E195-F762-4835-B085-C429D21FB4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513D88D-462E-46EC-BB08-A198D7CCA2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CF2BD60-7D3A-491D-AF6A-81F0C40CEC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26EE5C0-2152-48A4-8B1A-600B3A48B8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96F6A62-008A-4D69-916D-8368AE1ED6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3993989-8D81-4517-97C3-84F97AB4D04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8A5087F-BAB8-4C93-A8E4-3198373996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D387C77-A3C0-4D5E-88F8-51BA31A575A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8485A18-26D4-4CC5-9D2F-335993B23C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04B751B-A557-4D2A-A530-54668886629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EC857BF-BB44-46CB-B261-30DD8BFCC3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BA64AB1-6A6D-454F-BF7C-C8105CC5638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38E89F5-37D5-4FA6-A66D-8EE056C7B51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9F44E18-EE92-428C-A6E2-4F90FEBB06A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5C60FC4-C776-48CF-8DA1-48C48E01478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F9CB790-3796-44AB-9D70-BC823F3F640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5175AFE-8BBC-4535-995D-47C24E3CAD9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E62B35D-2243-4A07-95A8-A362C94261C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8D83856-3082-4217-8C8C-ED0867E86B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E7053EC3-53F2-4972-93B2-68663ADB5C0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D4B60EF-6501-422B-A697-09C9B93E6BF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0CE2F8A-46DD-4076-AE59-AA577A545DD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3335D22F-7F25-4D97-9256-535BC2BA3C6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C040BD2-8B8C-4668-A6E2-254D0A765A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27F9487-8C26-45F7-BB5F-ED54DB4B15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172E2BC3-193C-4786-92FA-E495557732C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5A51CA7-78F0-4569-9EE7-75B8977D0C0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E8590D1-8DB8-4A18-A9C6-DE33298B8B5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902F9F22-8658-411E-AFC5-A9BBE3D44B1A}"/>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E110E555-9EEE-464D-928E-9C78B27243DA}"/>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4028595-9865-4FAB-867D-581FCF8AF9EF}"/>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99610678-9B1A-48A7-AF80-F8958BFC0F18}"/>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FC21E237-3296-4233-8398-712CDD15CF19}"/>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2B161059-891D-4FC7-824F-E6851F7FB26F}"/>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7D8F5471-4DE7-4C31-B1E0-C8FE15F3592B}"/>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03162516-757F-4077-9B54-BCF446647B6C}"/>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51B010B-6F41-4F89-9E67-5E296238CE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B13206E-B493-4DA7-A99D-EA6EFEE4F9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BAA134-FAA5-4FAC-89A9-3FC3B11371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22C858-EA03-4562-B003-06E1C98DE0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5B4A781-5D3C-41B9-9515-D38598E971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49349</xdr:rowOff>
    </xdr:from>
    <xdr:to>
      <xdr:col>24</xdr:col>
      <xdr:colOff>114300</xdr:colOff>
      <xdr:row>84</xdr:row>
      <xdr:rowOff>150949</xdr:rowOff>
    </xdr:to>
    <xdr:sp macro="" textlink="">
      <xdr:nvSpPr>
        <xdr:cNvPr id="303" name="楕円 302">
          <a:extLst>
            <a:ext uri="{FF2B5EF4-FFF2-40B4-BE49-F238E27FC236}">
              <a16:creationId xmlns:a16="http://schemas.microsoft.com/office/drawing/2014/main" id="{455EBC2E-8D2A-44FC-A1DF-A4C15F84EF3E}"/>
            </a:ext>
          </a:extLst>
        </xdr:cNvPr>
        <xdr:cNvSpPr/>
      </xdr:nvSpPr>
      <xdr:spPr>
        <a:xfrm>
          <a:off x="4584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27776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AAF3F171-B441-4BE3-91CF-6C50BE15D8A3}"/>
            </a:ext>
          </a:extLst>
        </xdr:cNvPr>
        <xdr:cNvSpPr txBox="1"/>
      </xdr:nvSpPr>
      <xdr:spPr>
        <a:xfrm>
          <a:off x="4673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xdr:rowOff>
    </xdr:from>
    <xdr:to>
      <xdr:col>20</xdr:col>
      <xdr:colOff>38100</xdr:colOff>
      <xdr:row>84</xdr:row>
      <xdr:rowOff>103595</xdr:rowOff>
    </xdr:to>
    <xdr:sp macro="" textlink="">
      <xdr:nvSpPr>
        <xdr:cNvPr id="305" name="楕円 304">
          <a:extLst>
            <a:ext uri="{FF2B5EF4-FFF2-40B4-BE49-F238E27FC236}">
              <a16:creationId xmlns:a16="http://schemas.microsoft.com/office/drawing/2014/main" id="{D7090358-34FA-48AF-8FF2-897327FE63BB}"/>
            </a:ext>
          </a:extLst>
        </xdr:cNvPr>
        <xdr:cNvSpPr/>
      </xdr:nvSpPr>
      <xdr:spPr>
        <a:xfrm>
          <a:off x="3746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52795</xdr:rowOff>
    </xdr:from>
    <xdr:to>
      <xdr:col>24</xdr:col>
      <xdr:colOff>63500</xdr:colOff>
      <xdr:row>84</xdr:row>
      <xdr:rowOff>100149</xdr:rowOff>
    </xdr:to>
    <xdr:cxnSp macro="">
      <xdr:nvCxnSpPr>
        <xdr:cNvPr id="306" name="直線コネクタ 305">
          <a:extLst>
            <a:ext uri="{FF2B5EF4-FFF2-40B4-BE49-F238E27FC236}">
              <a16:creationId xmlns:a16="http://schemas.microsoft.com/office/drawing/2014/main" id="{19B9A00A-CECE-4233-AFC6-EB65A9D5DF31}"/>
            </a:ext>
          </a:extLst>
        </xdr:cNvPr>
        <xdr:cNvCxnSpPr/>
      </xdr:nvCxnSpPr>
      <xdr:spPr>
        <a:xfrm>
          <a:off x="3797300" y="14454595"/>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126093</xdr:rowOff>
    </xdr:from>
    <xdr:to>
      <xdr:col>15</xdr:col>
      <xdr:colOff>101600</xdr:colOff>
      <xdr:row>84</xdr:row>
      <xdr:rowOff>56243</xdr:rowOff>
    </xdr:to>
    <xdr:sp macro="" textlink="">
      <xdr:nvSpPr>
        <xdr:cNvPr id="307" name="楕円 306">
          <a:extLst>
            <a:ext uri="{FF2B5EF4-FFF2-40B4-BE49-F238E27FC236}">
              <a16:creationId xmlns:a16="http://schemas.microsoft.com/office/drawing/2014/main" id="{DA2988DC-1CF6-4AC0-B2CF-E51AD1A3C918}"/>
            </a:ext>
          </a:extLst>
        </xdr:cNvPr>
        <xdr:cNvSpPr/>
      </xdr:nvSpPr>
      <xdr:spPr>
        <a:xfrm>
          <a:off x="2857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5443</xdr:rowOff>
    </xdr:from>
    <xdr:to>
      <xdr:col>19</xdr:col>
      <xdr:colOff>177800</xdr:colOff>
      <xdr:row>84</xdr:row>
      <xdr:rowOff>52795</xdr:rowOff>
    </xdr:to>
    <xdr:cxnSp macro="">
      <xdr:nvCxnSpPr>
        <xdr:cNvPr id="308" name="直線コネクタ 307">
          <a:extLst>
            <a:ext uri="{FF2B5EF4-FFF2-40B4-BE49-F238E27FC236}">
              <a16:creationId xmlns:a16="http://schemas.microsoft.com/office/drawing/2014/main" id="{26F1393D-E91E-403C-9A81-19565245EB67}"/>
            </a:ext>
          </a:extLst>
        </xdr:cNvPr>
        <xdr:cNvCxnSpPr/>
      </xdr:nvCxnSpPr>
      <xdr:spPr>
        <a:xfrm>
          <a:off x="2908300" y="144072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09" name="楕円 308">
          <a:extLst>
            <a:ext uri="{FF2B5EF4-FFF2-40B4-BE49-F238E27FC236}">
              <a16:creationId xmlns:a16="http://schemas.microsoft.com/office/drawing/2014/main" id="{39987578-03FA-4784-BC0B-1B44E7E17C84}"/>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84</xdr:row>
      <xdr:rowOff>5443</xdr:rowOff>
    </xdr:to>
    <xdr:cxnSp macro="">
      <xdr:nvCxnSpPr>
        <xdr:cNvPr id="310" name="直線コネクタ 309">
          <a:extLst>
            <a:ext uri="{FF2B5EF4-FFF2-40B4-BE49-F238E27FC236}">
              <a16:creationId xmlns:a16="http://schemas.microsoft.com/office/drawing/2014/main" id="{039F2BF0-A7D8-44E6-8A97-C7C7D3FD470D}"/>
            </a:ext>
          </a:extLst>
        </xdr:cNvPr>
        <xdr:cNvCxnSpPr/>
      </xdr:nvCxnSpPr>
      <xdr:spPr>
        <a:xfrm>
          <a:off x="2019300" y="1435988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29755</xdr:rowOff>
    </xdr:from>
    <xdr:to>
      <xdr:col>6</xdr:col>
      <xdr:colOff>38100</xdr:colOff>
      <xdr:row>83</xdr:row>
      <xdr:rowOff>131355</xdr:rowOff>
    </xdr:to>
    <xdr:sp macro="" textlink="">
      <xdr:nvSpPr>
        <xdr:cNvPr id="311" name="楕円 310">
          <a:extLst>
            <a:ext uri="{FF2B5EF4-FFF2-40B4-BE49-F238E27FC236}">
              <a16:creationId xmlns:a16="http://schemas.microsoft.com/office/drawing/2014/main" id="{4FEF7A02-2FDB-49C9-A47C-DF8A848B39D7}"/>
            </a:ext>
          </a:extLst>
        </xdr:cNvPr>
        <xdr:cNvSpPr/>
      </xdr:nvSpPr>
      <xdr:spPr>
        <a:xfrm>
          <a:off x="1079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80555</xdr:rowOff>
    </xdr:from>
    <xdr:to>
      <xdr:col>10</xdr:col>
      <xdr:colOff>114300</xdr:colOff>
      <xdr:row>83</xdr:row>
      <xdr:rowOff>129539</xdr:rowOff>
    </xdr:to>
    <xdr:cxnSp macro="">
      <xdr:nvCxnSpPr>
        <xdr:cNvPr id="312" name="直線コネクタ 311">
          <a:extLst>
            <a:ext uri="{FF2B5EF4-FFF2-40B4-BE49-F238E27FC236}">
              <a16:creationId xmlns:a16="http://schemas.microsoft.com/office/drawing/2014/main" id="{FC30ADF8-1113-4AD4-9B88-25812981CF50}"/>
            </a:ext>
          </a:extLst>
        </xdr:cNvPr>
        <xdr:cNvCxnSpPr/>
      </xdr:nvCxnSpPr>
      <xdr:spPr>
        <a:xfrm>
          <a:off x="1130300" y="143109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B3731B5A-D3D5-4842-926D-2FC5DAE5DAA3}"/>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D1274DA1-7D29-4458-BEE7-360C5BC1E836}"/>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299841AD-4A75-4C54-ACA7-9E7F12EEBCE7}"/>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D7665DDB-1E3D-47E3-A1B6-2AF65CEB5CA3}"/>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94722</xdr:rowOff>
    </xdr:from>
    <xdr:ext cx="405111" cy="259045"/>
    <xdr:sp macro="" textlink="">
      <xdr:nvSpPr>
        <xdr:cNvPr id="317" name="n_1mainValue【福祉施設】&#10;有形固定資産減価償却率">
          <a:extLst>
            <a:ext uri="{FF2B5EF4-FFF2-40B4-BE49-F238E27FC236}">
              <a16:creationId xmlns:a16="http://schemas.microsoft.com/office/drawing/2014/main" id="{B76A79EC-9A05-48D0-BEB8-B60277930907}"/>
            </a:ext>
          </a:extLst>
        </xdr:cNvPr>
        <xdr:cNvSpPr txBox="1"/>
      </xdr:nvSpPr>
      <xdr:spPr>
        <a:xfrm>
          <a:off x="3582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47370</xdr:rowOff>
    </xdr:from>
    <xdr:ext cx="405111" cy="259045"/>
    <xdr:sp macro="" textlink="">
      <xdr:nvSpPr>
        <xdr:cNvPr id="318" name="n_2mainValue【福祉施設】&#10;有形固定資産減価償却率">
          <a:extLst>
            <a:ext uri="{FF2B5EF4-FFF2-40B4-BE49-F238E27FC236}">
              <a16:creationId xmlns:a16="http://schemas.microsoft.com/office/drawing/2014/main" id="{7862FB62-93E0-43E9-B329-84B7D5735FA9}"/>
            </a:ext>
          </a:extLst>
        </xdr:cNvPr>
        <xdr:cNvSpPr txBox="1"/>
      </xdr:nvSpPr>
      <xdr:spPr>
        <a:xfrm>
          <a:off x="2705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9" name="n_3mainValue【福祉施設】&#10;有形固定資産減価償却率">
          <a:extLst>
            <a:ext uri="{FF2B5EF4-FFF2-40B4-BE49-F238E27FC236}">
              <a16:creationId xmlns:a16="http://schemas.microsoft.com/office/drawing/2014/main" id="{6DCA2EA5-2373-46B5-ACB6-69587C59761E}"/>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122482</xdr:rowOff>
    </xdr:from>
    <xdr:ext cx="405111" cy="259045"/>
    <xdr:sp macro="" textlink="">
      <xdr:nvSpPr>
        <xdr:cNvPr id="320" name="n_4mainValue【福祉施設】&#10;有形固定資産減価償却率">
          <a:extLst>
            <a:ext uri="{FF2B5EF4-FFF2-40B4-BE49-F238E27FC236}">
              <a16:creationId xmlns:a16="http://schemas.microsoft.com/office/drawing/2014/main" id="{A1DB7761-1673-4A3E-BDD6-B94C458CEB89}"/>
            </a:ext>
          </a:extLst>
        </xdr:cNvPr>
        <xdr:cNvSpPr txBox="1"/>
      </xdr:nvSpPr>
      <xdr:spPr>
        <a:xfrm>
          <a:off x="927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65D5E3D-91AB-42EA-B3F2-E66DF3AC3C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5758CF1-E813-4D15-9636-9F0F4C3A60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BCE82E9-CE94-471B-BCC4-3F162ABA9D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9558BD7-295C-483E-9015-1476693EAB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B9313A8-6E07-481C-9711-F509B4BCDB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2E8543F-8EDF-47C4-8E2D-D2DDE3059D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2CEA9F6-FB61-4E04-BA6A-01848687CF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2B024AF-A191-4291-A358-A123993A61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06ED2D0-AE8E-45D2-92AD-25FC82C321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9F2102C-8387-449E-AA11-A6D1D5A6C4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DA4AC9A-16E8-418D-81DA-E79B36F19A3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EE9D6560-D861-4F8B-A122-DF512FAD489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6085BB8D-D542-4312-B116-E7713D9C0C3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91BF9439-AA84-47D3-88D6-077DE938458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BC9A3A4-C075-4FA5-9377-5BA675BC4A8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3DC37303-A0FD-4E4E-B98D-14A2B6C2275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FE87AF43-71C3-4376-9241-B42AA2C02C9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4D9A7295-B032-4A41-A7B5-4600AA667E0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85D723A-E9EE-4B3C-ABA8-9276586C39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94BF097-B4C9-49F0-B0C1-F4444F10805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DCA4B343-F2E2-46E4-84DB-1FA74B160A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B19D4DAC-0D98-43A7-8461-5967A897D423}"/>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D8C0AC5A-5056-4736-941D-A5C34D3FC189}"/>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9930D68A-2566-4CEF-9E65-E397FA9ADD1A}"/>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32528E83-E243-4AE4-AAA8-7218388966D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31650274-8248-4AB7-BB41-74410508BD2C}"/>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BA49503F-6D04-4C9B-A0E6-3D36894395E8}"/>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610C6B6A-8295-40C8-83FB-672399FF74D5}"/>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11253FCF-3F96-4948-9E3B-9EDD3202E764}"/>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8EC4369C-BE12-4038-AC7A-53145602A7C7}"/>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4033943A-FD93-4CA3-AD7D-381E761124FD}"/>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33A1EA54-04B4-479F-A551-8104C01D20AB}"/>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8396721-6905-42D3-B244-FF5A9BF040B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DC652CD-AE0B-4640-847E-2629F8D91F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7CEC1B7-0266-4B5D-88B7-B397061802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D785846-82AB-465F-90E6-9A4CC454226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A27F7E-5EB0-41DD-B32A-7DB234F2BB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58" name="楕円 357">
          <a:extLst>
            <a:ext uri="{FF2B5EF4-FFF2-40B4-BE49-F238E27FC236}">
              <a16:creationId xmlns:a16="http://schemas.microsoft.com/office/drawing/2014/main" id="{590308DA-01E4-4B4C-B8BF-401A81593800}"/>
            </a:ext>
          </a:extLst>
        </xdr:cNvPr>
        <xdr:cNvSpPr/>
      </xdr:nvSpPr>
      <xdr:spPr>
        <a:xfrm>
          <a:off x="10426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59" name="【福祉施設】&#10;一人当たり面積該当値テキスト">
          <a:extLst>
            <a:ext uri="{FF2B5EF4-FFF2-40B4-BE49-F238E27FC236}">
              <a16:creationId xmlns:a16="http://schemas.microsoft.com/office/drawing/2014/main" id="{FC96FD91-3A2A-46E6-B8FC-A32BCBA02883}"/>
            </a:ext>
          </a:extLst>
        </xdr:cNvPr>
        <xdr:cNvSpPr txBox="1"/>
      </xdr:nvSpPr>
      <xdr:spPr>
        <a:xfrm>
          <a:off x="10515600"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85598</xdr:rowOff>
    </xdr:from>
    <xdr:to>
      <xdr:col>50</xdr:col>
      <xdr:colOff>165100</xdr:colOff>
      <xdr:row>85</xdr:row>
      <xdr:rowOff>15748</xdr:rowOff>
    </xdr:to>
    <xdr:sp macro="" textlink="">
      <xdr:nvSpPr>
        <xdr:cNvPr id="360" name="楕円 359">
          <a:extLst>
            <a:ext uri="{FF2B5EF4-FFF2-40B4-BE49-F238E27FC236}">
              <a16:creationId xmlns:a16="http://schemas.microsoft.com/office/drawing/2014/main" id="{FF9E1913-BB33-4673-A86E-00505CBCBAE8}"/>
            </a:ext>
          </a:extLst>
        </xdr:cNvPr>
        <xdr:cNvSpPr/>
      </xdr:nvSpPr>
      <xdr:spPr>
        <a:xfrm>
          <a:off x="958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136398</xdr:rowOff>
    </xdr:to>
    <xdr:cxnSp macro="">
      <xdr:nvCxnSpPr>
        <xdr:cNvPr id="361" name="直線コネクタ 360">
          <a:extLst>
            <a:ext uri="{FF2B5EF4-FFF2-40B4-BE49-F238E27FC236}">
              <a16:creationId xmlns:a16="http://schemas.microsoft.com/office/drawing/2014/main" id="{BCD62156-18D2-4508-9CAB-86666634A6B4}"/>
            </a:ext>
          </a:extLst>
        </xdr:cNvPr>
        <xdr:cNvCxnSpPr/>
      </xdr:nvCxnSpPr>
      <xdr:spPr>
        <a:xfrm flipV="1">
          <a:off x="9639300" y="145336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90170</xdr:rowOff>
    </xdr:from>
    <xdr:to>
      <xdr:col>46</xdr:col>
      <xdr:colOff>38100</xdr:colOff>
      <xdr:row>85</xdr:row>
      <xdr:rowOff>20320</xdr:rowOff>
    </xdr:to>
    <xdr:sp macro="" textlink="">
      <xdr:nvSpPr>
        <xdr:cNvPr id="362" name="楕円 361">
          <a:extLst>
            <a:ext uri="{FF2B5EF4-FFF2-40B4-BE49-F238E27FC236}">
              <a16:creationId xmlns:a16="http://schemas.microsoft.com/office/drawing/2014/main" id="{21FF5730-B4C7-42E7-8395-5B977B9FA24C}"/>
            </a:ext>
          </a:extLst>
        </xdr:cNvPr>
        <xdr:cNvSpPr/>
      </xdr:nvSpPr>
      <xdr:spPr>
        <a:xfrm>
          <a:off x="869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136398</xdr:rowOff>
    </xdr:from>
    <xdr:to>
      <xdr:col>50</xdr:col>
      <xdr:colOff>114300</xdr:colOff>
      <xdr:row>84</xdr:row>
      <xdr:rowOff>140970</xdr:rowOff>
    </xdr:to>
    <xdr:cxnSp macro="">
      <xdr:nvCxnSpPr>
        <xdr:cNvPr id="363" name="直線コネクタ 362">
          <a:extLst>
            <a:ext uri="{FF2B5EF4-FFF2-40B4-BE49-F238E27FC236}">
              <a16:creationId xmlns:a16="http://schemas.microsoft.com/office/drawing/2014/main" id="{1AFB2C84-6C4E-488E-A8D2-1F9C128B755C}"/>
            </a:ext>
          </a:extLst>
        </xdr:cNvPr>
        <xdr:cNvCxnSpPr/>
      </xdr:nvCxnSpPr>
      <xdr:spPr>
        <a:xfrm flipV="1">
          <a:off x="8750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94742</xdr:rowOff>
    </xdr:from>
    <xdr:to>
      <xdr:col>41</xdr:col>
      <xdr:colOff>101600</xdr:colOff>
      <xdr:row>85</xdr:row>
      <xdr:rowOff>24892</xdr:rowOff>
    </xdr:to>
    <xdr:sp macro="" textlink="">
      <xdr:nvSpPr>
        <xdr:cNvPr id="364" name="楕円 363">
          <a:extLst>
            <a:ext uri="{FF2B5EF4-FFF2-40B4-BE49-F238E27FC236}">
              <a16:creationId xmlns:a16="http://schemas.microsoft.com/office/drawing/2014/main" id="{23717278-764D-45AB-9C56-79BDAE45F8FC}"/>
            </a:ext>
          </a:extLst>
        </xdr:cNvPr>
        <xdr:cNvSpPr/>
      </xdr:nvSpPr>
      <xdr:spPr>
        <a:xfrm>
          <a:off x="7810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84</xdr:row>
      <xdr:rowOff>145542</xdr:rowOff>
    </xdr:to>
    <xdr:cxnSp macro="">
      <xdr:nvCxnSpPr>
        <xdr:cNvPr id="365" name="直線コネクタ 364">
          <a:extLst>
            <a:ext uri="{FF2B5EF4-FFF2-40B4-BE49-F238E27FC236}">
              <a16:creationId xmlns:a16="http://schemas.microsoft.com/office/drawing/2014/main" id="{D4ABD719-7C84-48C1-8AF0-5F0544E382AF}"/>
            </a:ext>
          </a:extLst>
        </xdr:cNvPr>
        <xdr:cNvCxnSpPr/>
      </xdr:nvCxnSpPr>
      <xdr:spPr>
        <a:xfrm flipV="1">
          <a:off x="7861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99313</xdr:rowOff>
    </xdr:from>
    <xdr:to>
      <xdr:col>36</xdr:col>
      <xdr:colOff>165100</xdr:colOff>
      <xdr:row>85</xdr:row>
      <xdr:rowOff>29463</xdr:rowOff>
    </xdr:to>
    <xdr:sp macro="" textlink="">
      <xdr:nvSpPr>
        <xdr:cNvPr id="366" name="楕円 365">
          <a:extLst>
            <a:ext uri="{FF2B5EF4-FFF2-40B4-BE49-F238E27FC236}">
              <a16:creationId xmlns:a16="http://schemas.microsoft.com/office/drawing/2014/main" id="{854D8EF6-8FE2-4C54-B648-5FC18D37DCB9}"/>
            </a:ext>
          </a:extLst>
        </xdr:cNvPr>
        <xdr:cNvSpPr/>
      </xdr:nvSpPr>
      <xdr:spPr>
        <a:xfrm>
          <a:off x="6921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150113</xdr:rowOff>
    </xdr:to>
    <xdr:cxnSp macro="">
      <xdr:nvCxnSpPr>
        <xdr:cNvPr id="367" name="直線コネクタ 366">
          <a:extLst>
            <a:ext uri="{FF2B5EF4-FFF2-40B4-BE49-F238E27FC236}">
              <a16:creationId xmlns:a16="http://schemas.microsoft.com/office/drawing/2014/main" id="{C0214AC7-06B9-4158-A15B-4616C63E42F7}"/>
            </a:ext>
          </a:extLst>
        </xdr:cNvPr>
        <xdr:cNvCxnSpPr/>
      </xdr:nvCxnSpPr>
      <xdr:spPr>
        <a:xfrm flipV="1">
          <a:off x="6972300" y="145473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F704C286-303F-4A1B-918F-D72373986FB6}"/>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6C23155B-3FB0-4127-98E9-2C92E07E1196}"/>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3BC734BF-0542-412D-B04C-8DFA49B7CCD3}"/>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7A3083DA-8FC4-4553-A17B-B1AA2199D798}"/>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6875</xdr:rowOff>
    </xdr:from>
    <xdr:ext cx="469744" cy="259045"/>
    <xdr:sp macro="" textlink="">
      <xdr:nvSpPr>
        <xdr:cNvPr id="372" name="n_1mainValue【福祉施設】&#10;一人当たり面積">
          <a:extLst>
            <a:ext uri="{FF2B5EF4-FFF2-40B4-BE49-F238E27FC236}">
              <a16:creationId xmlns:a16="http://schemas.microsoft.com/office/drawing/2014/main" id="{1FBDAEF1-222B-4216-AA9B-386F5EF0EC31}"/>
            </a:ext>
          </a:extLst>
        </xdr:cNvPr>
        <xdr:cNvSpPr txBox="1"/>
      </xdr:nvSpPr>
      <xdr:spPr>
        <a:xfrm>
          <a:off x="9391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73" name="n_2mainValue【福祉施設】&#10;一人当たり面積">
          <a:extLst>
            <a:ext uri="{FF2B5EF4-FFF2-40B4-BE49-F238E27FC236}">
              <a16:creationId xmlns:a16="http://schemas.microsoft.com/office/drawing/2014/main" id="{64873FA8-7B56-47FC-80A6-1CA499E0E3D8}"/>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16019</xdr:rowOff>
    </xdr:from>
    <xdr:ext cx="469744" cy="259045"/>
    <xdr:sp macro="" textlink="">
      <xdr:nvSpPr>
        <xdr:cNvPr id="374" name="n_3mainValue【福祉施設】&#10;一人当たり面積">
          <a:extLst>
            <a:ext uri="{FF2B5EF4-FFF2-40B4-BE49-F238E27FC236}">
              <a16:creationId xmlns:a16="http://schemas.microsoft.com/office/drawing/2014/main" id="{F9BD36E0-1790-4CD3-AFEC-3D7DA5239955}"/>
            </a:ext>
          </a:extLst>
        </xdr:cNvPr>
        <xdr:cNvSpPr txBox="1"/>
      </xdr:nvSpPr>
      <xdr:spPr>
        <a:xfrm>
          <a:off x="7626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20590</xdr:rowOff>
    </xdr:from>
    <xdr:ext cx="469744" cy="259045"/>
    <xdr:sp macro="" textlink="">
      <xdr:nvSpPr>
        <xdr:cNvPr id="375" name="n_4mainValue【福祉施設】&#10;一人当たり面積">
          <a:extLst>
            <a:ext uri="{FF2B5EF4-FFF2-40B4-BE49-F238E27FC236}">
              <a16:creationId xmlns:a16="http://schemas.microsoft.com/office/drawing/2014/main" id="{A7187921-66AC-4922-B953-4EA7E39310B8}"/>
            </a:ext>
          </a:extLst>
        </xdr:cNvPr>
        <xdr:cNvSpPr txBox="1"/>
      </xdr:nvSpPr>
      <xdr:spPr>
        <a:xfrm>
          <a:off x="6737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3B14A54-C235-4386-AD5C-5F3E56C712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D5D3759-08FD-4D41-B9AB-D9EB44DB03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A57786D-6FEC-4842-9E14-C7CB49E17E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99F089D-FFC2-41A7-AAC6-69272A56CD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1916487-8EA7-4101-B227-1E703C26CF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6D31002-7F8B-4049-A442-9A4BB9239B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18978A2-F8D3-48DF-B692-B3CEC3CA4E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39C0975-FAF0-4C26-B5EE-DEAB067FBF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378E0D4-3870-4521-888F-1D12D6AF49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38B8D1EC-8EB2-4DDF-9D4D-445D8680C5D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D8D1DCF1-6701-4B50-A45F-BC83295F18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C52EE2DD-1E8D-482C-ACA6-A1513EAED80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CC94B026-E324-440C-BF51-201BC6375A1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FF3E23B3-11BE-408D-AA5C-D3138C66A7A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AB12D20D-E345-4EFA-8CF4-58669C57863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D6291CAB-D61D-434D-903D-FFF0C277EC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7FD3D17D-CF34-4A49-81B8-24AC2027047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13B5A5D1-3693-4D69-A56A-C9B84285218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CB6D9C31-0AC3-4E7B-8081-98E04987876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5D061F2A-899A-44E3-805C-3A0DCE05239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E568FD99-2ED4-441D-A487-408D877E317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23211677-198F-42BA-8A89-8C114DEE968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8BEFBAC2-92EC-4E5C-ADF3-387E2330FAB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64EFA82-9068-4FD9-BE3B-C7CAD3DE2BE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64005380-1A92-4EFD-845B-ED81EF564AD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0EE60FBE-49D3-47AC-906E-27D26CF5F34C}"/>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D4017D6F-FFA4-4632-8A4F-373102EA736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C9CA0916-0837-4FBE-90A9-7E1EF880266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DFE34B21-55BE-41EE-9C9F-87B0CC5B9DC7}"/>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1E953978-FD75-4475-8729-BE0DEC61DE1E}"/>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7972EBD8-5850-41B9-BAD1-8C5397ED685D}"/>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2EECDD9B-258E-4D69-84CE-A943488D826A}"/>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7AD566FA-A02B-42CC-9160-597AE93603DE}"/>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E777B931-B6FC-4E07-BD7D-952A8321A910}"/>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630820A8-4BCC-4914-BF26-6CB2014DCEBC}"/>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5225927D-539C-4C7E-AAA9-5CE980786851}"/>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2B7F9EB-E9BE-4DDA-878E-3C1605B79D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5C64777-1784-4CC7-A268-3653B92AC6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AED990C-E3CC-44F1-B7AE-8E0AB67A544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F064614-E1B4-4374-B16C-6E7135EAF3F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E3F8423-C47A-43B4-BA36-E86A3B083B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82550</xdr:rowOff>
    </xdr:from>
    <xdr:to>
      <xdr:col>24</xdr:col>
      <xdr:colOff>114300</xdr:colOff>
      <xdr:row>102</xdr:row>
      <xdr:rowOff>12700</xdr:rowOff>
    </xdr:to>
    <xdr:sp macro="" textlink="">
      <xdr:nvSpPr>
        <xdr:cNvPr id="417" name="楕円 416">
          <a:extLst>
            <a:ext uri="{FF2B5EF4-FFF2-40B4-BE49-F238E27FC236}">
              <a16:creationId xmlns:a16="http://schemas.microsoft.com/office/drawing/2014/main" id="{65B0DFFE-782B-4AA7-9453-7DEDA18DEB24}"/>
            </a:ext>
          </a:extLst>
        </xdr:cNvPr>
        <xdr:cNvSpPr/>
      </xdr:nvSpPr>
      <xdr:spPr>
        <a:xfrm>
          <a:off x="4584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105427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F40C2CA1-23B9-42AC-83A5-9AB394DC30F9}"/>
            </a:ext>
          </a:extLst>
        </xdr:cNvPr>
        <xdr:cNvSpPr txBox="1"/>
      </xdr:nvSpPr>
      <xdr:spPr>
        <a:xfrm>
          <a:off x="4673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133169</xdr:rowOff>
    </xdr:from>
    <xdr:to>
      <xdr:col>20</xdr:col>
      <xdr:colOff>38100</xdr:colOff>
      <xdr:row>104</xdr:row>
      <xdr:rowOff>63319</xdr:rowOff>
    </xdr:to>
    <xdr:sp macro="" textlink="">
      <xdr:nvSpPr>
        <xdr:cNvPr id="419" name="楕円 418">
          <a:extLst>
            <a:ext uri="{FF2B5EF4-FFF2-40B4-BE49-F238E27FC236}">
              <a16:creationId xmlns:a16="http://schemas.microsoft.com/office/drawing/2014/main" id="{0348CAE6-718D-4D88-9A75-9034A45DB1CB}"/>
            </a:ext>
          </a:extLst>
        </xdr:cNvPr>
        <xdr:cNvSpPr/>
      </xdr:nvSpPr>
      <xdr:spPr>
        <a:xfrm>
          <a:off x="3746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104</xdr:row>
      <xdr:rowOff>12519</xdr:rowOff>
    </xdr:to>
    <xdr:cxnSp macro="">
      <xdr:nvCxnSpPr>
        <xdr:cNvPr id="420" name="直線コネクタ 419">
          <a:extLst>
            <a:ext uri="{FF2B5EF4-FFF2-40B4-BE49-F238E27FC236}">
              <a16:creationId xmlns:a16="http://schemas.microsoft.com/office/drawing/2014/main" id="{D38E2474-8EE8-4CA6-A61D-C2612238CF92}"/>
            </a:ext>
          </a:extLst>
        </xdr:cNvPr>
        <xdr:cNvCxnSpPr/>
      </xdr:nvCxnSpPr>
      <xdr:spPr>
        <a:xfrm flipV="1">
          <a:off x="3797300" y="17449800"/>
          <a:ext cx="8382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82550</xdr:rowOff>
    </xdr:from>
    <xdr:to>
      <xdr:col>15</xdr:col>
      <xdr:colOff>101600</xdr:colOff>
      <xdr:row>104</xdr:row>
      <xdr:rowOff>12700</xdr:rowOff>
    </xdr:to>
    <xdr:sp macro="" textlink="">
      <xdr:nvSpPr>
        <xdr:cNvPr id="421" name="楕円 420">
          <a:extLst>
            <a:ext uri="{FF2B5EF4-FFF2-40B4-BE49-F238E27FC236}">
              <a16:creationId xmlns:a16="http://schemas.microsoft.com/office/drawing/2014/main" id="{D038C04F-B1BA-4A1E-A834-14B9EF94307D}"/>
            </a:ext>
          </a:extLst>
        </xdr:cNvPr>
        <xdr:cNvSpPr/>
      </xdr:nvSpPr>
      <xdr:spPr>
        <a:xfrm>
          <a:off x="2857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133350</xdr:rowOff>
    </xdr:from>
    <xdr:to>
      <xdr:col>19</xdr:col>
      <xdr:colOff>177800</xdr:colOff>
      <xdr:row>104</xdr:row>
      <xdr:rowOff>12519</xdr:rowOff>
    </xdr:to>
    <xdr:cxnSp macro="">
      <xdr:nvCxnSpPr>
        <xdr:cNvPr id="422" name="直線コネクタ 421">
          <a:extLst>
            <a:ext uri="{FF2B5EF4-FFF2-40B4-BE49-F238E27FC236}">
              <a16:creationId xmlns:a16="http://schemas.microsoft.com/office/drawing/2014/main" id="{96AAD9BF-D292-4A54-AFAC-C4CD47082BD9}"/>
            </a:ext>
          </a:extLst>
        </xdr:cNvPr>
        <xdr:cNvCxnSpPr/>
      </xdr:nvCxnSpPr>
      <xdr:spPr>
        <a:xfrm>
          <a:off x="2908300" y="1779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33564</xdr:rowOff>
    </xdr:from>
    <xdr:to>
      <xdr:col>10</xdr:col>
      <xdr:colOff>165100</xdr:colOff>
      <xdr:row>103</xdr:row>
      <xdr:rowOff>135164</xdr:rowOff>
    </xdr:to>
    <xdr:sp macro="" textlink="">
      <xdr:nvSpPr>
        <xdr:cNvPr id="423" name="楕円 422">
          <a:extLst>
            <a:ext uri="{FF2B5EF4-FFF2-40B4-BE49-F238E27FC236}">
              <a16:creationId xmlns:a16="http://schemas.microsoft.com/office/drawing/2014/main" id="{1736BD91-3C48-4A35-AEA5-668CB8C03EE2}"/>
            </a:ext>
          </a:extLst>
        </xdr:cNvPr>
        <xdr:cNvSpPr/>
      </xdr:nvSpPr>
      <xdr:spPr>
        <a:xfrm>
          <a:off x="1968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84364</xdr:rowOff>
    </xdr:from>
    <xdr:to>
      <xdr:col>15</xdr:col>
      <xdr:colOff>50800</xdr:colOff>
      <xdr:row>103</xdr:row>
      <xdr:rowOff>133350</xdr:rowOff>
    </xdr:to>
    <xdr:cxnSp macro="">
      <xdr:nvCxnSpPr>
        <xdr:cNvPr id="424" name="直線コネクタ 423">
          <a:extLst>
            <a:ext uri="{FF2B5EF4-FFF2-40B4-BE49-F238E27FC236}">
              <a16:creationId xmlns:a16="http://schemas.microsoft.com/office/drawing/2014/main" id="{AFD1BCB8-AC06-4EEF-A705-7D409FBDAFB1}"/>
            </a:ext>
          </a:extLst>
        </xdr:cNvPr>
        <xdr:cNvCxnSpPr/>
      </xdr:nvCxnSpPr>
      <xdr:spPr>
        <a:xfrm>
          <a:off x="2019300" y="17743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154395</xdr:rowOff>
    </xdr:from>
    <xdr:to>
      <xdr:col>6</xdr:col>
      <xdr:colOff>38100</xdr:colOff>
      <xdr:row>103</xdr:row>
      <xdr:rowOff>84545</xdr:rowOff>
    </xdr:to>
    <xdr:sp macro="" textlink="">
      <xdr:nvSpPr>
        <xdr:cNvPr id="425" name="楕円 424">
          <a:extLst>
            <a:ext uri="{FF2B5EF4-FFF2-40B4-BE49-F238E27FC236}">
              <a16:creationId xmlns:a16="http://schemas.microsoft.com/office/drawing/2014/main" id="{FC29AC06-54BF-40E5-B1B4-0591AC4D4A37}"/>
            </a:ext>
          </a:extLst>
        </xdr:cNvPr>
        <xdr:cNvSpPr/>
      </xdr:nvSpPr>
      <xdr:spPr>
        <a:xfrm>
          <a:off x="1079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33745</xdr:rowOff>
    </xdr:from>
    <xdr:to>
      <xdr:col>10</xdr:col>
      <xdr:colOff>114300</xdr:colOff>
      <xdr:row>103</xdr:row>
      <xdr:rowOff>84364</xdr:rowOff>
    </xdr:to>
    <xdr:cxnSp macro="">
      <xdr:nvCxnSpPr>
        <xdr:cNvPr id="426" name="直線コネクタ 425">
          <a:extLst>
            <a:ext uri="{FF2B5EF4-FFF2-40B4-BE49-F238E27FC236}">
              <a16:creationId xmlns:a16="http://schemas.microsoft.com/office/drawing/2014/main" id="{F92457DA-B9B0-41F8-8AC1-A881CC4BE1D3}"/>
            </a:ext>
          </a:extLst>
        </xdr:cNvPr>
        <xdr:cNvCxnSpPr/>
      </xdr:nvCxnSpPr>
      <xdr:spPr>
        <a:xfrm>
          <a:off x="1130300" y="176930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C151CFF0-40C9-4B7B-9661-CFBFF523EB6F}"/>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6EC4B59A-F997-4E9E-A018-45F14316DD41}"/>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a:extLst>
            <a:ext uri="{FF2B5EF4-FFF2-40B4-BE49-F238E27FC236}">
              <a16:creationId xmlns:a16="http://schemas.microsoft.com/office/drawing/2014/main" id="{37764ED8-0478-4FEC-8C12-2A53731987A5}"/>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B1B60143-B27D-487D-8E21-84A4802A0F6C}"/>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79846</xdr:rowOff>
    </xdr:from>
    <xdr:ext cx="405111" cy="259045"/>
    <xdr:sp macro="" textlink="">
      <xdr:nvSpPr>
        <xdr:cNvPr id="431" name="n_1mainValue【市民会館】&#10;有形固定資産減価償却率">
          <a:extLst>
            <a:ext uri="{FF2B5EF4-FFF2-40B4-BE49-F238E27FC236}">
              <a16:creationId xmlns:a16="http://schemas.microsoft.com/office/drawing/2014/main" id="{CF4C4BF3-9510-41B2-AB31-28F457C8C3DA}"/>
            </a:ext>
          </a:extLst>
        </xdr:cNvPr>
        <xdr:cNvSpPr txBox="1"/>
      </xdr:nvSpPr>
      <xdr:spPr>
        <a:xfrm>
          <a:off x="3582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432" name="n_2mainValue【市民会館】&#10;有形固定資産減価償却率">
          <a:extLst>
            <a:ext uri="{FF2B5EF4-FFF2-40B4-BE49-F238E27FC236}">
              <a16:creationId xmlns:a16="http://schemas.microsoft.com/office/drawing/2014/main" id="{DD6AFA15-981C-4BF9-A8EF-B1C9221BD889}"/>
            </a:ext>
          </a:extLst>
        </xdr:cNvPr>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151691</xdr:rowOff>
    </xdr:from>
    <xdr:ext cx="405111" cy="259045"/>
    <xdr:sp macro="" textlink="">
      <xdr:nvSpPr>
        <xdr:cNvPr id="433" name="n_3mainValue【市民会館】&#10;有形固定資産減価償却率">
          <a:extLst>
            <a:ext uri="{FF2B5EF4-FFF2-40B4-BE49-F238E27FC236}">
              <a16:creationId xmlns:a16="http://schemas.microsoft.com/office/drawing/2014/main" id="{557DF693-BCE4-4580-83D0-9100121C7728}"/>
            </a:ext>
          </a:extLst>
        </xdr:cNvPr>
        <xdr:cNvSpPr txBox="1"/>
      </xdr:nvSpPr>
      <xdr:spPr>
        <a:xfrm>
          <a:off x="1816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101072</xdr:rowOff>
    </xdr:from>
    <xdr:ext cx="405111" cy="259045"/>
    <xdr:sp macro="" textlink="">
      <xdr:nvSpPr>
        <xdr:cNvPr id="434" name="n_4mainValue【市民会館】&#10;有形固定資産減価償却率">
          <a:extLst>
            <a:ext uri="{FF2B5EF4-FFF2-40B4-BE49-F238E27FC236}">
              <a16:creationId xmlns:a16="http://schemas.microsoft.com/office/drawing/2014/main" id="{9F037AFE-6322-479C-80AD-A31E33496AA3}"/>
            </a:ext>
          </a:extLst>
        </xdr:cNvPr>
        <xdr:cNvSpPr txBox="1"/>
      </xdr:nvSpPr>
      <xdr:spPr>
        <a:xfrm>
          <a:off x="927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B59874C-59C1-40F1-901D-4119AC5298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CC776EA-713E-4FC2-9417-2A78ECBCA2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573DFB0-BCC9-4756-BE22-19911113D3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14AB1B48-7757-45ED-940D-D334FDB4EF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7946EEF-714C-4A14-BDB8-03C29A1B40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650E6E7-A690-488C-A214-AED1DCB065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57BA4BC1-0A15-419D-AABC-90C6FE4690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2FA36516-72F9-4E23-B81E-B5ED103BFE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CD55466-277E-4A31-95FB-D55A15E5174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BA201C7-587A-435B-94DE-9E5056EB2C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C46E3AC-C982-44A5-B580-68EDF0F2697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746F8E41-4A85-4525-8043-C0BB82E8CB7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757498A-BDA2-4686-A0F0-B0588D05EE9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ED25A068-A92E-45E6-B03E-A90498761F0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E075D4E4-D424-43B2-BCBE-E18ABBA53C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D57635F-6D1F-42B1-844C-EB4F65B0A6B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D32EEF5D-DCE6-416E-92B3-CFE31AC1E38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4796F3D4-FF65-4C0C-95AF-437B6265177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B60FDA82-8A3A-44F5-A44D-0AFB5AFDAA8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39707713-2E89-4A98-B560-2915C2C9470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0D46C82-EE02-4FFA-BE5A-4E4AA5D2282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494AD0F9-B977-4EB6-AE72-F1BB17BE139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4216B2E9-90B1-45AB-8E77-11A7DAC5A7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8C394676-7FA9-4BC4-96C7-B334A3FFE601}"/>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F32E8C4F-6D6E-4F75-BEB7-565067D87DB8}"/>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3691426E-A6BF-440F-8D39-2B1EBD4E110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C8296D37-9942-49D0-A3A8-2D15A9C46922}"/>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B046E841-52BF-40CC-A05F-F2CF1B776EED}"/>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E5B6C9C6-087D-4BE2-A0F2-7CABEB4AFAED}"/>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85EB7854-3C80-4AB1-88AD-A94A9713026B}"/>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BD18755A-C355-496F-B53C-4738DA23FFD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FEE941FC-9F80-409F-9500-CE743EF12574}"/>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B461BBC-BD2D-4E6D-AAB4-71A424A71528}"/>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ACC7D7FF-8542-41CF-9D25-1D6769D12B35}"/>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6AFC83C-890C-4CE1-9E0E-1975A09B40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DDA04D8-312B-4615-B2F4-CC70871406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A264245-BC7C-4776-9986-B70BD57FA7E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131FDB9-5C95-466A-A515-7256D62A588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EA46AD9-882F-4AFD-B8E0-797146ECD6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474" name="楕円 473">
          <a:extLst>
            <a:ext uri="{FF2B5EF4-FFF2-40B4-BE49-F238E27FC236}">
              <a16:creationId xmlns:a16="http://schemas.microsoft.com/office/drawing/2014/main" id="{5281597B-CB9C-4354-8C71-F3805ED699A0}"/>
            </a:ext>
          </a:extLst>
        </xdr:cNvPr>
        <xdr:cNvSpPr/>
      </xdr:nvSpPr>
      <xdr:spPr>
        <a:xfrm>
          <a:off x="10426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156227</xdr:rowOff>
    </xdr:from>
    <xdr:ext cx="469744" cy="259045"/>
    <xdr:sp macro="" textlink="">
      <xdr:nvSpPr>
        <xdr:cNvPr id="475" name="【市民会館】&#10;一人当たり面積該当値テキスト">
          <a:extLst>
            <a:ext uri="{FF2B5EF4-FFF2-40B4-BE49-F238E27FC236}">
              <a16:creationId xmlns:a16="http://schemas.microsoft.com/office/drawing/2014/main" id="{D0BF2C63-0F74-4146-895A-F5964C040E0A}"/>
            </a:ext>
          </a:extLst>
        </xdr:cNvPr>
        <xdr:cNvSpPr txBox="1"/>
      </xdr:nvSpPr>
      <xdr:spPr>
        <a:xfrm>
          <a:off x="10515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10161</xdr:rowOff>
    </xdr:from>
    <xdr:to>
      <xdr:col>50</xdr:col>
      <xdr:colOff>165100</xdr:colOff>
      <xdr:row>107</xdr:row>
      <xdr:rowOff>111761</xdr:rowOff>
    </xdr:to>
    <xdr:sp macro="" textlink="">
      <xdr:nvSpPr>
        <xdr:cNvPr id="476" name="楕円 475">
          <a:extLst>
            <a:ext uri="{FF2B5EF4-FFF2-40B4-BE49-F238E27FC236}">
              <a16:creationId xmlns:a16="http://schemas.microsoft.com/office/drawing/2014/main" id="{2610D8A7-DB7C-430D-9982-77391302DE4F}"/>
            </a:ext>
          </a:extLst>
        </xdr:cNvPr>
        <xdr:cNvSpPr/>
      </xdr:nvSpPr>
      <xdr:spPr>
        <a:xfrm>
          <a:off x="9588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57150</xdr:rowOff>
    </xdr:from>
    <xdr:to>
      <xdr:col>55</xdr:col>
      <xdr:colOff>0</xdr:colOff>
      <xdr:row>107</xdr:row>
      <xdr:rowOff>60961</xdr:rowOff>
    </xdr:to>
    <xdr:cxnSp macro="">
      <xdr:nvCxnSpPr>
        <xdr:cNvPr id="477" name="直線コネクタ 476">
          <a:extLst>
            <a:ext uri="{FF2B5EF4-FFF2-40B4-BE49-F238E27FC236}">
              <a16:creationId xmlns:a16="http://schemas.microsoft.com/office/drawing/2014/main" id="{8442A5FF-06E0-4CD1-A363-2186DF30A158}"/>
            </a:ext>
          </a:extLst>
        </xdr:cNvPr>
        <xdr:cNvCxnSpPr/>
      </xdr:nvCxnSpPr>
      <xdr:spPr>
        <a:xfrm flipV="1">
          <a:off x="9639300" y="18402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17780</xdr:rowOff>
    </xdr:from>
    <xdr:to>
      <xdr:col>46</xdr:col>
      <xdr:colOff>38100</xdr:colOff>
      <xdr:row>107</xdr:row>
      <xdr:rowOff>119380</xdr:rowOff>
    </xdr:to>
    <xdr:sp macro="" textlink="">
      <xdr:nvSpPr>
        <xdr:cNvPr id="478" name="楕円 477">
          <a:extLst>
            <a:ext uri="{FF2B5EF4-FFF2-40B4-BE49-F238E27FC236}">
              <a16:creationId xmlns:a16="http://schemas.microsoft.com/office/drawing/2014/main" id="{C05523F0-38F8-4637-88BA-147CA1D603A5}"/>
            </a:ext>
          </a:extLst>
        </xdr:cNvPr>
        <xdr:cNvSpPr/>
      </xdr:nvSpPr>
      <xdr:spPr>
        <a:xfrm>
          <a:off x="869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60961</xdr:rowOff>
    </xdr:from>
    <xdr:to>
      <xdr:col>50</xdr:col>
      <xdr:colOff>114300</xdr:colOff>
      <xdr:row>107</xdr:row>
      <xdr:rowOff>68580</xdr:rowOff>
    </xdr:to>
    <xdr:cxnSp macro="">
      <xdr:nvCxnSpPr>
        <xdr:cNvPr id="479" name="直線コネクタ 478">
          <a:extLst>
            <a:ext uri="{FF2B5EF4-FFF2-40B4-BE49-F238E27FC236}">
              <a16:creationId xmlns:a16="http://schemas.microsoft.com/office/drawing/2014/main" id="{90220910-9832-4323-A0B5-96A3B15023B7}"/>
            </a:ext>
          </a:extLst>
        </xdr:cNvPr>
        <xdr:cNvCxnSpPr/>
      </xdr:nvCxnSpPr>
      <xdr:spPr>
        <a:xfrm flipV="1">
          <a:off x="8750300" y="18406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480" name="楕円 479">
          <a:extLst>
            <a:ext uri="{FF2B5EF4-FFF2-40B4-BE49-F238E27FC236}">
              <a16:creationId xmlns:a16="http://schemas.microsoft.com/office/drawing/2014/main" id="{84493D8E-DC21-4FCB-9F16-4799F90D1432}"/>
            </a:ext>
          </a:extLst>
        </xdr:cNvPr>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68580</xdr:rowOff>
    </xdr:from>
    <xdr:to>
      <xdr:col>45</xdr:col>
      <xdr:colOff>177800</xdr:colOff>
      <xdr:row>107</xdr:row>
      <xdr:rowOff>72389</xdr:rowOff>
    </xdr:to>
    <xdr:cxnSp macro="">
      <xdr:nvCxnSpPr>
        <xdr:cNvPr id="481" name="直線コネクタ 480">
          <a:extLst>
            <a:ext uri="{FF2B5EF4-FFF2-40B4-BE49-F238E27FC236}">
              <a16:creationId xmlns:a16="http://schemas.microsoft.com/office/drawing/2014/main" id="{D9AD41D5-E014-49D1-901D-294810E4B4EC}"/>
            </a:ext>
          </a:extLst>
        </xdr:cNvPr>
        <xdr:cNvCxnSpPr/>
      </xdr:nvCxnSpPr>
      <xdr:spPr>
        <a:xfrm flipV="1">
          <a:off x="7861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27305</xdr:rowOff>
    </xdr:from>
    <xdr:to>
      <xdr:col>36</xdr:col>
      <xdr:colOff>165100</xdr:colOff>
      <xdr:row>107</xdr:row>
      <xdr:rowOff>128905</xdr:rowOff>
    </xdr:to>
    <xdr:sp macro="" textlink="">
      <xdr:nvSpPr>
        <xdr:cNvPr id="482" name="楕円 481">
          <a:extLst>
            <a:ext uri="{FF2B5EF4-FFF2-40B4-BE49-F238E27FC236}">
              <a16:creationId xmlns:a16="http://schemas.microsoft.com/office/drawing/2014/main" id="{CD85D4CE-CFC9-48E7-BA11-099299D3168E}"/>
            </a:ext>
          </a:extLst>
        </xdr:cNvPr>
        <xdr:cNvSpPr/>
      </xdr:nvSpPr>
      <xdr:spPr>
        <a:xfrm>
          <a:off x="6921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78105</xdr:rowOff>
    </xdr:to>
    <xdr:cxnSp macro="">
      <xdr:nvCxnSpPr>
        <xdr:cNvPr id="483" name="直線コネクタ 482">
          <a:extLst>
            <a:ext uri="{FF2B5EF4-FFF2-40B4-BE49-F238E27FC236}">
              <a16:creationId xmlns:a16="http://schemas.microsoft.com/office/drawing/2014/main" id="{DE5B42D0-277D-45E0-801E-AC133E79EC45}"/>
            </a:ext>
          </a:extLst>
        </xdr:cNvPr>
        <xdr:cNvCxnSpPr/>
      </xdr:nvCxnSpPr>
      <xdr:spPr>
        <a:xfrm flipV="1">
          <a:off x="6972300" y="18417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1CE5C547-EAAB-4425-A234-5A05F5711695}"/>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5602E248-7DE3-49EF-B8F3-32A4ED80C70A}"/>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A95332E0-F69E-4A7E-BEF5-19852442475D}"/>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B245F59E-EB71-4025-A61C-80731EB1948D}"/>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102888</xdr:rowOff>
    </xdr:from>
    <xdr:ext cx="469744" cy="259045"/>
    <xdr:sp macro="" textlink="">
      <xdr:nvSpPr>
        <xdr:cNvPr id="488" name="n_1mainValue【市民会館】&#10;一人当たり面積">
          <a:extLst>
            <a:ext uri="{FF2B5EF4-FFF2-40B4-BE49-F238E27FC236}">
              <a16:creationId xmlns:a16="http://schemas.microsoft.com/office/drawing/2014/main" id="{BD3FF753-B5F3-4077-A3F1-36127847739E}"/>
            </a:ext>
          </a:extLst>
        </xdr:cNvPr>
        <xdr:cNvSpPr txBox="1"/>
      </xdr:nvSpPr>
      <xdr:spPr>
        <a:xfrm>
          <a:off x="9391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110507</xdr:rowOff>
    </xdr:from>
    <xdr:ext cx="469744" cy="259045"/>
    <xdr:sp macro="" textlink="">
      <xdr:nvSpPr>
        <xdr:cNvPr id="489" name="n_2mainValue【市民会館】&#10;一人当たり面積">
          <a:extLst>
            <a:ext uri="{FF2B5EF4-FFF2-40B4-BE49-F238E27FC236}">
              <a16:creationId xmlns:a16="http://schemas.microsoft.com/office/drawing/2014/main" id="{E2BE6E3A-63E2-4529-9149-9B1E547DBD93}"/>
            </a:ext>
          </a:extLst>
        </xdr:cNvPr>
        <xdr:cNvSpPr txBox="1"/>
      </xdr:nvSpPr>
      <xdr:spPr>
        <a:xfrm>
          <a:off x="8515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490" name="n_3mainValue【市民会館】&#10;一人当たり面積">
          <a:extLst>
            <a:ext uri="{FF2B5EF4-FFF2-40B4-BE49-F238E27FC236}">
              <a16:creationId xmlns:a16="http://schemas.microsoft.com/office/drawing/2014/main" id="{C0171DBB-E8AC-40E2-A2A5-2EA4DF5324FC}"/>
            </a:ext>
          </a:extLst>
        </xdr:cNvPr>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120032</xdr:rowOff>
    </xdr:from>
    <xdr:ext cx="469744" cy="259045"/>
    <xdr:sp macro="" textlink="">
      <xdr:nvSpPr>
        <xdr:cNvPr id="491" name="n_4mainValue【市民会館】&#10;一人当たり面積">
          <a:extLst>
            <a:ext uri="{FF2B5EF4-FFF2-40B4-BE49-F238E27FC236}">
              <a16:creationId xmlns:a16="http://schemas.microsoft.com/office/drawing/2014/main" id="{88CB8DC0-7A29-455E-AAD6-7BC735308225}"/>
            </a:ext>
          </a:extLst>
        </xdr:cNvPr>
        <xdr:cNvSpPr txBox="1"/>
      </xdr:nvSpPr>
      <xdr:spPr>
        <a:xfrm>
          <a:off x="6737427" y="184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1CBCF0D-F2A9-4D00-B5EA-B7FFDF58FA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937466E-40FC-4D63-84B5-46EB7E4F6D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A33F9B9-96B0-45B7-BD72-CD1E99965B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FEC6E72-9BB5-4F21-9B05-21BAC8E654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BD7A3877-A441-4F61-8823-FD4AF85412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C073042-8D4C-4A27-8D6F-FD8D3AD7BF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2672B281-1305-4E8A-A69B-81F66870AA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FD63D33-A5B9-4EA3-9F22-218B23D574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BA3DBFAF-F5FA-4A54-9015-D1A8990933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886D1455-0408-4B49-8D99-B81284D98E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FBBC638D-41D2-439D-9029-56F3A7C013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E0D3A47A-D18F-41A6-8472-DC03997049B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3D9929E7-C3CE-421A-BADB-74896D2CFBE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717B0BB6-B586-4DCE-92E0-E6DA0AD0546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9704AE19-75E5-4CE0-9F2C-7D70C2BC311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C99FF9A3-F7B6-449C-9511-8E5A4B92828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F53B0C09-070C-4BD8-9146-5E7A397F0DE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D422D4C1-A2F0-4E63-A56F-E2D388F26E2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68CEF6B1-C7D5-43C0-8052-BBEE3418BA1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B890EB92-0CF3-480B-B96F-23D7F630825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FB5EF376-36B1-4918-A7E8-877F45E2FD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C062AC4B-29C5-4D1D-816D-A47A60F602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7F794185-C4F4-4FE5-9009-29AD78B9BF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9B85D90-AB1D-4084-A3F7-0599A03FB5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F5AFBF8-2764-49EA-9084-C56BB48DDE9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A549D978-44A9-47A7-9C1B-F7B6BB65DB54}"/>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054BE6FB-BBC1-42D3-BD9A-B19EABBB3EDC}"/>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B6EAC5E8-066B-4EF4-9C53-170EB74DE3DD}"/>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C918A89E-ED96-4041-91C3-46BEC67BDD6A}"/>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FD96E56D-6885-4311-8E86-2A9C1B283E07}"/>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BE8C4BFC-442E-4026-BFB3-45A3971562B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12C5A8ED-ED05-4AA0-AA28-801C455EBDDB}"/>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CF5AB335-D89F-4EA5-888C-406BBA2F97DC}"/>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5970F7AA-403D-45A8-8D6D-26D7777B27CD}"/>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1C47BD89-D510-4ABA-BFA6-859E91EEB04E}"/>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A1869797-D2F3-4CA5-A6E5-2420A2AD0D5B}"/>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D2440FE-6FC3-4FC4-A81B-8578682EE0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41FF712-DA28-46F8-A183-7F906B036B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C79CEB0-785C-4B91-9520-A24F98FA291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C4B936F-9ED2-4BE2-9041-61E2E50C1A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DEFDAEF-D928-49FE-A9EF-D4320D7B23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533" name="楕円 532">
          <a:extLst>
            <a:ext uri="{FF2B5EF4-FFF2-40B4-BE49-F238E27FC236}">
              <a16:creationId xmlns:a16="http://schemas.microsoft.com/office/drawing/2014/main" id="{40791D48-1113-45BE-9549-571B5EC97B3C}"/>
            </a:ext>
          </a:extLst>
        </xdr:cNvPr>
        <xdr:cNvSpPr/>
      </xdr:nvSpPr>
      <xdr:spPr>
        <a:xfrm>
          <a:off x="16268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1A2EF4E2-6F59-4312-A232-8CE04E258038}"/>
            </a:ext>
          </a:extLst>
        </xdr:cNvPr>
        <xdr:cNvSpPr txBox="1"/>
      </xdr:nvSpPr>
      <xdr:spPr>
        <a:xfrm>
          <a:off x="16357600"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41728</xdr:rowOff>
    </xdr:from>
    <xdr:to>
      <xdr:col>81</xdr:col>
      <xdr:colOff>101600</xdr:colOff>
      <xdr:row>40</xdr:row>
      <xdr:rowOff>143328</xdr:rowOff>
    </xdr:to>
    <xdr:sp macro="" textlink="">
      <xdr:nvSpPr>
        <xdr:cNvPr id="535" name="楕円 534">
          <a:extLst>
            <a:ext uri="{FF2B5EF4-FFF2-40B4-BE49-F238E27FC236}">
              <a16:creationId xmlns:a16="http://schemas.microsoft.com/office/drawing/2014/main" id="{D5118B93-81F7-4EA0-BB73-05B545A392C7}"/>
            </a:ext>
          </a:extLst>
        </xdr:cNvPr>
        <xdr:cNvSpPr/>
      </xdr:nvSpPr>
      <xdr:spPr>
        <a:xfrm>
          <a:off x="15430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92528</xdr:rowOff>
    </xdr:from>
    <xdr:to>
      <xdr:col>85</xdr:col>
      <xdr:colOff>127000</xdr:colOff>
      <xdr:row>40</xdr:row>
      <xdr:rowOff>134983</xdr:rowOff>
    </xdr:to>
    <xdr:cxnSp macro="">
      <xdr:nvCxnSpPr>
        <xdr:cNvPr id="536" name="直線コネクタ 535">
          <a:extLst>
            <a:ext uri="{FF2B5EF4-FFF2-40B4-BE49-F238E27FC236}">
              <a16:creationId xmlns:a16="http://schemas.microsoft.com/office/drawing/2014/main" id="{F00B6C9E-6C21-4382-8857-9E9F764DCD0C}"/>
            </a:ext>
          </a:extLst>
        </xdr:cNvPr>
        <xdr:cNvCxnSpPr/>
      </xdr:nvCxnSpPr>
      <xdr:spPr>
        <a:xfrm>
          <a:off x="15481300" y="695052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xdr:rowOff>
    </xdr:from>
    <xdr:to>
      <xdr:col>76</xdr:col>
      <xdr:colOff>165100</xdr:colOff>
      <xdr:row>40</xdr:row>
      <xdr:rowOff>102507</xdr:rowOff>
    </xdr:to>
    <xdr:sp macro="" textlink="">
      <xdr:nvSpPr>
        <xdr:cNvPr id="537" name="楕円 536">
          <a:extLst>
            <a:ext uri="{FF2B5EF4-FFF2-40B4-BE49-F238E27FC236}">
              <a16:creationId xmlns:a16="http://schemas.microsoft.com/office/drawing/2014/main" id="{0211BF1B-781F-424A-B4EA-76AF5C159B9D}"/>
            </a:ext>
          </a:extLst>
        </xdr:cNvPr>
        <xdr:cNvSpPr/>
      </xdr:nvSpPr>
      <xdr:spPr>
        <a:xfrm>
          <a:off x="14541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51707</xdr:rowOff>
    </xdr:from>
    <xdr:to>
      <xdr:col>81</xdr:col>
      <xdr:colOff>50800</xdr:colOff>
      <xdr:row>40</xdr:row>
      <xdr:rowOff>92528</xdr:rowOff>
    </xdr:to>
    <xdr:cxnSp macro="">
      <xdr:nvCxnSpPr>
        <xdr:cNvPr id="538" name="直線コネクタ 537">
          <a:extLst>
            <a:ext uri="{FF2B5EF4-FFF2-40B4-BE49-F238E27FC236}">
              <a16:creationId xmlns:a16="http://schemas.microsoft.com/office/drawing/2014/main" id="{C4E34E86-6205-4D17-9F24-6A366E19084A}"/>
            </a:ext>
          </a:extLst>
        </xdr:cNvPr>
        <xdr:cNvCxnSpPr/>
      </xdr:nvCxnSpPr>
      <xdr:spPr>
        <a:xfrm>
          <a:off x="14592300" y="69097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129903</xdr:rowOff>
    </xdr:from>
    <xdr:to>
      <xdr:col>72</xdr:col>
      <xdr:colOff>38100</xdr:colOff>
      <xdr:row>40</xdr:row>
      <xdr:rowOff>60053</xdr:rowOff>
    </xdr:to>
    <xdr:sp macro="" textlink="">
      <xdr:nvSpPr>
        <xdr:cNvPr id="539" name="楕円 538">
          <a:extLst>
            <a:ext uri="{FF2B5EF4-FFF2-40B4-BE49-F238E27FC236}">
              <a16:creationId xmlns:a16="http://schemas.microsoft.com/office/drawing/2014/main" id="{AD1868D5-19C2-471C-A861-DDB6BCA0A0E0}"/>
            </a:ext>
          </a:extLst>
        </xdr:cNvPr>
        <xdr:cNvSpPr/>
      </xdr:nvSpPr>
      <xdr:spPr>
        <a:xfrm>
          <a:off x="13652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9253</xdr:rowOff>
    </xdr:from>
    <xdr:to>
      <xdr:col>76</xdr:col>
      <xdr:colOff>114300</xdr:colOff>
      <xdr:row>40</xdr:row>
      <xdr:rowOff>51707</xdr:rowOff>
    </xdr:to>
    <xdr:cxnSp macro="">
      <xdr:nvCxnSpPr>
        <xdr:cNvPr id="540" name="直線コネクタ 539">
          <a:extLst>
            <a:ext uri="{FF2B5EF4-FFF2-40B4-BE49-F238E27FC236}">
              <a16:creationId xmlns:a16="http://schemas.microsoft.com/office/drawing/2014/main" id="{80C3DC9E-310F-408E-BF82-E508958EDB56}"/>
            </a:ext>
          </a:extLst>
        </xdr:cNvPr>
        <xdr:cNvCxnSpPr/>
      </xdr:nvCxnSpPr>
      <xdr:spPr>
        <a:xfrm>
          <a:off x="13703300" y="686725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87449</xdr:rowOff>
    </xdr:from>
    <xdr:to>
      <xdr:col>67</xdr:col>
      <xdr:colOff>101600</xdr:colOff>
      <xdr:row>40</xdr:row>
      <xdr:rowOff>17599</xdr:rowOff>
    </xdr:to>
    <xdr:sp macro="" textlink="">
      <xdr:nvSpPr>
        <xdr:cNvPr id="541" name="楕円 540">
          <a:extLst>
            <a:ext uri="{FF2B5EF4-FFF2-40B4-BE49-F238E27FC236}">
              <a16:creationId xmlns:a16="http://schemas.microsoft.com/office/drawing/2014/main" id="{6B873416-2A87-4D04-9615-705A00FA2CB8}"/>
            </a:ext>
          </a:extLst>
        </xdr:cNvPr>
        <xdr:cNvSpPr/>
      </xdr:nvSpPr>
      <xdr:spPr>
        <a:xfrm>
          <a:off x="12763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138249</xdr:rowOff>
    </xdr:from>
    <xdr:to>
      <xdr:col>71</xdr:col>
      <xdr:colOff>177800</xdr:colOff>
      <xdr:row>40</xdr:row>
      <xdr:rowOff>9253</xdr:rowOff>
    </xdr:to>
    <xdr:cxnSp macro="">
      <xdr:nvCxnSpPr>
        <xdr:cNvPr id="542" name="直線コネクタ 541">
          <a:extLst>
            <a:ext uri="{FF2B5EF4-FFF2-40B4-BE49-F238E27FC236}">
              <a16:creationId xmlns:a16="http://schemas.microsoft.com/office/drawing/2014/main" id="{25442FAA-B6B2-48E2-BA80-03DA98A6C19E}"/>
            </a:ext>
          </a:extLst>
        </xdr:cNvPr>
        <xdr:cNvCxnSpPr/>
      </xdr:nvCxnSpPr>
      <xdr:spPr>
        <a:xfrm>
          <a:off x="12814300" y="68247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E4E7AC51-A9E3-44C1-AE6D-73CC01E9EC8A}"/>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80719231-0C34-4D58-9AF1-BB383E990CE2}"/>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0D0F2446-87B3-45E5-A1BA-CC862C949520}"/>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9BD03C58-3C37-47BB-B5D8-14EFF86D4C5C}"/>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134455</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54EF0837-DE22-41E0-B820-44477DF74388}"/>
            </a:ext>
          </a:extLst>
        </xdr:cNvPr>
        <xdr:cNvSpPr txBox="1"/>
      </xdr:nvSpPr>
      <xdr:spPr>
        <a:xfrm>
          <a:off x="152660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93634</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A6AC5BDB-9ED0-41C0-9DD8-115C95895399}"/>
            </a:ext>
          </a:extLst>
        </xdr:cNvPr>
        <xdr:cNvSpPr txBox="1"/>
      </xdr:nvSpPr>
      <xdr:spPr>
        <a:xfrm>
          <a:off x="14389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51180</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76FE320B-5269-45AB-891B-54F614BBADB6}"/>
            </a:ext>
          </a:extLst>
        </xdr:cNvPr>
        <xdr:cNvSpPr txBox="1"/>
      </xdr:nvSpPr>
      <xdr:spPr>
        <a:xfrm>
          <a:off x="13500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8726</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37B50E68-A44E-4B57-9603-D1F4BDB3164C}"/>
            </a:ext>
          </a:extLst>
        </xdr:cNvPr>
        <xdr:cNvSpPr txBox="1"/>
      </xdr:nvSpPr>
      <xdr:spPr>
        <a:xfrm>
          <a:off x="12611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E36E2888-D476-4941-8119-4E8E0D416E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8B149C85-8C81-4541-BD58-06B76F89ED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97E31C1-5D61-4A57-B768-90909F07EAC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32BCD5E0-4C5F-4199-AB63-385252E47C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B9AF59B8-FA00-47DA-9A2F-0AC87B88A2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9899A1B5-4C6E-406F-B4DC-49A3776904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557B43C3-D558-40BD-B3BC-C6BB8C5CE8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33A755-18FA-430F-9080-73B8C05556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C6598A21-D0A6-4548-9DD0-E378C23B2F7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6D0C30C-3499-415D-A5A5-F8166545CB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155955FB-BE96-4ABA-A5F0-E1CD02A94FE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1202571A-2344-4814-AF0B-7AE4A5171EC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C1969050-9C8A-49F3-AFAC-56A80EC8097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BBE4768F-91E4-4EB6-8BE8-59E8310499E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E3BD191-C98C-4454-98BF-2C526F0139E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4B9ED680-612E-4B7A-87C5-66963956858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A72D77E6-1A7E-49CC-AC6D-D8ABAE9FED4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07E655E6-921E-4AB7-8F7D-F9096681A95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10A023D9-F835-4560-898B-5DE1A49633E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FC1B500-13CF-4CB5-9264-EA259E3BEBF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84427C60-F040-495E-89A8-2A307B0193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3135F0F0-528A-4732-8A7A-07E61E7431A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383A3A5A-8F8F-47C7-953E-9DB9EA4997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6F91231F-70A7-4C82-984A-6166F1F91B66}"/>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8A382EB2-9961-46B0-9B37-5791DC8BC29C}"/>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B918B933-AAF6-4B6E-B97A-DEDCC0592AC2}"/>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F8975FC5-8CB2-47AD-9818-46472F561379}"/>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3B8E0044-DA6E-4A46-9974-47101805B49D}"/>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47A0C1EF-D5B0-4E4A-B795-7E04D00FFDBF}"/>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E9DE6AE8-6A39-434D-AA39-2C2855A4B8B4}"/>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4F0671DD-AD66-454A-9AC7-F6085302C54E}"/>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2A7257A3-2CE8-4993-ACE7-699CBE912E7B}"/>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B783CF42-116E-4D93-9124-E5F198681AE8}"/>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B1B8B39D-FE12-40CE-82C9-2D36BECA0B91}"/>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7CC889B-2103-48A1-A3AF-C9BC26DE2C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731FAA5-C399-4A87-98AF-AA1BDAE7F2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ACF3682-8972-4075-B981-6155EFB2E1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B6A965A-4EF2-46EC-BA34-F6F90C1224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3F9BBA6-577C-4ADC-8BA9-2056B0264E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109285</xdr:rowOff>
    </xdr:from>
    <xdr:to>
      <xdr:col>116</xdr:col>
      <xdr:colOff>114300</xdr:colOff>
      <xdr:row>38</xdr:row>
      <xdr:rowOff>39435</xdr:rowOff>
    </xdr:to>
    <xdr:sp macro="" textlink="">
      <xdr:nvSpPr>
        <xdr:cNvPr id="590" name="楕円 589">
          <a:extLst>
            <a:ext uri="{FF2B5EF4-FFF2-40B4-BE49-F238E27FC236}">
              <a16:creationId xmlns:a16="http://schemas.microsoft.com/office/drawing/2014/main" id="{3F6A43B8-3433-4C47-851A-95C6209AF549}"/>
            </a:ext>
          </a:extLst>
        </xdr:cNvPr>
        <xdr:cNvSpPr/>
      </xdr:nvSpPr>
      <xdr:spPr>
        <a:xfrm>
          <a:off x="22110700" y="64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132162</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15E5274C-1988-4548-A1F1-8F3B57BAB0B1}"/>
            </a:ext>
          </a:extLst>
        </xdr:cNvPr>
        <xdr:cNvSpPr txBox="1"/>
      </xdr:nvSpPr>
      <xdr:spPr>
        <a:xfrm>
          <a:off x="22199600" y="630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125569</xdr:rowOff>
    </xdr:from>
    <xdr:to>
      <xdr:col>112</xdr:col>
      <xdr:colOff>38100</xdr:colOff>
      <xdr:row>38</xdr:row>
      <xdr:rowOff>55719</xdr:rowOff>
    </xdr:to>
    <xdr:sp macro="" textlink="">
      <xdr:nvSpPr>
        <xdr:cNvPr id="592" name="楕円 591">
          <a:extLst>
            <a:ext uri="{FF2B5EF4-FFF2-40B4-BE49-F238E27FC236}">
              <a16:creationId xmlns:a16="http://schemas.microsoft.com/office/drawing/2014/main" id="{595A3AE9-2EEB-4D9B-8D31-1A747D102FAC}"/>
            </a:ext>
          </a:extLst>
        </xdr:cNvPr>
        <xdr:cNvSpPr/>
      </xdr:nvSpPr>
      <xdr:spPr>
        <a:xfrm>
          <a:off x="21272500" y="64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160085</xdr:rowOff>
    </xdr:from>
    <xdr:to>
      <xdr:col>116</xdr:col>
      <xdr:colOff>63500</xdr:colOff>
      <xdr:row>38</xdr:row>
      <xdr:rowOff>4919</xdr:rowOff>
    </xdr:to>
    <xdr:cxnSp macro="">
      <xdr:nvCxnSpPr>
        <xdr:cNvPr id="593" name="直線コネクタ 592">
          <a:extLst>
            <a:ext uri="{FF2B5EF4-FFF2-40B4-BE49-F238E27FC236}">
              <a16:creationId xmlns:a16="http://schemas.microsoft.com/office/drawing/2014/main" id="{75D3EBB7-B11B-4DAC-8165-E1477231BC62}"/>
            </a:ext>
          </a:extLst>
        </xdr:cNvPr>
        <xdr:cNvCxnSpPr/>
      </xdr:nvCxnSpPr>
      <xdr:spPr>
        <a:xfrm flipV="1">
          <a:off x="21323300" y="6503735"/>
          <a:ext cx="8382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143224</xdr:rowOff>
    </xdr:from>
    <xdr:to>
      <xdr:col>107</xdr:col>
      <xdr:colOff>101600</xdr:colOff>
      <xdr:row>38</xdr:row>
      <xdr:rowOff>73374</xdr:rowOff>
    </xdr:to>
    <xdr:sp macro="" textlink="">
      <xdr:nvSpPr>
        <xdr:cNvPr id="594" name="楕円 593">
          <a:extLst>
            <a:ext uri="{FF2B5EF4-FFF2-40B4-BE49-F238E27FC236}">
              <a16:creationId xmlns:a16="http://schemas.microsoft.com/office/drawing/2014/main" id="{23D92FF0-D462-45A7-A36D-0C7EE39CB568}"/>
            </a:ext>
          </a:extLst>
        </xdr:cNvPr>
        <xdr:cNvSpPr/>
      </xdr:nvSpPr>
      <xdr:spPr>
        <a:xfrm>
          <a:off x="20383500" y="64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4919</xdr:rowOff>
    </xdr:from>
    <xdr:to>
      <xdr:col>111</xdr:col>
      <xdr:colOff>177800</xdr:colOff>
      <xdr:row>38</xdr:row>
      <xdr:rowOff>22575</xdr:rowOff>
    </xdr:to>
    <xdr:cxnSp macro="">
      <xdr:nvCxnSpPr>
        <xdr:cNvPr id="595" name="直線コネクタ 594">
          <a:extLst>
            <a:ext uri="{FF2B5EF4-FFF2-40B4-BE49-F238E27FC236}">
              <a16:creationId xmlns:a16="http://schemas.microsoft.com/office/drawing/2014/main" id="{138BC4FB-85D7-4C80-A86F-D27A8DAAA3EB}"/>
            </a:ext>
          </a:extLst>
        </xdr:cNvPr>
        <xdr:cNvCxnSpPr/>
      </xdr:nvCxnSpPr>
      <xdr:spPr>
        <a:xfrm flipV="1">
          <a:off x="20434300" y="6520019"/>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156517</xdr:rowOff>
    </xdr:from>
    <xdr:to>
      <xdr:col>102</xdr:col>
      <xdr:colOff>165100</xdr:colOff>
      <xdr:row>38</xdr:row>
      <xdr:rowOff>86668</xdr:rowOff>
    </xdr:to>
    <xdr:sp macro="" textlink="">
      <xdr:nvSpPr>
        <xdr:cNvPr id="596" name="楕円 595">
          <a:extLst>
            <a:ext uri="{FF2B5EF4-FFF2-40B4-BE49-F238E27FC236}">
              <a16:creationId xmlns:a16="http://schemas.microsoft.com/office/drawing/2014/main" id="{F7163D45-9844-4D4A-9F4D-DC91D9B84BD8}"/>
            </a:ext>
          </a:extLst>
        </xdr:cNvPr>
        <xdr:cNvSpPr/>
      </xdr:nvSpPr>
      <xdr:spPr>
        <a:xfrm>
          <a:off x="19494500" y="6500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22575</xdr:rowOff>
    </xdr:from>
    <xdr:to>
      <xdr:col>107</xdr:col>
      <xdr:colOff>50800</xdr:colOff>
      <xdr:row>38</xdr:row>
      <xdr:rowOff>35868</xdr:rowOff>
    </xdr:to>
    <xdr:cxnSp macro="">
      <xdr:nvCxnSpPr>
        <xdr:cNvPr id="597" name="直線コネクタ 596">
          <a:extLst>
            <a:ext uri="{FF2B5EF4-FFF2-40B4-BE49-F238E27FC236}">
              <a16:creationId xmlns:a16="http://schemas.microsoft.com/office/drawing/2014/main" id="{56845C90-0866-4925-B187-65188C2C33E3}"/>
            </a:ext>
          </a:extLst>
        </xdr:cNvPr>
        <xdr:cNvCxnSpPr/>
      </xdr:nvCxnSpPr>
      <xdr:spPr>
        <a:xfrm flipV="1">
          <a:off x="19545300" y="6537675"/>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169811</xdr:rowOff>
    </xdr:from>
    <xdr:to>
      <xdr:col>98</xdr:col>
      <xdr:colOff>38100</xdr:colOff>
      <xdr:row>38</xdr:row>
      <xdr:rowOff>99961</xdr:rowOff>
    </xdr:to>
    <xdr:sp macro="" textlink="">
      <xdr:nvSpPr>
        <xdr:cNvPr id="598" name="楕円 597">
          <a:extLst>
            <a:ext uri="{FF2B5EF4-FFF2-40B4-BE49-F238E27FC236}">
              <a16:creationId xmlns:a16="http://schemas.microsoft.com/office/drawing/2014/main" id="{124CA5B8-FBE8-4C96-841B-F8A2FB9C5CE4}"/>
            </a:ext>
          </a:extLst>
        </xdr:cNvPr>
        <xdr:cNvSpPr/>
      </xdr:nvSpPr>
      <xdr:spPr>
        <a:xfrm>
          <a:off x="18605500" y="65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35868</xdr:rowOff>
    </xdr:from>
    <xdr:to>
      <xdr:col>102</xdr:col>
      <xdr:colOff>114300</xdr:colOff>
      <xdr:row>38</xdr:row>
      <xdr:rowOff>49161</xdr:rowOff>
    </xdr:to>
    <xdr:cxnSp macro="">
      <xdr:nvCxnSpPr>
        <xdr:cNvPr id="599" name="直線コネクタ 598">
          <a:extLst>
            <a:ext uri="{FF2B5EF4-FFF2-40B4-BE49-F238E27FC236}">
              <a16:creationId xmlns:a16="http://schemas.microsoft.com/office/drawing/2014/main" id="{EE6BC8FA-1AA4-46A3-9FCF-0C1B95EE5C32}"/>
            </a:ext>
          </a:extLst>
        </xdr:cNvPr>
        <xdr:cNvCxnSpPr/>
      </xdr:nvCxnSpPr>
      <xdr:spPr>
        <a:xfrm flipV="1">
          <a:off x="18656300" y="6550968"/>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E354FF5E-40D9-4972-A146-D96A623C00F9}"/>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5AD2C31B-125B-4DFF-8A3B-D1C7AE809D61}"/>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3C07FF3-6221-467D-B720-391DEF9ED64A}"/>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B92C2322-C782-4C81-8766-EBC846C41B2D}"/>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72246</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9CCBE9EE-C50C-4023-82E2-732634F098DB}"/>
            </a:ext>
          </a:extLst>
        </xdr:cNvPr>
        <xdr:cNvSpPr txBox="1"/>
      </xdr:nvSpPr>
      <xdr:spPr>
        <a:xfrm>
          <a:off x="21011095" y="624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89901</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612C825E-FE54-41C7-A04F-2E7E1243FC9D}"/>
            </a:ext>
          </a:extLst>
        </xdr:cNvPr>
        <xdr:cNvSpPr txBox="1"/>
      </xdr:nvSpPr>
      <xdr:spPr>
        <a:xfrm>
          <a:off x="20134795" y="626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103194</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7CC0DD01-1CFF-4E7C-A3AC-E66E0AB14453}"/>
            </a:ext>
          </a:extLst>
        </xdr:cNvPr>
        <xdr:cNvSpPr txBox="1"/>
      </xdr:nvSpPr>
      <xdr:spPr>
        <a:xfrm>
          <a:off x="19245795" y="627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116488</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6C36C4D5-B458-4938-8DFE-A365F3D68666}"/>
            </a:ext>
          </a:extLst>
        </xdr:cNvPr>
        <xdr:cNvSpPr txBox="1"/>
      </xdr:nvSpPr>
      <xdr:spPr>
        <a:xfrm>
          <a:off x="18356795" y="628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FB6BEB3B-AE08-466B-95DC-8A2E67BB01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BF25B4D5-7053-43B8-A941-7CA039F297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9466C79A-E78C-4470-B1EA-5E9048D9DB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C0413D2A-381D-4605-840F-96A904A01E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83DFEC7-C8D5-4D37-A111-27B0C48028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434407EE-71AA-4BAA-8BA2-E0000CE5A4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51F8FEAE-290B-4F1B-9F14-D14D48D3B3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F736668-8D29-40E3-B793-EB35C6693C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89BAEAB8-CE03-415C-AC28-FF849E6711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312F9D80-72B9-4BB3-8F11-2BDF0AE54F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6DC1BF2B-E091-432D-A183-4FB96107B4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D19C0E4F-4FE6-476F-8B39-E0AAF051B2B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18AF18D6-E7C0-48B0-8232-5BE5CFA4F35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E5F331D2-85FC-47FB-84D6-4AEBF73AACA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A1ADAC4C-A2E6-4811-96EA-9B4E71783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968CCFE3-3D11-437F-89E9-4A4C52482F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2CF74F54-0EAF-4FE9-84C4-873E4596E90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A3565EC7-240D-4070-9669-8D88D88A75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8EB29074-8D9F-48CB-BBC1-ABCEB1E0699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6ED145C0-2E74-44DF-AD28-E8DBE5C8E00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9F3160E7-B8FA-4ED6-937F-D5443162D4D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E11BDBDE-9EF8-4B95-B263-5A20233D888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10B58EFD-5CD8-479D-9D55-40668B3E5DE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6DAC6836-BF14-4D0A-B707-500F457ACD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9C89DE38-2947-4CAE-845B-32FA1825C88E}"/>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EFC1D7D7-9C44-4991-A94B-A02DDF2BA9E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71EF4DC4-4CDB-49E3-B6A4-6C4F9B238ED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AAFCEE61-B458-434A-A0AF-2284BB83FDA6}"/>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BCDD0573-0D69-4600-92BE-7497144F8C24}"/>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1C26E437-DEA8-42F3-8379-FD194E292D5D}"/>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57428928-2524-4ED4-A6CD-C9D184C7D6FF}"/>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786C11D3-8D43-4527-A00D-230F78D66179}"/>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BF13C645-9210-4621-AF03-354286DA275D}"/>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7301C0B3-CC8D-4541-8D43-D54D590E2AEB}"/>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EA2A4C1F-E2C9-4ABB-8642-AB382CDF6EEF}"/>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FD6C288-EC75-4FB3-B2C4-8F48E92317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80474AD-9062-41D1-A97B-D0C69AFF1F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FD7361F-94C5-4A6C-A209-CE88BDD1D3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DC87F3A-1073-491C-9AE8-1BAA4E1677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961CAF5-F12C-426A-B295-AB1BF3BCB6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648" name="楕円 647">
          <a:extLst>
            <a:ext uri="{FF2B5EF4-FFF2-40B4-BE49-F238E27FC236}">
              <a16:creationId xmlns:a16="http://schemas.microsoft.com/office/drawing/2014/main" id="{F302CBF2-4651-43CD-A0E0-997655BEB182}"/>
            </a:ext>
          </a:extLst>
        </xdr:cNvPr>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E9D209F9-3673-4645-B75B-777D0F9183DC}"/>
            </a:ext>
          </a:extLst>
        </xdr:cNvPr>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650" name="楕円 649">
          <a:extLst>
            <a:ext uri="{FF2B5EF4-FFF2-40B4-BE49-F238E27FC236}">
              <a16:creationId xmlns:a16="http://schemas.microsoft.com/office/drawing/2014/main" id="{07ADB82E-3278-4350-A043-5ACCB7C5EB2D}"/>
            </a:ext>
          </a:extLst>
        </xdr:cNvPr>
        <xdr:cNvSpPr/>
      </xdr:nvSpPr>
      <xdr:spPr>
        <a:xfrm>
          <a:off x="1543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43815</xdr:rowOff>
    </xdr:from>
    <xdr:to>
      <xdr:col>85</xdr:col>
      <xdr:colOff>127000</xdr:colOff>
      <xdr:row>58</xdr:row>
      <xdr:rowOff>81915</xdr:rowOff>
    </xdr:to>
    <xdr:cxnSp macro="">
      <xdr:nvCxnSpPr>
        <xdr:cNvPr id="651" name="直線コネクタ 650">
          <a:extLst>
            <a:ext uri="{FF2B5EF4-FFF2-40B4-BE49-F238E27FC236}">
              <a16:creationId xmlns:a16="http://schemas.microsoft.com/office/drawing/2014/main" id="{4B0628FA-46B4-4C54-898A-8C3597EA9852}"/>
            </a:ext>
          </a:extLst>
        </xdr:cNvPr>
        <xdr:cNvCxnSpPr/>
      </xdr:nvCxnSpPr>
      <xdr:spPr>
        <a:xfrm>
          <a:off x="15481300" y="99879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124460</xdr:rowOff>
    </xdr:from>
    <xdr:to>
      <xdr:col>76</xdr:col>
      <xdr:colOff>165100</xdr:colOff>
      <xdr:row>58</xdr:row>
      <xdr:rowOff>54610</xdr:rowOff>
    </xdr:to>
    <xdr:sp macro="" textlink="">
      <xdr:nvSpPr>
        <xdr:cNvPr id="652" name="楕円 651">
          <a:extLst>
            <a:ext uri="{FF2B5EF4-FFF2-40B4-BE49-F238E27FC236}">
              <a16:creationId xmlns:a16="http://schemas.microsoft.com/office/drawing/2014/main" id="{983017AD-FF40-4BE0-8488-80065CDEB58C}"/>
            </a:ext>
          </a:extLst>
        </xdr:cNvPr>
        <xdr:cNvSpPr/>
      </xdr:nvSpPr>
      <xdr:spPr>
        <a:xfrm>
          <a:off x="14541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xdr:rowOff>
    </xdr:from>
    <xdr:to>
      <xdr:col>81</xdr:col>
      <xdr:colOff>50800</xdr:colOff>
      <xdr:row>58</xdr:row>
      <xdr:rowOff>43815</xdr:rowOff>
    </xdr:to>
    <xdr:cxnSp macro="">
      <xdr:nvCxnSpPr>
        <xdr:cNvPr id="653" name="直線コネクタ 652">
          <a:extLst>
            <a:ext uri="{FF2B5EF4-FFF2-40B4-BE49-F238E27FC236}">
              <a16:creationId xmlns:a16="http://schemas.microsoft.com/office/drawing/2014/main" id="{B5075197-D86B-41C3-9061-7732F19073C1}"/>
            </a:ext>
          </a:extLst>
        </xdr:cNvPr>
        <xdr:cNvCxnSpPr/>
      </xdr:nvCxnSpPr>
      <xdr:spPr>
        <a:xfrm>
          <a:off x="14592300" y="9947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86360</xdr:rowOff>
    </xdr:from>
    <xdr:to>
      <xdr:col>72</xdr:col>
      <xdr:colOff>38100</xdr:colOff>
      <xdr:row>58</xdr:row>
      <xdr:rowOff>16510</xdr:rowOff>
    </xdr:to>
    <xdr:sp macro="" textlink="">
      <xdr:nvSpPr>
        <xdr:cNvPr id="654" name="楕円 653">
          <a:extLst>
            <a:ext uri="{FF2B5EF4-FFF2-40B4-BE49-F238E27FC236}">
              <a16:creationId xmlns:a16="http://schemas.microsoft.com/office/drawing/2014/main" id="{9FC78632-2103-4109-8A85-64F391418228}"/>
            </a:ext>
          </a:extLst>
        </xdr:cNvPr>
        <xdr:cNvSpPr/>
      </xdr:nvSpPr>
      <xdr:spPr>
        <a:xfrm>
          <a:off x="1365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137160</xdr:rowOff>
    </xdr:from>
    <xdr:to>
      <xdr:col>76</xdr:col>
      <xdr:colOff>114300</xdr:colOff>
      <xdr:row>58</xdr:row>
      <xdr:rowOff>3810</xdr:rowOff>
    </xdr:to>
    <xdr:cxnSp macro="">
      <xdr:nvCxnSpPr>
        <xdr:cNvPr id="655" name="直線コネクタ 654">
          <a:extLst>
            <a:ext uri="{FF2B5EF4-FFF2-40B4-BE49-F238E27FC236}">
              <a16:creationId xmlns:a16="http://schemas.microsoft.com/office/drawing/2014/main" id="{2B9681A6-0483-48CE-8500-A91A3A1A29B1}"/>
            </a:ext>
          </a:extLst>
        </xdr:cNvPr>
        <xdr:cNvCxnSpPr/>
      </xdr:nvCxnSpPr>
      <xdr:spPr>
        <a:xfrm>
          <a:off x="13703300" y="990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101600</xdr:rowOff>
    </xdr:from>
    <xdr:to>
      <xdr:col>67</xdr:col>
      <xdr:colOff>101600</xdr:colOff>
      <xdr:row>58</xdr:row>
      <xdr:rowOff>31750</xdr:rowOff>
    </xdr:to>
    <xdr:sp macro="" textlink="">
      <xdr:nvSpPr>
        <xdr:cNvPr id="656" name="楕円 655">
          <a:extLst>
            <a:ext uri="{FF2B5EF4-FFF2-40B4-BE49-F238E27FC236}">
              <a16:creationId xmlns:a16="http://schemas.microsoft.com/office/drawing/2014/main" id="{1C06BCAC-A1C8-459F-A7D3-78AC3E8AC992}"/>
            </a:ext>
          </a:extLst>
        </xdr:cNvPr>
        <xdr:cNvSpPr/>
      </xdr:nvSpPr>
      <xdr:spPr>
        <a:xfrm>
          <a:off x="12763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137160</xdr:rowOff>
    </xdr:from>
    <xdr:to>
      <xdr:col>71</xdr:col>
      <xdr:colOff>177800</xdr:colOff>
      <xdr:row>57</xdr:row>
      <xdr:rowOff>152400</xdr:rowOff>
    </xdr:to>
    <xdr:cxnSp macro="">
      <xdr:nvCxnSpPr>
        <xdr:cNvPr id="657" name="直線コネクタ 656">
          <a:extLst>
            <a:ext uri="{FF2B5EF4-FFF2-40B4-BE49-F238E27FC236}">
              <a16:creationId xmlns:a16="http://schemas.microsoft.com/office/drawing/2014/main" id="{21BCC29A-F4B9-43AC-B9C4-A2BEB6622E02}"/>
            </a:ext>
          </a:extLst>
        </xdr:cNvPr>
        <xdr:cNvCxnSpPr/>
      </xdr:nvCxnSpPr>
      <xdr:spPr>
        <a:xfrm flipV="1">
          <a:off x="12814300" y="9909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F685A34D-F9FE-4AF4-85FD-2BD6F8E9335B}"/>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DFFEA8D-9F59-44F3-B2EE-D985105B4AFE}"/>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6DA6E479-CD62-49B9-8807-CBDF1B256512}"/>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D5A098A2-6AC1-4765-BB7B-168CE0DECFA8}"/>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FE22EE4B-9A25-4873-8E78-D006C6E8F9D1}"/>
            </a:ext>
          </a:extLst>
        </xdr:cNvPr>
        <xdr:cNvSpPr txBox="1"/>
      </xdr:nvSpPr>
      <xdr:spPr>
        <a:xfrm>
          <a:off x="15266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71137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453C0A5-2A93-4DEC-8B30-F51336298AC4}"/>
            </a:ext>
          </a:extLst>
        </xdr:cNvPr>
        <xdr:cNvSpPr txBox="1"/>
      </xdr:nvSpPr>
      <xdr:spPr>
        <a:xfrm>
          <a:off x="14389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33037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B956C351-FEBA-4528-AE7D-B50311C3D903}"/>
            </a:ext>
          </a:extLst>
        </xdr:cNvPr>
        <xdr:cNvSpPr txBox="1"/>
      </xdr:nvSpPr>
      <xdr:spPr>
        <a:xfrm>
          <a:off x="13500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3DBE7268-CFFC-4E0D-8237-E204D8438622}"/>
            </a:ext>
          </a:extLst>
        </xdr:cNvPr>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7AB8BEB-7234-42E1-BC98-FFFAE83CB9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C20C712F-D8CA-4B47-B7DA-A9B7705536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AE6D57F-69EC-4380-AD59-736E20B1BB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4B9356DF-4F23-40F5-A28E-3BB2C66A4F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3FAD172B-2A81-4615-9C65-2B84519C51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9FC58D0-6EC0-4204-9B8E-78AF564611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BA12D143-8541-4F00-A033-F42D1EFE42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91CF5FA7-5799-43B2-903E-8ED424FE3A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BFEEC98-9204-4826-8DE0-52AB8B3B55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AF14DCD-6564-4ADD-A6A5-5575A84EAA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AD5B82DA-6190-42D1-93BC-B18856F12EA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7124EF4-D346-4DCE-B9EE-42BD5E36A08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E399083-820A-4D75-9C5A-B6402CBD31A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D7B938A4-57FF-43FA-AC79-DF52D7D0EDA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92559B55-16B3-42D6-AAB0-54375FEE5C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5417ED9-B795-47F0-9320-11EAB3FCA6F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C4A69D2-0F94-4723-9CB7-3259D452863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65E9D684-D6CC-4B2E-B022-00F67FD772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531DF457-1258-4241-B05D-72711582BE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8ABF12EA-4879-4890-98A7-BC2C40C5217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5A4CD02-28E1-4D26-8F24-0680D08947A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95A4826A-E9E9-4E18-939E-25176F99AC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2655E850-8A4D-40C7-B0A3-8C477FD295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4A68B5A1-0895-4E25-92C4-9A6E3C623F32}"/>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8D313CFB-205B-4C85-B960-CB194819742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4AC80D5A-BB49-4250-8A83-D2EEE29BA87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66DD49B8-FAFD-440D-89B1-303C9490B08B}"/>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811E257A-88DF-443E-A30B-67F02EF88AE3}"/>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4597588C-CC4F-4416-8ABD-D0A9050B498C}"/>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07088406-0C68-4D51-AE5D-77881AC22AC3}"/>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83DFC9C2-6CA5-4DE7-94E8-109D0E01670E}"/>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0A54AAD9-6AAE-4BAF-9ACC-6C13375EC1CA}"/>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D24ED969-24FF-4DB7-BF4F-5EAE1EC4BAE6}"/>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F54EA45D-B04D-47B3-B1F5-5ACBF1FDCC0C}"/>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175168A-5934-46B1-9FD2-132ABAF7CE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FD9140B-A6C8-488D-976B-9D349D6093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CE77576-3867-4300-A639-C83D1187DB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F680E30-09E6-440D-9F81-DB580DF37F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41CE7D8-92C9-4C28-A271-7678C71DF3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705" name="楕円 704">
          <a:extLst>
            <a:ext uri="{FF2B5EF4-FFF2-40B4-BE49-F238E27FC236}">
              <a16:creationId xmlns:a16="http://schemas.microsoft.com/office/drawing/2014/main" id="{D416F1F8-38EF-4D2E-9F46-3525425D2148}"/>
            </a:ext>
          </a:extLst>
        </xdr:cNvPr>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109237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B7ACFA5B-BF23-4DCC-B67B-43C3F48FDD9E}"/>
            </a:ext>
          </a:extLst>
        </xdr:cNvPr>
        <xdr:cNvSpPr txBox="1"/>
      </xdr:nvSpPr>
      <xdr:spPr>
        <a:xfrm>
          <a:off x="22199600"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97790</xdr:rowOff>
    </xdr:from>
    <xdr:to>
      <xdr:col>112</xdr:col>
      <xdr:colOff>38100</xdr:colOff>
      <xdr:row>61</xdr:row>
      <xdr:rowOff>27940</xdr:rowOff>
    </xdr:to>
    <xdr:sp macro="" textlink="">
      <xdr:nvSpPr>
        <xdr:cNvPr id="707" name="楕円 706">
          <a:extLst>
            <a:ext uri="{FF2B5EF4-FFF2-40B4-BE49-F238E27FC236}">
              <a16:creationId xmlns:a16="http://schemas.microsoft.com/office/drawing/2014/main" id="{93B1C827-A93F-4A82-8762-79714DBA7DA6}"/>
            </a:ext>
          </a:extLst>
        </xdr:cNvPr>
        <xdr:cNvSpPr/>
      </xdr:nvSpPr>
      <xdr:spPr>
        <a:xfrm>
          <a:off x="2127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137160</xdr:rowOff>
    </xdr:from>
    <xdr:to>
      <xdr:col>116</xdr:col>
      <xdr:colOff>63500</xdr:colOff>
      <xdr:row>60</xdr:row>
      <xdr:rowOff>148590</xdr:rowOff>
    </xdr:to>
    <xdr:cxnSp macro="">
      <xdr:nvCxnSpPr>
        <xdr:cNvPr id="708" name="直線コネクタ 707">
          <a:extLst>
            <a:ext uri="{FF2B5EF4-FFF2-40B4-BE49-F238E27FC236}">
              <a16:creationId xmlns:a16="http://schemas.microsoft.com/office/drawing/2014/main" id="{2CB6CC3E-9F10-486F-BA4D-79CE504A9A3F}"/>
            </a:ext>
          </a:extLst>
        </xdr:cNvPr>
        <xdr:cNvCxnSpPr/>
      </xdr:nvCxnSpPr>
      <xdr:spPr>
        <a:xfrm flipV="1">
          <a:off x="21323300" y="104241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147320</xdr:rowOff>
    </xdr:from>
    <xdr:to>
      <xdr:col>107</xdr:col>
      <xdr:colOff>101600</xdr:colOff>
      <xdr:row>61</xdr:row>
      <xdr:rowOff>77470</xdr:rowOff>
    </xdr:to>
    <xdr:sp macro="" textlink="">
      <xdr:nvSpPr>
        <xdr:cNvPr id="709" name="楕円 708">
          <a:extLst>
            <a:ext uri="{FF2B5EF4-FFF2-40B4-BE49-F238E27FC236}">
              <a16:creationId xmlns:a16="http://schemas.microsoft.com/office/drawing/2014/main" id="{1E4A2A0B-9C43-4676-A94A-F71EBE07879E}"/>
            </a:ext>
          </a:extLst>
        </xdr:cNvPr>
        <xdr:cNvSpPr/>
      </xdr:nvSpPr>
      <xdr:spPr>
        <a:xfrm>
          <a:off x="2038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61</xdr:row>
      <xdr:rowOff>26670</xdr:rowOff>
    </xdr:to>
    <xdr:cxnSp macro="">
      <xdr:nvCxnSpPr>
        <xdr:cNvPr id="710" name="直線コネクタ 709">
          <a:extLst>
            <a:ext uri="{FF2B5EF4-FFF2-40B4-BE49-F238E27FC236}">
              <a16:creationId xmlns:a16="http://schemas.microsoft.com/office/drawing/2014/main" id="{83C89A06-322C-4B1D-9674-75AE8B421754}"/>
            </a:ext>
          </a:extLst>
        </xdr:cNvPr>
        <xdr:cNvCxnSpPr/>
      </xdr:nvCxnSpPr>
      <xdr:spPr>
        <a:xfrm flipV="1">
          <a:off x="20434300" y="1043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711" name="楕円 710">
          <a:extLst>
            <a:ext uri="{FF2B5EF4-FFF2-40B4-BE49-F238E27FC236}">
              <a16:creationId xmlns:a16="http://schemas.microsoft.com/office/drawing/2014/main" id="{35D03771-BB56-42C9-811A-C10E175E646F}"/>
            </a:ext>
          </a:extLst>
        </xdr:cNvPr>
        <xdr:cNvSpPr/>
      </xdr:nvSpPr>
      <xdr:spPr>
        <a:xfrm>
          <a:off x="19494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61</xdr:row>
      <xdr:rowOff>38100</xdr:rowOff>
    </xdr:to>
    <xdr:cxnSp macro="">
      <xdr:nvCxnSpPr>
        <xdr:cNvPr id="712" name="直線コネクタ 711">
          <a:extLst>
            <a:ext uri="{FF2B5EF4-FFF2-40B4-BE49-F238E27FC236}">
              <a16:creationId xmlns:a16="http://schemas.microsoft.com/office/drawing/2014/main" id="{802D9A11-C0A2-40D4-97B4-134CE5B21423}"/>
            </a:ext>
          </a:extLst>
        </xdr:cNvPr>
        <xdr:cNvCxnSpPr/>
      </xdr:nvCxnSpPr>
      <xdr:spPr>
        <a:xfrm flipV="1">
          <a:off x="19545300" y="1048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713" name="楕円 712">
          <a:extLst>
            <a:ext uri="{FF2B5EF4-FFF2-40B4-BE49-F238E27FC236}">
              <a16:creationId xmlns:a16="http://schemas.microsoft.com/office/drawing/2014/main" id="{7D06C326-B8E1-4BEA-ACEE-8A3641AD9989}"/>
            </a:ext>
          </a:extLst>
        </xdr:cNvPr>
        <xdr:cNvSpPr/>
      </xdr:nvSpPr>
      <xdr:spPr>
        <a:xfrm>
          <a:off x="18605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38100</xdr:rowOff>
    </xdr:from>
    <xdr:to>
      <xdr:col>102</xdr:col>
      <xdr:colOff>114300</xdr:colOff>
      <xdr:row>63</xdr:row>
      <xdr:rowOff>15240</xdr:rowOff>
    </xdr:to>
    <xdr:cxnSp macro="">
      <xdr:nvCxnSpPr>
        <xdr:cNvPr id="714" name="直線コネクタ 713">
          <a:extLst>
            <a:ext uri="{FF2B5EF4-FFF2-40B4-BE49-F238E27FC236}">
              <a16:creationId xmlns:a16="http://schemas.microsoft.com/office/drawing/2014/main" id="{7088EB51-3C0A-490B-82AF-3C2E1036E463}"/>
            </a:ext>
          </a:extLst>
        </xdr:cNvPr>
        <xdr:cNvCxnSpPr/>
      </xdr:nvCxnSpPr>
      <xdr:spPr>
        <a:xfrm flipV="1">
          <a:off x="18656300" y="1049655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35FA651B-12CA-4618-BBAC-50E1364F819D}"/>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076C6411-4E5E-47C0-B957-D42E9BBD582A}"/>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17" name="n_3aveValue【保健センター・保健所】&#10;一人当たり面積">
          <a:extLst>
            <a:ext uri="{FF2B5EF4-FFF2-40B4-BE49-F238E27FC236}">
              <a16:creationId xmlns:a16="http://schemas.microsoft.com/office/drawing/2014/main" id="{A14089BB-5B6E-408D-975C-5F017C80A38B}"/>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aveValue【保健センター・保健所】&#10;一人当たり面積">
          <a:extLst>
            <a:ext uri="{FF2B5EF4-FFF2-40B4-BE49-F238E27FC236}">
              <a16:creationId xmlns:a16="http://schemas.microsoft.com/office/drawing/2014/main" id="{2B003AA7-D2DE-449F-9B4C-01084FAA86FB}"/>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44467</xdr:rowOff>
    </xdr:from>
    <xdr:ext cx="469744" cy="259045"/>
    <xdr:sp macro="" textlink="">
      <xdr:nvSpPr>
        <xdr:cNvPr id="719" name="n_1mainValue【保健センター・保健所】&#10;一人当たり面積">
          <a:extLst>
            <a:ext uri="{FF2B5EF4-FFF2-40B4-BE49-F238E27FC236}">
              <a16:creationId xmlns:a16="http://schemas.microsoft.com/office/drawing/2014/main" id="{BAD05C44-5C5D-48E8-92AB-ED907488AEA7}"/>
            </a:ext>
          </a:extLst>
        </xdr:cNvPr>
        <xdr:cNvSpPr txBox="1"/>
      </xdr:nvSpPr>
      <xdr:spPr>
        <a:xfrm>
          <a:off x="210757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93997</xdr:rowOff>
    </xdr:from>
    <xdr:ext cx="469744" cy="259045"/>
    <xdr:sp macro="" textlink="">
      <xdr:nvSpPr>
        <xdr:cNvPr id="720" name="n_2mainValue【保健センター・保健所】&#10;一人当たり面積">
          <a:extLst>
            <a:ext uri="{FF2B5EF4-FFF2-40B4-BE49-F238E27FC236}">
              <a16:creationId xmlns:a16="http://schemas.microsoft.com/office/drawing/2014/main" id="{DE7E8431-9C17-462E-B0B0-9F6B862F548F}"/>
            </a:ext>
          </a:extLst>
        </xdr:cNvPr>
        <xdr:cNvSpPr txBox="1"/>
      </xdr:nvSpPr>
      <xdr:spPr>
        <a:xfrm>
          <a:off x="20199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721" name="n_3mainValue【保健センター・保健所】&#10;一人当たり面積">
          <a:extLst>
            <a:ext uri="{FF2B5EF4-FFF2-40B4-BE49-F238E27FC236}">
              <a16:creationId xmlns:a16="http://schemas.microsoft.com/office/drawing/2014/main" id="{31C78672-66EE-4804-8C30-8BA4E9A04A01}"/>
            </a:ext>
          </a:extLst>
        </xdr:cNvPr>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57167</xdr:rowOff>
    </xdr:from>
    <xdr:ext cx="469744" cy="259045"/>
    <xdr:sp macro="" textlink="">
      <xdr:nvSpPr>
        <xdr:cNvPr id="722" name="n_4mainValue【保健センター・保健所】&#10;一人当たり面積">
          <a:extLst>
            <a:ext uri="{FF2B5EF4-FFF2-40B4-BE49-F238E27FC236}">
              <a16:creationId xmlns:a16="http://schemas.microsoft.com/office/drawing/2014/main" id="{59624158-B924-4595-AA99-D1EB8858E944}"/>
            </a:ext>
          </a:extLst>
        </xdr:cNvPr>
        <xdr:cNvSpPr txBox="1"/>
      </xdr:nvSpPr>
      <xdr:spPr>
        <a:xfrm>
          <a:off x="18421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10B9C4D7-9B53-4A80-86F8-1CD8A4DA93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91B07F36-21BB-467F-BD61-D72322A5B0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F25E6ED7-90F4-42BF-B388-CCBCE3E240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57807CB4-87FC-4F79-9CE2-6643AC2BF5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F15F69D-879F-4B4D-8C8E-7EB6820E45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AA3BB61C-BF8D-4123-8F9F-87F3B35B73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10DFC3B0-088D-48CA-85D6-5ABB1FB127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653E163-DA6B-4A31-B2A8-6CFE106FEC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2504B3F0-AAD9-4127-9865-EE48A2D33F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98C4B196-AF7F-4826-BB9E-04334AE574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BF6DA8B-8E52-45A3-BEDD-3422475CF5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9D826415-00EA-45D5-826A-DE1EBF89EE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AE73A2C9-92F7-4C6E-9B61-3BDE4EB344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579428D5-0025-4581-BD77-73C44EC6FC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D3809048-A845-4BFC-B43F-C7382DF154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CF82324-D6A0-4A05-8566-1A341906F1A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30450579-DED2-49BC-B529-CDC657671F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7DFA8780-CA1A-4C9A-96D9-07C01C50AA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39F8299-4735-43F9-8DA8-EE9CCF3F6C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62D78476-1E95-43EC-8C3C-510AB4887B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91FD81BE-FDAF-4491-9CC5-B4F72502B1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1717253-CCC8-4816-972F-4473802F473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F6ECF16D-23AB-4766-8AB2-217802368D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457C942-A9ED-4A6B-A535-09068F5339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B2DDB796-B437-45DA-960A-4D580FE34A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A66ED2C-20C9-4E54-A911-6579BEC3B29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38A304AE-C4EF-492E-91F9-9D4F659B86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A44B74E8-7945-4DD0-A794-E0C99E380C9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A59CF261-D4AB-4C77-A426-BCDA864F839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528E6AE-EF12-45BF-9676-945D76166B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576BB84F-1FB5-4CD7-A882-90AFD61106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785E152A-DE54-4ADE-B367-8994790651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C0E6BAC3-273D-4C71-8DC5-50D246D56B3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C87EA96A-9003-4E43-A80B-C0DDAF9EDF4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6102D1DD-65CD-426F-AFEC-6A5301A571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A0C16403-1D69-4D64-BA4B-3BD453EDF91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8CE7F023-56C2-4DCB-982B-6856F45C1A6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80F678DD-807B-42BA-9C48-FA9C2ADDF50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6E14AEB5-6305-4E1E-9739-368B7D14AD4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9DB3DBDC-39B8-4904-A124-D7312DCF26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EDC1C741-0081-4886-82BA-97825A7996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63C84913-2956-4D19-9E97-BD4258B375A3}"/>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1B95CC4F-96FD-47EE-945C-80FD97AF4F9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91D27062-1E1B-4F87-A852-2A9DD15B4B3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7" name="【庁舎】&#10;有形固定資産減価償却率最大値テキスト">
          <a:extLst>
            <a:ext uri="{FF2B5EF4-FFF2-40B4-BE49-F238E27FC236}">
              <a16:creationId xmlns:a16="http://schemas.microsoft.com/office/drawing/2014/main" id="{FC4F58FC-01E6-4A66-9F95-B8442E3D1915}"/>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8" name="直線コネクタ 767">
          <a:extLst>
            <a:ext uri="{FF2B5EF4-FFF2-40B4-BE49-F238E27FC236}">
              <a16:creationId xmlns:a16="http://schemas.microsoft.com/office/drawing/2014/main" id="{F06EDD7A-AA34-4942-B7A4-B8E73D1833FB}"/>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69" name="【庁舎】&#10;有形固定資産減価償却率平均値テキスト">
          <a:extLst>
            <a:ext uri="{FF2B5EF4-FFF2-40B4-BE49-F238E27FC236}">
              <a16:creationId xmlns:a16="http://schemas.microsoft.com/office/drawing/2014/main" id="{DBC81926-48F5-455B-8C4C-5DF1B05C7D11}"/>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0" name="フローチャート: 判断 769">
          <a:extLst>
            <a:ext uri="{FF2B5EF4-FFF2-40B4-BE49-F238E27FC236}">
              <a16:creationId xmlns:a16="http://schemas.microsoft.com/office/drawing/2014/main" id="{3B6A940B-A926-4235-84D1-CE1974EF16B8}"/>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1" name="フローチャート: 判断 770">
          <a:extLst>
            <a:ext uri="{FF2B5EF4-FFF2-40B4-BE49-F238E27FC236}">
              <a16:creationId xmlns:a16="http://schemas.microsoft.com/office/drawing/2014/main" id="{A3147784-BFA2-4785-928E-3BAE0332DA02}"/>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2" name="フローチャート: 判断 771">
          <a:extLst>
            <a:ext uri="{FF2B5EF4-FFF2-40B4-BE49-F238E27FC236}">
              <a16:creationId xmlns:a16="http://schemas.microsoft.com/office/drawing/2014/main" id="{F0A055DC-F50D-48E7-90F0-143831952B57}"/>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47868BD7-0969-4F09-98E5-B4BC7E1597AD}"/>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4" name="フローチャート: 判断 773">
          <a:extLst>
            <a:ext uri="{FF2B5EF4-FFF2-40B4-BE49-F238E27FC236}">
              <a16:creationId xmlns:a16="http://schemas.microsoft.com/office/drawing/2014/main" id="{A0D1AA44-A590-4C8B-9AF6-EE81607A3AAC}"/>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A50C867-6F4A-45CA-AD27-1ACFFDC5C7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44F888F-9F34-4576-82BA-292A277058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CCEA181-766E-44B9-A40F-7032267A95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1534F60-B1B5-456C-A5E6-9A86DB349C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7E46CF6-5D02-45A2-93A5-45C2518BBE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159294</xdr:rowOff>
    </xdr:from>
    <xdr:to>
      <xdr:col>85</xdr:col>
      <xdr:colOff>177800</xdr:colOff>
      <xdr:row>104</xdr:row>
      <xdr:rowOff>89444</xdr:rowOff>
    </xdr:to>
    <xdr:sp macro="" textlink="">
      <xdr:nvSpPr>
        <xdr:cNvPr id="780" name="楕円 779">
          <a:extLst>
            <a:ext uri="{FF2B5EF4-FFF2-40B4-BE49-F238E27FC236}">
              <a16:creationId xmlns:a16="http://schemas.microsoft.com/office/drawing/2014/main" id="{DD819039-444E-4386-9422-50167AB82785}"/>
            </a:ext>
          </a:extLst>
        </xdr:cNvPr>
        <xdr:cNvSpPr/>
      </xdr:nvSpPr>
      <xdr:spPr>
        <a:xfrm>
          <a:off x="16268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10721</xdr:rowOff>
    </xdr:from>
    <xdr:ext cx="405111" cy="259045"/>
    <xdr:sp macro="" textlink="">
      <xdr:nvSpPr>
        <xdr:cNvPr id="781" name="【庁舎】&#10;有形固定資産減価償却率該当値テキスト">
          <a:extLst>
            <a:ext uri="{FF2B5EF4-FFF2-40B4-BE49-F238E27FC236}">
              <a16:creationId xmlns:a16="http://schemas.microsoft.com/office/drawing/2014/main" id="{632A1F9F-CC96-4184-A4FE-E1E132E89DE1}"/>
            </a:ext>
          </a:extLst>
        </xdr:cNvPr>
        <xdr:cNvSpPr txBox="1"/>
      </xdr:nvSpPr>
      <xdr:spPr>
        <a:xfrm>
          <a:off x="16357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126637</xdr:rowOff>
    </xdr:from>
    <xdr:to>
      <xdr:col>81</xdr:col>
      <xdr:colOff>101600</xdr:colOff>
      <xdr:row>104</xdr:row>
      <xdr:rowOff>56787</xdr:rowOff>
    </xdr:to>
    <xdr:sp macro="" textlink="">
      <xdr:nvSpPr>
        <xdr:cNvPr id="782" name="楕円 781">
          <a:extLst>
            <a:ext uri="{FF2B5EF4-FFF2-40B4-BE49-F238E27FC236}">
              <a16:creationId xmlns:a16="http://schemas.microsoft.com/office/drawing/2014/main" id="{2843C77B-E6FF-4B98-B1D9-A0F85E30307A}"/>
            </a:ext>
          </a:extLst>
        </xdr:cNvPr>
        <xdr:cNvSpPr/>
      </xdr:nvSpPr>
      <xdr:spPr>
        <a:xfrm>
          <a:off x="15430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xdr:rowOff>
    </xdr:from>
    <xdr:to>
      <xdr:col>85</xdr:col>
      <xdr:colOff>127000</xdr:colOff>
      <xdr:row>104</xdr:row>
      <xdr:rowOff>38644</xdr:rowOff>
    </xdr:to>
    <xdr:cxnSp macro="">
      <xdr:nvCxnSpPr>
        <xdr:cNvPr id="783" name="直線コネクタ 782">
          <a:extLst>
            <a:ext uri="{FF2B5EF4-FFF2-40B4-BE49-F238E27FC236}">
              <a16:creationId xmlns:a16="http://schemas.microsoft.com/office/drawing/2014/main" id="{B1F65780-F8E7-47BC-B0A4-14A2303185CC}"/>
            </a:ext>
          </a:extLst>
        </xdr:cNvPr>
        <xdr:cNvCxnSpPr/>
      </xdr:nvCxnSpPr>
      <xdr:spPr>
        <a:xfrm>
          <a:off x="15481300" y="178367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93980</xdr:rowOff>
    </xdr:from>
    <xdr:to>
      <xdr:col>76</xdr:col>
      <xdr:colOff>165100</xdr:colOff>
      <xdr:row>104</xdr:row>
      <xdr:rowOff>24130</xdr:rowOff>
    </xdr:to>
    <xdr:sp macro="" textlink="">
      <xdr:nvSpPr>
        <xdr:cNvPr id="784" name="楕円 783">
          <a:extLst>
            <a:ext uri="{FF2B5EF4-FFF2-40B4-BE49-F238E27FC236}">
              <a16:creationId xmlns:a16="http://schemas.microsoft.com/office/drawing/2014/main" id="{5A3B306F-AD87-4F03-A770-F746A1565C52}"/>
            </a:ext>
          </a:extLst>
        </xdr:cNvPr>
        <xdr:cNvSpPr/>
      </xdr:nvSpPr>
      <xdr:spPr>
        <a:xfrm>
          <a:off x="14541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144780</xdr:rowOff>
    </xdr:from>
    <xdr:to>
      <xdr:col>81</xdr:col>
      <xdr:colOff>50800</xdr:colOff>
      <xdr:row>104</xdr:row>
      <xdr:rowOff>5987</xdr:rowOff>
    </xdr:to>
    <xdr:cxnSp macro="">
      <xdr:nvCxnSpPr>
        <xdr:cNvPr id="785" name="直線コネクタ 784">
          <a:extLst>
            <a:ext uri="{FF2B5EF4-FFF2-40B4-BE49-F238E27FC236}">
              <a16:creationId xmlns:a16="http://schemas.microsoft.com/office/drawing/2014/main" id="{0B9904ED-1532-4871-B48E-4620CBD7063C}"/>
            </a:ext>
          </a:extLst>
        </xdr:cNvPr>
        <xdr:cNvCxnSpPr/>
      </xdr:nvCxnSpPr>
      <xdr:spPr>
        <a:xfrm>
          <a:off x="14592300" y="1780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58057</xdr:rowOff>
    </xdr:from>
    <xdr:to>
      <xdr:col>72</xdr:col>
      <xdr:colOff>38100</xdr:colOff>
      <xdr:row>103</xdr:row>
      <xdr:rowOff>159657</xdr:rowOff>
    </xdr:to>
    <xdr:sp macro="" textlink="">
      <xdr:nvSpPr>
        <xdr:cNvPr id="786" name="楕円 785">
          <a:extLst>
            <a:ext uri="{FF2B5EF4-FFF2-40B4-BE49-F238E27FC236}">
              <a16:creationId xmlns:a16="http://schemas.microsoft.com/office/drawing/2014/main" id="{1BC4FFD0-0043-467C-BBF1-3028160FE767}"/>
            </a:ext>
          </a:extLst>
        </xdr:cNvPr>
        <xdr:cNvSpPr/>
      </xdr:nvSpPr>
      <xdr:spPr>
        <a:xfrm>
          <a:off x="13652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108857</xdr:rowOff>
    </xdr:from>
    <xdr:to>
      <xdr:col>76</xdr:col>
      <xdr:colOff>114300</xdr:colOff>
      <xdr:row>103</xdr:row>
      <xdr:rowOff>144780</xdr:rowOff>
    </xdr:to>
    <xdr:cxnSp macro="">
      <xdr:nvCxnSpPr>
        <xdr:cNvPr id="787" name="直線コネクタ 786">
          <a:extLst>
            <a:ext uri="{FF2B5EF4-FFF2-40B4-BE49-F238E27FC236}">
              <a16:creationId xmlns:a16="http://schemas.microsoft.com/office/drawing/2014/main" id="{2E58E029-ED67-4D84-A75E-1216B091918A}"/>
            </a:ext>
          </a:extLst>
        </xdr:cNvPr>
        <xdr:cNvCxnSpPr/>
      </xdr:nvCxnSpPr>
      <xdr:spPr>
        <a:xfrm>
          <a:off x="13703300" y="177682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49893</xdr:rowOff>
    </xdr:from>
    <xdr:to>
      <xdr:col>67</xdr:col>
      <xdr:colOff>101600</xdr:colOff>
      <xdr:row>103</xdr:row>
      <xdr:rowOff>151493</xdr:rowOff>
    </xdr:to>
    <xdr:sp macro="" textlink="">
      <xdr:nvSpPr>
        <xdr:cNvPr id="788" name="楕円 787">
          <a:extLst>
            <a:ext uri="{FF2B5EF4-FFF2-40B4-BE49-F238E27FC236}">
              <a16:creationId xmlns:a16="http://schemas.microsoft.com/office/drawing/2014/main" id="{89BE7700-0BB6-4317-8895-D5A8286935B2}"/>
            </a:ext>
          </a:extLst>
        </xdr:cNvPr>
        <xdr:cNvSpPr/>
      </xdr:nvSpPr>
      <xdr:spPr>
        <a:xfrm>
          <a:off x="12763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100693</xdr:rowOff>
    </xdr:from>
    <xdr:to>
      <xdr:col>71</xdr:col>
      <xdr:colOff>177800</xdr:colOff>
      <xdr:row>103</xdr:row>
      <xdr:rowOff>108857</xdr:rowOff>
    </xdr:to>
    <xdr:cxnSp macro="">
      <xdr:nvCxnSpPr>
        <xdr:cNvPr id="789" name="直線コネクタ 788">
          <a:extLst>
            <a:ext uri="{FF2B5EF4-FFF2-40B4-BE49-F238E27FC236}">
              <a16:creationId xmlns:a16="http://schemas.microsoft.com/office/drawing/2014/main" id="{B9694195-2B9E-441A-A239-864E10B1C59B}"/>
            </a:ext>
          </a:extLst>
        </xdr:cNvPr>
        <xdr:cNvCxnSpPr/>
      </xdr:nvCxnSpPr>
      <xdr:spPr>
        <a:xfrm>
          <a:off x="12814300" y="177600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790" name="n_1aveValue【庁舎】&#10;有形固定資産減価償却率">
          <a:extLst>
            <a:ext uri="{FF2B5EF4-FFF2-40B4-BE49-F238E27FC236}">
              <a16:creationId xmlns:a16="http://schemas.microsoft.com/office/drawing/2014/main" id="{2FD63C0C-6621-4254-AC3D-1FD948059EBD}"/>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791" name="n_2aveValue【庁舎】&#10;有形固定資産減価償却率">
          <a:extLst>
            <a:ext uri="{FF2B5EF4-FFF2-40B4-BE49-F238E27FC236}">
              <a16:creationId xmlns:a16="http://schemas.microsoft.com/office/drawing/2014/main" id="{39D257F9-6A89-42AE-B8D7-BDA70CAFD956}"/>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庁舎】&#10;有形固定資産減価償却率">
          <a:extLst>
            <a:ext uri="{FF2B5EF4-FFF2-40B4-BE49-F238E27FC236}">
              <a16:creationId xmlns:a16="http://schemas.microsoft.com/office/drawing/2014/main" id="{2D70708A-0879-4096-B0A2-3C16B8D13DBE}"/>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3" name="n_4aveValue【庁舎】&#10;有形固定資産減価償却率">
          <a:extLst>
            <a:ext uri="{FF2B5EF4-FFF2-40B4-BE49-F238E27FC236}">
              <a16:creationId xmlns:a16="http://schemas.microsoft.com/office/drawing/2014/main" id="{B3F0F2D9-5B0A-47EE-AFDB-5483EEDD5291}"/>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73314</xdr:rowOff>
    </xdr:from>
    <xdr:ext cx="405111" cy="259045"/>
    <xdr:sp macro="" textlink="">
      <xdr:nvSpPr>
        <xdr:cNvPr id="794" name="n_1mainValue【庁舎】&#10;有形固定資産減価償却率">
          <a:extLst>
            <a:ext uri="{FF2B5EF4-FFF2-40B4-BE49-F238E27FC236}">
              <a16:creationId xmlns:a16="http://schemas.microsoft.com/office/drawing/2014/main" id="{12BE7214-FC36-4867-BA0A-C8752A3AC990}"/>
            </a:ext>
          </a:extLst>
        </xdr:cNvPr>
        <xdr:cNvSpPr txBox="1"/>
      </xdr:nvSpPr>
      <xdr:spPr>
        <a:xfrm>
          <a:off x="152660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40657</xdr:rowOff>
    </xdr:from>
    <xdr:ext cx="405111" cy="259045"/>
    <xdr:sp macro="" textlink="">
      <xdr:nvSpPr>
        <xdr:cNvPr id="795" name="n_2mainValue【庁舎】&#10;有形固定資産減価償却率">
          <a:extLst>
            <a:ext uri="{FF2B5EF4-FFF2-40B4-BE49-F238E27FC236}">
              <a16:creationId xmlns:a16="http://schemas.microsoft.com/office/drawing/2014/main" id="{AFF52228-F0A1-458F-84FC-9584A4924D9D}"/>
            </a:ext>
          </a:extLst>
        </xdr:cNvPr>
        <xdr:cNvSpPr txBox="1"/>
      </xdr:nvSpPr>
      <xdr:spPr>
        <a:xfrm>
          <a:off x="14389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4734</xdr:rowOff>
    </xdr:from>
    <xdr:ext cx="405111" cy="259045"/>
    <xdr:sp macro="" textlink="">
      <xdr:nvSpPr>
        <xdr:cNvPr id="796" name="n_3mainValue【庁舎】&#10;有形固定資産減価償却率">
          <a:extLst>
            <a:ext uri="{FF2B5EF4-FFF2-40B4-BE49-F238E27FC236}">
              <a16:creationId xmlns:a16="http://schemas.microsoft.com/office/drawing/2014/main" id="{107CF32F-ACF7-47D1-80BE-735FA3244382}"/>
            </a:ext>
          </a:extLst>
        </xdr:cNvPr>
        <xdr:cNvSpPr txBox="1"/>
      </xdr:nvSpPr>
      <xdr:spPr>
        <a:xfrm>
          <a:off x="13500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168020</xdr:rowOff>
    </xdr:from>
    <xdr:ext cx="405111" cy="259045"/>
    <xdr:sp macro="" textlink="">
      <xdr:nvSpPr>
        <xdr:cNvPr id="797" name="n_4mainValue【庁舎】&#10;有形固定資産減価償却率">
          <a:extLst>
            <a:ext uri="{FF2B5EF4-FFF2-40B4-BE49-F238E27FC236}">
              <a16:creationId xmlns:a16="http://schemas.microsoft.com/office/drawing/2014/main" id="{26BFB4B5-AB18-4791-BCE2-30E50145F1D2}"/>
            </a:ext>
          </a:extLst>
        </xdr:cNvPr>
        <xdr:cNvSpPr txBox="1"/>
      </xdr:nvSpPr>
      <xdr:spPr>
        <a:xfrm>
          <a:off x="12611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B2E3E93-A321-406D-9570-3C07594CF2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77EC838-44F2-4AEE-A2E9-79C0A28AAF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3D408BF-AE0D-4CCB-A506-1F4736F713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4F09EDF-1F93-4079-AC5C-94DEB1F1E9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ACE80AC2-1681-4B58-8AC1-91ED81970D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F36B112-AA41-47E2-9905-AEFDD80003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204168C0-C2DD-4FDE-BE4F-FF70689388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6F3B8AF-AC70-411E-B31E-2F46C54C80D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23C91FB-486B-4737-B00E-7E18D5AF0E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7590FA53-2E28-47AB-B038-E0008C942A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8" name="直線コネクタ 807">
          <a:extLst>
            <a:ext uri="{FF2B5EF4-FFF2-40B4-BE49-F238E27FC236}">
              <a16:creationId xmlns:a16="http://schemas.microsoft.com/office/drawing/2014/main" id="{DA0A61A9-6ABF-458B-9C7A-1BEBB47845BC}"/>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9" name="テキスト ボックス 808">
          <a:extLst>
            <a:ext uri="{FF2B5EF4-FFF2-40B4-BE49-F238E27FC236}">
              <a16:creationId xmlns:a16="http://schemas.microsoft.com/office/drawing/2014/main" id="{9E2A02F4-2E88-499C-BD4E-5D4CD28632C9}"/>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A74DDB0D-1D0C-4EF0-A876-5F52F90DBE9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688C6D93-A4A2-4191-AB00-346D756297D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2" name="直線コネクタ 811">
          <a:extLst>
            <a:ext uri="{FF2B5EF4-FFF2-40B4-BE49-F238E27FC236}">
              <a16:creationId xmlns:a16="http://schemas.microsoft.com/office/drawing/2014/main" id="{44AEEEE1-D873-4E31-AD48-F05BDDC3F95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3" name="テキスト ボックス 812">
          <a:extLst>
            <a:ext uri="{FF2B5EF4-FFF2-40B4-BE49-F238E27FC236}">
              <a16:creationId xmlns:a16="http://schemas.microsoft.com/office/drawing/2014/main" id="{91453729-7F3B-4C81-9BB6-434ED34B9289}"/>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351363D4-1FBB-45DC-9414-457710884FE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FF226401-C5BD-4C77-84E8-2961AC9A68E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6" name="直線コネクタ 815">
          <a:extLst>
            <a:ext uri="{FF2B5EF4-FFF2-40B4-BE49-F238E27FC236}">
              <a16:creationId xmlns:a16="http://schemas.microsoft.com/office/drawing/2014/main" id="{861B5B76-69F3-4368-8F25-EB45A16E43E2}"/>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7" name="テキスト ボックス 816">
          <a:extLst>
            <a:ext uri="{FF2B5EF4-FFF2-40B4-BE49-F238E27FC236}">
              <a16:creationId xmlns:a16="http://schemas.microsoft.com/office/drawing/2014/main" id="{B5C94F96-B394-45A5-85BB-AC34FD60B85D}"/>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8" name="直線コネクタ 817">
          <a:extLst>
            <a:ext uri="{FF2B5EF4-FFF2-40B4-BE49-F238E27FC236}">
              <a16:creationId xmlns:a16="http://schemas.microsoft.com/office/drawing/2014/main" id="{5ECDA499-62D7-4BEF-8E84-20CD1764FA4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9" name="テキスト ボックス 818">
          <a:extLst>
            <a:ext uri="{FF2B5EF4-FFF2-40B4-BE49-F238E27FC236}">
              <a16:creationId xmlns:a16="http://schemas.microsoft.com/office/drawing/2014/main" id="{77A57B90-80F1-4EA8-B1FB-2B11F179262F}"/>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0" name="直線コネクタ 819">
          <a:extLst>
            <a:ext uri="{FF2B5EF4-FFF2-40B4-BE49-F238E27FC236}">
              <a16:creationId xmlns:a16="http://schemas.microsoft.com/office/drawing/2014/main" id="{AC39B83B-7170-40C3-8924-3E4DAB781AC9}"/>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1" name="テキスト ボックス 820">
          <a:extLst>
            <a:ext uri="{FF2B5EF4-FFF2-40B4-BE49-F238E27FC236}">
              <a16:creationId xmlns:a16="http://schemas.microsoft.com/office/drawing/2014/main" id="{52A62CAC-10C8-4F91-BDAC-A3194F02EDE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C2DEF8F2-2D8B-48EE-8C47-78C3CD4D25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7EDEA7CF-3FAE-45CC-87A3-CF4EA95F7E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3D0F0843-E6D6-4805-9198-A21DAAB4E8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5" name="直線コネクタ 824">
          <a:extLst>
            <a:ext uri="{FF2B5EF4-FFF2-40B4-BE49-F238E27FC236}">
              <a16:creationId xmlns:a16="http://schemas.microsoft.com/office/drawing/2014/main" id="{21574310-6873-41DE-B792-CFFF6FCDBD9E}"/>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6" name="【庁舎】&#10;一人当たり面積最小値テキスト">
          <a:extLst>
            <a:ext uri="{FF2B5EF4-FFF2-40B4-BE49-F238E27FC236}">
              <a16:creationId xmlns:a16="http://schemas.microsoft.com/office/drawing/2014/main" id="{26775729-E228-42FE-B5BE-13C96BEC280B}"/>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7" name="直線コネクタ 826">
          <a:extLst>
            <a:ext uri="{FF2B5EF4-FFF2-40B4-BE49-F238E27FC236}">
              <a16:creationId xmlns:a16="http://schemas.microsoft.com/office/drawing/2014/main" id="{099A3C0B-9778-4055-AFF9-1C08883B356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8" name="【庁舎】&#10;一人当たり面積最大値テキスト">
          <a:extLst>
            <a:ext uri="{FF2B5EF4-FFF2-40B4-BE49-F238E27FC236}">
              <a16:creationId xmlns:a16="http://schemas.microsoft.com/office/drawing/2014/main" id="{2E24491F-D4F7-4958-AE8D-20536D8B9FB9}"/>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9" name="直線コネクタ 828">
          <a:extLst>
            <a:ext uri="{FF2B5EF4-FFF2-40B4-BE49-F238E27FC236}">
              <a16:creationId xmlns:a16="http://schemas.microsoft.com/office/drawing/2014/main" id="{E20A57D8-C39F-47F9-A39B-30C5B408C286}"/>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30" name="【庁舎】&#10;一人当たり面積平均値テキスト">
          <a:extLst>
            <a:ext uri="{FF2B5EF4-FFF2-40B4-BE49-F238E27FC236}">
              <a16:creationId xmlns:a16="http://schemas.microsoft.com/office/drawing/2014/main" id="{19990D5B-49B5-44AE-9517-BF3D5246E727}"/>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1" name="フローチャート: 判断 830">
          <a:extLst>
            <a:ext uri="{FF2B5EF4-FFF2-40B4-BE49-F238E27FC236}">
              <a16:creationId xmlns:a16="http://schemas.microsoft.com/office/drawing/2014/main" id="{E1BC5D1E-EBC9-4162-B254-2D6A25A9DDAB}"/>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2" name="フローチャート: 判断 831">
          <a:extLst>
            <a:ext uri="{FF2B5EF4-FFF2-40B4-BE49-F238E27FC236}">
              <a16:creationId xmlns:a16="http://schemas.microsoft.com/office/drawing/2014/main" id="{44E05AE2-4469-4BCE-9D1E-977F1AF01A8A}"/>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3" name="フローチャート: 判断 832">
          <a:extLst>
            <a:ext uri="{FF2B5EF4-FFF2-40B4-BE49-F238E27FC236}">
              <a16:creationId xmlns:a16="http://schemas.microsoft.com/office/drawing/2014/main" id="{623C81D6-4600-47C0-9F38-8353E6F2172A}"/>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4" name="フローチャート: 判断 833">
          <a:extLst>
            <a:ext uri="{FF2B5EF4-FFF2-40B4-BE49-F238E27FC236}">
              <a16:creationId xmlns:a16="http://schemas.microsoft.com/office/drawing/2014/main" id="{1AE30859-E8DF-47AE-BA0B-4E5E31F36853}"/>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5" name="フローチャート: 判断 834">
          <a:extLst>
            <a:ext uri="{FF2B5EF4-FFF2-40B4-BE49-F238E27FC236}">
              <a16:creationId xmlns:a16="http://schemas.microsoft.com/office/drawing/2014/main" id="{8DF4D54D-99FA-4BD5-BC3A-97A76E3E916D}"/>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E15F2B3-DB94-44B1-A390-6289494400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024DE5B-97A6-454E-8F16-A88B4DCC22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01B6826-211E-497F-81B3-7CEEB79D3AB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5B85B3B-5EFF-47DC-B891-257E9390DE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C7CF35C-6E35-4F04-87F5-2586F60B13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63976</xdr:rowOff>
    </xdr:from>
    <xdr:to>
      <xdr:col>116</xdr:col>
      <xdr:colOff>114300</xdr:colOff>
      <xdr:row>103</xdr:row>
      <xdr:rowOff>165576</xdr:rowOff>
    </xdr:to>
    <xdr:sp macro="" textlink="">
      <xdr:nvSpPr>
        <xdr:cNvPr id="841" name="楕円 840">
          <a:extLst>
            <a:ext uri="{FF2B5EF4-FFF2-40B4-BE49-F238E27FC236}">
              <a16:creationId xmlns:a16="http://schemas.microsoft.com/office/drawing/2014/main" id="{05041E30-0483-4073-B7A6-3F2F348F2AF1}"/>
            </a:ext>
          </a:extLst>
        </xdr:cNvPr>
        <xdr:cNvSpPr/>
      </xdr:nvSpPr>
      <xdr:spPr>
        <a:xfrm>
          <a:off x="22110700" y="1772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86853</xdr:rowOff>
    </xdr:from>
    <xdr:ext cx="469744" cy="259045"/>
    <xdr:sp macro="" textlink="">
      <xdr:nvSpPr>
        <xdr:cNvPr id="842" name="【庁舎】&#10;一人当たり面積該当値テキスト">
          <a:extLst>
            <a:ext uri="{FF2B5EF4-FFF2-40B4-BE49-F238E27FC236}">
              <a16:creationId xmlns:a16="http://schemas.microsoft.com/office/drawing/2014/main" id="{F00085CE-DE97-4383-AC82-32CC5E17D2D3}"/>
            </a:ext>
          </a:extLst>
        </xdr:cNvPr>
        <xdr:cNvSpPr txBox="1"/>
      </xdr:nvSpPr>
      <xdr:spPr>
        <a:xfrm>
          <a:off x="22199600" y="1757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86837</xdr:rowOff>
    </xdr:from>
    <xdr:to>
      <xdr:col>112</xdr:col>
      <xdr:colOff>38100</xdr:colOff>
      <xdr:row>104</xdr:row>
      <xdr:rowOff>16987</xdr:rowOff>
    </xdr:to>
    <xdr:sp macro="" textlink="">
      <xdr:nvSpPr>
        <xdr:cNvPr id="843" name="楕円 842">
          <a:extLst>
            <a:ext uri="{FF2B5EF4-FFF2-40B4-BE49-F238E27FC236}">
              <a16:creationId xmlns:a16="http://schemas.microsoft.com/office/drawing/2014/main" id="{1DC7C778-3B50-41E2-8846-D2F8AE9B457F}"/>
            </a:ext>
          </a:extLst>
        </xdr:cNvPr>
        <xdr:cNvSpPr/>
      </xdr:nvSpPr>
      <xdr:spPr>
        <a:xfrm>
          <a:off x="21272500" y="177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114776</xdr:rowOff>
    </xdr:from>
    <xdr:to>
      <xdr:col>116</xdr:col>
      <xdr:colOff>63500</xdr:colOff>
      <xdr:row>103</xdr:row>
      <xdr:rowOff>137637</xdr:rowOff>
    </xdr:to>
    <xdr:cxnSp macro="">
      <xdr:nvCxnSpPr>
        <xdr:cNvPr id="844" name="直線コネクタ 843">
          <a:extLst>
            <a:ext uri="{FF2B5EF4-FFF2-40B4-BE49-F238E27FC236}">
              <a16:creationId xmlns:a16="http://schemas.microsoft.com/office/drawing/2014/main" id="{96B5EEB8-9135-4505-B1BA-01F7AA09B7D6}"/>
            </a:ext>
          </a:extLst>
        </xdr:cNvPr>
        <xdr:cNvCxnSpPr/>
      </xdr:nvCxnSpPr>
      <xdr:spPr>
        <a:xfrm flipV="1">
          <a:off x="21323300" y="1777412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95408</xdr:rowOff>
    </xdr:from>
    <xdr:to>
      <xdr:col>107</xdr:col>
      <xdr:colOff>101600</xdr:colOff>
      <xdr:row>104</xdr:row>
      <xdr:rowOff>25558</xdr:rowOff>
    </xdr:to>
    <xdr:sp macro="" textlink="">
      <xdr:nvSpPr>
        <xdr:cNvPr id="845" name="楕円 844">
          <a:extLst>
            <a:ext uri="{FF2B5EF4-FFF2-40B4-BE49-F238E27FC236}">
              <a16:creationId xmlns:a16="http://schemas.microsoft.com/office/drawing/2014/main" id="{E80CEECA-13D5-4DFC-A6A8-26F543245FCB}"/>
            </a:ext>
          </a:extLst>
        </xdr:cNvPr>
        <xdr:cNvSpPr/>
      </xdr:nvSpPr>
      <xdr:spPr>
        <a:xfrm>
          <a:off x="20383500" y="177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137637</xdr:rowOff>
    </xdr:from>
    <xdr:to>
      <xdr:col>111</xdr:col>
      <xdr:colOff>177800</xdr:colOff>
      <xdr:row>103</xdr:row>
      <xdr:rowOff>146208</xdr:rowOff>
    </xdr:to>
    <xdr:cxnSp macro="">
      <xdr:nvCxnSpPr>
        <xdr:cNvPr id="846" name="直線コネクタ 845">
          <a:extLst>
            <a:ext uri="{FF2B5EF4-FFF2-40B4-BE49-F238E27FC236}">
              <a16:creationId xmlns:a16="http://schemas.microsoft.com/office/drawing/2014/main" id="{5AD727E8-D359-4740-9528-8C91C255EB2A}"/>
            </a:ext>
          </a:extLst>
        </xdr:cNvPr>
        <xdr:cNvCxnSpPr/>
      </xdr:nvCxnSpPr>
      <xdr:spPr>
        <a:xfrm flipV="1">
          <a:off x="20434300" y="17796987"/>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113982</xdr:rowOff>
    </xdr:from>
    <xdr:to>
      <xdr:col>102</xdr:col>
      <xdr:colOff>165100</xdr:colOff>
      <xdr:row>104</xdr:row>
      <xdr:rowOff>44132</xdr:rowOff>
    </xdr:to>
    <xdr:sp macro="" textlink="">
      <xdr:nvSpPr>
        <xdr:cNvPr id="847" name="楕円 846">
          <a:extLst>
            <a:ext uri="{FF2B5EF4-FFF2-40B4-BE49-F238E27FC236}">
              <a16:creationId xmlns:a16="http://schemas.microsoft.com/office/drawing/2014/main" id="{0D6724D9-56C7-4557-86B8-7846A4251A71}"/>
            </a:ext>
          </a:extLst>
        </xdr:cNvPr>
        <xdr:cNvSpPr/>
      </xdr:nvSpPr>
      <xdr:spPr>
        <a:xfrm>
          <a:off x="19494500" y="177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146208</xdr:rowOff>
    </xdr:from>
    <xdr:to>
      <xdr:col>107</xdr:col>
      <xdr:colOff>50800</xdr:colOff>
      <xdr:row>103</xdr:row>
      <xdr:rowOff>164782</xdr:rowOff>
    </xdr:to>
    <xdr:cxnSp macro="">
      <xdr:nvCxnSpPr>
        <xdr:cNvPr id="848" name="直線コネクタ 847">
          <a:extLst>
            <a:ext uri="{FF2B5EF4-FFF2-40B4-BE49-F238E27FC236}">
              <a16:creationId xmlns:a16="http://schemas.microsoft.com/office/drawing/2014/main" id="{47EC030B-E482-4046-B4FD-275B5587AF05}"/>
            </a:ext>
          </a:extLst>
        </xdr:cNvPr>
        <xdr:cNvCxnSpPr/>
      </xdr:nvCxnSpPr>
      <xdr:spPr>
        <a:xfrm flipV="1">
          <a:off x="19545300" y="17805558"/>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101124</xdr:rowOff>
    </xdr:from>
    <xdr:to>
      <xdr:col>98</xdr:col>
      <xdr:colOff>38100</xdr:colOff>
      <xdr:row>104</xdr:row>
      <xdr:rowOff>31274</xdr:rowOff>
    </xdr:to>
    <xdr:sp macro="" textlink="">
      <xdr:nvSpPr>
        <xdr:cNvPr id="849" name="楕円 848">
          <a:extLst>
            <a:ext uri="{FF2B5EF4-FFF2-40B4-BE49-F238E27FC236}">
              <a16:creationId xmlns:a16="http://schemas.microsoft.com/office/drawing/2014/main" id="{EDC42B8B-C078-497B-A833-64B97A673D04}"/>
            </a:ext>
          </a:extLst>
        </xdr:cNvPr>
        <xdr:cNvSpPr/>
      </xdr:nvSpPr>
      <xdr:spPr>
        <a:xfrm>
          <a:off x="18605500" y="177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151924</xdr:rowOff>
    </xdr:from>
    <xdr:to>
      <xdr:col>102</xdr:col>
      <xdr:colOff>114300</xdr:colOff>
      <xdr:row>103</xdr:row>
      <xdr:rowOff>164782</xdr:rowOff>
    </xdr:to>
    <xdr:cxnSp macro="">
      <xdr:nvCxnSpPr>
        <xdr:cNvPr id="850" name="直線コネクタ 849">
          <a:extLst>
            <a:ext uri="{FF2B5EF4-FFF2-40B4-BE49-F238E27FC236}">
              <a16:creationId xmlns:a16="http://schemas.microsoft.com/office/drawing/2014/main" id="{03E3C8E4-45FD-4DAC-B4D6-A01927C4FFE6}"/>
            </a:ext>
          </a:extLst>
        </xdr:cNvPr>
        <xdr:cNvCxnSpPr/>
      </xdr:nvCxnSpPr>
      <xdr:spPr>
        <a:xfrm>
          <a:off x="18656300" y="17811274"/>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851" name="n_1aveValue【庁舎】&#10;一人当たり面積">
          <a:extLst>
            <a:ext uri="{FF2B5EF4-FFF2-40B4-BE49-F238E27FC236}">
              <a16:creationId xmlns:a16="http://schemas.microsoft.com/office/drawing/2014/main" id="{2853D770-70AB-46CE-974E-4D84E6D31368}"/>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852" name="n_2aveValue【庁舎】&#10;一人当たり面積">
          <a:extLst>
            <a:ext uri="{FF2B5EF4-FFF2-40B4-BE49-F238E27FC236}">
              <a16:creationId xmlns:a16="http://schemas.microsoft.com/office/drawing/2014/main" id="{4E91FB3C-2CBF-4BB2-9389-DECCCD0A1378}"/>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853" name="n_3aveValue【庁舎】&#10;一人当たり面積">
          <a:extLst>
            <a:ext uri="{FF2B5EF4-FFF2-40B4-BE49-F238E27FC236}">
              <a16:creationId xmlns:a16="http://schemas.microsoft.com/office/drawing/2014/main" id="{CCC3163E-58A2-4204-8C12-98DABCB12E46}"/>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4" name="n_4aveValue【庁舎】&#10;一人当たり面積">
          <a:extLst>
            <a:ext uri="{FF2B5EF4-FFF2-40B4-BE49-F238E27FC236}">
              <a16:creationId xmlns:a16="http://schemas.microsoft.com/office/drawing/2014/main" id="{D8E75CBC-20CB-4B1A-9F80-005E0E852029}"/>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33514</xdr:rowOff>
    </xdr:from>
    <xdr:ext cx="469744" cy="259045"/>
    <xdr:sp macro="" textlink="">
      <xdr:nvSpPr>
        <xdr:cNvPr id="855" name="n_1mainValue【庁舎】&#10;一人当たり面積">
          <a:extLst>
            <a:ext uri="{FF2B5EF4-FFF2-40B4-BE49-F238E27FC236}">
              <a16:creationId xmlns:a16="http://schemas.microsoft.com/office/drawing/2014/main" id="{92C5C48E-0FF1-485A-AA25-A5D584D5356A}"/>
            </a:ext>
          </a:extLst>
        </xdr:cNvPr>
        <xdr:cNvSpPr txBox="1"/>
      </xdr:nvSpPr>
      <xdr:spPr>
        <a:xfrm>
          <a:off x="21075727" y="1752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42085</xdr:rowOff>
    </xdr:from>
    <xdr:ext cx="469744" cy="259045"/>
    <xdr:sp macro="" textlink="">
      <xdr:nvSpPr>
        <xdr:cNvPr id="856" name="n_2mainValue【庁舎】&#10;一人当たり面積">
          <a:extLst>
            <a:ext uri="{FF2B5EF4-FFF2-40B4-BE49-F238E27FC236}">
              <a16:creationId xmlns:a16="http://schemas.microsoft.com/office/drawing/2014/main" id="{17264394-35B6-443B-9C2F-7E1840413B91}"/>
            </a:ext>
          </a:extLst>
        </xdr:cNvPr>
        <xdr:cNvSpPr txBox="1"/>
      </xdr:nvSpPr>
      <xdr:spPr>
        <a:xfrm>
          <a:off x="20199427" y="1752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60659</xdr:rowOff>
    </xdr:from>
    <xdr:ext cx="469744" cy="259045"/>
    <xdr:sp macro="" textlink="">
      <xdr:nvSpPr>
        <xdr:cNvPr id="857" name="n_3mainValue【庁舎】&#10;一人当たり面積">
          <a:extLst>
            <a:ext uri="{FF2B5EF4-FFF2-40B4-BE49-F238E27FC236}">
              <a16:creationId xmlns:a16="http://schemas.microsoft.com/office/drawing/2014/main" id="{B85120E5-67FD-45B5-9DE3-E445F2AD6C79}"/>
            </a:ext>
          </a:extLst>
        </xdr:cNvPr>
        <xdr:cNvSpPr txBox="1"/>
      </xdr:nvSpPr>
      <xdr:spPr>
        <a:xfrm>
          <a:off x="19310427" y="175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47801</xdr:rowOff>
    </xdr:from>
    <xdr:ext cx="469744" cy="259045"/>
    <xdr:sp macro="" textlink="">
      <xdr:nvSpPr>
        <xdr:cNvPr id="858" name="n_4mainValue【庁舎】&#10;一人当たり面積">
          <a:extLst>
            <a:ext uri="{FF2B5EF4-FFF2-40B4-BE49-F238E27FC236}">
              <a16:creationId xmlns:a16="http://schemas.microsoft.com/office/drawing/2014/main" id="{FB9C4E59-BAE8-4862-AD68-ABF634549F21}"/>
            </a:ext>
          </a:extLst>
        </xdr:cNvPr>
        <xdr:cNvSpPr txBox="1"/>
      </xdr:nvSpPr>
      <xdr:spPr>
        <a:xfrm>
          <a:off x="18421427" y="175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77DC429E-0149-4BDD-BCF7-918CA9802E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9279C28C-A4CA-49BF-8359-FB1F5C4CB2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96102E01-DCF8-4CAB-B06C-DD880EC7AB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そのため、人口規模に比べ、庁舎面積が大きく、一人当たりの庁舎面積で比較した場合、類似団体の平均値を大きく上回っている。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類似団体と比較して特に有形固定資産減価償却率が高くなっている一般廃棄物処理施設は今後焼却施設の更新により低下する見込みとなっている。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市民会館については令和３、４年度に実施した大規模改修が完了したことに伴い償却率が</a:t>
          </a:r>
          <a:r>
            <a:rPr lang="ja-JP" altLang="ja-JP" sz="1100">
              <a:solidFill>
                <a:schemeClr val="dk1"/>
              </a:solidFill>
              <a:effectLst/>
              <a:latin typeface="+mn-lt"/>
              <a:ea typeface="+mn-ea"/>
              <a:cs typeface="+mn-cs"/>
            </a:rPr>
            <a:t>大きく</a:t>
          </a:r>
          <a:r>
            <a:rPr lang="ja-JP" altLang="en-US" sz="1100">
              <a:effectLst/>
              <a:latin typeface="ＭＳ Ｐゴシック" panose="020B0600070205080204" pitchFamily="50" charset="-128"/>
              <a:ea typeface="ＭＳ Ｐゴシック" panose="020B0600070205080204" pitchFamily="50" charset="-128"/>
            </a:rPr>
            <a:t>低下した。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その他の数値は、類似団体の平均値とおおむね同程度となっている。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A11B0F6-B956-4E62-A91A-ED99A3FB3A7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9B5630A-2571-425A-B0B2-137410B8809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4A56E18-F772-4E0E-957D-434FD52F2DC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F7B2F18-1409-4A3E-BC9C-5E14BC103C5D}"/>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A2C2462-5765-4C13-A17A-D11BA6C483F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0E2EAFA-9D43-4531-927F-3B2153E1D52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60E34A5-9E4C-454A-84F6-148522FFFC0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A938679-FEB4-4EFB-AB64-D41D95FF1EF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124C7E9-D6BF-4868-89A5-FF0E4608247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C91A124-D928-424C-B594-E850C7B41F4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9523EDC-DD81-44F7-98FA-6AA163B2B80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1DE3839-F96F-437A-B239-594796D8A83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758F2587-9C9E-4DAE-9CC9-9496C3CEBCD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052457D-EC1E-4793-81F8-CC623B26427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06C7FB6-EC16-4F43-9A5B-71D716DA02A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CA8118B-6522-4FEF-8A43-43AA1D10B41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F8641A1-CF51-43FE-A7FA-A303AEC3AAE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40A1A18-C68D-4B9B-A714-C833AF19C6D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31C1CF4-94D4-485D-81AC-8DB15A11D39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244E4FB-C150-4C9E-B25F-5AFE21923E9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19772C2-5CBD-4468-9692-7D793911D5B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87AB701-5245-4110-93F5-F5D522FAB35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EF4EFA8-9CF5-43B8-B3C2-C349B45434E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EC2D1A6-9C7E-454C-84F9-15B1EB57F94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864CDE1-8638-4A7F-9FF2-ECAA2657440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3A15F1D-FAF1-4691-9819-CC2811B7074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99542E0-9250-4D28-A292-91B027EEC4F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CF49D2D-ED9A-42C1-B567-7B6CF839E01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E7BECC3-49D2-42A9-ACD3-72B08199EED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23DC1D0-17F5-4B51-86FC-58A90FCC2F6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AA8C9BF-090C-4FAF-AA19-3808D834FE1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F649A88-E099-4D02-9BB5-8B98EFAF3CE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2DA828-E122-4D39-8FDC-908EEF182D1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7854A7E-ECAB-4262-87E5-EE20E677026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07144C2-3C99-4670-AEB5-42800E0DA8D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B44C7B8-0444-4C53-873F-0CC96A6E9DD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32DF63E-7ADB-4FCD-82B0-F162295844F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BA0DE15-7461-423A-B428-02CB6137021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2D8E0B5-69C7-428A-AFA3-70FA8B4E913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19876B4-17A2-4F5D-A739-84DCCE5B55E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30645C0-D370-481C-9267-1D44793828E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DAA12AD-A1BC-4805-A0DF-AE570D751C9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D211DFD-9CEC-4FA9-8C8C-A21E1D14498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F322515-E148-4A04-8E6D-17BB9D0C99B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BF08D73-3F7C-4F9B-8431-2D50914251A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ABB74A9-9357-4A7B-8108-B563E87993F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963FD06-AB56-402E-BB26-FC17FA1E1E1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前年度と同数値の</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となり、依然として類似団体平均を下回っている。　　　</a:t>
          </a:r>
          <a:endParaRPr lang="ja-JP" altLang="ja-JP" sz="1400">
            <a:effectLst/>
          </a:endParaRPr>
        </a:p>
        <a:p>
          <a:r>
            <a:rPr kumimoji="1" lang="ja-JP" altLang="ja-JP" sz="1100">
              <a:solidFill>
                <a:schemeClr val="dk1"/>
              </a:solidFill>
              <a:effectLst/>
              <a:latin typeface="+mn-lt"/>
              <a:ea typeface="+mn-ea"/>
              <a:cs typeface="+mn-cs"/>
            </a:rPr>
            <a:t>　人口減少や過疎化などの影響により大幅な税収等の増加は見込めず、急激な改善は難しい状況にある。しかしながら、令和３年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月に改訂した「第２期持続可能な財政運営プラン ～後期実施計画～」に基づき、一般会計繰出金の削減や地方債繰上償還などによる歳出削減に加え、税収の徴収率の向上や新たな財源確保に取り組み歳入確保に努める。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621BD49-D6C9-48DB-8622-8A2CCCDF3FC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94532D0-21BA-40F4-8BF4-7F314C794C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41BF2732-63E5-4FE3-BDD3-423DF6A46AC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BE361BB6-E7B3-4DF0-B1B5-163AC0629EB9}"/>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C13A4B8E-C186-4106-BFF5-F415D3ED447F}"/>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6FC5C1BC-B319-4644-A4ED-F037BFE91188}"/>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73722E0-3E4C-43A2-A6DD-FBF7D216B7C5}"/>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A68844A0-A5BC-493F-82AE-A1D0FCE8630F}"/>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A8409165-AFCD-4914-98BD-A386F5C41133}"/>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743B82BC-9815-442F-A4BB-02065F9604FA}"/>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DC65D90F-8B3D-45A4-BF3E-24A6279A6A4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160F0748-4686-4B82-B8F0-898A451BD8FB}"/>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138D1F93-0D7E-469B-9CE6-8DA20D207B0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B0756186-0BED-41FA-98A0-173D525EB622}"/>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5948236F-F80B-442F-98E1-E971468096D5}"/>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5207B49E-C6F7-4171-8344-3CDAE2FFEA53}"/>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9A74C6F3-7889-4A62-B25A-A9A6A75C034B}"/>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36E4CA40-0241-4654-81EE-9B030D47C29C}"/>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BB2A5C96-B6D9-4D36-B384-B284E7CEB613}"/>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669606BF-20AD-4817-98DB-A1DD189D26A8}"/>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6A8A6286-5274-4707-8BEE-FB68884A9DEC}"/>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EFDF0A8B-2643-494C-A0AD-5F60DAA7A608}"/>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C53CEBC1-E965-41D8-94B3-04A4C9765F97}"/>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D217DC15-E895-41A6-865E-466C88FB4A73}"/>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654B0243-DB4C-46A5-87AB-49CAB7ECF741}"/>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AB9D9D68-0834-48D8-9CAB-42CC1E35E916}"/>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3DBE3408-AB54-4F4A-A873-6E970637FF0C}"/>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15C8B4E2-068E-4C01-AD8B-8DD2EDE23D52}"/>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5FD3C1F3-E57C-4CC7-A356-161FA83BBEBF}"/>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D0A41227-C0B8-4A10-9226-5CAB51013EA3}"/>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2A8E5060-883B-4F45-AFF2-7CB90AA1C3DD}"/>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A5CC7134-8F88-4C5E-8B4D-1C732B46318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66A87B5D-93A3-411B-AF54-6F2A2C5E3DA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B2E5400F-37B9-4616-A6EE-4A18C70BDFC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85DAED0-7637-4CAF-9C99-4DA2AE8D0FF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CADC551-183E-4D2B-8F20-82BCF8C1502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796DE1D-AD75-4EE4-94A0-91C2CFFC3F1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578D806C-A1C7-4CD2-8770-8B52E07F98A6}"/>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478BF67A-828D-4570-BD39-EE151141DEE3}"/>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AB7AA39B-D5E1-45A4-ACC2-898F32A55FB8}"/>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E1EF2CE0-9A57-4E45-8B24-876AEC4885E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E809EE2-60F6-406B-A34E-4AD9B6892D3F}"/>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89C361EE-9B19-488C-9DF2-4ED3125CF611}"/>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B34C1D03-3E60-42A9-8D96-747497742023}"/>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166BC0F3-5FC4-4632-B57D-1BFF4A28EBFD}"/>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3806050D-31CD-4286-8ABC-BBE0098834E5}"/>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757210A7-4AF1-414C-835A-1634861FAAB1}"/>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8406F90A-5611-45B9-A8CE-0EB2BE032C8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17381A99-3BE9-41F5-AC47-273A2EE3A07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23E0D9BE-5112-4578-8448-B392CDEB3E4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111CA4C0-1089-4E05-BCAE-DE881824355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AE5D830-4396-4CAA-B1EC-F4B781EB4CA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D0BEC10E-3C65-448E-8B30-BF856A404C0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652362CF-0655-4402-B3E3-A7562F3C6DC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F2F0A7E4-0922-450E-8C59-346FDE9D04F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594897E4-CECB-4D76-8308-3E9E5933659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1874F560-4649-4285-B04E-97B30BC345A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2F79EB95-384C-4FF4-B799-371B104B0F5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7B32089C-27FD-4408-9FAC-1CDD6531F18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F3922EF5-05B3-465D-BB55-3C72FE4044C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％となった。これは公債費充当一般財源の増額（</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百万円）などにより経常経費充当一般財源が増額（</a:t>
          </a:r>
          <a:r>
            <a:rPr kumimoji="1" lang="en-US" altLang="ja-JP" sz="1100">
              <a:solidFill>
                <a:schemeClr val="dk1"/>
              </a:solidFill>
              <a:effectLst/>
              <a:latin typeface="+mn-lt"/>
              <a:ea typeface="+mn-ea"/>
              <a:cs typeface="+mn-cs"/>
            </a:rPr>
            <a:t>334</a:t>
          </a:r>
          <a:r>
            <a:rPr kumimoji="1" lang="ja-JP" altLang="ja-JP" sz="1100">
              <a:solidFill>
                <a:schemeClr val="dk1"/>
              </a:solidFill>
              <a:effectLst/>
              <a:latin typeface="+mn-lt"/>
              <a:ea typeface="+mn-ea"/>
              <a:cs typeface="+mn-cs"/>
            </a:rPr>
            <a:t>百万円）となり、経常一般財源等が減額（△</a:t>
          </a:r>
          <a:r>
            <a:rPr kumimoji="1" lang="en-US" altLang="ja-JP" sz="1100">
              <a:solidFill>
                <a:schemeClr val="dk1"/>
              </a:solidFill>
              <a:effectLst/>
              <a:latin typeface="+mn-lt"/>
              <a:ea typeface="+mn-ea"/>
              <a:cs typeface="+mn-cs"/>
            </a:rPr>
            <a:t>455</a:t>
          </a:r>
          <a:r>
            <a:rPr kumimoji="1" lang="ja-JP" altLang="ja-JP" sz="1100">
              <a:solidFill>
                <a:schemeClr val="dk1"/>
              </a:solidFill>
              <a:effectLst/>
              <a:latin typeface="+mn-lt"/>
              <a:ea typeface="+mn-ea"/>
              <a:cs typeface="+mn-cs"/>
            </a:rPr>
            <a:t>百万円）となったためである。依然、類似団体の平均値を上回っているため、義務的経費の抑制、一般財源による歳入確保に努め、経常収支比率の低下を図る。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1E4FC6EE-A921-4822-BDCA-C3755F15040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9ECDCF67-BDE7-49FB-B665-3E541F4DD4A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BBA102E2-8175-4920-A6FF-B8C0D5DA537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EE630BC0-7112-42DB-BC82-383B371E0477}"/>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7BCDC27C-A68C-454A-90A8-03D40CC449D9}"/>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C2E901AF-18DB-4A94-BE0F-7FE793BD65CE}"/>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EA48EFF2-34C1-48CC-B140-1EFBE986CC4C}"/>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84897979-1E49-41B3-BA91-2ECC4E2B16AD}"/>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392F9729-E4F9-4103-8D0E-07149A2AF305}"/>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F5A04E33-43E0-49DA-9295-81B1FACB1DA6}"/>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C9365BE6-8EC5-45F7-933A-B5BBBAADA517}"/>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5270BA6E-04CF-487E-BA5A-E2EE1BCBAB2C}"/>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B694AD6B-0EFC-460A-9DC9-1C4635948EEA}"/>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7D36096B-EF94-4EB5-B134-6BF54DCBA0A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E8593EF5-2D3F-49B0-9CBE-DDD9A32E9077}"/>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C54F8BE-16A2-4AAC-BC52-0305DD23C78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BC3933A3-583A-4E2A-9EF4-B04F9B0F5BC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8C593C-6D97-419B-9120-6B0F36E8B12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689EF5A2-3EA6-4379-A76F-22EA49440B45}"/>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360B2FE1-70FC-477E-BC8F-469FD69FAD37}"/>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5A6D2023-3B15-48C0-9A33-94D1F13B3A8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93DF93D3-5AED-40A9-A73D-DF6A8D82469B}"/>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F66FBBF5-FD40-49B3-8670-234907795387}"/>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80554</xdr:rowOff>
    </xdr:from>
    <xdr:to>
      <xdr:col>23</xdr:col>
      <xdr:colOff>133350</xdr:colOff>
      <xdr:row>61</xdr:row>
      <xdr:rowOff>53884</xdr:rowOff>
    </xdr:to>
    <xdr:cxnSp macro="">
      <xdr:nvCxnSpPr>
        <xdr:cNvPr id="132" name="直線コネクタ 131">
          <a:extLst>
            <a:ext uri="{FF2B5EF4-FFF2-40B4-BE49-F238E27FC236}">
              <a16:creationId xmlns:a16="http://schemas.microsoft.com/office/drawing/2014/main" id="{E820A2D9-FC0E-484A-9901-F9DC40D03539}"/>
            </a:ext>
          </a:extLst>
        </xdr:cNvPr>
        <xdr:cNvCxnSpPr/>
      </xdr:nvCxnSpPr>
      <xdr:spPr>
        <a:xfrm>
          <a:off x="4114800" y="1036755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F21FF7E-547D-48BC-91D1-81C976D7B1FC}"/>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4145038F-8E0D-4890-BBB1-C894A37C9868}"/>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80554</xdr:rowOff>
    </xdr:from>
    <xdr:to>
      <xdr:col>19</xdr:col>
      <xdr:colOff>133350</xdr:colOff>
      <xdr:row>61</xdr:row>
      <xdr:rowOff>43543</xdr:rowOff>
    </xdr:to>
    <xdr:cxnSp macro="">
      <xdr:nvCxnSpPr>
        <xdr:cNvPr id="135" name="直線コネクタ 134">
          <a:extLst>
            <a:ext uri="{FF2B5EF4-FFF2-40B4-BE49-F238E27FC236}">
              <a16:creationId xmlns:a16="http://schemas.microsoft.com/office/drawing/2014/main" id="{0A8CCD71-48D4-4DDF-ABB4-A2BEF22B3077}"/>
            </a:ext>
          </a:extLst>
        </xdr:cNvPr>
        <xdr:cNvCxnSpPr/>
      </xdr:nvCxnSpPr>
      <xdr:spPr>
        <a:xfrm flipV="1">
          <a:off x="3225800" y="1036755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A17428DB-D95D-4A6A-9F1A-1E055172EFCF}"/>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A9893624-0472-4EAC-B25A-1E6A8E92D055}"/>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43543</xdr:rowOff>
    </xdr:from>
    <xdr:to>
      <xdr:col>15</xdr:col>
      <xdr:colOff>82550</xdr:colOff>
      <xdr:row>61</xdr:row>
      <xdr:rowOff>88356</xdr:rowOff>
    </xdr:to>
    <xdr:cxnSp macro="">
      <xdr:nvCxnSpPr>
        <xdr:cNvPr id="138" name="直線コネクタ 137">
          <a:extLst>
            <a:ext uri="{FF2B5EF4-FFF2-40B4-BE49-F238E27FC236}">
              <a16:creationId xmlns:a16="http://schemas.microsoft.com/office/drawing/2014/main" id="{270957F1-5352-4142-AC5A-40C3DEAD1A7F}"/>
            </a:ext>
          </a:extLst>
        </xdr:cNvPr>
        <xdr:cNvCxnSpPr/>
      </xdr:nvCxnSpPr>
      <xdr:spPr>
        <a:xfrm flipV="1">
          <a:off x="2336800" y="1050199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9ED0E792-727F-4359-9405-D42A3958EDB9}"/>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A735EA6A-A005-4AAD-A9A3-148678A23E2F}"/>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88356</xdr:rowOff>
    </xdr:from>
    <xdr:to>
      <xdr:col>11</xdr:col>
      <xdr:colOff>31750</xdr:colOff>
      <xdr:row>61</xdr:row>
      <xdr:rowOff>102144</xdr:rowOff>
    </xdr:to>
    <xdr:cxnSp macro="">
      <xdr:nvCxnSpPr>
        <xdr:cNvPr id="141" name="直線コネクタ 140">
          <a:extLst>
            <a:ext uri="{FF2B5EF4-FFF2-40B4-BE49-F238E27FC236}">
              <a16:creationId xmlns:a16="http://schemas.microsoft.com/office/drawing/2014/main" id="{80B56800-F626-4F6E-B342-43C943070331}"/>
            </a:ext>
          </a:extLst>
        </xdr:cNvPr>
        <xdr:cNvCxnSpPr/>
      </xdr:nvCxnSpPr>
      <xdr:spPr>
        <a:xfrm flipV="1">
          <a:off x="1447800" y="105468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CC0EF527-A5CB-495C-978C-2807508B662F}"/>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90B88452-1C02-4142-8028-B5AF5C1D88F2}"/>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A2AB4663-E523-4D00-A814-0496E72CCABC}"/>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F432E927-FB3E-40D6-B764-846D63E298EC}"/>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5DCB574-A0DE-497E-A944-E3401E10CBB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1AD91BC-5047-400D-817C-C26CCB48A57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3C9E78AF-3541-40AD-9C99-86641847E89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79CA0E7-6DDC-41A6-8E17-EC5233FE632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93C66901-0959-4E71-9657-2B3714B7C701}"/>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a:extLst>
            <a:ext uri="{FF2B5EF4-FFF2-40B4-BE49-F238E27FC236}">
              <a16:creationId xmlns:a16="http://schemas.microsoft.com/office/drawing/2014/main" id="{45111DD7-CCEB-4B62-99AE-E2A3FFB8D72A}"/>
            </a:ext>
          </a:extLst>
        </xdr:cNvPr>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a:extLst>
            <a:ext uri="{FF2B5EF4-FFF2-40B4-BE49-F238E27FC236}">
              <a16:creationId xmlns:a16="http://schemas.microsoft.com/office/drawing/2014/main" id="{FA12DCDC-44B4-4E14-B56F-1A1E30B2D64D}"/>
            </a:ext>
          </a:extLst>
        </xdr:cNvPr>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29754</xdr:rowOff>
    </xdr:from>
    <xdr:to>
      <xdr:col>19</xdr:col>
      <xdr:colOff>184150</xdr:colOff>
      <xdr:row>60</xdr:row>
      <xdr:rowOff>131354</xdr:rowOff>
    </xdr:to>
    <xdr:sp macro="" textlink="">
      <xdr:nvSpPr>
        <xdr:cNvPr id="153" name="楕円 152">
          <a:extLst>
            <a:ext uri="{FF2B5EF4-FFF2-40B4-BE49-F238E27FC236}">
              <a16:creationId xmlns:a16="http://schemas.microsoft.com/office/drawing/2014/main" id="{F5DC57FF-62C1-4E06-A626-6B27604ECF45}"/>
            </a:ext>
          </a:extLst>
        </xdr:cNvPr>
        <xdr:cNvSpPr/>
      </xdr:nvSpPr>
      <xdr:spPr>
        <a:xfrm>
          <a:off x="4064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116131</xdr:rowOff>
    </xdr:from>
    <xdr:ext cx="736600" cy="259045"/>
    <xdr:sp macro="" textlink="">
      <xdr:nvSpPr>
        <xdr:cNvPr id="154" name="テキスト ボックス 153">
          <a:extLst>
            <a:ext uri="{FF2B5EF4-FFF2-40B4-BE49-F238E27FC236}">
              <a16:creationId xmlns:a16="http://schemas.microsoft.com/office/drawing/2014/main" id="{7DEC5009-D631-4627-B0AD-3371C40C5959}"/>
            </a:ext>
          </a:extLst>
        </xdr:cNvPr>
        <xdr:cNvSpPr txBox="1"/>
      </xdr:nvSpPr>
      <xdr:spPr>
        <a:xfrm>
          <a:off x="3733800" y="1040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164193</xdr:rowOff>
    </xdr:from>
    <xdr:to>
      <xdr:col>15</xdr:col>
      <xdr:colOff>133350</xdr:colOff>
      <xdr:row>61</xdr:row>
      <xdr:rowOff>94343</xdr:rowOff>
    </xdr:to>
    <xdr:sp macro="" textlink="">
      <xdr:nvSpPr>
        <xdr:cNvPr id="155" name="楕円 154">
          <a:extLst>
            <a:ext uri="{FF2B5EF4-FFF2-40B4-BE49-F238E27FC236}">
              <a16:creationId xmlns:a16="http://schemas.microsoft.com/office/drawing/2014/main" id="{5BA9C5EA-9000-4D63-95B3-4B32992641D6}"/>
            </a:ext>
          </a:extLst>
        </xdr:cNvPr>
        <xdr:cNvSpPr/>
      </xdr:nvSpPr>
      <xdr:spPr>
        <a:xfrm>
          <a:off x="3175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79120</xdr:rowOff>
    </xdr:from>
    <xdr:ext cx="762000" cy="259045"/>
    <xdr:sp macro="" textlink="">
      <xdr:nvSpPr>
        <xdr:cNvPr id="156" name="テキスト ボックス 155">
          <a:extLst>
            <a:ext uri="{FF2B5EF4-FFF2-40B4-BE49-F238E27FC236}">
              <a16:creationId xmlns:a16="http://schemas.microsoft.com/office/drawing/2014/main" id="{6EC926DE-D45E-4AA6-81F9-8DC0A8D50F72}"/>
            </a:ext>
          </a:extLst>
        </xdr:cNvPr>
        <xdr:cNvSpPr txBox="1"/>
      </xdr:nvSpPr>
      <xdr:spPr>
        <a:xfrm>
          <a:off x="2844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37556</xdr:rowOff>
    </xdr:from>
    <xdr:to>
      <xdr:col>11</xdr:col>
      <xdr:colOff>82550</xdr:colOff>
      <xdr:row>61</xdr:row>
      <xdr:rowOff>139156</xdr:rowOff>
    </xdr:to>
    <xdr:sp macro="" textlink="">
      <xdr:nvSpPr>
        <xdr:cNvPr id="157" name="楕円 156">
          <a:extLst>
            <a:ext uri="{FF2B5EF4-FFF2-40B4-BE49-F238E27FC236}">
              <a16:creationId xmlns:a16="http://schemas.microsoft.com/office/drawing/2014/main" id="{700EE16E-4258-4571-9F52-084B9E3105D2}"/>
            </a:ext>
          </a:extLst>
        </xdr:cNvPr>
        <xdr:cNvSpPr/>
      </xdr:nvSpPr>
      <xdr:spPr>
        <a:xfrm>
          <a:off x="2286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123933</xdr:rowOff>
    </xdr:from>
    <xdr:ext cx="762000" cy="259045"/>
    <xdr:sp macro="" textlink="">
      <xdr:nvSpPr>
        <xdr:cNvPr id="158" name="テキスト ボックス 157">
          <a:extLst>
            <a:ext uri="{FF2B5EF4-FFF2-40B4-BE49-F238E27FC236}">
              <a16:creationId xmlns:a16="http://schemas.microsoft.com/office/drawing/2014/main" id="{2F9E6D28-D718-44F5-90A4-58A2D498901A}"/>
            </a:ext>
          </a:extLst>
        </xdr:cNvPr>
        <xdr:cNvSpPr txBox="1"/>
      </xdr:nvSpPr>
      <xdr:spPr>
        <a:xfrm>
          <a:off x="1955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51344</xdr:rowOff>
    </xdr:from>
    <xdr:to>
      <xdr:col>7</xdr:col>
      <xdr:colOff>31750</xdr:colOff>
      <xdr:row>61</xdr:row>
      <xdr:rowOff>152944</xdr:rowOff>
    </xdr:to>
    <xdr:sp macro="" textlink="">
      <xdr:nvSpPr>
        <xdr:cNvPr id="159" name="楕円 158">
          <a:extLst>
            <a:ext uri="{FF2B5EF4-FFF2-40B4-BE49-F238E27FC236}">
              <a16:creationId xmlns:a16="http://schemas.microsoft.com/office/drawing/2014/main" id="{219A9C9E-A60C-4FBE-8AB5-1033FFFB4286}"/>
            </a:ext>
          </a:extLst>
        </xdr:cNvPr>
        <xdr:cNvSpPr/>
      </xdr:nvSpPr>
      <xdr:spPr>
        <a:xfrm>
          <a:off x="1397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137721</xdr:rowOff>
    </xdr:from>
    <xdr:ext cx="762000" cy="259045"/>
    <xdr:sp macro="" textlink="">
      <xdr:nvSpPr>
        <xdr:cNvPr id="160" name="テキスト ボックス 159">
          <a:extLst>
            <a:ext uri="{FF2B5EF4-FFF2-40B4-BE49-F238E27FC236}">
              <a16:creationId xmlns:a16="http://schemas.microsoft.com/office/drawing/2014/main" id="{0C46ED06-2184-4178-BC8B-9018FA6CBBAC}"/>
            </a:ext>
          </a:extLst>
        </xdr:cNvPr>
        <xdr:cNvSpPr txBox="1"/>
      </xdr:nvSpPr>
      <xdr:spPr>
        <a:xfrm>
          <a:off x="1066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ADF9A33D-7AA4-4DE7-9F9C-41D04B68A9A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7613F3E-0D03-4D56-AF16-E183A52BB54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86408D1-F551-4F6A-AD41-1498250B9E4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3134AC9C-8CE4-4C76-A3DF-AB66E968259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5DE19248-7C7D-49B0-97FE-FF418D8D856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A5DB69F-D70A-4BFD-A363-F43AECB7D4D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C96EB978-9596-47C5-AEF8-75A5C6C8604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C616AFED-69D0-4872-8011-E75E45B0FCA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642A5F84-9565-41CA-B76E-1AAB71F46DE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6E243512-D364-422F-918D-9903F1D8A4D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30988B9B-F364-4814-8A91-A38D7793D69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2024570F-3516-4A8D-80E0-506801775FF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94D7DA5-DFB6-46A2-AC42-FD7A8212E68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人件費については、市長選挙及び市議会議員選挙費や衆議院議員選挙費、県知事選挙費の皆減などにより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％減となったが、物件費については、除雪に係る経費や光熱費の高騰等により、物件費全体では、</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なお、施設の維持管理業務の大半を法人等への委託や指定管理者制度の活用に伴う物件費の高止まりに加え人口減少の影響により、人口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人当たりの決算額が多額となっている。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7D7464E4-58DA-4135-A0D5-6F16D5B377F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256E56DE-351D-4459-A2D8-A8673CD71933}"/>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E7D0881A-499C-47CA-A597-74EA30CECDE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CD925AD-EF25-40BD-85F5-D7351BCF2E29}"/>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8E10341E-1996-44EE-ADD6-A03CF5033DF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16846476-19B8-45CA-BF8A-1075382E066C}"/>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B5A55013-7A67-41CF-80C3-C1EA682BD576}"/>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D1EB1786-1D66-4207-97A1-0ED2191DE2DE}"/>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8189FE4B-DF42-4C57-B00C-BEA223C6AFB4}"/>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F87B6C34-1392-4BAD-B4C2-A73AAEEE0683}"/>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8548EC79-930D-4C63-BB2D-4C42755AD25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69CF1909-4296-48C6-A974-1FC9E1E107A2}"/>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41421FFF-3C7E-4BE4-993E-32EF7B0F70CD}"/>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515AEBFB-7737-450C-87E8-632012D592FB}"/>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D4383DB3-6B6D-4D52-A4EA-86F670B28485}"/>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4B3C9B18-0A20-4585-964A-39ED051EB7E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B3B2B112-BBF1-4BB1-8B57-5446AF2379D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3F8A0A64-5C6A-48D1-8ABC-A50AAE8CD754}"/>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4AC1E202-3C5B-4AC4-BDBD-F9EAE7A673EA}"/>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AD09688C-9D17-4CFD-9182-96EB698C26B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39666172-27DA-4172-804C-66812451617D}"/>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65DD3B57-55A1-4F85-AD0C-BE126CF484A7}"/>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111449</xdr:rowOff>
    </xdr:from>
    <xdr:to>
      <xdr:col>23</xdr:col>
      <xdr:colOff>133350</xdr:colOff>
      <xdr:row>82</xdr:row>
      <xdr:rowOff>135246</xdr:rowOff>
    </xdr:to>
    <xdr:cxnSp macro="">
      <xdr:nvCxnSpPr>
        <xdr:cNvPr id="196" name="直線コネクタ 195">
          <a:extLst>
            <a:ext uri="{FF2B5EF4-FFF2-40B4-BE49-F238E27FC236}">
              <a16:creationId xmlns:a16="http://schemas.microsoft.com/office/drawing/2014/main" id="{5E9D92C6-C15E-402E-9E7D-A7C361B82F86}"/>
            </a:ext>
          </a:extLst>
        </xdr:cNvPr>
        <xdr:cNvCxnSpPr/>
      </xdr:nvCxnSpPr>
      <xdr:spPr>
        <a:xfrm>
          <a:off x="4114800" y="14170349"/>
          <a:ext cx="8382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4FC087F6-5AD5-4964-94FC-D7709FB896B6}"/>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24A8900C-0098-4242-825D-3E16A3A03B1C}"/>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100606</xdr:rowOff>
    </xdr:from>
    <xdr:to>
      <xdr:col>19</xdr:col>
      <xdr:colOff>133350</xdr:colOff>
      <xdr:row>82</xdr:row>
      <xdr:rowOff>111449</xdr:rowOff>
    </xdr:to>
    <xdr:cxnSp macro="">
      <xdr:nvCxnSpPr>
        <xdr:cNvPr id="199" name="直線コネクタ 198">
          <a:extLst>
            <a:ext uri="{FF2B5EF4-FFF2-40B4-BE49-F238E27FC236}">
              <a16:creationId xmlns:a16="http://schemas.microsoft.com/office/drawing/2014/main" id="{BD18E846-070A-4EA7-971E-E4E3421E392E}"/>
            </a:ext>
          </a:extLst>
        </xdr:cNvPr>
        <xdr:cNvCxnSpPr/>
      </xdr:nvCxnSpPr>
      <xdr:spPr>
        <a:xfrm>
          <a:off x="3225800" y="14159506"/>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F144040-9912-4F45-BAE3-B727B936D729}"/>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5146811E-A794-41DE-9771-81209DA52892}"/>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75986</xdr:rowOff>
    </xdr:from>
    <xdr:to>
      <xdr:col>15</xdr:col>
      <xdr:colOff>82550</xdr:colOff>
      <xdr:row>82</xdr:row>
      <xdr:rowOff>100606</xdr:rowOff>
    </xdr:to>
    <xdr:cxnSp macro="">
      <xdr:nvCxnSpPr>
        <xdr:cNvPr id="202" name="直線コネクタ 201">
          <a:extLst>
            <a:ext uri="{FF2B5EF4-FFF2-40B4-BE49-F238E27FC236}">
              <a16:creationId xmlns:a16="http://schemas.microsoft.com/office/drawing/2014/main" id="{0402785E-A210-415E-A75A-60F90F87E8CC}"/>
            </a:ext>
          </a:extLst>
        </xdr:cNvPr>
        <xdr:cNvCxnSpPr/>
      </xdr:nvCxnSpPr>
      <xdr:spPr>
        <a:xfrm>
          <a:off x="2336800" y="14134886"/>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4D35B042-321A-4F41-97F1-8BDCC5C221EF}"/>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CD810E9E-BED5-4AC9-9115-203785A75569}"/>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58668</xdr:rowOff>
    </xdr:from>
    <xdr:to>
      <xdr:col>11</xdr:col>
      <xdr:colOff>31750</xdr:colOff>
      <xdr:row>82</xdr:row>
      <xdr:rowOff>75986</xdr:rowOff>
    </xdr:to>
    <xdr:cxnSp macro="">
      <xdr:nvCxnSpPr>
        <xdr:cNvPr id="205" name="直線コネクタ 204">
          <a:extLst>
            <a:ext uri="{FF2B5EF4-FFF2-40B4-BE49-F238E27FC236}">
              <a16:creationId xmlns:a16="http://schemas.microsoft.com/office/drawing/2014/main" id="{0E725B7F-5B77-4536-9550-55A334A21494}"/>
            </a:ext>
          </a:extLst>
        </xdr:cNvPr>
        <xdr:cNvCxnSpPr/>
      </xdr:nvCxnSpPr>
      <xdr:spPr>
        <a:xfrm>
          <a:off x="1447800" y="14117568"/>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9A94A797-F458-4E37-8B4F-26352134AA7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47A34B3D-2CDC-4C72-8440-1CDD8E7C71FF}"/>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2BDFB24-FA51-44B3-916E-E6C56CA917FB}"/>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A263E211-8011-42C9-9E77-23FF0376A177}"/>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56B786C-6753-4688-BDA8-AA16D3BE5C7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CC18E08-A33C-4D66-833A-25BA80E6069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2753D99-295E-4F22-9F15-9EA024EC1E3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8E4C9FDD-3E19-4897-BAA8-0E0BA67D2C2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2CB455CD-428A-439C-A79D-6E6E9EC414F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84446</xdr:rowOff>
    </xdr:from>
    <xdr:to>
      <xdr:col>23</xdr:col>
      <xdr:colOff>184150</xdr:colOff>
      <xdr:row>83</xdr:row>
      <xdr:rowOff>14596</xdr:rowOff>
    </xdr:to>
    <xdr:sp macro="" textlink="">
      <xdr:nvSpPr>
        <xdr:cNvPr id="215" name="楕円 214">
          <a:extLst>
            <a:ext uri="{FF2B5EF4-FFF2-40B4-BE49-F238E27FC236}">
              <a16:creationId xmlns:a16="http://schemas.microsoft.com/office/drawing/2014/main" id="{6294938F-099A-4308-8765-30A410BD97C6}"/>
            </a:ext>
          </a:extLst>
        </xdr:cNvPr>
        <xdr:cNvSpPr/>
      </xdr:nvSpPr>
      <xdr:spPr>
        <a:xfrm>
          <a:off x="4902200" y="141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56523</xdr:rowOff>
    </xdr:from>
    <xdr:ext cx="762000" cy="259045"/>
    <xdr:sp macro="" textlink="">
      <xdr:nvSpPr>
        <xdr:cNvPr id="216" name="人件費・物件費等の状況該当値テキスト">
          <a:extLst>
            <a:ext uri="{FF2B5EF4-FFF2-40B4-BE49-F238E27FC236}">
              <a16:creationId xmlns:a16="http://schemas.microsoft.com/office/drawing/2014/main" id="{86701477-FA28-420C-BB19-3A5C3C570CD3}"/>
            </a:ext>
          </a:extLst>
        </xdr:cNvPr>
        <xdr:cNvSpPr txBox="1"/>
      </xdr:nvSpPr>
      <xdr:spPr>
        <a:xfrm>
          <a:off x="5041900" y="1411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60649</xdr:rowOff>
    </xdr:from>
    <xdr:to>
      <xdr:col>19</xdr:col>
      <xdr:colOff>184150</xdr:colOff>
      <xdr:row>82</xdr:row>
      <xdr:rowOff>162249</xdr:rowOff>
    </xdr:to>
    <xdr:sp macro="" textlink="">
      <xdr:nvSpPr>
        <xdr:cNvPr id="217" name="楕円 216">
          <a:extLst>
            <a:ext uri="{FF2B5EF4-FFF2-40B4-BE49-F238E27FC236}">
              <a16:creationId xmlns:a16="http://schemas.microsoft.com/office/drawing/2014/main" id="{E80D77EB-D496-4F59-9535-13A996BF3E56}"/>
            </a:ext>
          </a:extLst>
        </xdr:cNvPr>
        <xdr:cNvSpPr/>
      </xdr:nvSpPr>
      <xdr:spPr>
        <a:xfrm>
          <a:off x="4064000" y="1411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147026</xdr:rowOff>
    </xdr:from>
    <xdr:ext cx="736600" cy="259045"/>
    <xdr:sp macro="" textlink="">
      <xdr:nvSpPr>
        <xdr:cNvPr id="218" name="テキスト ボックス 217">
          <a:extLst>
            <a:ext uri="{FF2B5EF4-FFF2-40B4-BE49-F238E27FC236}">
              <a16:creationId xmlns:a16="http://schemas.microsoft.com/office/drawing/2014/main" id="{2BB952A8-0F5F-4409-82EE-9045129E2775}"/>
            </a:ext>
          </a:extLst>
        </xdr:cNvPr>
        <xdr:cNvSpPr txBox="1"/>
      </xdr:nvSpPr>
      <xdr:spPr>
        <a:xfrm>
          <a:off x="3733800" y="14205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49806</xdr:rowOff>
    </xdr:from>
    <xdr:to>
      <xdr:col>15</xdr:col>
      <xdr:colOff>133350</xdr:colOff>
      <xdr:row>82</xdr:row>
      <xdr:rowOff>151406</xdr:rowOff>
    </xdr:to>
    <xdr:sp macro="" textlink="">
      <xdr:nvSpPr>
        <xdr:cNvPr id="219" name="楕円 218">
          <a:extLst>
            <a:ext uri="{FF2B5EF4-FFF2-40B4-BE49-F238E27FC236}">
              <a16:creationId xmlns:a16="http://schemas.microsoft.com/office/drawing/2014/main" id="{BE1C6F38-0059-4178-97BA-6E23697F6B74}"/>
            </a:ext>
          </a:extLst>
        </xdr:cNvPr>
        <xdr:cNvSpPr/>
      </xdr:nvSpPr>
      <xdr:spPr>
        <a:xfrm>
          <a:off x="3175000" y="141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136183</xdr:rowOff>
    </xdr:from>
    <xdr:ext cx="762000" cy="259045"/>
    <xdr:sp macro="" textlink="">
      <xdr:nvSpPr>
        <xdr:cNvPr id="220" name="テキスト ボックス 219">
          <a:extLst>
            <a:ext uri="{FF2B5EF4-FFF2-40B4-BE49-F238E27FC236}">
              <a16:creationId xmlns:a16="http://schemas.microsoft.com/office/drawing/2014/main" id="{D9F454DB-0C13-441F-965B-79960662764D}"/>
            </a:ext>
          </a:extLst>
        </xdr:cNvPr>
        <xdr:cNvSpPr txBox="1"/>
      </xdr:nvSpPr>
      <xdr:spPr>
        <a:xfrm>
          <a:off x="2844800" y="1419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25186</xdr:rowOff>
    </xdr:from>
    <xdr:to>
      <xdr:col>11</xdr:col>
      <xdr:colOff>82550</xdr:colOff>
      <xdr:row>82</xdr:row>
      <xdr:rowOff>126786</xdr:rowOff>
    </xdr:to>
    <xdr:sp macro="" textlink="">
      <xdr:nvSpPr>
        <xdr:cNvPr id="221" name="楕円 220">
          <a:extLst>
            <a:ext uri="{FF2B5EF4-FFF2-40B4-BE49-F238E27FC236}">
              <a16:creationId xmlns:a16="http://schemas.microsoft.com/office/drawing/2014/main" id="{0A8950D3-A1E0-4A38-90FD-81EC0CF9CF55}"/>
            </a:ext>
          </a:extLst>
        </xdr:cNvPr>
        <xdr:cNvSpPr/>
      </xdr:nvSpPr>
      <xdr:spPr>
        <a:xfrm>
          <a:off x="2286000" y="140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111563</xdr:rowOff>
    </xdr:from>
    <xdr:ext cx="762000" cy="259045"/>
    <xdr:sp macro="" textlink="">
      <xdr:nvSpPr>
        <xdr:cNvPr id="222" name="テキスト ボックス 221">
          <a:extLst>
            <a:ext uri="{FF2B5EF4-FFF2-40B4-BE49-F238E27FC236}">
              <a16:creationId xmlns:a16="http://schemas.microsoft.com/office/drawing/2014/main" id="{1AF1B2D3-059F-4971-B4CB-098E0BB6E274}"/>
            </a:ext>
          </a:extLst>
        </xdr:cNvPr>
        <xdr:cNvSpPr txBox="1"/>
      </xdr:nvSpPr>
      <xdr:spPr>
        <a:xfrm>
          <a:off x="1955800" y="1417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7868</xdr:rowOff>
    </xdr:from>
    <xdr:to>
      <xdr:col>7</xdr:col>
      <xdr:colOff>31750</xdr:colOff>
      <xdr:row>82</xdr:row>
      <xdr:rowOff>109468</xdr:rowOff>
    </xdr:to>
    <xdr:sp macro="" textlink="">
      <xdr:nvSpPr>
        <xdr:cNvPr id="223" name="楕円 222">
          <a:extLst>
            <a:ext uri="{FF2B5EF4-FFF2-40B4-BE49-F238E27FC236}">
              <a16:creationId xmlns:a16="http://schemas.microsoft.com/office/drawing/2014/main" id="{4A58B9AD-F805-4127-88B2-B668FA9770C2}"/>
            </a:ext>
          </a:extLst>
        </xdr:cNvPr>
        <xdr:cNvSpPr/>
      </xdr:nvSpPr>
      <xdr:spPr>
        <a:xfrm>
          <a:off x="1397000" y="140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94245</xdr:rowOff>
    </xdr:from>
    <xdr:ext cx="762000" cy="259045"/>
    <xdr:sp macro="" textlink="">
      <xdr:nvSpPr>
        <xdr:cNvPr id="224" name="テキスト ボックス 223">
          <a:extLst>
            <a:ext uri="{FF2B5EF4-FFF2-40B4-BE49-F238E27FC236}">
              <a16:creationId xmlns:a16="http://schemas.microsoft.com/office/drawing/2014/main" id="{FDC8DBF4-D27D-4922-9FAF-F1BAB4AB20EB}"/>
            </a:ext>
          </a:extLst>
        </xdr:cNvPr>
        <xdr:cNvSpPr txBox="1"/>
      </xdr:nvSpPr>
      <xdr:spPr>
        <a:xfrm>
          <a:off x="1066800" y="1415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F555BEF9-FDE5-42DD-86EE-605584DCD5D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92ED05B0-99F2-49EC-AB31-059C03E945C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6A95CDAD-1FEF-48CF-B223-D83E6D6A5E5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332925A1-883C-4CD7-B2E0-DBE6FC05F87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43BF1386-7E25-4F2E-A26C-E7A97D727ED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BA3C392E-7AF7-428B-950D-52AB07063EB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8AF03085-7E7E-4C23-9643-A9FAF22E90B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6FD2C854-7306-46A8-975F-210E1F5851F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A2F86664-DD9C-4CA0-BDFB-3BF798A4981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7038BE35-2DB9-428D-A375-9050C79D878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2A232579-2CFC-474F-8E4A-CC5AFF5532A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552D84A9-2168-4531-B548-97026EA01C6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661AFE2-3EE6-4922-8413-00746FF29DFE}"/>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類似団体平均とほぼ同値となっている。</a:t>
          </a:r>
          <a:endParaRPr lang="ja-JP" altLang="ja-JP">
            <a:effectLst/>
          </a:endParaRPr>
        </a:p>
        <a:p>
          <a:r>
            <a:rPr kumimoji="1" lang="ja-JP" altLang="ja-JP" sz="1100">
              <a:solidFill>
                <a:schemeClr val="dk1"/>
              </a:solidFill>
              <a:effectLst/>
              <a:latin typeface="+mn-lt"/>
              <a:ea typeface="+mn-ea"/>
              <a:cs typeface="+mn-cs"/>
            </a:rPr>
            <a:t>　今後も、給料体系の見直し等を通じ引き続き縮減に努める。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316DBA4C-B5C0-4CD0-9059-8E8B25673B16}"/>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7E33ECD9-42EF-4E07-8500-A4558C8D94D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CC2534CE-0148-4111-AFAC-B0C53506BA0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D947A94-FEB7-4CFD-BA57-A9B6709EB72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635485B0-DB66-4143-9BF9-5B5CC8CA106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1CCF719C-BEA0-40C5-850F-6D7BB615F9E5}"/>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D109AF94-7B60-4E63-B29A-34990C562C1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C5FEFAB-B751-40B4-B1FE-1E40EB571EF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F4B98557-CB87-4092-8347-3A78598B91E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14D539FD-B5AD-4E4E-B9B1-364FEC073702}"/>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8628A38C-F3B4-4ED6-9025-AB6AAF752A2B}"/>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8BE8509D-FDD7-47E4-A02F-FF236EF0A049}"/>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CB20E5C1-3592-443F-B9FC-49D85DAF0A5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154FB0C0-D2BB-4A6B-B438-774778D4B5C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887435F6-A4EE-4EE3-B65E-2FD7CED7C8B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6D7A3D8C-A6D3-45BA-8CD7-7C4AF6960D07}"/>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55FD5BAD-6B49-4C74-AA8D-B462E831501C}"/>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5983373-FF0A-4524-AABB-7B9BF90D90C1}"/>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E1E09D20-8C99-4BF3-9D3A-767283854CBF}"/>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7F8FFEC9-D3B9-4DFB-92CF-6925F9163E5E}"/>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D395F3E9-512A-4D95-B9D1-9EEDBBB4DF0F}"/>
            </a:ext>
          </a:extLst>
        </xdr:cNvPr>
        <xdr:cNvCxnSpPr/>
      </xdr:nvCxnSpPr>
      <xdr:spPr>
        <a:xfrm>
          <a:off x="16179800" y="146988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D900F9F-246F-4071-B51B-A17058CBE3D8}"/>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58F9890C-FE37-42E7-B5AB-5642ABD891CD}"/>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34572</xdr:rowOff>
    </xdr:to>
    <xdr:cxnSp macro="">
      <xdr:nvCxnSpPr>
        <xdr:cNvPr id="261" name="直線コネクタ 260">
          <a:extLst>
            <a:ext uri="{FF2B5EF4-FFF2-40B4-BE49-F238E27FC236}">
              <a16:creationId xmlns:a16="http://schemas.microsoft.com/office/drawing/2014/main" id="{2FFA3B4A-5266-468B-9C0A-CD8876967759}"/>
            </a:ext>
          </a:extLst>
        </xdr:cNvPr>
        <xdr:cNvCxnSpPr/>
      </xdr:nvCxnSpPr>
      <xdr:spPr>
        <a:xfrm flipV="1">
          <a:off x="15290800" y="1469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1BC4319D-5D1F-4EB9-AC3B-198385F968C9}"/>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DF05F4B0-358E-41E8-B936-4C3F111DFBC3}"/>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4" name="直線コネクタ 263">
          <a:extLst>
            <a:ext uri="{FF2B5EF4-FFF2-40B4-BE49-F238E27FC236}">
              <a16:creationId xmlns:a16="http://schemas.microsoft.com/office/drawing/2014/main" id="{81EC7F6B-B9DF-4D61-A364-FCF2D512166B}"/>
            </a:ext>
          </a:extLst>
        </xdr:cNvPr>
        <xdr:cNvCxnSpPr/>
      </xdr:nvCxnSpPr>
      <xdr:spPr>
        <a:xfrm>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437C8645-DECD-443E-8496-5340DC519987}"/>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C8243612-B0A8-4C06-8F14-96F1D6AC4688}"/>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21166</xdr:rowOff>
    </xdr:to>
    <xdr:cxnSp macro="">
      <xdr:nvCxnSpPr>
        <xdr:cNvPr id="267" name="直線コネクタ 266">
          <a:extLst>
            <a:ext uri="{FF2B5EF4-FFF2-40B4-BE49-F238E27FC236}">
              <a16:creationId xmlns:a16="http://schemas.microsoft.com/office/drawing/2014/main" id="{ACCF5895-9CAD-4681-A690-25FCF674ED4B}"/>
            </a:ext>
          </a:extLst>
        </xdr:cNvPr>
        <xdr:cNvCxnSpPr/>
      </xdr:nvCxnSpPr>
      <xdr:spPr>
        <a:xfrm>
          <a:off x="13512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CA2545FD-5DCF-457F-9F38-2B92E9AEAA55}"/>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CA3D0846-2BBB-4288-9258-ED7AA0EDF50C}"/>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D63C57BF-5A34-4648-B653-CD275061C07E}"/>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7EFD0328-76A3-4BD1-8EF7-6114D9A61F5D}"/>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4525DDE-7021-4556-AD97-2E1DE084E22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48BD796-60F0-4240-8922-766474B562E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3645930-0433-452E-8E1C-8E9F99BA7F4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1DDA7AA-A930-43F4-BBF3-5B656D1B87A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26D52A1-3F26-46BE-A826-BCB329E32CD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C301AE03-6F58-4F22-AC3F-4DF6E02B22C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D4289F9C-80AF-4FB3-B317-A8C5DB2AB83E}"/>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57AE5AF6-7007-482B-BB83-3E97AF07D708}"/>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54DF1D6B-7DDF-4431-92FF-8014D2F26483}"/>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EE1B784-F226-4817-9F1C-882ED4AEAF01}"/>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82" name="テキスト ボックス 281">
          <a:extLst>
            <a:ext uri="{FF2B5EF4-FFF2-40B4-BE49-F238E27FC236}">
              <a16:creationId xmlns:a16="http://schemas.microsoft.com/office/drawing/2014/main" id="{E7CE7DFA-07FE-4A82-B7C7-6DA7E057DD73}"/>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a:extLst>
            <a:ext uri="{FF2B5EF4-FFF2-40B4-BE49-F238E27FC236}">
              <a16:creationId xmlns:a16="http://schemas.microsoft.com/office/drawing/2014/main" id="{10995495-961A-4985-8527-C0E633D54B98}"/>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4" name="テキスト ボックス 283">
          <a:extLst>
            <a:ext uri="{FF2B5EF4-FFF2-40B4-BE49-F238E27FC236}">
              <a16:creationId xmlns:a16="http://schemas.microsoft.com/office/drawing/2014/main" id="{051AFA5C-5A67-49B6-8DF5-3CE5A2AC5E65}"/>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739CA956-D3AF-4419-BE20-9D8609D8D87D}"/>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222D72C5-F4D3-4B8B-9D0D-BC6943BD80A5}"/>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55E62547-191C-4AD2-B8E6-0EAC05EC6EF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F9A5AFB-C22E-470B-9ED8-9C287CB575F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E3A80198-B537-4A4C-BC98-59A7C69D066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D7724FAF-3D7D-43DC-95E3-E9E25AFBC55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B61F3197-FC95-43C1-9F1A-60329AB62D8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E4BA1B9E-3CD9-43B5-829F-D5A974CAD0D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7C8727E-A6BA-4AA8-891C-5CB091C9EBF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20260712-8C5E-4CD1-95A2-A2748D37099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276149F3-CB28-4C3E-861B-F694FBCFDB2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2E0DCA13-1479-4D10-9306-31BD0FE80E1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CDC35D01-0F2F-4EAA-BFD6-9F0E2800F13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B7F66DA-4F59-4A42-9873-8613B549C0C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E25CAF03-F6A4-40D6-B050-FA18DB4F73D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市の面積が広大で、類似団体と比較して、支所を多く配置しなくてはいけないことから、平均を上回っている。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E3BEE54C-F340-4559-A365-183CCF22016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E13F0E14-B30D-448A-832D-D0A429559C1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F73C88EC-F8A0-4C07-8512-B27084ADFFB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97B09DDB-A91D-47E9-BFD8-C758BFAB18CF}"/>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E5DF3E0-6ADA-4AA3-B6D3-7C08CC4E6764}"/>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BED860A0-AA8B-407C-879A-25EAF0DD481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77AB1266-CD76-47F3-B654-F62B3AF6D1E3}"/>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93A6404F-B045-4598-A8E8-FE1AF81D1E3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70F46809-C195-4482-A1AD-3D70F2FA003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1BB31223-7EF2-4460-B0DC-94EE5FE91C9D}"/>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EAF9ECEA-EA0A-427B-901E-6664BC7A781C}"/>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56BA4CDA-6C63-47FB-AA92-3BEB1EE683D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D2B1FDA3-F212-4EAE-9692-4233E2424996}"/>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2C088D5D-2D7F-4CFF-91E0-E518B5FDBD1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2D922DDD-E3F6-448B-8CEA-D1BE6703629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BA1D8FE3-0B2E-4B08-8EDC-B21F7C169D8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AB06DF23-2355-4D6E-B701-64DB4C1A37C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DADBF652-202C-4C3A-8994-645395230FF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865B1998-8883-41CD-A325-D119214A7C1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A3E32987-579F-4803-A7F8-22ABB06BE124}"/>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DEE65FAE-7A25-44A2-B5B1-6A60BD1F7201}"/>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B50AB3EB-18F0-4D11-B7F6-3D3FCEC929D8}"/>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F3B21FAF-9BFC-4993-BB4F-5934502909C5}"/>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119138</xdr:rowOff>
    </xdr:from>
    <xdr:to>
      <xdr:col>81</xdr:col>
      <xdr:colOff>44450</xdr:colOff>
      <xdr:row>62</xdr:row>
      <xdr:rowOff>142119</xdr:rowOff>
    </xdr:to>
    <xdr:cxnSp macro="">
      <xdr:nvCxnSpPr>
        <xdr:cNvPr id="323" name="直線コネクタ 322">
          <a:extLst>
            <a:ext uri="{FF2B5EF4-FFF2-40B4-BE49-F238E27FC236}">
              <a16:creationId xmlns:a16="http://schemas.microsoft.com/office/drawing/2014/main" id="{C61EE837-EFB4-46AB-8483-10BFC8856D42}"/>
            </a:ext>
          </a:extLst>
        </xdr:cNvPr>
        <xdr:cNvCxnSpPr/>
      </xdr:nvCxnSpPr>
      <xdr:spPr>
        <a:xfrm>
          <a:off x="16179800" y="107490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1F6273EB-3D1B-48E7-9805-A5B09E10E1CA}"/>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964CF31E-6746-4284-A586-442EC015DAA7}"/>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81220</xdr:rowOff>
    </xdr:from>
    <xdr:to>
      <xdr:col>77</xdr:col>
      <xdr:colOff>44450</xdr:colOff>
      <xdr:row>62</xdr:row>
      <xdr:rowOff>119138</xdr:rowOff>
    </xdr:to>
    <xdr:cxnSp macro="">
      <xdr:nvCxnSpPr>
        <xdr:cNvPr id="326" name="直線コネクタ 325">
          <a:extLst>
            <a:ext uri="{FF2B5EF4-FFF2-40B4-BE49-F238E27FC236}">
              <a16:creationId xmlns:a16="http://schemas.microsoft.com/office/drawing/2014/main" id="{6F2DDCD4-C325-44A2-8565-ADAD97AC1A0D}"/>
            </a:ext>
          </a:extLst>
        </xdr:cNvPr>
        <xdr:cNvCxnSpPr/>
      </xdr:nvCxnSpPr>
      <xdr:spPr>
        <a:xfrm>
          <a:off x="15290800" y="107111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B87EE379-AF32-44CE-BC41-6002A903FDB5}"/>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24CD98F-819A-4EDD-BD00-5C1F36AF907A}"/>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81220</xdr:rowOff>
    </xdr:to>
    <xdr:cxnSp macro="">
      <xdr:nvCxnSpPr>
        <xdr:cNvPr id="329" name="直線コネクタ 328">
          <a:extLst>
            <a:ext uri="{FF2B5EF4-FFF2-40B4-BE49-F238E27FC236}">
              <a16:creationId xmlns:a16="http://schemas.microsoft.com/office/drawing/2014/main" id="{0AEE345C-CEF4-4B4E-A4A9-3615298759AE}"/>
            </a:ext>
          </a:extLst>
        </xdr:cNvPr>
        <xdr:cNvCxnSpPr/>
      </xdr:nvCxnSpPr>
      <xdr:spPr>
        <a:xfrm>
          <a:off x="14401800" y="106904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FA4526A9-1DD6-44F0-930A-644685F7AB19}"/>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67F95D45-AB61-4F5B-A0DF-FA8B017BFF35}"/>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60537</xdr:rowOff>
    </xdr:from>
    <xdr:to>
      <xdr:col>68</xdr:col>
      <xdr:colOff>152400</xdr:colOff>
      <xdr:row>62</xdr:row>
      <xdr:rowOff>65133</xdr:rowOff>
    </xdr:to>
    <xdr:cxnSp macro="">
      <xdr:nvCxnSpPr>
        <xdr:cNvPr id="332" name="直線コネクタ 331">
          <a:extLst>
            <a:ext uri="{FF2B5EF4-FFF2-40B4-BE49-F238E27FC236}">
              <a16:creationId xmlns:a16="http://schemas.microsoft.com/office/drawing/2014/main" id="{331DEF8A-98E3-453D-A86A-42C22F4BD9C2}"/>
            </a:ext>
          </a:extLst>
        </xdr:cNvPr>
        <xdr:cNvCxnSpPr/>
      </xdr:nvCxnSpPr>
      <xdr:spPr>
        <a:xfrm flipV="1">
          <a:off x="13512800" y="106904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C4EDECD7-78C1-4056-A2B0-D72EF26D842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75F43D2A-372E-477A-B079-B6B2C7B3F074}"/>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923EE040-0ECE-4649-90E6-ED188D397F0D}"/>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3D873AB0-B6F9-4A5D-88CD-130DBB08276D}"/>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C6992FA-8FA0-4F09-9C8D-17D10B751B5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887082C-0C57-40A9-8EEB-C8492254B75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CFFB6231-44DE-4786-BB33-EE1949397FA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DD7454C-DB35-4B29-8375-037C365682F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6F05C57A-C6AE-49AC-97F7-21B2127976B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91319</xdr:rowOff>
    </xdr:from>
    <xdr:to>
      <xdr:col>81</xdr:col>
      <xdr:colOff>95250</xdr:colOff>
      <xdr:row>63</xdr:row>
      <xdr:rowOff>21469</xdr:rowOff>
    </xdr:to>
    <xdr:sp macro="" textlink="">
      <xdr:nvSpPr>
        <xdr:cNvPr id="342" name="楕円 341">
          <a:extLst>
            <a:ext uri="{FF2B5EF4-FFF2-40B4-BE49-F238E27FC236}">
              <a16:creationId xmlns:a16="http://schemas.microsoft.com/office/drawing/2014/main" id="{2FF4E53E-E403-4461-9011-13837F4B720F}"/>
            </a:ext>
          </a:extLst>
        </xdr:cNvPr>
        <xdr:cNvSpPr/>
      </xdr:nvSpPr>
      <xdr:spPr>
        <a:xfrm>
          <a:off x="169672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63396</xdr:rowOff>
    </xdr:from>
    <xdr:ext cx="762000" cy="259045"/>
    <xdr:sp macro="" textlink="">
      <xdr:nvSpPr>
        <xdr:cNvPr id="343" name="定員管理の状況該当値テキスト">
          <a:extLst>
            <a:ext uri="{FF2B5EF4-FFF2-40B4-BE49-F238E27FC236}">
              <a16:creationId xmlns:a16="http://schemas.microsoft.com/office/drawing/2014/main" id="{2552A30B-A106-406E-B8B9-6C8258E453F2}"/>
            </a:ext>
          </a:extLst>
        </xdr:cNvPr>
        <xdr:cNvSpPr txBox="1"/>
      </xdr:nvSpPr>
      <xdr:spPr>
        <a:xfrm>
          <a:off x="17106900" y="1069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68338</xdr:rowOff>
    </xdr:from>
    <xdr:to>
      <xdr:col>77</xdr:col>
      <xdr:colOff>95250</xdr:colOff>
      <xdr:row>62</xdr:row>
      <xdr:rowOff>169938</xdr:rowOff>
    </xdr:to>
    <xdr:sp macro="" textlink="">
      <xdr:nvSpPr>
        <xdr:cNvPr id="344" name="楕円 343">
          <a:extLst>
            <a:ext uri="{FF2B5EF4-FFF2-40B4-BE49-F238E27FC236}">
              <a16:creationId xmlns:a16="http://schemas.microsoft.com/office/drawing/2014/main" id="{8D18829B-F715-443B-9E19-B50C1E990C2E}"/>
            </a:ext>
          </a:extLst>
        </xdr:cNvPr>
        <xdr:cNvSpPr/>
      </xdr:nvSpPr>
      <xdr:spPr>
        <a:xfrm>
          <a:off x="16129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154715</xdr:rowOff>
    </xdr:from>
    <xdr:ext cx="736600" cy="259045"/>
    <xdr:sp macro="" textlink="">
      <xdr:nvSpPr>
        <xdr:cNvPr id="345" name="テキスト ボックス 344">
          <a:extLst>
            <a:ext uri="{FF2B5EF4-FFF2-40B4-BE49-F238E27FC236}">
              <a16:creationId xmlns:a16="http://schemas.microsoft.com/office/drawing/2014/main" id="{E3C3D557-820C-4FD7-BA9D-7696770BC784}"/>
            </a:ext>
          </a:extLst>
        </xdr:cNvPr>
        <xdr:cNvSpPr txBox="1"/>
      </xdr:nvSpPr>
      <xdr:spPr>
        <a:xfrm>
          <a:off x="15798800" y="1078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30420</xdr:rowOff>
    </xdr:from>
    <xdr:to>
      <xdr:col>73</xdr:col>
      <xdr:colOff>44450</xdr:colOff>
      <xdr:row>62</xdr:row>
      <xdr:rowOff>132020</xdr:rowOff>
    </xdr:to>
    <xdr:sp macro="" textlink="">
      <xdr:nvSpPr>
        <xdr:cNvPr id="346" name="楕円 345">
          <a:extLst>
            <a:ext uri="{FF2B5EF4-FFF2-40B4-BE49-F238E27FC236}">
              <a16:creationId xmlns:a16="http://schemas.microsoft.com/office/drawing/2014/main" id="{A40C20F2-AFC8-4AC2-94EA-2498238D8762}"/>
            </a:ext>
          </a:extLst>
        </xdr:cNvPr>
        <xdr:cNvSpPr/>
      </xdr:nvSpPr>
      <xdr:spPr>
        <a:xfrm>
          <a:off x="15240000" y="106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116797</xdr:rowOff>
    </xdr:from>
    <xdr:ext cx="762000" cy="259045"/>
    <xdr:sp macro="" textlink="">
      <xdr:nvSpPr>
        <xdr:cNvPr id="347" name="テキスト ボックス 346">
          <a:extLst>
            <a:ext uri="{FF2B5EF4-FFF2-40B4-BE49-F238E27FC236}">
              <a16:creationId xmlns:a16="http://schemas.microsoft.com/office/drawing/2014/main" id="{ADDB2243-62DC-498B-AA3A-F9EF956E6415}"/>
            </a:ext>
          </a:extLst>
        </xdr:cNvPr>
        <xdr:cNvSpPr txBox="1"/>
      </xdr:nvSpPr>
      <xdr:spPr>
        <a:xfrm>
          <a:off x="14909800" y="107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48" name="楕円 347">
          <a:extLst>
            <a:ext uri="{FF2B5EF4-FFF2-40B4-BE49-F238E27FC236}">
              <a16:creationId xmlns:a16="http://schemas.microsoft.com/office/drawing/2014/main" id="{DDCD16EE-5AB7-48BC-A704-97EC25697384}"/>
            </a:ext>
          </a:extLst>
        </xdr:cNvPr>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49" name="テキスト ボックス 348">
          <a:extLst>
            <a:ext uri="{FF2B5EF4-FFF2-40B4-BE49-F238E27FC236}">
              <a16:creationId xmlns:a16="http://schemas.microsoft.com/office/drawing/2014/main" id="{E266D68B-07BE-44D8-A925-0E9EE322768A}"/>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50" name="楕円 349">
          <a:extLst>
            <a:ext uri="{FF2B5EF4-FFF2-40B4-BE49-F238E27FC236}">
              <a16:creationId xmlns:a16="http://schemas.microsoft.com/office/drawing/2014/main" id="{2A0F81E7-F743-4DBA-BEB9-E79D52DF7BFF}"/>
            </a:ext>
          </a:extLst>
        </xdr:cNvPr>
        <xdr:cNvSpPr/>
      </xdr:nvSpPr>
      <xdr:spPr>
        <a:xfrm>
          <a:off x="13462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51" name="テキスト ボックス 350">
          <a:extLst>
            <a:ext uri="{FF2B5EF4-FFF2-40B4-BE49-F238E27FC236}">
              <a16:creationId xmlns:a16="http://schemas.microsoft.com/office/drawing/2014/main" id="{27985335-B4D0-44AD-91F6-C227ECC9A691}"/>
            </a:ext>
          </a:extLst>
        </xdr:cNvPr>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BD60F0FA-20FC-49CD-8F44-8013B8671D6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CFA22B74-CBA5-4038-BEC6-46BD574A76E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ED10F336-40B2-4CE1-863B-153B76113D3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716F86DD-A245-41F5-ADDC-BB7956168C0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F0F3A793-7C5B-4B25-B180-2F59C6BDCC0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EF37DF77-B91A-48E0-A4E2-8DAA033EFFD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59BEA175-98B9-42D7-BC35-43E15350BBA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28EBFAD1-CB90-4DA0-9499-8BCFC80D999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F1E98DD0-1237-44A3-AEFD-66E921B423D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19372422-58A1-456A-BD24-48B001E0945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417F11A3-AA70-47B7-96CC-F1D6495E942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D6ADB6EC-0892-45CE-8335-E3EE73C26F3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518DD17C-F441-441F-BE64-CB4DF8828E1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ポイント増となり、依然として類似団体を上回っている。</a:t>
          </a:r>
          <a:endParaRPr lang="ja-JP" altLang="ja-JP" sz="1400">
            <a:effectLst/>
          </a:endParaRPr>
        </a:p>
        <a:p>
          <a:r>
            <a:rPr kumimoji="1" lang="ja-JP" altLang="ja-JP" sz="11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2A735070-A620-43D6-8DFD-C2AB76199C6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AD43AE9A-166F-48C2-848E-C62DB7BEDBF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EDCD719A-574C-444F-B467-C5CAC781E34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45FC0F91-0AAF-4623-B186-A41CA8ABFEA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C6EB7D84-57D1-4FF1-8836-BF6F290FD34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6ABDC8A6-1676-495D-BC2B-6E341BFDFBDF}"/>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614075F1-5355-4314-BF28-B3EE22B58B1B}"/>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FBA00ED0-C0FD-4CA2-828B-79F86F8C4B2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6D47ED90-45D1-4DC3-8E3A-8830DE6A6EA7}"/>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29A082DB-B162-4C0D-AE96-E76538455D79}"/>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B4E94B63-3B2E-48B8-80F7-2E6C404177A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E9F9F4EF-001C-4680-8F39-E1791E597C7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F962F7B0-838F-440B-89E5-81F3968D11FB}"/>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25CC22A4-EBFF-4712-859C-567D2C37966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B11C974B-32EE-4ED8-9CFC-FA434562A67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41FCB3FE-3AAF-466B-B826-CCC1CB06A538}"/>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76B8CFDC-58D9-4547-945E-02D4367862D8}"/>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83388E5A-0DC0-48B0-8026-ACB49E5394FB}"/>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994B4B1-E47E-4BB3-B51B-0EF0616EA671}"/>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CA135CC6-C18B-4D62-B1F8-0379DBE10E79}"/>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64241</xdr:rowOff>
    </xdr:to>
    <xdr:cxnSp macro="">
      <xdr:nvCxnSpPr>
        <xdr:cNvPr id="385" name="直線コネクタ 384">
          <a:extLst>
            <a:ext uri="{FF2B5EF4-FFF2-40B4-BE49-F238E27FC236}">
              <a16:creationId xmlns:a16="http://schemas.microsoft.com/office/drawing/2014/main" id="{56642979-62B3-4393-B285-1D6129EC04C1}"/>
            </a:ext>
          </a:extLst>
        </xdr:cNvPr>
        <xdr:cNvCxnSpPr/>
      </xdr:nvCxnSpPr>
      <xdr:spPr>
        <a:xfrm>
          <a:off x="16179800" y="640185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A6D21D00-CA10-4EC3-A68A-193DD4E2201E}"/>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7506CCBD-9524-435B-9B95-6B2F3FAF1216}"/>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76306</xdr:rowOff>
    </xdr:to>
    <xdr:cxnSp macro="">
      <xdr:nvCxnSpPr>
        <xdr:cNvPr id="388" name="直線コネクタ 387">
          <a:extLst>
            <a:ext uri="{FF2B5EF4-FFF2-40B4-BE49-F238E27FC236}">
              <a16:creationId xmlns:a16="http://schemas.microsoft.com/office/drawing/2014/main" id="{52812EEA-5A46-4EBA-AFB3-BDD08482C25D}"/>
            </a:ext>
          </a:extLst>
        </xdr:cNvPr>
        <xdr:cNvCxnSpPr/>
      </xdr:nvCxnSpPr>
      <xdr:spPr>
        <a:xfrm flipV="1">
          <a:off x="15290800" y="640185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B569005E-E0B8-4457-A001-2DA0BC737A05}"/>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41492397-0C9E-4713-A908-C9DE70B17C2A}"/>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102447</xdr:rowOff>
    </xdr:to>
    <xdr:cxnSp macro="">
      <xdr:nvCxnSpPr>
        <xdr:cNvPr id="391" name="直線コネクタ 390">
          <a:extLst>
            <a:ext uri="{FF2B5EF4-FFF2-40B4-BE49-F238E27FC236}">
              <a16:creationId xmlns:a16="http://schemas.microsoft.com/office/drawing/2014/main" id="{5A43B094-45F6-4814-AA57-FB1389E15B30}"/>
            </a:ext>
          </a:extLst>
        </xdr:cNvPr>
        <xdr:cNvCxnSpPr/>
      </xdr:nvCxnSpPr>
      <xdr:spPr>
        <a:xfrm flipV="1">
          <a:off x="14401800" y="641995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2282C712-9103-411A-A04B-9EF0170575CC}"/>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CBD1ED23-6B5C-48C8-83A7-7AA286890234}"/>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102447</xdr:rowOff>
    </xdr:from>
    <xdr:to>
      <xdr:col>68</xdr:col>
      <xdr:colOff>152400</xdr:colOff>
      <xdr:row>37</xdr:row>
      <xdr:rowOff>126577</xdr:rowOff>
    </xdr:to>
    <xdr:cxnSp macro="">
      <xdr:nvCxnSpPr>
        <xdr:cNvPr id="394" name="直線コネクタ 393">
          <a:extLst>
            <a:ext uri="{FF2B5EF4-FFF2-40B4-BE49-F238E27FC236}">
              <a16:creationId xmlns:a16="http://schemas.microsoft.com/office/drawing/2014/main" id="{14BAAC2B-4422-4FB2-9EEC-9C12A945BB6F}"/>
            </a:ext>
          </a:extLst>
        </xdr:cNvPr>
        <xdr:cNvCxnSpPr/>
      </xdr:nvCxnSpPr>
      <xdr:spPr>
        <a:xfrm flipV="1">
          <a:off x="13512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A8F86A99-2CF2-4AE0-9B2D-B5C835A04016}"/>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2158DD82-06A9-4CA6-B746-0559D8BB9DE2}"/>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EEAF515B-933E-4359-9EB9-20F9C351C9DA}"/>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2A96824A-1AC3-49D4-8158-B7E67AEB260F}"/>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B9E0D603-15E5-4058-B01F-7A88198B7AB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C33791B1-F15B-4BBE-BC28-B8287F3F4F3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69B0537-E5C5-460C-B7CE-BF93EA2146C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94BF8839-C478-40CB-AA85-20CC193BE5D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FA79BAFA-94A4-43A8-AFF9-B1EF4E644CA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13441</xdr:rowOff>
    </xdr:from>
    <xdr:to>
      <xdr:col>81</xdr:col>
      <xdr:colOff>95250</xdr:colOff>
      <xdr:row>37</xdr:row>
      <xdr:rowOff>115041</xdr:rowOff>
    </xdr:to>
    <xdr:sp macro="" textlink="">
      <xdr:nvSpPr>
        <xdr:cNvPr id="404" name="楕円 403">
          <a:extLst>
            <a:ext uri="{FF2B5EF4-FFF2-40B4-BE49-F238E27FC236}">
              <a16:creationId xmlns:a16="http://schemas.microsoft.com/office/drawing/2014/main" id="{1E188004-B224-4158-B5DD-1F57A6B23251}"/>
            </a:ext>
          </a:extLst>
        </xdr:cNvPr>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156968</xdr:rowOff>
    </xdr:from>
    <xdr:ext cx="762000" cy="259045"/>
    <xdr:sp macro="" textlink="">
      <xdr:nvSpPr>
        <xdr:cNvPr id="405" name="公債費負担の状況該当値テキスト">
          <a:extLst>
            <a:ext uri="{FF2B5EF4-FFF2-40B4-BE49-F238E27FC236}">
              <a16:creationId xmlns:a16="http://schemas.microsoft.com/office/drawing/2014/main" id="{18905528-6471-45FD-86B5-555532FCDFA4}"/>
            </a:ext>
          </a:extLst>
        </xdr:cNvPr>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6" name="楕円 405">
          <a:extLst>
            <a:ext uri="{FF2B5EF4-FFF2-40B4-BE49-F238E27FC236}">
              <a16:creationId xmlns:a16="http://schemas.microsoft.com/office/drawing/2014/main" id="{ED0C7CB4-C2CB-4CC8-952D-3E27E3B7E937}"/>
            </a:ext>
          </a:extLst>
        </xdr:cNvPr>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7" name="テキスト ボックス 406">
          <a:extLst>
            <a:ext uri="{FF2B5EF4-FFF2-40B4-BE49-F238E27FC236}">
              <a16:creationId xmlns:a16="http://schemas.microsoft.com/office/drawing/2014/main" id="{B533DD9B-9FF8-4481-9750-2E0C4E7C153D}"/>
            </a:ext>
          </a:extLst>
        </xdr:cNvPr>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8" name="楕円 407">
          <a:extLst>
            <a:ext uri="{FF2B5EF4-FFF2-40B4-BE49-F238E27FC236}">
              <a16:creationId xmlns:a16="http://schemas.microsoft.com/office/drawing/2014/main" id="{EC026A67-51A7-41F3-AD6A-A7594ACCDA7C}"/>
            </a:ext>
          </a:extLst>
        </xdr:cNvPr>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9B106C97-F806-4FBA-BF24-355F5A7F5370}"/>
            </a:ext>
          </a:extLst>
        </xdr:cNvPr>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51647</xdr:rowOff>
    </xdr:from>
    <xdr:to>
      <xdr:col>68</xdr:col>
      <xdr:colOff>203200</xdr:colOff>
      <xdr:row>37</xdr:row>
      <xdr:rowOff>153247</xdr:rowOff>
    </xdr:to>
    <xdr:sp macro="" textlink="">
      <xdr:nvSpPr>
        <xdr:cNvPr id="410" name="楕円 409">
          <a:extLst>
            <a:ext uri="{FF2B5EF4-FFF2-40B4-BE49-F238E27FC236}">
              <a16:creationId xmlns:a16="http://schemas.microsoft.com/office/drawing/2014/main" id="{54835AAF-27A1-4237-92BC-9EFA48632A56}"/>
            </a:ext>
          </a:extLst>
        </xdr:cNvPr>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138023</xdr:rowOff>
    </xdr:from>
    <xdr:ext cx="762000" cy="259045"/>
    <xdr:sp macro="" textlink="">
      <xdr:nvSpPr>
        <xdr:cNvPr id="411" name="テキスト ボックス 410">
          <a:extLst>
            <a:ext uri="{FF2B5EF4-FFF2-40B4-BE49-F238E27FC236}">
              <a16:creationId xmlns:a16="http://schemas.microsoft.com/office/drawing/2014/main" id="{4AF29676-0AB8-41CB-AF67-207B0B4BD4DA}"/>
            </a:ext>
          </a:extLst>
        </xdr:cNvPr>
        <xdr:cNvSpPr txBox="1"/>
      </xdr:nvSpPr>
      <xdr:spPr>
        <a:xfrm>
          <a:off x="14020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2" name="楕円 411">
          <a:extLst>
            <a:ext uri="{FF2B5EF4-FFF2-40B4-BE49-F238E27FC236}">
              <a16:creationId xmlns:a16="http://schemas.microsoft.com/office/drawing/2014/main" id="{09D8B3E6-C367-4405-B2E7-6EE868E9340C}"/>
            </a:ext>
          </a:extLst>
        </xdr:cNvPr>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162154</xdr:rowOff>
    </xdr:from>
    <xdr:ext cx="762000" cy="259045"/>
    <xdr:sp macro="" textlink="">
      <xdr:nvSpPr>
        <xdr:cNvPr id="413" name="テキスト ボックス 412">
          <a:extLst>
            <a:ext uri="{FF2B5EF4-FFF2-40B4-BE49-F238E27FC236}">
              <a16:creationId xmlns:a16="http://schemas.microsoft.com/office/drawing/2014/main" id="{D4EC884D-6607-473F-8F6C-EA412642F19A}"/>
            </a:ext>
          </a:extLst>
        </xdr:cNvPr>
        <xdr:cNvSpPr txBox="1"/>
      </xdr:nvSpPr>
      <xdr:spPr>
        <a:xfrm>
          <a:off x="13131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A7DC200-CD0E-403C-8ADC-2344DC4933C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C287CCAF-0C33-44EA-8996-13E05FF8AB8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E36AD64D-3258-4994-B04F-80B7F132C25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961A2B7C-E46E-423A-B0DC-8CDD82B890C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96001466-BB5A-4041-A7F7-7E08ACD7609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78944939-F22A-40EC-AD57-D93232EC292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9562F26-FC6A-47EA-87EB-E8B13C3F55B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5AC29D9B-B54D-4699-A3A0-A2E4E0AD82E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F6C03EB2-E46E-454F-BC25-AE283F3296A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AC72A05-A044-4A7F-BF01-816049ED284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E16D269E-F6EC-49B5-96B1-7983C8A4D92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8D61164C-211B-4DF1-9C62-8C96E1BCACE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A42E891-B44A-47CE-9C24-609CE749387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昨年度に比べて</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ポイント改善したが、依然として類似団体を上回っている。</a:t>
          </a:r>
          <a:endParaRPr lang="ja-JP" altLang="ja-JP" sz="1400">
            <a:effectLst/>
          </a:endParaRPr>
        </a:p>
        <a:p>
          <a:r>
            <a:rPr kumimoji="1" lang="ja-JP" altLang="ja-JP" sz="11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A78BA21A-662C-4681-8A4B-5A216761907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3C5AF07F-2854-4A04-8725-A06ECA2A33C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DDE22EC0-9A3A-4518-AE33-404F0E9D351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5627DE4B-DA1E-4D33-B25C-E5489D44804D}"/>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679C1333-BC58-4836-A523-90CD88226831}"/>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94D973C4-C6EA-43BF-B941-6A79E528DD2C}"/>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943BE8E6-C5F9-48A8-B5D5-5D6AB63D62E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DDB300CF-6644-491D-88D6-0A9ADE09D945}"/>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9A23F054-9BAB-4159-B9F9-CF53D71CCAAE}"/>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70EF8A0-B429-4963-A5DC-3AFFA51C5C8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FED578B5-3C6E-4519-822C-E68FA202B75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3583F323-B61E-4B60-9D48-7788533D38DD}"/>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23D3AB38-949A-4294-9343-08E2B4B231EF}"/>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A9E892A5-B1E7-4DCB-9238-02EB0018B8E1}"/>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56AAB1D2-E37A-45BA-B7C6-153AD80E915D}"/>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F55F664B-07BC-4FA2-9E60-68ADA8E33D38}"/>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163227</xdr:rowOff>
    </xdr:from>
    <xdr:to>
      <xdr:col>81</xdr:col>
      <xdr:colOff>44450</xdr:colOff>
      <xdr:row>18</xdr:row>
      <xdr:rowOff>91313</xdr:rowOff>
    </xdr:to>
    <xdr:cxnSp macro="">
      <xdr:nvCxnSpPr>
        <xdr:cNvPr id="443" name="直線コネクタ 442">
          <a:extLst>
            <a:ext uri="{FF2B5EF4-FFF2-40B4-BE49-F238E27FC236}">
              <a16:creationId xmlns:a16="http://schemas.microsoft.com/office/drawing/2014/main" id="{6BE959ED-C5B6-4696-998C-A61D28F4DEF8}"/>
            </a:ext>
          </a:extLst>
        </xdr:cNvPr>
        <xdr:cNvCxnSpPr/>
      </xdr:nvCxnSpPr>
      <xdr:spPr>
        <a:xfrm flipV="1">
          <a:off x="16179800" y="3077877"/>
          <a:ext cx="8382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FB5A4DE8-3482-4988-964E-846FB4FE8912}"/>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830797AA-9893-430E-9667-59779A3F1666}"/>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91313</xdr:rowOff>
    </xdr:from>
    <xdr:to>
      <xdr:col>77</xdr:col>
      <xdr:colOff>44450</xdr:colOff>
      <xdr:row>18</xdr:row>
      <xdr:rowOff>95536</xdr:rowOff>
    </xdr:to>
    <xdr:cxnSp macro="">
      <xdr:nvCxnSpPr>
        <xdr:cNvPr id="446" name="直線コネクタ 445">
          <a:extLst>
            <a:ext uri="{FF2B5EF4-FFF2-40B4-BE49-F238E27FC236}">
              <a16:creationId xmlns:a16="http://schemas.microsoft.com/office/drawing/2014/main" id="{582C30BF-F81A-49DB-886A-8A08E67E6A99}"/>
            </a:ext>
          </a:extLst>
        </xdr:cNvPr>
        <xdr:cNvCxnSpPr/>
      </xdr:nvCxnSpPr>
      <xdr:spPr>
        <a:xfrm flipV="1">
          <a:off x="15290800" y="317741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CFC70710-8423-4FE3-9763-B53642061425}"/>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BD0B061E-86F7-470E-814D-18121588977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95536</xdr:rowOff>
    </xdr:from>
    <xdr:to>
      <xdr:col>72</xdr:col>
      <xdr:colOff>203200</xdr:colOff>
      <xdr:row>18</xdr:row>
      <xdr:rowOff>160687</xdr:rowOff>
    </xdr:to>
    <xdr:cxnSp macro="">
      <xdr:nvCxnSpPr>
        <xdr:cNvPr id="449" name="直線コネクタ 448">
          <a:extLst>
            <a:ext uri="{FF2B5EF4-FFF2-40B4-BE49-F238E27FC236}">
              <a16:creationId xmlns:a16="http://schemas.microsoft.com/office/drawing/2014/main" id="{EE0E9135-64C6-425C-834C-54F2946ACA93}"/>
            </a:ext>
          </a:extLst>
        </xdr:cNvPr>
        <xdr:cNvCxnSpPr/>
      </xdr:nvCxnSpPr>
      <xdr:spPr>
        <a:xfrm flipV="1">
          <a:off x="14401800" y="318163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299ACB4A-0428-411C-8331-6CD72DD69D37}"/>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1E72D2E5-39C7-46ED-9F2F-5C133E188A1C}"/>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160687</xdr:rowOff>
    </xdr:from>
    <xdr:to>
      <xdr:col>68</xdr:col>
      <xdr:colOff>152400</xdr:colOff>
      <xdr:row>19</xdr:row>
      <xdr:rowOff>42323</xdr:rowOff>
    </xdr:to>
    <xdr:cxnSp macro="">
      <xdr:nvCxnSpPr>
        <xdr:cNvPr id="452" name="直線コネクタ 451">
          <a:extLst>
            <a:ext uri="{FF2B5EF4-FFF2-40B4-BE49-F238E27FC236}">
              <a16:creationId xmlns:a16="http://schemas.microsoft.com/office/drawing/2014/main" id="{FE45AFE5-05A1-40E4-BB08-0340376D122D}"/>
            </a:ext>
          </a:extLst>
        </xdr:cNvPr>
        <xdr:cNvCxnSpPr/>
      </xdr:nvCxnSpPr>
      <xdr:spPr>
        <a:xfrm flipV="1">
          <a:off x="13512800" y="324678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36EC7116-789F-48E6-A4BF-7F3CD6194D67}"/>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1F29D0B1-0195-45A7-8723-5627F9E3785B}"/>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4D79DBF9-B220-4B6B-A855-0E370DE2E9CA}"/>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6631CA13-BBCB-47D4-8721-A9252C2AAE14}"/>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73EDBA1-6B57-4C34-BE29-7BC92C4E0CC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7FAA41B-11F4-499F-91D5-22494E59898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5F40DF4-2954-49A4-BAB6-AD30AFC6B43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6847E91-7713-41F6-A469-F8C029C65D3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A18886E5-0959-4DE1-B22B-69BC808B11D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112427</xdr:rowOff>
    </xdr:from>
    <xdr:to>
      <xdr:col>81</xdr:col>
      <xdr:colOff>95250</xdr:colOff>
      <xdr:row>18</xdr:row>
      <xdr:rowOff>42577</xdr:rowOff>
    </xdr:to>
    <xdr:sp macro="" textlink="">
      <xdr:nvSpPr>
        <xdr:cNvPr id="462" name="楕円 461">
          <a:extLst>
            <a:ext uri="{FF2B5EF4-FFF2-40B4-BE49-F238E27FC236}">
              <a16:creationId xmlns:a16="http://schemas.microsoft.com/office/drawing/2014/main" id="{9B45E70C-9E34-4129-93D9-32A1C2B83670}"/>
            </a:ext>
          </a:extLst>
        </xdr:cNvPr>
        <xdr:cNvSpPr/>
      </xdr:nvSpPr>
      <xdr:spPr>
        <a:xfrm>
          <a:off x="16967200" y="30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84504</xdr:rowOff>
    </xdr:from>
    <xdr:ext cx="762000" cy="259045"/>
    <xdr:sp macro="" textlink="">
      <xdr:nvSpPr>
        <xdr:cNvPr id="463" name="将来負担の状況該当値テキスト">
          <a:extLst>
            <a:ext uri="{FF2B5EF4-FFF2-40B4-BE49-F238E27FC236}">
              <a16:creationId xmlns:a16="http://schemas.microsoft.com/office/drawing/2014/main" id="{F384CE91-4301-4413-A109-BEB358575384}"/>
            </a:ext>
          </a:extLst>
        </xdr:cNvPr>
        <xdr:cNvSpPr txBox="1"/>
      </xdr:nvSpPr>
      <xdr:spPr>
        <a:xfrm>
          <a:off x="17106900" y="299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40513</xdr:rowOff>
    </xdr:from>
    <xdr:to>
      <xdr:col>77</xdr:col>
      <xdr:colOff>95250</xdr:colOff>
      <xdr:row>18</xdr:row>
      <xdr:rowOff>142113</xdr:rowOff>
    </xdr:to>
    <xdr:sp macro="" textlink="">
      <xdr:nvSpPr>
        <xdr:cNvPr id="464" name="楕円 463">
          <a:extLst>
            <a:ext uri="{FF2B5EF4-FFF2-40B4-BE49-F238E27FC236}">
              <a16:creationId xmlns:a16="http://schemas.microsoft.com/office/drawing/2014/main" id="{8E990000-CDC5-4652-87BD-703AAD8622E5}"/>
            </a:ext>
          </a:extLst>
        </xdr:cNvPr>
        <xdr:cNvSpPr/>
      </xdr:nvSpPr>
      <xdr:spPr>
        <a:xfrm>
          <a:off x="16129000" y="31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126890</xdr:rowOff>
    </xdr:from>
    <xdr:ext cx="736600" cy="259045"/>
    <xdr:sp macro="" textlink="">
      <xdr:nvSpPr>
        <xdr:cNvPr id="465" name="テキスト ボックス 464">
          <a:extLst>
            <a:ext uri="{FF2B5EF4-FFF2-40B4-BE49-F238E27FC236}">
              <a16:creationId xmlns:a16="http://schemas.microsoft.com/office/drawing/2014/main" id="{BCA2FCC7-CD6C-422C-9843-2B6D4791AB36}"/>
            </a:ext>
          </a:extLst>
        </xdr:cNvPr>
        <xdr:cNvSpPr txBox="1"/>
      </xdr:nvSpPr>
      <xdr:spPr>
        <a:xfrm>
          <a:off x="15798800" y="321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44736</xdr:rowOff>
    </xdr:from>
    <xdr:to>
      <xdr:col>73</xdr:col>
      <xdr:colOff>44450</xdr:colOff>
      <xdr:row>18</xdr:row>
      <xdr:rowOff>146336</xdr:rowOff>
    </xdr:to>
    <xdr:sp macro="" textlink="">
      <xdr:nvSpPr>
        <xdr:cNvPr id="466" name="楕円 465">
          <a:extLst>
            <a:ext uri="{FF2B5EF4-FFF2-40B4-BE49-F238E27FC236}">
              <a16:creationId xmlns:a16="http://schemas.microsoft.com/office/drawing/2014/main" id="{A80C7369-3516-47E3-AED0-6F7C3AB4F0AB}"/>
            </a:ext>
          </a:extLst>
        </xdr:cNvPr>
        <xdr:cNvSpPr/>
      </xdr:nvSpPr>
      <xdr:spPr>
        <a:xfrm>
          <a:off x="15240000" y="31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131113</xdr:rowOff>
    </xdr:from>
    <xdr:ext cx="762000" cy="259045"/>
    <xdr:sp macro="" textlink="">
      <xdr:nvSpPr>
        <xdr:cNvPr id="467" name="テキスト ボックス 466">
          <a:extLst>
            <a:ext uri="{FF2B5EF4-FFF2-40B4-BE49-F238E27FC236}">
              <a16:creationId xmlns:a16="http://schemas.microsoft.com/office/drawing/2014/main" id="{F1563029-FB2E-44B2-9A15-7FC34854D756}"/>
            </a:ext>
          </a:extLst>
        </xdr:cNvPr>
        <xdr:cNvSpPr txBox="1"/>
      </xdr:nvSpPr>
      <xdr:spPr>
        <a:xfrm>
          <a:off x="14909800" y="32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109887</xdr:rowOff>
    </xdr:from>
    <xdr:to>
      <xdr:col>68</xdr:col>
      <xdr:colOff>203200</xdr:colOff>
      <xdr:row>19</xdr:row>
      <xdr:rowOff>40037</xdr:rowOff>
    </xdr:to>
    <xdr:sp macro="" textlink="">
      <xdr:nvSpPr>
        <xdr:cNvPr id="468" name="楕円 467">
          <a:extLst>
            <a:ext uri="{FF2B5EF4-FFF2-40B4-BE49-F238E27FC236}">
              <a16:creationId xmlns:a16="http://schemas.microsoft.com/office/drawing/2014/main" id="{4A4C1C41-FB66-48DB-AD3A-30BC1181076F}"/>
            </a:ext>
          </a:extLst>
        </xdr:cNvPr>
        <xdr:cNvSpPr/>
      </xdr:nvSpPr>
      <xdr:spPr>
        <a:xfrm>
          <a:off x="14351000" y="31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24814</xdr:rowOff>
    </xdr:from>
    <xdr:ext cx="762000" cy="259045"/>
    <xdr:sp macro="" textlink="">
      <xdr:nvSpPr>
        <xdr:cNvPr id="469" name="テキスト ボックス 468">
          <a:extLst>
            <a:ext uri="{FF2B5EF4-FFF2-40B4-BE49-F238E27FC236}">
              <a16:creationId xmlns:a16="http://schemas.microsoft.com/office/drawing/2014/main" id="{C73C85E5-A943-43C5-8AE1-E3668FA79E97}"/>
            </a:ext>
          </a:extLst>
        </xdr:cNvPr>
        <xdr:cNvSpPr txBox="1"/>
      </xdr:nvSpPr>
      <xdr:spPr>
        <a:xfrm>
          <a:off x="14020800" y="328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162973</xdr:rowOff>
    </xdr:from>
    <xdr:to>
      <xdr:col>64</xdr:col>
      <xdr:colOff>152400</xdr:colOff>
      <xdr:row>19</xdr:row>
      <xdr:rowOff>93123</xdr:rowOff>
    </xdr:to>
    <xdr:sp macro="" textlink="">
      <xdr:nvSpPr>
        <xdr:cNvPr id="470" name="楕円 469">
          <a:extLst>
            <a:ext uri="{FF2B5EF4-FFF2-40B4-BE49-F238E27FC236}">
              <a16:creationId xmlns:a16="http://schemas.microsoft.com/office/drawing/2014/main" id="{AE7EB147-DAA0-43E4-BC43-6EAFB818A686}"/>
            </a:ext>
          </a:extLst>
        </xdr:cNvPr>
        <xdr:cNvSpPr/>
      </xdr:nvSpPr>
      <xdr:spPr>
        <a:xfrm>
          <a:off x="13462000" y="32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77900</xdr:rowOff>
    </xdr:from>
    <xdr:ext cx="762000" cy="259045"/>
    <xdr:sp macro="" textlink="">
      <xdr:nvSpPr>
        <xdr:cNvPr id="471" name="テキスト ボックス 470">
          <a:extLst>
            <a:ext uri="{FF2B5EF4-FFF2-40B4-BE49-F238E27FC236}">
              <a16:creationId xmlns:a16="http://schemas.microsoft.com/office/drawing/2014/main" id="{269CFF00-DD44-4996-AD8A-824195E8C551}"/>
            </a:ext>
          </a:extLst>
        </xdr:cNvPr>
        <xdr:cNvSpPr txBox="1"/>
      </xdr:nvSpPr>
      <xdr:spPr>
        <a:xfrm>
          <a:off x="13131800" y="333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類似団体平均と比較すると、人件費に係る経常収支比率は低くなっている。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類似団体と同水準ではあるが、ごみ処理事業の大部分を直営で行っているため、その維持管理経費が多額となる傾向にある。</a:t>
          </a:r>
          <a:endParaRPr lang="ja-JP" altLang="ja-JP" sz="1400">
            <a:effectLst/>
          </a:endParaRPr>
        </a:p>
        <a:p>
          <a:r>
            <a:rPr kumimoji="1" lang="ja-JP" altLang="ja-JP" sz="1100">
              <a:solidFill>
                <a:schemeClr val="dk1"/>
              </a:solidFill>
              <a:effectLst/>
              <a:latin typeface="+mn-lt"/>
              <a:ea typeface="+mn-ea"/>
              <a:cs typeface="+mn-cs"/>
            </a:rPr>
            <a:t>　また、旧市町毎にある公共施設・保育所等の維持管理経費、小中学生の通学にかかる経費、指定管理者制度の活用による影響</a:t>
          </a:r>
          <a:r>
            <a:rPr kumimoji="1" lang="ja-JP" altLang="en-US" sz="1100">
              <a:solidFill>
                <a:schemeClr val="dk1"/>
              </a:solidFill>
              <a:effectLst/>
              <a:latin typeface="+mn-lt"/>
              <a:ea typeface="+mn-ea"/>
              <a:cs typeface="+mn-cs"/>
            </a:rPr>
            <a:t>に加え光熱費の高騰</a:t>
          </a:r>
          <a:r>
            <a:rPr kumimoji="1" lang="ja-JP" altLang="ja-JP" sz="1100">
              <a:solidFill>
                <a:schemeClr val="dk1"/>
              </a:solidFill>
              <a:effectLst/>
              <a:latin typeface="+mn-lt"/>
              <a:ea typeface="+mn-ea"/>
              <a:cs typeface="+mn-cs"/>
            </a:rPr>
            <a:t>などが大きな要因である。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72571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71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17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04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156936</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71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21771</xdr:rowOff>
    </xdr:from>
    <xdr:to>
      <xdr:col>82</xdr:col>
      <xdr:colOff>158750</xdr:colOff>
      <xdr:row>18</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7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106136</xdr:rowOff>
    </xdr:from>
    <xdr:to>
      <xdr:col>65</xdr:col>
      <xdr:colOff>53975</xdr:colOff>
      <xdr:row>18</xdr:row>
      <xdr:rowOff>36286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21063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扶助費に係る経常収支比率が類似団体平均を上回り、かつ高止まりの状況にある要因としては、自然増による社会保障関係費の増加などがある。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63500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82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58</xdr:row>
      <xdr:rowOff>139700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139700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0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xdr:rowOff>
    </xdr:from>
    <xdr:to>
      <xdr:col>24</xdr:col>
      <xdr:colOff>76200</xdr:colOff>
      <xdr:row>58</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水道事業、病院事業、下水道事業、介護保険事業、後期高齢者医療事業などの特別会計への多額の繰出金が必要となっている。一般会計繰出方針に沿った繰出しを行い、特別会計の健全化を進め、繰出金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3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16510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自治振興区への補助交付金、市立病院や消防組合への負担金などが多数・多額となっている。また、高齢化の進展などににより今後も社会保障関係経費の増加傾向が続くと見込まれる。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168148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任意の繰上償還と公債費負担適正化計画の着実な実施により、段階的に市債残高が減少している。実質公債費比率も平成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年度をピークに減少に転じており、平成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年度決算から</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となってい</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47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98425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4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98425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125095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40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40657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124477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134002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74295</xdr:rowOff>
    </xdr:from>
    <xdr:to>
      <xdr:col>6</xdr:col>
      <xdr:colOff>171450</xdr:colOff>
      <xdr:row>76</xdr:row>
      <xdr:rowOff>4445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160672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社会保障関係経費の増加に伴う扶助費の上昇傾向等々に伴い、全体で増加傾向</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年度決算では前年度と比較して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本市の財政状況を総合的に勘案しながら、事業の緊急性と優先度等を考慮すると共に、必要な事業規模及び費用対効果を十分に精査し、計画的に事業を進める必要がある。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113285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24613"/>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246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93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85787</xdr:rowOff>
    </xdr:from>
    <xdr:to>
      <xdr:col>29</xdr:col>
      <xdr:colOff>127000</xdr:colOff>
      <xdr:row>15</xdr:row>
      <xdr:rowOff>106600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05162"/>
          <a:ext cx="647700" cy="2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85787</xdr:rowOff>
    </xdr:from>
    <xdr:to>
      <xdr:col>26</xdr:col>
      <xdr:colOff>50800</xdr:colOff>
      <xdr:row>15</xdr:row>
      <xdr:rowOff>146083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05162"/>
          <a:ext cx="698500" cy="6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146083</xdr:rowOff>
    </xdr:from>
    <xdr:to>
      <xdr:col>22</xdr:col>
      <xdr:colOff>114300</xdr:colOff>
      <xdr:row>15</xdr:row>
      <xdr:rowOff>170641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65458"/>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170641</xdr:rowOff>
    </xdr:from>
    <xdr:to>
      <xdr:col>18</xdr:col>
      <xdr:colOff>177800</xdr:colOff>
      <xdr:row>16</xdr:row>
      <xdr:rowOff>5385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90016"/>
          <a:ext cx="698500" cy="6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55800</xdr:rowOff>
    </xdr:from>
    <xdr:to>
      <xdr:col>29</xdr:col>
      <xdr:colOff>177800</xdr:colOff>
      <xdr:row>15</xdr:row>
      <xdr:rowOff>157400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72327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34987</xdr:rowOff>
    </xdr:from>
    <xdr:to>
      <xdr:col>26</xdr:col>
      <xdr:colOff>101600</xdr:colOff>
      <xdr:row>15</xdr:row>
      <xdr:rowOff>136587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5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146764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23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95283</xdr:rowOff>
    </xdr:from>
    <xdr:to>
      <xdr:col>22</xdr:col>
      <xdr:colOff>165100</xdr:colOff>
      <xdr:row>16</xdr:row>
      <xdr:rowOff>25433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35610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119841</xdr:rowOff>
    </xdr:from>
    <xdr:to>
      <xdr:col>19</xdr:col>
      <xdr:colOff>38100</xdr:colOff>
      <xdr:row>16</xdr:row>
      <xdr:rowOff>49991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60168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126035</xdr:rowOff>
    </xdr:from>
    <xdr:to>
      <xdr:col>15</xdr:col>
      <xdr:colOff>101600</xdr:colOff>
      <xdr:row>16</xdr:row>
      <xdr:rowOff>56185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45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66362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231417</xdr:rowOff>
    </xdr:from>
    <xdr:to>
      <xdr:col>29</xdr:col>
      <xdr:colOff>127000</xdr:colOff>
      <xdr:row>37</xdr:row>
      <xdr:rowOff>249377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56117"/>
          <a:ext cx="647700" cy="17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246919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1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249377</xdr:rowOff>
    </xdr:from>
    <xdr:to>
      <xdr:col>26</xdr:col>
      <xdr:colOff>50800</xdr:colOff>
      <xdr:row>37</xdr:row>
      <xdr:rowOff>255470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74077"/>
          <a:ext cx="698500" cy="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255470</xdr:rowOff>
    </xdr:from>
    <xdr:to>
      <xdr:col>22</xdr:col>
      <xdr:colOff>114300</xdr:colOff>
      <xdr:row>37</xdr:row>
      <xdr:rowOff>265047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80170"/>
          <a:ext cx="698500" cy="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229877</xdr:rowOff>
    </xdr:from>
    <xdr:to>
      <xdr:col>18</xdr:col>
      <xdr:colOff>177800</xdr:colOff>
      <xdr:row>37</xdr:row>
      <xdr:rowOff>265047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54577"/>
          <a:ext cx="698500" cy="3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180617</xdr:rowOff>
    </xdr:from>
    <xdr:to>
      <xdr:col>29</xdr:col>
      <xdr:colOff>177800</xdr:colOff>
      <xdr:row>37</xdr:row>
      <xdr:rowOff>282217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05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25694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5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198577</xdr:rowOff>
    </xdr:from>
    <xdr:to>
      <xdr:col>26</xdr:col>
      <xdr:colOff>101600</xdr:colOff>
      <xdr:row>37</xdr:row>
      <xdr:rowOff>300177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2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138904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204670</xdr:rowOff>
    </xdr:from>
    <xdr:to>
      <xdr:col>22</xdr:col>
      <xdr:colOff>165100</xdr:colOff>
      <xdr:row>37</xdr:row>
      <xdr:rowOff>306270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29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144997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9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214247</xdr:rowOff>
    </xdr:from>
    <xdr:to>
      <xdr:col>19</xdr:col>
      <xdr:colOff>38100</xdr:colOff>
      <xdr:row>37</xdr:row>
      <xdr:rowOff>315847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3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154574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0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179077</xdr:rowOff>
    </xdr:from>
    <xdr:to>
      <xdr:col>15</xdr:col>
      <xdr:colOff>101600</xdr:colOff>
      <xdr:row>37</xdr:row>
      <xdr:rowOff>280677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0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119404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7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122123</xdr:rowOff>
    </xdr:from>
    <xdr:to>
      <xdr:col>24</xdr:col>
      <xdr:colOff>63500</xdr:colOff>
      <xdr:row>34</xdr:row>
      <xdr:rowOff>144386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51423"/>
          <a:ext cx="8382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122123</xdr:rowOff>
    </xdr:from>
    <xdr:to>
      <xdr:col>19</xdr:col>
      <xdr:colOff>177800</xdr:colOff>
      <xdr:row>35</xdr:row>
      <xdr:rowOff>17335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1423"/>
          <a:ext cx="8890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17335</xdr:rowOff>
    </xdr:from>
    <xdr:to>
      <xdr:col>15</xdr:col>
      <xdr:colOff>50800</xdr:colOff>
      <xdr:row>35</xdr:row>
      <xdr:rowOff>48095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8085"/>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48095</xdr:rowOff>
    </xdr:from>
    <xdr:to>
      <xdr:col>10</xdr:col>
      <xdr:colOff>114300</xdr:colOff>
      <xdr:row>35</xdr:row>
      <xdr:rowOff>52806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8845"/>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93586</xdr:rowOff>
    </xdr:from>
    <xdr:to>
      <xdr:col>24</xdr:col>
      <xdr:colOff>114300</xdr:colOff>
      <xdr:row>35</xdr:row>
      <xdr:rowOff>23736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116463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71323</xdr:rowOff>
    </xdr:from>
    <xdr:to>
      <xdr:col>20</xdr:col>
      <xdr:colOff>38100</xdr:colOff>
      <xdr:row>35</xdr:row>
      <xdr:rowOff>1473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18000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137985</xdr:rowOff>
    </xdr:from>
    <xdr:to>
      <xdr:col>15</xdr:col>
      <xdr:colOff>101600</xdr:colOff>
      <xdr:row>35</xdr:row>
      <xdr:rowOff>68135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84662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168745</xdr:rowOff>
    </xdr:from>
    <xdr:to>
      <xdr:col>10</xdr:col>
      <xdr:colOff>165100</xdr:colOff>
      <xdr:row>35</xdr:row>
      <xdr:rowOff>98895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115422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2006</xdr:rowOff>
    </xdr:from>
    <xdr:to>
      <xdr:col>6</xdr:col>
      <xdr:colOff>38100</xdr:colOff>
      <xdr:row>35</xdr:row>
      <xdr:rowOff>103606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120133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116663</xdr:rowOff>
    </xdr:from>
    <xdr:to>
      <xdr:col>24</xdr:col>
      <xdr:colOff>63500</xdr:colOff>
      <xdr:row>57</xdr:row>
      <xdr:rowOff>145541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9313"/>
          <a:ext cx="8382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145541</xdr:rowOff>
    </xdr:from>
    <xdr:to>
      <xdr:col>19</xdr:col>
      <xdr:colOff>177800</xdr:colOff>
      <xdr:row>57</xdr:row>
      <xdr:rowOff>148730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1819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148730</xdr:rowOff>
    </xdr:from>
    <xdr:to>
      <xdr:col>15</xdr:col>
      <xdr:colOff>50800</xdr:colOff>
      <xdr:row>57</xdr:row>
      <xdr:rowOff>160737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1380"/>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160737</xdr:rowOff>
    </xdr:from>
    <xdr:to>
      <xdr:col>10</xdr:col>
      <xdr:colOff>114300</xdr:colOff>
      <xdr:row>58</xdr:row>
      <xdr:rowOff>8823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3387"/>
          <a:ext cx="889000" cy="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65863</xdr:rowOff>
    </xdr:from>
    <xdr:to>
      <xdr:col>24</xdr:col>
      <xdr:colOff>114300</xdr:colOff>
      <xdr:row>57</xdr:row>
      <xdr:rowOff>167463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88740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94741</xdr:rowOff>
    </xdr:from>
    <xdr:to>
      <xdr:col>20</xdr:col>
      <xdr:colOff>38100</xdr:colOff>
      <xdr:row>58</xdr:row>
      <xdr:rowOff>24891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41418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4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97930</xdr:rowOff>
    </xdr:from>
    <xdr:to>
      <xdr:col>15</xdr:col>
      <xdr:colOff>101600</xdr:colOff>
      <xdr:row>58</xdr:row>
      <xdr:rowOff>28080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44607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109937</xdr:rowOff>
    </xdr:from>
    <xdr:to>
      <xdr:col>10</xdr:col>
      <xdr:colOff>165100</xdr:colOff>
      <xdr:row>58</xdr:row>
      <xdr:rowOff>40087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56614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5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129473</xdr:rowOff>
    </xdr:from>
    <xdr:to>
      <xdr:col>6</xdr:col>
      <xdr:colOff>38100</xdr:colOff>
      <xdr:row>58</xdr:row>
      <xdr:rowOff>59623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76150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7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57632</xdr:rowOff>
    </xdr:from>
    <xdr:to>
      <xdr:col>24</xdr:col>
      <xdr:colOff>63500</xdr:colOff>
      <xdr:row>79</xdr:row>
      <xdr:rowOff>61781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602182"/>
          <a:ext cx="8382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58107</xdr:rowOff>
    </xdr:from>
    <xdr:to>
      <xdr:col>19</xdr:col>
      <xdr:colOff>177800</xdr:colOff>
      <xdr:row>79</xdr:row>
      <xdr:rowOff>61781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602657"/>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58107</xdr:rowOff>
    </xdr:from>
    <xdr:to>
      <xdr:col>15</xdr:col>
      <xdr:colOff>50800</xdr:colOff>
      <xdr:row>79</xdr:row>
      <xdr:rowOff>68312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602657"/>
          <a:ext cx="8890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67267</xdr:rowOff>
    </xdr:from>
    <xdr:to>
      <xdr:col>10</xdr:col>
      <xdr:colOff>114300</xdr:colOff>
      <xdr:row>79</xdr:row>
      <xdr:rowOff>68312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61181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6832</xdr:rowOff>
    </xdr:from>
    <xdr:to>
      <xdr:col>24</xdr:col>
      <xdr:colOff>114300</xdr:colOff>
      <xdr:row>79</xdr:row>
      <xdr:rowOff>108432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93209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10981</xdr:rowOff>
    </xdr:from>
    <xdr:to>
      <xdr:col>20</xdr:col>
      <xdr:colOff>38100</xdr:colOff>
      <xdr:row>79</xdr:row>
      <xdr:rowOff>112581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103708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4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7307</xdr:rowOff>
    </xdr:from>
    <xdr:to>
      <xdr:col>15</xdr:col>
      <xdr:colOff>101600</xdr:colOff>
      <xdr:row>79</xdr:row>
      <xdr:rowOff>108907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100034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17512</xdr:rowOff>
    </xdr:from>
    <xdr:to>
      <xdr:col>10</xdr:col>
      <xdr:colOff>165100</xdr:colOff>
      <xdr:row>79</xdr:row>
      <xdr:rowOff>119112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110239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5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16467</xdr:rowOff>
    </xdr:from>
    <xdr:to>
      <xdr:col>6</xdr:col>
      <xdr:colOff>38100</xdr:colOff>
      <xdr:row>79</xdr:row>
      <xdr:rowOff>118067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109194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108610</xdr:rowOff>
    </xdr:from>
    <xdr:to>
      <xdr:col>24</xdr:col>
      <xdr:colOff>63500</xdr:colOff>
      <xdr:row>95</xdr:row>
      <xdr:rowOff>60723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224910"/>
          <a:ext cx="838200" cy="1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108610</xdr:rowOff>
    </xdr:from>
    <xdr:to>
      <xdr:col>19</xdr:col>
      <xdr:colOff>177800</xdr:colOff>
      <xdr:row>96</xdr:row>
      <xdr:rowOff>71349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24910"/>
          <a:ext cx="889000" cy="30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71349</xdr:rowOff>
    </xdr:from>
    <xdr:to>
      <xdr:col>15</xdr:col>
      <xdr:colOff>50800</xdr:colOff>
      <xdr:row>96</xdr:row>
      <xdr:rowOff>109590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30549"/>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109590</xdr:rowOff>
    </xdr:from>
    <xdr:to>
      <xdr:col>10</xdr:col>
      <xdr:colOff>114300</xdr:colOff>
      <xdr:row>96</xdr:row>
      <xdr:rowOff>149095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68790"/>
          <a:ext cx="889000" cy="3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9923</xdr:rowOff>
    </xdr:from>
    <xdr:to>
      <xdr:col>24</xdr:col>
      <xdr:colOff>114300</xdr:colOff>
      <xdr:row>95</xdr:row>
      <xdr:rowOff>111523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32800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4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57810</xdr:rowOff>
    </xdr:from>
    <xdr:to>
      <xdr:col>20</xdr:col>
      <xdr:colOff>38100</xdr:colOff>
      <xdr:row>94</xdr:row>
      <xdr:rowOff>159410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1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4487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94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20549</xdr:rowOff>
    </xdr:from>
    <xdr:to>
      <xdr:col>15</xdr:col>
      <xdr:colOff>101600</xdr:colOff>
      <xdr:row>96</xdr:row>
      <xdr:rowOff>122149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138676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5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58790</xdr:rowOff>
    </xdr:from>
    <xdr:to>
      <xdr:col>10</xdr:col>
      <xdr:colOff>165100</xdr:colOff>
      <xdr:row>96</xdr:row>
      <xdr:rowOff>160390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5467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98295</xdr:rowOff>
    </xdr:from>
    <xdr:to>
      <xdr:col>6</xdr:col>
      <xdr:colOff>38100</xdr:colOff>
      <xdr:row>97</xdr:row>
      <xdr:rowOff>28445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44972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33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99679</xdr:rowOff>
    </xdr:from>
    <xdr:to>
      <xdr:col>55</xdr:col>
      <xdr:colOff>0</xdr:colOff>
      <xdr:row>36</xdr:row>
      <xdr:rowOff>124119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71879"/>
          <a:ext cx="838200" cy="2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159954</xdr:rowOff>
    </xdr:from>
    <xdr:to>
      <xdr:col>50</xdr:col>
      <xdr:colOff>114300</xdr:colOff>
      <xdr:row>36</xdr:row>
      <xdr:rowOff>124119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89254"/>
          <a:ext cx="889000" cy="30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159954</xdr:rowOff>
    </xdr:from>
    <xdr:to>
      <xdr:col>45</xdr:col>
      <xdr:colOff>177800</xdr:colOff>
      <xdr:row>37</xdr:row>
      <xdr:rowOff>70450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89254"/>
          <a:ext cx="889000" cy="42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70450</xdr:rowOff>
    </xdr:from>
    <xdr:to>
      <xdr:col>41</xdr:col>
      <xdr:colOff>50800</xdr:colOff>
      <xdr:row>37</xdr:row>
      <xdr:rowOff>78416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14100"/>
          <a:ext cx="889000" cy="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48879</xdr:rowOff>
    </xdr:from>
    <xdr:to>
      <xdr:col>55</xdr:col>
      <xdr:colOff>50800</xdr:colOff>
      <xdr:row>36</xdr:row>
      <xdr:rowOff>150479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71756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7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73319</xdr:rowOff>
    </xdr:from>
    <xdr:to>
      <xdr:col>50</xdr:col>
      <xdr:colOff>165100</xdr:colOff>
      <xdr:row>37</xdr:row>
      <xdr:rowOff>3469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19996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109154</xdr:rowOff>
    </xdr:from>
    <xdr:to>
      <xdr:col>46</xdr:col>
      <xdr:colOff>38100</xdr:colOff>
      <xdr:row>35</xdr:row>
      <xdr:rowOff>39304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55831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1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19650</xdr:rowOff>
    </xdr:from>
    <xdr:to>
      <xdr:col>41</xdr:col>
      <xdr:colOff>101600</xdr:colOff>
      <xdr:row>37</xdr:row>
      <xdr:rowOff>121250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137777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3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27616</xdr:rowOff>
    </xdr:from>
    <xdr:to>
      <xdr:col>36</xdr:col>
      <xdr:colOff>165100</xdr:colOff>
      <xdr:row>37</xdr:row>
      <xdr:rowOff>129216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145743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4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102850</xdr:rowOff>
    </xdr:from>
    <xdr:to>
      <xdr:col>55</xdr:col>
      <xdr:colOff>0</xdr:colOff>
      <xdr:row>56</xdr:row>
      <xdr:rowOff>103666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04050"/>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103666</xdr:rowOff>
    </xdr:from>
    <xdr:to>
      <xdr:col>50</xdr:col>
      <xdr:colOff>114300</xdr:colOff>
      <xdr:row>56</xdr:row>
      <xdr:rowOff>128201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04866"/>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128201</xdr:rowOff>
    </xdr:from>
    <xdr:to>
      <xdr:col>45</xdr:col>
      <xdr:colOff>177800</xdr:colOff>
      <xdr:row>57</xdr:row>
      <xdr:rowOff>76212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29401"/>
          <a:ext cx="889000" cy="1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135134</xdr:rowOff>
    </xdr:from>
    <xdr:to>
      <xdr:col>41</xdr:col>
      <xdr:colOff>50800</xdr:colOff>
      <xdr:row>57</xdr:row>
      <xdr:rowOff>76212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36334"/>
          <a:ext cx="889000" cy="1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52050</xdr:rowOff>
    </xdr:from>
    <xdr:to>
      <xdr:col>55</xdr:col>
      <xdr:colOff>50800</xdr:colOff>
      <xdr:row>56</xdr:row>
      <xdr:rowOff>153650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74927</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0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52866</xdr:rowOff>
    </xdr:from>
    <xdr:to>
      <xdr:col>50</xdr:col>
      <xdr:colOff>165100</xdr:colOff>
      <xdr:row>56</xdr:row>
      <xdr:rowOff>154466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5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170993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2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77401</xdr:rowOff>
    </xdr:from>
    <xdr:to>
      <xdr:col>46</xdr:col>
      <xdr:colOff>38100</xdr:colOff>
      <xdr:row>57</xdr:row>
      <xdr:rowOff>7551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24078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45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25412</xdr:rowOff>
    </xdr:from>
    <xdr:to>
      <xdr:col>41</xdr:col>
      <xdr:colOff>101600</xdr:colOff>
      <xdr:row>57</xdr:row>
      <xdr:rowOff>127012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143539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7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84334</xdr:rowOff>
    </xdr:from>
    <xdr:to>
      <xdr:col>36</xdr:col>
      <xdr:colOff>165100</xdr:colOff>
      <xdr:row>57</xdr:row>
      <xdr:rowOff>14484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31011</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46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42735</xdr:rowOff>
    </xdr:from>
    <xdr:to>
      <xdr:col>55</xdr:col>
      <xdr:colOff>0</xdr:colOff>
      <xdr:row>78</xdr:row>
      <xdr:rowOff>144780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15835"/>
          <a:ext cx="838200" cy="1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19672</xdr:rowOff>
    </xdr:from>
    <xdr:to>
      <xdr:col>50</xdr:col>
      <xdr:colOff>114300</xdr:colOff>
      <xdr:row>78</xdr:row>
      <xdr:rowOff>42735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92772"/>
          <a:ext cx="8890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19672</xdr:rowOff>
    </xdr:from>
    <xdr:to>
      <xdr:col>45</xdr:col>
      <xdr:colOff>177800</xdr:colOff>
      <xdr:row>78</xdr:row>
      <xdr:rowOff>111761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92772"/>
          <a:ext cx="889000" cy="9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169304</xdr:rowOff>
    </xdr:from>
    <xdr:to>
      <xdr:col>41</xdr:col>
      <xdr:colOff>50800</xdr:colOff>
      <xdr:row>78</xdr:row>
      <xdr:rowOff>111761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70954"/>
          <a:ext cx="889000" cy="1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93980</xdr:rowOff>
    </xdr:from>
    <xdr:to>
      <xdr:col>55</xdr:col>
      <xdr:colOff>50800</xdr:colOff>
      <xdr:row>79</xdr:row>
      <xdr:rowOff>24130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8907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163385</xdr:rowOff>
    </xdr:from>
    <xdr:to>
      <xdr:col>50</xdr:col>
      <xdr:colOff>165100</xdr:colOff>
      <xdr:row>78</xdr:row>
      <xdr:rowOff>93535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84662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5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140322</xdr:rowOff>
    </xdr:from>
    <xdr:to>
      <xdr:col>46</xdr:col>
      <xdr:colOff>38100</xdr:colOff>
      <xdr:row>78</xdr:row>
      <xdr:rowOff>70472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61599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60961</xdr:rowOff>
    </xdr:from>
    <xdr:to>
      <xdr:col>41</xdr:col>
      <xdr:colOff>101600</xdr:colOff>
      <xdr:row>78</xdr:row>
      <xdr:rowOff>162561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153688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118504</xdr:rowOff>
    </xdr:from>
    <xdr:to>
      <xdr:col>36</xdr:col>
      <xdr:colOff>165100</xdr:colOff>
      <xdr:row>78</xdr:row>
      <xdr:rowOff>48654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39781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1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168503</xdr:rowOff>
    </xdr:from>
    <xdr:to>
      <xdr:col>55</xdr:col>
      <xdr:colOff>0</xdr:colOff>
      <xdr:row>97</xdr:row>
      <xdr:rowOff>19848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27703"/>
          <a:ext cx="8382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19848</xdr:rowOff>
    </xdr:from>
    <xdr:to>
      <xdr:col>50</xdr:col>
      <xdr:colOff>114300</xdr:colOff>
      <xdr:row>97</xdr:row>
      <xdr:rowOff>49152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50498"/>
          <a:ext cx="889000" cy="2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49152</xdr:rowOff>
    </xdr:from>
    <xdr:to>
      <xdr:col>45</xdr:col>
      <xdr:colOff>177800</xdr:colOff>
      <xdr:row>97</xdr:row>
      <xdr:rowOff>170450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9802"/>
          <a:ext cx="889000" cy="1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170450</xdr:rowOff>
    </xdr:from>
    <xdr:to>
      <xdr:col>41</xdr:col>
      <xdr:colOff>50800</xdr:colOff>
      <xdr:row>98</xdr:row>
      <xdr:rowOff>17690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01100"/>
          <a:ext cx="889000" cy="1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117703</xdr:rowOff>
    </xdr:from>
    <xdr:to>
      <xdr:col>55</xdr:col>
      <xdr:colOff>50800</xdr:colOff>
      <xdr:row>97</xdr:row>
      <xdr:rowOff>47853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140580</xdr:rowOff>
    </xdr:from>
    <xdr:ext cx="599010"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2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140498</xdr:rowOff>
    </xdr:from>
    <xdr:to>
      <xdr:col>50</xdr:col>
      <xdr:colOff>165100</xdr:colOff>
      <xdr:row>97</xdr:row>
      <xdr:rowOff>70648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87175</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37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169802</xdr:rowOff>
    </xdr:from>
    <xdr:to>
      <xdr:col>46</xdr:col>
      <xdr:colOff>38100</xdr:colOff>
      <xdr:row>97</xdr:row>
      <xdr:rowOff>99952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116479</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640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119650</xdr:rowOff>
    </xdr:from>
    <xdr:to>
      <xdr:col>41</xdr:col>
      <xdr:colOff>101600</xdr:colOff>
      <xdr:row>98</xdr:row>
      <xdr:rowOff>49800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5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66327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2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138340</xdr:rowOff>
    </xdr:from>
    <xdr:to>
      <xdr:col>36</xdr:col>
      <xdr:colOff>165100</xdr:colOff>
      <xdr:row>98</xdr:row>
      <xdr:rowOff>68490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85017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4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120285</xdr:rowOff>
    </xdr:from>
    <xdr:to>
      <xdr:col>85</xdr:col>
      <xdr:colOff>127000</xdr:colOff>
      <xdr:row>31</xdr:row>
      <xdr:rowOff>79333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5263785"/>
          <a:ext cx="838200" cy="13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120285</xdr:rowOff>
    </xdr:from>
    <xdr:to>
      <xdr:col>81</xdr:col>
      <xdr:colOff>50800</xdr:colOff>
      <xdr:row>32</xdr:row>
      <xdr:rowOff>27212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5263785"/>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54481</xdr:rowOff>
    </xdr:from>
    <xdr:to>
      <xdr:col>76</xdr:col>
      <xdr:colOff>114300</xdr:colOff>
      <xdr:row>32</xdr:row>
      <xdr:rowOff>27212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197981"/>
          <a:ext cx="889000" cy="3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54481</xdr:rowOff>
    </xdr:from>
    <xdr:to>
      <xdr:col>71</xdr:col>
      <xdr:colOff>177800</xdr:colOff>
      <xdr:row>35</xdr:row>
      <xdr:rowOff>16664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197981"/>
          <a:ext cx="889000" cy="8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28533</xdr:rowOff>
    </xdr:from>
    <xdr:to>
      <xdr:col>85</xdr:col>
      <xdr:colOff>177800</xdr:colOff>
      <xdr:row>31</xdr:row>
      <xdr:rowOff>130133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53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114910</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25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69485</xdr:rowOff>
    </xdr:from>
    <xdr:to>
      <xdr:col>81</xdr:col>
      <xdr:colOff>101600</xdr:colOff>
      <xdr:row>30</xdr:row>
      <xdr:rowOff>171085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2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16162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49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147862</xdr:rowOff>
    </xdr:from>
    <xdr:to>
      <xdr:col>76</xdr:col>
      <xdr:colOff>165100</xdr:colOff>
      <xdr:row>32</xdr:row>
      <xdr:rowOff>78012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4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94539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23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3681</xdr:rowOff>
    </xdr:from>
    <xdr:to>
      <xdr:col>72</xdr:col>
      <xdr:colOff>38100</xdr:colOff>
      <xdr:row>30</xdr:row>
      <xdr:rowOff>105281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121808</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4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137314</xdr:rowOff>
    </xdr:from>
    <xdr:to>
      <xdr:col>67</xdr:col>
      <xdr:colOff>101600</xdr:colOff>
      <xdr:row>35</xdr:row>
      <xdr:rowOff>67464</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9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83991</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7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163412</xdr:rowOff>
    </xdr:from>
    <xdr:to>
      <xdr:col>85</xdr:col>
      <xdr:colOff>127000</xdr:colOff>
      <xdr:row>76</xdr:row>
      <xdr:rowOff>166129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193612"/>
          <a:ext cx="8382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166129</xdr:rowOff>
    </xdr:from>
    <xdr:to>
      <xdr:col>81</xdr:col>
      <xdr:colOff>50800</xdr:colOff>
      <xdr:row>77</xdr:row>
      <xdr:rowOff>40305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196329"/>
          <a:ext cx="889000" cy="4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40305</xdr:rowOff>
    </xdr:from>
    <xdr:to>
      <xdr:col>76</xdr:col>
      <xdr:colOff>114300</xdr:colOff>
      <xdr:row>77</xdr:row>
      <xdr:rowOff>67672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241955"/>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4643</xdr:rowOff>
    </xdr:from>
    <xdr:to>
      <xdr:col>71</xdr:col>
      <xdr:colOff>177800</xdr:colOff>
      <xdr:row>77</xdr:row>
      <xdr:rowOff>67672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206293"/>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112612</xdr:rowOff>
    </xdr:from>
    <xdr:to>
      <xdr:col>85</xdr:col>
      <xdr:colOff>177800</xdr:colOff>
      <xdr:row>77</xdr:row>
      <xdr:rowOff>42762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135489</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29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115329</xdr:rowOff>
    </xdr:from>
    <xdr:to>
      <xdr:col>81</xdr:col>
      <xdr:colOff>101600</xdr:colOff>
      <xdr:row>77</xdr:row>
      <xdr:rowOff>45479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1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62006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92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160955</xdr:rowOff>
    </xdr:from>
    <xdr:to>
      <xdr:col>76</xdr:col>
      <xdr:colOff>165100</xdr:colOff>
      <xdr:row>77</xdr:row>
      <xdr:rowOff>91105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1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107632</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292795" y="1296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16872</xdr:rowOff>
    </xdr:from>
    <xdr:to>
      <xdr:col>72</xdr:col>
      <xdr:colOff>38100</xdr:colOff>
      <xdr:row>77</xdr:row>
      <xdr:rowOff>118472</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134999</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299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125293</xdr:rowOff>
    </xdr:from>
    <xdr:to>
      <xdr:col>67</xdr:col>
      <xdr:colOff>101600</xdr:colOff>
      <xdr:row>77</xdr:row>
      <xdr:rowOff>55443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71970</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14795" y="129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5693</xdr:rowOff>
    </xdr:from>
    <xdr:to>
      <xdr:col>85</xdr:col>
      <xdr:colOff>127000</xdr:colOff>
      <xdr:row>99</xdr:row>
      <xdr:rowOff>15032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79243"/>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5693</xdr:rowOff>
    </xdr:from>
    <xdr:to>
      <xdr:col>81</xdr:col>
      <xdr:colOff>50800</xdr:colOff>
      <xdr:row>99</xdr:row>
      <xdr:rowOff>19532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79243"/>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19532</xdr:rowOff>
    </xdr:from>
    <xdr:to>
      <xdr:col>76</xdr:col>
      <xdr:colOff>114300</xdr:colOff>
      <xdr:row>99</xdr:row>
      <xdr:rowOff>19890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93082"/>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19890</xdr:rowOff>
    </xdr:from>
    <xdr:to>
      <xdr:col>71</xdr:col>
      <xdr:colOff>177800</xdr:colOff>
      <xdr:row>99</xdr:row>
      <xdr:rowOff>24157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93440"/>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135682</xdr:rowOff>
    </xdr:from>
    <xdr:to>
      <xdr:col>85</xdr:col>
      <xdr:colOff>177800</xdr:colOff>
      <xdr:row>99</xdr:row>
      <xdr:rowOff>65832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59775</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126343</xdr:rowOff>
    </xdr:from>
    <xdr:to>
      <xdr:col>81</xdr:col>
      <xdr:colOff>101600</xdr:colOff>
      <xdr:row>99</xdr:row>
      <xdr:rowOff>56493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47620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140182</xdr:rowOff>
    </xdr:from>
    <xdr:to>
      <xdr:col>76</xdr:col>
      <xdr:colOff>165100</xdr:colOff>
      <xdr:row>99</xdr:row>
      <xdr:rowOff>70332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61459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3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140540</xdr:rowOff>
    </xdr:from>
    <xdr:to>
      <xdr:col>72</xdr:col>
      <xdr:colOff>38100</xdr:colOff>
      <xdr:row>99</xdr:row>
      <xdr:rowOff>70690</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61817</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144807</xdr:rowOff>
    </xdr:from>
    <xdr:to>
      <xdr:col>67</xdr:col>
      <xdr:colOff>101600</xdr:colOff>
      <xdr:row>99</xdr:row>
      <xdr:rowOff>74957</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4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66084</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70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96789</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3339"/>
          <a:ext cx="8382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96789</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783339"/>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45989</xdr:rowOff>
    </xdr:from>
    <xdr:to>
      <xdr:col>112</xdr:col>
      <xdr:colOff>38100</xdr:colOff>
      <xdr:row>39</xdr:row>
      <xdr:rowOff>147589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138716</xdr:rowOff>
    </xdr:from>
    <xdr:ext cx="313932"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66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47003</xdr:rowOff>
    </xdr:from>
    <xdr:to>
      <xdr:col>116</xdr:col>
      <xdr:colOff>63500</xdr:colOff>
      <xdr:row>58</xdr:row>
      <xdr:rowOff>48260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991103"/>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43254</xdr:rowOff>
    </xdr:from>
    <xdr:to>
      <xdr:col>111</xdr:col>
      <xdr:colOff>177800</xdr:colOff>
      <xdr:row>58</xdr:row>
      <xdr:rowOff>47003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987354"/>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41242</xdr:rowOff>
    </xdr:from>
    <xdr:to>
      <xdr:col>107</xdr:col>
      <xdr:colOff>50800</xdr:colOff>
      <xdr:row>58</xdr:row>
      <xdr:rowOff>43254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998534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33835</xdr:rowOff>
    </xdr:from>
    <xdr:to>
      <xdr:col>102</xdr:col>
      <xdr:colOff>114300</xdr:colOff>
      <xdr:row>58</xdr:row>
      <xdr:rowOff>41242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977935"/>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168910</xdr:rowOff>
    </xdr:from>
    <xdr:to>
      <xdr:col>116</xdr:col>
      <xdr:colOff>114300</xdr:colOff>
      <xdr:row>58</xdr:row>
      <xdr:rowOff>99060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167653</xdr:rowOff>
    </xdr:from>
    <xdr:to>
      <xdr:col>112</xdr:col>
      <xdr:colOff>38100</xdr:colOff>
      <xdr:row>58</xdr:row>
      <xdr:rowOff>97803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88930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3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163904</xdr:rowOff>
    </xdr:from>
    <xdr:to>
      <xdr:col>107</xdr:col>
      <xdr:colOff>101600</xdr:colOff>
      <xdr:row>58</xdr:row>
      <xdr:rowOff>94054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3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85181</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161892</xdr:rowOff>
    </xdr:from>
    <xdr:to>
      <xdr:col>102</xdr:col>
      <xdr:colOff>165100</xdr:colOff>
      <xdr:row>58</xdr:row>
      <xdr:rowOff>92042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83169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2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154485</xdr:rowOff>
    </xdr:from>
    <xdr:to>
      <xdr:col>98</xdr:col>
      <xdr:colOff>38100</xdr:colOff>
      <xdr:row>58</xdr:row>
      <xdr:rowOff>84635</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75762</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1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47117</xdr:rowOff>
    </xdr:from>
    <xdr:to>
      <xdr:col>116</xdr:col>
      <xdr:colOff>63500</xdr:colOff>
      <xdr:row>74</xdr:row>
      <xdr:rowOff>79709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734417"/>
          <a:ext cx="8382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79709</xdr:rowOff>
    </xdr:from>
    <xdr:to>
      <xdr:col>111</xdr:col>
      <xdr:colOff>177800</xdr:colOff>
      <xdr:row>74</xdr:row>
      <xdr:rowOff>112072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767009"/>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94698</xdr:rowOff>
    </xdr:from>
    <xdr:to>
      <xdr:col>107</xdr:col>
      <xdr:colOff>50800</xdr:colOff>
      <xdr:row>74</xdr:row>
      <xdr:rowOff>112072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610548"/>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94698</xdr:rowOff>
    </xdr:from>
    <xdr:to>
      <xdr:col>102</xdr:col>
      <xdr:colOff>114300</xdr:colOff>
      <xdr:row>73</xdr:row>
      <xdr:rowOff>102569</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610548"/>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167767</xdr:rowOff>
    </xdr:from>
    <xdr:to>
      <xdr:col>116</xdr:col>
      <xdr:colOff>114300</xdr:colOff>
      <xdr:row>74</xdr:row>
      <xdr:rowOff>97917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6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19194</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5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28909</xdr:rowOff>
    </xdr:from>
    <xdr:to>
      <xdr:col>112</xdr:col>
      <xdr:colOff>38100</xdr:colOff>
      <xdr:row>74</xdr:row>
      <xdr:rowOff>130509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7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147036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49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61272</xdr:rowOff>
    </xdr:from>
    <xdr:to>
      <xdr:col>107</xdr:col>
      <xdr:colOff>101600</xdr:colOff>
      <xdr:row>74</xdr:row>
      <xdr:rowOff>162872</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74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7949</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43898</xdr:rowOff>
    </xdr:from>
    <xdr:to>
      <xdr:col>102</xdr:col>
      <xdr:colOff>165100</xdr:colOff>
      <xdr:row>73</xdr:row>
      <xdr:rowOff>145498</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5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162025</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33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51769</xdr:rowOff>
    </xdr:from>
    <xdr:to>
      <xdr:col>98</xdr:col>
      <xdr:colOff>38100</xdr:colOff>
      <xdr:row>73</xdr:row>
      <xdr:rowOff>153369</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5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169896</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34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歳出決算総額は、市民一人当たり</a:t>
          </a:r>
          <a:r>
            <a:rPr kumimoji="1" lang="en-US" altLang="ja-JP" sz="1100">
              <a:solidFill>
                <a:schemeClr val="dk1"/>
              </a:solidFill>
              <a:effectLst/>
              <a:latin typeface="+mn-lt"/>
              <a:ea typeface="+mn-ea"/>
              <a:cs typeface="+mn-cs"/>
            </a:rPr>
            <a:t>1,022</a:t>
          </a:r>
          <a:r>
            <a:rPr kumimoji="1" lang="ja-JP" altLang="ja-JP" sz="1100">
              <a:solidFill>
                <a:schemeClr val="dk1"/>
              </a:solidFill>
              <a:effectLst/>
              <a:latin typeface="+mn-lt"/>
              <a:ea typeface="+mn-ea"/>
              <a:cs typeface="+mn-cs"/>
            </a:rPr>
            <a:t>千円となり、昨年度</a:t>
          </a:r>
          <a:r>
            <a:rPr kumimoji="1" lang="ja-JP" altLang="en-US" sz="1100">
              <a:solidFill>
                <a:schemeClr val="dk1"/>
              </a:solidFill>
              <a:effectLst/>
              <a:latin typeface="+mn-lt"/>
              <a:ea typeface="+mn-ea"/>
              <a:cs typeface="+mn-cs"/>
            </a:rPr>
            <a:t>と同額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人口が減る中で同額となった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の減で、</a:t>
          </a:r>
          <a:r>
            <a:rPr kumimoji="1" lang="ja-JP" altLang="en-US" sz="1100">
              <a:solidFill>
                <a:schemeClr val="dk1"/>
              </a:solidFill>
              <a:effectLst/>
              <a:latin typeface="+mn-lt"/>
              <a:ea typeface="+mn-ea"/>
              <a:cs typeface="+mn-cs"/>
            </a:rPr>
            <a:t>子育て世帯臨時特別給付事業の減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435</a:t>
          </a:r>
          <a:r>
            <a:rPr kumimoji="1" lang="ja-JP" altLang="en-US" sz="1100">
              <a:solidFill>
                <a:schemeClr val="dk1"/>
              </a:solidFill>
              <a:effectLst/>
              <a:latin typeface="+mn-lt"/>
              <a:ea typeface="+mn-ea"/>
              <a:cs typeface="+mn-cs"/>
            </a:rPr>
            <a:t>百万円、住民税非課税世帯等臨時特別給付事業の減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372</a:t>
          </a:r>
          <a:r>
            <a:rPr kumimoji="1" lang="ja-JP" altLang="en-US" sz="1100">
              <a:solidFill>
                <a:schemeClr val="dk1"/>
              </a:solidFill>
              <a:effectLst/>
              <a:latin typeface="+mn-lt"/>
              <a:ea typeface="+mn-ea"/>
              <a:cs typeface="+mn-cs"/>
            </a:rPr>
            <a:t>百万円などで扶助費</a:t>
          </a:r>
          <a:r>
            <a:rPr kumimoji="1" lang="ja-JP" altLang="ja-JP" sz="1100">
              <a:solidFill>
                <a:schemeClr val="dk1"/>
              </a:solidFill>
              <a:effectLst/>
              <a:latin typeface="+mn-lt"/>
              <a:ea typeface="+mn-ea"/>
              <a:cs typeface="+mn-cs"/>
            </a:rPr>
            <a:t>では前年度比▲</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7,226</a:t>
          </a:r>
          <a:r>
            <a:rPr kumimoji="1" lang="ja-JP" altLang="ja-JP" sz="1100">
              <a:solidFill>
                <a:schemeClr val="dk1"/>
              </a:solidFill>
              <a:effectLst/>
              <a:latin typeface="+mn-lt"/>
              <a:ea typeface="+mn-ea"/>
              <a:cs typeface="+mn-cs"/>
            </a:rPr>
            <a:t>万円の減となっている。</a:t>
          </a:r>
          <a:endParaRPr lang="ja-JP" altLang="ja-JP">
            <a:effectLst/>
          </a:endParaRPr>
        </a:p>
        <a:p>
          <a:r>
            <a:rPr kumimoji="1" lang="ja-JP" altLang="ja-JP" sz="1100">
              <a:solidFill>
                <a:schemeClr val="dk1"/>
              </a:solidFill>
              <a:effectLst/>
              <a:latin typeface="+mn-lt"/>
              <a:ea typeface="+mn-ea"/>
              <a:cs typeface="+mn-cs"/>
            </a:rPr>
            <a:t>　また、公債費では、市民一人当たり</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千円となっており、昨年度比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千円の増額となっており、類似団体平均と比べて一人当たりのコストが高い状況にある。</a:t>
          </a:r>
          <a:endParaRPr lang="ja-JP" altLang="ja-JP">
            <a:effectLst/>
          </a:endParaRPr>
        </a:p>
        <a:p>
          <a:r>
            <a:rPr kumimoji="1" lang="ja-JP" altLang="ja-JP" sz="1100">
              <a:solidFill>
                <a:schemeClr val="dk1"/>
              </a:solidFill>
              <a:effectLst/>
              <a:latin typeface="+mn-lt"/>
              <a:ea typeface="+mn-ea"/>
              <a:cs typeface="+mn-cs"/>
            </a:rPr>
            <a:t>　公債費負担適正化計画に沿った市債発行額の抑制等の取り組みにより令和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32,629
32,182
1,246.49
34,370,671
33,358,062
834,130
17,829,506
37,091,229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134747</xdr:rowOff>
    </xdr:from>
    <xdr:to>
      <xdr:col>24</xdr:col>
      <xdr:colOff>63500</xdr:colOff>
      <xdr:row>35</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4047"/>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xdr:rowOff>
    </xdr:from>
    <xdr:to>
      <xdr:col>19</xdr:col>
      <xdr:colOff>177800</xdr:colOff>
      <xdr:row>35</xdr:row>
      <xdr:rowOff>43307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281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165036</xdr:rowOff>
    </xdr:from>
    <xdr:to>
      <xdr:col>15</xdr:col>
      <xdr:colOff>50800</xdr:colOff>
      <xdr:row>35</xdr:row>
      <xdr:rowOff>43307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433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165036</xdr:rowOff>
    </xdr:from>
    <xdr:to>
      <xdr:col>10</xdr:col>
      <xdr:colOff>114300</xdr:colOff>
      <xdr:row>35</xdr:row>
      <xdr:rowOff>11493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433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106824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132715</xdr:rowOff>
    </xdr:from>
    <xdr:to>
      <xdr:col>20</xdr:col>
      <xdr:colOff>38100</xdr:colOff>
      <xdr:row>35</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79392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163957</xdr:rowOff>
    </xdr:from>
    <xdr:to>
      <xdr:col>15</xdr:col>
      <xdr:colOff>101600</xdr:colOff>
      <xdr:row>35</xdr:row>
      <xdr:rowOff>94107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110634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114236</xdr:rowOff>
    </xdr:from>
    <xdr:to>
      <xdr:col>10</xdr:col>
      <xdr:colOff>165100</xdr:colOff>
      <xdr:row>35</xdr:row>
      <xdr:rowOff>44386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60913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132143</xdr:rowOff>
    </xdr:from>
    <xdr:to>
      <xdr:col>6</xdr:col>
      <xdr:colOff>38100</xdr:colOff>
      <xdr:row>35</xdr:row>
      <xdr:rowOff>62293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78820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90788</xdr:rowOff>
    </xdr:from>
    <xdr:to>
      <xdr:col>24</xdr:col>
      <xdr:colOff>63500</xdr:colOff>
      <xdr:row>58</xdr:row>
      <xdr:rowOff>128584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4888"/>
          <a:ext cx="8382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46487</xdr:rowOff>
    </xdr:from>
    <xdr:to>
      <xdr:col>19</xdr:col>
      <xdr:colOff>177800</xdr:colOff>
      <xdr:row>58</xdr:row>
      <xdr:rowOff>128584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0587"/>
          <a:ext cx="889000" cy="8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46487</xdr:rowOff>
    </xdr:from>
    <xdr:to>
      <xdr:col>15</xdr:col>
      <xdr:colOff>50800</xdr:colOff>
      <xdr:row>58</xdr:row>
      <xdr:rowOff>150509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0587"/>
          <a:ext cx="889000" cy="10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136578</xdr:rowOff>
    </xdr:from>
    <xdr:to>
      <xdr:col>10</xdr:col>
      <xdr:colOff>114300</xdr:colOff>
      <xdr:row>58</xdr:row>
      <xdr:rowOff>150509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80678"/>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39988</xdr:rowOff>
    </xdr:from>
    <xdr:to>
      <xdr:col>24</xdr:col>
      <xdr:colOff>114300</xdr:colOff>
      <xdr:row>58</xdr:row>
      <xdr:rowOff>141588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62865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77784</xdr:rowOff>
    </xdr:from>
    <xdr:to>
      <xdr:col>20</xdr:col>
      <xdr:colOff>38100</xdr:colOff>
      <xdr:row>59</xdr:row>
      <xdr:rowOff>7934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167137</xdr:rowOff>
    </xdr:from>
    <xdr:to>
      <xdr:col>15</xdr:col>
      <xdr:colOff>101600</xdr:colOff>
      <xdr:row>58</xdr:row>
      <xdr:rowOff>97287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88414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99709</xdr:rowOff>
    </xdr:from>
    <xdr:to>
      <xdr:col>10</xdr:col>
      <xdr:colOff>165100</xdr:colOff>
      <xdr:row>59</xdr:row>
      <xdr:rowOff>29859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46386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85778</xdr:rowOff>
    </xdr:from>
    <xdr:to>
      <xdr:col>6</xdr:col>
      <xdr:colOff>38100</xdr:colOff>
      <xdr:row>59</xdr:row>
      <xdr:rowOff>15928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32455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0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166446</xdr:rowOff>
    </xdr:from>
    <xdr:to>
      <xdr:col>24</xdr:col>
      <xdr:colOff>63500</xdr:colOff>
      <xdr:row>75</xdr:row>
      <xdr:rowOff>6856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53746"/>
          <a:ext cx="8382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166446</xdr:rowOff>
    </xdr:from>
    <xdr:to>
      <xdr:col>19</xdr:col>
      <xdr:colOff>177800</xdr:colOff>
      <xdr:row>75</xdr:row>
      <xdr:rowOff>123442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3746"/>
          <a:ext cx="889000" cy="1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49462</xdr:rowOff>
    </xdr:from>
    <xdr:to>
      <xdr:col>15</xdr:col>
      <xdr:colOff>50800</xdr:colOff>
      <xdr:row>75</xdr:row>
      <xdr:rowOff>123442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8212"/>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49462</xdr:rowOff>
    </xdr:from>
    <xdr:to>
      <xdr:col>10</xdr:col>
      <xdr:colOff>114300</xdr:colOff>
      <xdr:row>75</xdr:row>
      <xdr:rowOff>151619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8212"/>
          <a:ext cx="889000" cy="10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127506</xdr:rowOff>
    </xdr:from>
    <xdr:to>
      <xdr:col>24</xdr:col>
      <xdr:colOff>114300</xdr:colOff>
      <xdr:row>75</xdr:row>
      <xdr:rowOff>57656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150383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115646</xdr:rowOff>
    </xdr:from>
    <xdr:to>
      <xdr:col>20</xdr:col>
      <xdr:colOff>38100</xdr:colOff>
      <xdr:row>75</xdr:row>
      <xdr:rowOff>45796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62323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72642</xdr:rowOff>
    </xdr:from>
    <xdr:to>
      <xdr:col>15</xdr:col>
      <xdr:colOff>101600</xdr:colOff>
      <xdr:row>76</xdr:row>
      <xdr:rowOff>2792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19319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170112</xdr:rowOff>
    </xdr:from>
    <xdr:to>
      <xdr:col>10</xdr:col>
      <xdr:colOff>165100</xdr:colOff>
      <xdr:row>75</xdr:row>
      <xdr:rowOff>100262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100819</xdr:rowOff>
    </xdr:from>
    <xdr:to>
      <xdr:col>6</xdr:col>
      <xdr:colOff>38100</xdr:colOff>
      <xdr:row>76</xdr:row>
      <xdr:rowOff>30969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47496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22101</xdr:rowOff>
    </xdr:from>
    <xdr:to>
      <xdr:col>24</xdr:col>
      <xdr:colOff>63500</xdr:colOff>
      <xdr:row>97</xdr:row>
      <xdr:rowOff>164370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52751"/>
          <a:ext cx="838200" cy="1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22101</xdr:rowOff>
    </xdr:from>
    <xdr:to>
      <xdr:col>19</xdr:col>
      <xdr:colOff>177800</xdr:colOff>
      <xdr:row>97</xdr:row>
      <xdr:rowOff>38545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52751"/>
          <a:ext cx="8890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38545</xdr:rowOff>
    </xdr:from>
    <xdr:to>
      <xdr:col>15</xdr:col>
      <xdr:colOff>50800</xdr:colOff>
      <xdr:row>98</xdr:row>
      <xdr:rowOff>28307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9195"/>
          <a:ext cx="889000" cy="16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154212</xdr:rowOff>
    </xdr:from>
    <xdr:to>
      <xdr:col>10</xdr:col>
      <xdr:colOff>114300</xdr:colOff>
      <xdr:row>98</xdr:row>
      <xdr:rowOff>28307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84862"/>
          <a:ext cx="8890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113570</xdr:rowOff>
    </xdr:from>
    <xdr:to>
      <xdr:col>24</xdr:col>
      <xdr:colOff>114300</xdr:colOff>
      <xdr:row>98</xdr:row>
      <xdr:rowOff>43720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136447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142751</xdr:rowOff>
    </xdr:from>
    <xdr:to>
      <xdr:col>20</xdr:col>
      <xdr:colOff>38100</xdr:colOff>
      <xdr:row>97</xdr:row>
      <xdr:rowOff>72901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89428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37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159195</xdr:rowOff>
    </xdr:from>
    <xdr:to>
      <xdr:col>15</xdr:col>
      <xdr:colOff>101600</xdr:colOff>
      <xdr:row>97</xdr:row>
      <xdr:rowOff>89345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105872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3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148957</xdr:rowOff>
    </xdr:from>
    <xdr:to>
      <xdr:col>10</xdr:col>
      <xdr:colOff>165100</xdr:colOff>
      <xdr:row>98</xdr:row>
      <xdr:rowOff>79107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95634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103412</xdr:rowOff>
    </xdr:from>
    <xdr:to>
      <xdr:col>6</xdr:col>
      <xdr:colOff>38100</xdr:colOff>
      <xdr:row>98</xdr:row>
      <xdr:rowOff>33562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50089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0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104104</xdr:rowOff>
    </xdr:from>
    <xdr:to>
      <xdr:col>55</xdr:col>
      <xdr:colOff>0</xdr:colOff>
      <xdr:row>35</xdr:row>
      <xdr:rowOff>119126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104854"/>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119126</xdr:rowOff>
    </xdr:from>
    <xdr:to>
      <xdr:col>50</xdr:col>
      <xdr:colOff>114300</xdr:colOff>
      <xdr:row>35</xdr:row>
      <xdr:rowOff>135455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1198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135455</xdr:rowOff>
    </xdr:from>
    <xdr:to>
      <xdr:col>45</xdr:col>
      <xdr:colOff>177800</xdr:colOff>
      <xdr:row>35</xdr:row>
      <xdr:rowOff>146884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1362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146884</xdr:rowOff>
    </xdr:from>
    <xdr:to>
      <xdr:col>41</xdr:col>
      <xdr:colOff>50800</xdr:colOff>
      <xdr:row>35</xdr:row>
      <xdr:rowOff>159294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147634"/>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53304</xdr:rowOff>
    </xdr:from>
    <xdr:to>
      <xdr:col>55</xdr:col>
      <xdr:colOff>50800</xdr:colOff>
      <xdr:row>35</xdr:row>
      <xdr:rowOff>154904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76181</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0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68326</xdr:rowOff>
    </xdr:from>
    <xdr:to>
      <xdr:col>50</xdr:col>
      <xdr:colOff>165100</xdr:colOff>
      <xdr:row>35</xdr:row>
      <xdr:rowOff>169926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15003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84655</xdr:rowOff>
    </xdr:from>
    <xdr:to>
      <xdr:col>46</xdr:col>
      <xdr:colOff>38100</xdr:colOff>
      <xdr:row>36</xdr:row>
      <xdr:rowOff>14805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31332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96084</xdr:rowOff>
    </xdr:from>
    <xdr:to>
      <xdr:col>41</xdr:col>
      <xdr:colOff>101600</xdr:colOff>
      <xdr:row>36</xdr:row>
      <xdr:rowOff>26234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42761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87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108494</xdr:rowOff>
    </xdr:from>
    <xdr:to>
      <xdr:col>36</xdr:col>
      <xdr:colOff>165100</xdr:colOff>
      <xdr:row>36</xdr:row>
      <xdr:rowOff>38644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55171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134736</xdr:rowOff>
    </xdr:from>
    <xdr:to>
      <xdr:col>55</xdr:col>
      <xdr:colOff>0</xdr:colOff>
      <xdr:row>55</xdr:row>
      <xdr:rowOff>25378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393036"/>
          <a:ext cx="838200" cy="6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25378</xdr:rowOff>
    </xdr:from>
    <xdr:to>
      <xdr:col>50</xdr:col>
      <xdr:colOff>114300</xdr:colOff>
      <xdr:row>55</xdr:row>
      <xdr:rowOff>47248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55128"/>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20828</xdr:rowOff>
    </xdr:from>
    <xdr:to>
      <xdr:col>45</xdr:col>
      <xdr:colOff>177800</xdr:colOff>
      <xdr:row>55</xdr:row>
      <xdr:rowOff>47248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450578"/>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147831</xdr:rowOff>
    </xdr:from>
    <xdr:to>
      <xdr:col>41</xdr:col>
      <xdr:colOff>50800</xdr:colOff>
      <xdr:row>55</xdr:row>
      <xdr:rowOff>20828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406131"/>
          <a:ext cx="889000" cy="4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83936</xdr:rowOff>
    </xdr:from>
    <xdr:to>
      <xdr:col>55</xdr:col>
      <xdr:colOff>50800</xdr:colOff>
      <xdr:row>55</xdr:row>
      <xdr:rowOff>14086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106813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1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146028</xdr:rowOff>
    </xdr:from>
    <xdr:to>
      <xdr:col>50</xdr:col>
      <xdr:colOff>165100</xdr:colOff>
      <xdr:row>55</xdr:row>
      <xdr:rowOff>76178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92705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167898</xdr:rowOff>
    </xdr:from>
    <xdr:to>
      <xdr:col>46</xdr:col>
      <xdr:colOff>38100</xdr:colOff>
      <xdr:row>55</xdr:row>
      <xdr:rowOff>98048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2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114575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141478</xdr:rowOff>
    </xdr:from>
    <xdr:to>
      <xdr:col>41</xdr:col>
      <xdr:colOff>101600</xdr:colOff>
      <xdr:row>55</xdr:row>
      <xdr:rowOff>71628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88155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97031</xdr:rowOff>
    </xdr:from>
    <xdr:to>
      <xdr:col>36</xdr:col>
      <xdr:colOff>165100</xdr:colOff>
      <xdr:row>55</xdr:row>
      <xdr:rowOff>27181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5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43708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129107</xdr:rowOff>
    </xdr:from>
    <xdr:to>
      <xdr:col>55</xdr:col>
      <xdr:colOff>0</xdr:colOff>
      <xdr:row>77</xdr:row>
      <xdr:rowOff>135060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30757"/>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129107</xdr:rowOff>
    </xdr:from>
    <xdr:to>
      <xdr:col>50</xdr:col>
      <xdr:colOff>114300</xdr:colOff>
      <xdr:row>78</xdr:row>
      <xdr:rowOff>2673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3075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2673</xdr:rowOff>
    </xdr:from>
    <xdr:to>
      <xdr:col>45</xdr:col>
      <xdr:colOff>177800</xdr:colOff>
      <xdr:row>78</xdr:row>
      <xdr:rowOff>66337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75773"/>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62854</xdr:rowOff>
    </xdr:from>
    <xdr:to>
      <xdr:col>41</xdr:col>
      <xdr:colOff>50800</xdr:colOff>
      <xdr:row>78</xdr:row>
      <xdr:rowOff>66337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5954"/>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84260</xdr:rowOff>
    </xdr:from>
    <xdr:to>
      <xdr:col>55</xdr:col>
      <xdr:colOff>50800</xdr:colOff>
      <xdr:row>78</xdr:row>
      <xdr:rowOff>14410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107137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78307</xdr:rowOff>
    </xdr:from>
    <xdr:to>
      <xdr:col>50</xdr:col>
      <xdr:colOff>165100</xdr:colOff>
      <xdr:row>78</xdr:row>
      <xdr:rowOff>8457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24984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123323</xdr:rowOff>
    </xdr:from>
    <xdr:to>
      <xdr:col>46</xdr:col>
      <xdr:colOff>38100</xdr:colOff>
      <xdr:row>78</xdr:row>
      <xdr:rowOff>53473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44600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15537</xdr:rowOff>
    </xdr:from>
    <xdr:to>
      <xdr:col>41</xdr:col>
      <xdr:colOff>101600</xdr:colOff>
      <xdr:row>78</xdr:row>
      <xdr:rowOff>117137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108264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12054</xdr:rowOff>
    </xdr:from>
    <xdr:to>
      <xdr:col>36</xdr:col>
      <xdr:colOff>165100</xdr:colOff>
      <xdr:row>78</xdr:row>
      <xdr:rowOff>113654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104781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128175</xdr:rowOff>
    </xdr:from>
    <xdr:to>
      <xdr:col>55</xdr:col>
      <xdr:colOff>0</xdr:colOff>
      <xdr:row>95</xdr:row>
      <xdr:rowOff>58652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44475"/>
          <a:ext cx="838200" cy="10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142833</xdr:rowOff>
    </xdr:from>
    <xdr:to>
      <xdr:col>50</xdr:col>
      <xdr:colOff>114300</xdr:colOff>
      <xdr:row>95</xdr:row>
      <xdr:rowOff>58652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59133"/>
          <a:ext cx="889000" cy="8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142833</xdr:rowOff>
    </xdr:from>
    <xdr:to>
      <xdr:col>45</xdr:col>
      <xdr:colOff>177800</xdr:colOff>
      <xdr:row>95</xdr:row>
      <xdr:rowOff>155360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59133"/>
          <a:ext cx="889000" cy="18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72464</xdr:rowOff>
    </xdr:from>
    <xdr:to>
      <xdr:col>41</xdr:col>
      <xdr:colOff>50800</xdr:colOff>
      <xdr:row>95</xdr:row>
      <xdr:rowOff>155360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360214"/>
          <a:ext cx="889000" cy="8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77375</xdr:rowOff>
    </xdr:from>
    <xdr:to>
      <xdr:col>55</xdr:col>
      <xdr:colOff>50800</xdr:colOff>
      <xdr:row>95</xdr:row>
      <xdr:rowOff>7525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100252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7852</xdr:rowOff>
    </xdr:from>
    <xdr:to>
      <xdr:col>50</xdr:col>
      <xdr:colOff>165100</xdr:colOff>
      <xdr:row>95</xdr:row>
      <xdr:rowOff>109452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125979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7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92033</xdr:rowOff>
    </xdr:from>
    <xdr:to>
      <xdr:col>46</xdr:col>
      <xdr:colOff>38100</xdr:colOff>
      <xdr:row>95</xdr:row>
      <xdr:rowOff>22183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38710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104560</xdr:rowOff>
    </xdr:from>
    <xdr:to>
      <xdr:col>41</xdr:col>
      <xdr:colOff>101600</xdr:colOff>
      <xdr:row>96</xdr:row>
      <xdr:rowOff>34710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51237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21664</xdr:rowOff>
    </xdr:from>
    <xdr:to>
      <xdr:col>36</xdr:col>
      <xdr:colOff>165100</xdr:colOff>
      <xdr:row>95</xdr:row>
      <xdr:rowOff>123264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139791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112897</xdr:rowOff>
    </xdr:from>
    <xdr:to>
      <xdr:col>85</xdr:col>
      <xdr:colOff>127000</xdr:colOff>
      <xdr:row>35</xdr:row>
      <xdr:rowOff>117202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13647"/>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112306</xdr:rowOff>
    </xdr:from>
    <xdr:to>
      <xdr:col>81</xdr:col>
      <xdr:colOff>50800</xdr:colOff>
      <xdr:row>35</xdr:row>
      <xdr:rowOff>117202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13056"/>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112306</xdr:rowOff>
    </xdr:from>
    <xdr:to>
      <xdr:col>76</xdr:col>
      <xdr:colOff>114300</xdr:colOff>
      <xdr:row>35</xdr:row>
      <xdr:rowOff>138138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13056"/>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131528</xdr:rowOff>
    </xdr:from>
    <xdr:to>
      <xdr:col>71</xdr:col>
      <xdr:colOff>177800</xdr:colOff>
      <xdr:row>35</xdr:row>
      <xdr:rowOff>138138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32278"/>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62097</xdr:rowOff>
    </xdr:from>
    <xdr:to>
      <xdr:col>85</xdr:col>
      <xdr:colOff>177800</xdr:colOff>
      <xdr:row>35</xdr:row>
      <xdr:rowOff>163697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6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84974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66402</xdr:rowOff>
    </xdr:from>
    <xdr:to>
      <xdr:col>81</xdr:col>
      <xdr:colOff>101600</xdr:colOff>
      <xdr:row>35</xdr:row>
      <xdr:rowOff>168002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13079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4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61506</xdr:rowOff>
    </xdr:from>
    <xdr:to>
      <xdr:col>76</xdr:col>
      <xdr:colOff>165100</xdr:colOff>
      <xdr:row>35</xdr:row>
      <xdr:rowOff>163106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6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87338</xdr:rowOff>
    </xdr:from>
    <xdr:to>
      <xdr:col>72</xdr:col>
      <xdr:colOff>38100</xdr:colOff>
      <xdr:row>36</xdr:row>
      <xdr:rowOff>17488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34015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6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80728</xdr:rowOff>
    </xdr:from>
    <xdr:to>
      <xdr:col>67</xdr:col>
      <xdr:colOff>101600</xdr:colOff>
      <xdr:row>36</xdr:row>
      <xdr:rowOff>10878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27405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149161</xdr:rowOff>
    </xdr:from>
    <xdr:to>
      <xdr:col>85</xdr:col>
      <xdr:colOff>127000</xdr:colOff>
      <xdr:row>57</xdr:row>
      <xdr:rowOff>13335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50361"/>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147498</xdr:rowOff>
    </xdr:from>
    <xdr:to>
      <xdr:col>81</xdr:col>
      <xdr:colOff>50800</xdr:colOff>
      <xdr:row>57</xdr:row>
      <xdr:rowOff>13335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48698"/>
          <a:ext cx="889000" cy="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147498</xdr:rowOff>
    </xdr:from>
    <xdr:to>
      <xdr:col>76</xdr:col>
      <xdr:colOff>114300</xdr:colOff>
      <xdr:row>57</xdr:row>
      <xdr:rowOff>69672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48698"/>
          <a:ext cx="8890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69672</xdr:rowOff>
    </xdr:from>
    <xdr:to>
      <xdr:col>71</xdr:col>
      <xdr:colOff>177800</xdr:colOff>
      <xdr:row>57</xdr:row>
      <xdr:rowOff>104331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42322"/>
          <a:ext cx="889000" cy="3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98361</xdr:rowOff>
    </xdr:from>
    <xdr:to>
      <xdr:col>85</xdr:col>
      <xdr:colOff>177800</xdr:colOff>
      <xdr:row>57</xdr:row>
      <xdr:rowOff>28511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76788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133985</xdr:rowOff>
    </xdr:from>
    <xdr:to>
      <xdr:col>81</xdr:col>
      <xdr:colOff>101600</xdr:colOff>
      <xdr:row>57</xdr:row>
      <xdr:rowOff>64135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55262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2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96698</xdr:rowOff>
    </xdr:from>
    <xdr:to>
      <xdr:col>76</xdr:col>
      <xdr:colOff>165100</xdr:colOff>
      <xdr:row>57</xdr:row>
      <xdr:rowOff>26848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17975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9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18872</xdr:rowOff>
    </xdr:from>
    <xdr:to>
      <xdr:col>72</xdr:col>
      <xdr:colOff>38100</xdr:colOff>
      <xdr:row>57</xdr:row>
      <xdr:rowOff>120472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111599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53531</xdr:rowOff>
    </xdr:from>
    <xdr:to>
      <xdr:col>67</xdr:col>
      <xdr:colOff>101600</xdr:colOff>
      <xdr:row>57</xdr:row>
      <xdr:rowOff>155131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146258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120286</xdr:rowOff>
    </xdr:from>
    <xdr:to>
      <xdr:col>85</xdr:col>
      <xdr:colOff>127000</xdr:colOff>
      <xdr:row>71</xdr:row>
      <xdr:rowOff>79007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121786"/>
          <a:ext cx="838200" cy="1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120286</xdr:rowOff>
    </xdr:from>
    <xdr:to>
      <xdr:col>81</xdr:col>
      <xdr:colOff>50800</xdr:colOff>
      <xdr:row>72</xdr:row>
      <xdr:rowOff>26967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121786"/>
          <a:ext cx="889000" cy="24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54481</xdr:rowOff>
    </xdr:from>
    <xdr:to>
      <xdr:col>76</xdr:col>
      <xdr:colOff>114300</xdr:colOff>
      <xdr:row>72</xdr:row>
      <xdr:rowOff>26967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055981"/>
          <a:ext cx="889000" cy="31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54481</xdr:rowOff>
    </xdr:from>
    <xdr:to>
      <xdr:col>71</xdr:col>
      <xdr:colOff>177800</xdr:colOff>
      <xdr:row>75</xdr:row>
      <xdr:rowOff>16664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055981"/>
          <a:ext cx="889000" cy="8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28207</xdr:rowOff>
    </xdr:from>
    <xdr:to>
      <xdr:col>85</xdr:col>
      <xdr:colOff>177800</xdr:colOff>
      <xdr:row>71</xdr:row>
      <xdr:rowOff>129807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2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114584</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1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69486</xdr:rowOff>
    </xdr:from>
    <xdr:to>
      <xdr:col>81</xdr:col>
      <xdr:colOff>101600</xdr:colOff>
      <xdr:row>70</xdr:row>
      <xdr:rowOff>171086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07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16163</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18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147617</xdr:rowOff>
    </xdr:from>
    <xdr:to>
      <xdr:col>76</xdr:col>
      <xdr:colOff>165100</xdr:colOff>
      <xdr:row>72</xdr:row>
      <xdr:rowOff>77767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3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94294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0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3681</xdr:rowOff>
    </xdr:from>
    <xdr:to>
      <xdr:col>72</xdr:col>
      <xdr:colOff>38100</xdr:colOff>
      <xdr:row>70</xdr:row>
      <xdr:rowOff>105281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0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121808</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17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137314</xdr:rowOff>
    </xdr:from>
    <xdr:to>
      <xdr:col>67</xdr:col>
      <xdr:colOff>101600</xdr:colOff>
      <xdr:row>75</xdr:row>
      <xdr:rowOff>67464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8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83991</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5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163409</xdr:rowOff>
    </xdr:from>
    <xdr:to>
      <xdr:col>85</xdr:col>
      <xdr:colOff>127000</xdr:colOff>
      <xdr:row>96</xdr:row>
      <xdr:rowOff>166129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22609"/>
          <a:ext cx="8382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166129</xdr:rowOff>
    </xdr:from>
    <xdr:to>
      <xdr:col>81</xdr:col>
      <xdr:colOff>50800</xdr:colOff>
      <xdr:row>97</xdr:row>
      <xdr:rowOff>40292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25329"/>
          <a:ext cx="889000" cy="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40292</xdr:rowOff>
    </xdr:from>
    <xdr:to>
      <xdr:col>76</xdr:col>
      <xdr:colOff>114300</xdr:colOff>
      <xdr:row>97</xdr:row>
      <xdr:rowOff>67658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70942"/>
          <a:ext cx="889000" cy="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4643</xdr:rowOff>
    </xdr:from>
    <xdr:to>
      <xdr:col>71</xdr:col>
      <xdr:colOff>177800</xdr:colOff>
      <xdr:row>97</xdr:row>
      <xdr:rowOff>67658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35293"/>
          <a:ext cx="889000" cy="6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112609</xdr:rowOff>
    </xdr:from>
    <xdr:to>
      <xdr:col>85</xdr:col>
      <xdr:colOff>177800</xdr:colOff>
      <xdr:row>97</xdr:row>
      <xdr:rowOff>42759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135486</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2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115329</xdr:rowOff>
    </xdr:from>
    <xdr:to>
      <xdr:col>81</xdr:col>
      <xdr:colOff>101600</xdr:colOff>
      <xdr:row>97</xdr:row>
      <xdr:rowOff>45479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62006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34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160942</xdr:rowOff>
    </xdr:from>
    <xdr:to>
      <xdr:col>76</xdr:col>
      <xdr:colOff>165100</xdr:colOff>
      <xdr:row>97</xdr:row>
      <xdr:rowOff>91092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107619</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639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16858</xdr:rowOff>
    </xdr:from>
    <xdr:to>
      <xdr:col>72</xdr:col>
      <xdr:colOff>38100</xdr:colOff>
      <xdr:row>97</xdr:row>
      <xdr:rowOff>118458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134985</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42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125293</xdr:rowOff>
    </xdr:from>
    <xdr:to>
      <xdr:col>67</xdr:col>
      <xdr:colOff>101600</xdr:colOff>
      <xdr:row>97</xdr:row>
      <xdr:rowOff>55443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71970</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635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は市民一人当たり</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千円となっ</a:t>
          </a:r>
          <a:r>
            <a:rPr kumimoji="1" lang="ja-JP" altLang="en-US" sz="1100">
              <a:solidFill>
                <a:schemeClr val="dk1"/>
              </a:solidFill>
              <a:effectLst/>
              <a:latin typeface="+mn-lt"/>
              <a:ea typeface="+mn-ea"/>
              <a:cs typeface="+mn-cs"/>
            </a:rPr>
            <a:t>た。主な増額要因としては市民会館整備事業の増</a:t>
          </a:r>
          <a:r>
            <a:rPr kumimoji="1" lang="en-US" altLang="ja-JP" sz="1100">
              <a:solidFill>
                <a:schemeClr val="dk1"/>
              </a:solidFill>
              <a:effectLst/>
              <a:latin typeface="+mn-lt"/>
              <a:ea typeface="+mn-ea"/>
              <a:cs typeface="+mn-cs"/>
            </a:rPr>
            <a:t>753</a:t>
          </a:r>
          <a:r>
            <a:rPr kumimoji="1" lang="ja-JP" altLang="en-US" sz="1100">
              <a:solidFill>
                <a:schemeClr val="dk1"/>
              </a:solidFill>
              <a:effectLst/>
              <a:latin typeface="+mn-lt"/>
              <a:ea typeface="+mn-ea"/>
              <a:cs typeface="+mn-cs"/>
            </a:rPr>
            <a:t>百万円、自治振興センター整備事業の増</a:t>
          </a:r>
          <a:r>
            <a:rPr kumimoji="1" lang="en-US" altLang="ja-JP" sz="1100">
              <a:solidFill>
                <a:schemeClr val="dk1"/>
              </a:solidFill>
              <a:effectLst/>
              <a:latin typeface="+mn-lt"/>
              <a:ea typeface="+mn-ea"/>
              <a:cs typeface="+mn-cs"/>
            </a:rPr>
            <a:t>392</a:t>
          </a:r>
          <a:r>
            <a:rPr kumimoji="1" lang="ja-JP" altLang="en-US" sz="1100">
              <a:solidFill>
                <a:schemeClr val="dk1"/>
              </a:solidFill>
              <a:effectLst/>
              <a:latin typeface="+mn-lt"/>
              <a:ea typeface="+mn-ea"/>
              <a:cs typeface="+mn-cs"/>
            </a:rPr>
            <a:t>百万円などで、総務費では前年度比</a:t>
          </a:r>
          <a:r>
            <a:rPr kumimoji="1" lang="en-US" altLang="ja-JP" sz="1100">
              <a:solidFill>
                <a:schemeClr val="dk1"/>
              </a:solidFill>
              <a:effectLst/>
              <a:latin typeface="+mn-lt"/>
              <a:ea typeface="+mn-ea"/>
              <a:cs typeface="+mn-cs"/>
            </a:rPr>
            <a:t>16.1</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3,665</a:t>
          </a:r>
          <a:r>
            <a:rPr kumimoji="1" lang="ja-JP" altLang="en-US" sz="1100">
              <a:solidFill>
                <a:schemeClr val="dk1"/>
              </a:solidFill>
              <a:effectLst/>
              <a:latin typeface="+mn-lt"/>
              <a:ea typeface="+mn-ea"/>
              <a:cs typeface="+mn-cs"/>
            </a:rPr>
            <a:t>万円の増となっている。</a:t>
          </a: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除雪事業の増</a:t>
          </a:r>
          <a:r>
            <a:rPr kumimoji="1" lang="en-US" altLang="ja-JP" sz="1100">
              <a:solidFill>
                <a:schemeClr val="dk1"/>
              </a:solidFill>
              <a:effectLst/>
              <a:latin typeface="+mn-lt"/>
              <a:ea typeface="+mn-ea"/>
              <a:cs typeface="+mn-cs"/>
            </a:rPr>
            <a:t>129</a:t>
          </a:r>
          <a:r>
            <a:rPr kumimoji="1" lang="ja-JP" altLang="en-US" sz="1100">
              <a:solidFill>
                <a:schemeClr val="dk1"/>
              </a:solidFill>
              <a:effectLst/>
              <a:latin typeface="+mn-lt"/>
              <a:ea typeface="+mn-ea"/>
              <a:cs typeface="+mn-cs"/>
            </a:rPr>
            <a:t>百万円や橋梁維持事業の増</a:t>
          </a:r>
          <a:r>
            <a:rPr kumimoji="1" lang="en-US" altLang="ja-JP" sz="1100">
              <a:solidFill>
                <a:schemeClr val="dk1"/>
              </a:solidFill>
              <a:effectLst/>
              <a:latin typeface="+mn-lt"/>
              <a:ea typeface="+mn-ea"/>
              <a:cs typeface="+mn-cs"/>
            </a:rPr>
            <a:t>129</a:t>
          </a:r>
          <a:r>
            <a:rPr kumimoji="1" lang="ja-JP" altLang="en-US" sz="1100">
              <a:solidFill>
                <a:schemeClr val="dk1"/>
              </a:solidFill>
              <a:effectLst/>
              <a:latin typeface="+mn-lt"/>
              <a:ea typeface="+mn-ea"/>
              <a:cs typeface="+mn-cs"/>
            </a:rPr>
            <a:t>百万円などにより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年度から大幅に増加しており、令和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年度の市民一人当たりは</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千円となっている。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年度の実質収支額は前年度と比較し</a:t>
          </a:r>
          <a:r>
            <a:rPr kumimoji="1" lang="en-US" altLang="ja-JP" sz="1100">
              <a:solidFill>
                <a:schemeClr val="dk1"/>
              </a:solidFill>
              <a:effectLst/>
              <a:latin typeface="+mn-lt"/>
              <a:ea typeface="+mn-ea"/>
              <a:cs typeface="+mn-cs"/>
            </a:rPr>
            <a:t>2.13</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実質単年度収支については、財政調整基金に歳計余剰金</a:t>
          </a:r>
          <a:r>
            <a:rPr kumimoji="1" lang="en-US" altLang="ja-JP" sz="1100">
              <a:solidFill>
                <a:schemeClr val="dk1"/>
              </a:solidFill>
              <a:effectLst/>
              <a:latin typeface="+mn-lt"/>
              <a:ea typeface="+mn-ea"/>
              <a:cs typeface="+mn-cs"/>
            </a:rPr>
            <a:t>630</a:t>
          </a:r>
          <a:r>
            <a:rPr kumimoji="1" lang="ja-JP" altLang="en-US" sz="1100">
              <a:solidFill>
                <a:schemeClr val="dk1"/>
              </a:solidFill>
              <a:effectLst/>
              <a:latin typeface="+mn-lt"/>
              <a:ea typeface="+mn-ea"/>
              <a:cs typeface="+mn-cs"/>
            </a:rPr>
            <a:t>百万円を積み立てたことなどから前年度比</a:t>
          </a:r>
          <a:r>
            <a:rPr kumimoji="1" lang="en-US" altLang="ja-JP" sz="1100">
              <a:solidFill>
                <a:schemeClr val="dk1"/>
              </a:solidFill>
              <a:effectLst/>
              <a:latin typeface="+mn-lt"/>
              <a:ea typeface="+mn-ea"/>
              <a:cs typeface="+mn-cs"/>
            </a:rPr>
            <a:t>4.04</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年度の財政調整基金の年度末残高は</a:t>
          </a:r>
          <a:r>
            <a:rPr kumimoji="1" lang="en-US" altLang="ja-JP" sz="1100">
              <a:solidFill>
                <a:schemeClr val="dk1"/>
              </a:solidFill>
              <a:effectLst/>
              <a:latin typeface="+mn-lt"/>
              <a:ea typeface="+mn-ea"/>
              <a:cs typeface="+mn-cs"/>
            </a:rPr>
            <a:t>4,459</a:t>
          </a:r>
          <a:r>
            <a:rPr kumimoji="1" lang="ja-JP" altLang="ja-JP" sz="1100">
              <a:solidFill>
                <a:schemeClr val="dk1"/>
              </a:solidFill>
              <a:effectLst/>
              <a:latin typeface="+mn-lt"/>
              <a:ea typeface="+mn-ea"/>
              <a:cs typeface="+mn-cs"/>
            </a:rPr>
            <a:t>百万円となった。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標準財政規模が△</a:t>
          </a:r>
          <a:r>
            <a:rPr kumimoji="1" lang="en-US" altLang="ja-JP" sz="1100">
              <a:solidFill>
                <a:schemeClr val="dk1"/>
              </a:solidFill>
              <a:effectLst/>
              <a:latin typeface="+mn-lt"/>
              <a:ea typeface="+mn-ea"/>
              <a:cs typeface="+mn-cs"/>
            </a:rPr>
            <a:t>432</a:t>
          </a:r>
          <a:r>
            <a:rPr kumimoji="1" lang="ja-JP" altLang="en-US" sz="1100">
              <a:solidFill>
                <a:schemeClr val="dk1"/>
              </a:solidFill>
              <a:effectLst/>
              <a:latin typeface="+mn-lt"/>
              <a:ea typeface="+mn-ea"/>
              <a:cs typeface="+mn-cs"/>
            </a:rPr>
            <a:t>百万円の減となったものの、歳入一般財源の減額等による実質収支の減少△</a:t>
          </a:r>
          <a:r>
            <a:rPr kumimoji="1" lang="en-US" altLang="ja-JP" sz="1100">
              <a:solidFill>
                <a:schemeClr val="dk1"/>
              </a:solidFill>
              <a:effectLst/>
              <a:latin typeface="+mn-lt"/>
              <a:ea typeface="+mn-ea"/>
              <a:cs typeface="+mn-cs"/>
            </a:rPr>
            <a:t>410</a:t>
          </a:r>
          <a:r>
            <a:rPr kumimoji="1" lang="ja-JP" altLang="en-US" sz="1100">
              <a:solidFill>
                <a:schemeClr val="dk1"/>
              </a:solidFill>
              <a:effectLst/>
              <a:latin typeface="+mn-lt"/>
              <a:ea typeface="+mn-ea"/>
              <a:cs typeface="+mn-cs"/>
            </a:rPr>
            <a:t>百万円により前年度比</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2.13</a:t>
          </a:r>
          <a:r>
            <a:rPr kumimoji="1" lang="ja-JP" altLang="en-US"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年度における連結実質赤字比率は、全会計において黒字となっている。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しかし、令和２年度で普通交付税の合併算定替の特例措置が終了したことに伴い、経常一般財源の確保が厳しい状況となっている。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歳出一般財源の抑制にかかる取り組みとして、</a:t>
          </a:r>
          <a:r>
            <a:rPr kumimoji="1" lang="ja-JP" altLang="en-US" sz="1100">
              <a:solidFill>
                <a:schemeClr val="tx1"/>
              </a:solidFill>
              <a:effectLst/>
              <a:latin typeface="+mn-lt"/>
              <a:ea typeface="+mn-ea"/>
              <a:cs typeface="+mn-cs"/>
            </a:rPr>
            <a:t>令和２</a:t>
          </a:r>
          <a:r>
            <a:rPr kumimoji="1" lang="ja-JP" altLang="ja-JP" sz="1100">
              <a:solidFill>
                <a:schemeClr val="tx1"/>
              </a:solidFill>
              <a:effectLst/>
              <a:latin typeface="+mn-lt"/>
              <a:ea typeface="+mn-ea"/>
              <a:cs typeface="+mn-cs"/>
            </a:rPr>
            <a:t>年度には、一般会計から特別会計への繰出金について、その性質や必要性を検討し、一定の基準を示す「一般会計繰出方針」を策定し、適正な繰出しに努めている。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a:t>
          </a:r>
          <a:r>
            <a:rPr kumimoji="1" lang="ja-JP" altLang="en-US" sz="1100">
              <a:solidFill>
                <a:schemeClr val="tx1"/>
              </a:solidFill>
              <a:effectLst/>
              <a:latin typeface="+mn-lt"/>
              <a:ea typeface="+mn-ea"/>
              <a:cs typeface="+mn-cs"/>
            </a:rPr>
            <a:t>令和３</a:t>
          </a:r>
          <a:r>
            <a:rPr kumimoji="1" lang="ja-JP" altLang="ja-JP" sz="1100">
              <a:solidFill>
                <a:schemeClr val="tx1"/>
              </a:solidFill>
              <a:effectLst/>
              <a:latin typeface="+mn-lt"/>
              <a:ea typeface="+mn-ea"/>
              <a:cs typeface="+mn-cs"/>
            </a:rPr>
            <a:t>年</a:t>
          </a: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月には「第２期持続可能な財政運営プラン ～後期実施計画～」を策定し、市税収能率の向上や新たな財源の確保などによる歳入確保、業務の見直しによる物件費の減額などを定め、一般財源の抑制を図り歳出削減に努めることとしている。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34370671</v>
      </c>
      <c r="BO4" s="485"/>
      <c r="BP4" s="485"/>
      <c r="BQ4" s="485"/>
      <c r="BR4" s="485"/>
      <c r="BS4" s="485"/>
      <c r="BT4" s="485"/>
      <c r="BU4" s="486"/>
      <c r="BV4" s="484">
        <v>35693474</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4.7</v>
      </c>
      <c r="CU4" s="625"/>
      <c r="CV4" s="625"/>
      <c r="CW4" s="625"/>
      <c r="CX4" s="625"/>
      <c r="CY4" s="625"/>
      <c r="CZ4" s="625"/>
      <c r="DA4" s="626"/>
      <c r="DB4" s="624">
        <v>6.8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33358062</v>
      </c>
      <c r="BO5" s="456"/>
      <c r="BP5" s="456"/>
      <c r="BQ5" s="456"/>
      <c r="BR5" s="456"/>
      <c r="BS5" s="456"/>
      <c r="BT5" s="456"/>
      <c r="BU5" s="457"/>
      <c r="BV5" s="455">
        <v>34118299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96.8</v>
      </c>
      <c r="CU5" s="453"/>
      <c r="CV5" s="453"/>
      <c r="CW5" s="453"/>
      <c r="CX5" s="453"/>
      <c r="CY5" s="453"/>
      <c r="CZ5" s="453"/>
      <c r="DA5" s="454"/>
      <c r="DB5" s="452">
        <v>92.6</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1012609</v>
      </c>
      <c r="BO6" s="456"/>
      <c r="BP6" s="456"/>
      <c r="BQ6" s="456"/>
      <c r="BR6" s="456"/>
      <c r="BS6" s="456"/>
      <c r="BT6" s="456"/>
      <c r="BU6" s="457"/>
      <c r="BV6" s="455">
        <v>1575175</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97.7</v>
      </c>
      <c r="CU6" s="599"/>
      <c r="CV6" s="599"/>
      <c r="CW6" s="599"/>
      <c r="CX6" s="599"/>
      <c r="CY6" s="599"/>
      <c r="CZ6" s="599"/>
      <c r="DA6" s="600"/>
      <c r="DB6" s="598">
        <v>95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178479</v>
      </c>
      <c r="BO7" s="456"/>
      <c r="BP7" s="456"/>
      <c r="BQ7" s="456"/>
      <c r="BR7" s="456"/>
      <c r="BS7" s="456"/>
      <c r="BT7" s="456"/>
      <c r="BU7" s="457"/>
      <c r="BV7" s="455">
        <v>330842</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17829506</v>
      </c>
      <c r="CU7" s="456"/>
      <c r="CV7" s="456"/>
      <c r="CW7" s="456"/>
      <c r="CX7" s="456"/>
      <c r="CY7" s="456"/>
      <c r="CZ7" s="456"/>
      <c r="DA7" s="457"/>
      <c r="DB7" s="455">
        <v>18261533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834130</v>
      </c>
      <c r="BO8" s="456"/>
      <c r="BP8" s="456"/>
      <c r="BQ8" s="456"/>
      <c r="BR8" s="456"/>
      <c r="BS8" s="456"/>
      <c r="BT8" s="456"/>
      <c r="BU8" s="457"/>
      <c r="BV8" s="455">
        <v>1244333</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0.26</v>
      </c>
      <c r="CU8" s="559"/>
      <c r="CV8" s="559"/>
      <c r="CW8" s="559"/>
      <c r="CX8" s="559"/>
      <c r="CY8" s="559"/>
      <c r="CZ8" s="559"/>
      <c r="DA8" s="560"/>
      <c r="DB8" s="558">
        <v>0.26</v>
      </c>
      <c r="DC8" s="559"/>
      <c r="DD8" s="559"/>
      <c r="DE8" s="559"/>
      <c r="DF8" s="559"/>
      <c r="DG8" s="559"/>
      <c r="DH8" s="559"/>
      <c r="DI8" s="560"/>
    </row>
    <row r="9" spans="1:119" ht="18.75" customHeight="1" thickBot="1" x14ac:dyDescent="0.2">
      <c r="A9" s="181"/>
      <c r="B9" s="587" t="s">
        <v>115</v>
      </c>
      <c r="C9" s="588"/>
      <c r="D9" s="588"/>
      <c r="E9" s="588"/>
      <c r="F9" s="588"/>
      <c r="G9" s="588"/>
      <c r="H9" s="588"/>
      <c r="I9" s="588"/>
      <c r="J9" s="588"/>
      <c r="K9" s="506"/>
      <c r="L9" s="589" t="s">
        <v>116</v>
      </c>
      <c r="M9" s="590"/>
      <c r="N9" s="590"/>
      <c r="O9" s="590"/>
      <c r="P9" s="590"/>
      <c r="Q9" s="591"/>
      <c r="R9" s="592">
        <v>33633</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108</v>
      </c>
      <c r="AV9" s="514"/>
      <c r="AW9" s="514"/>
      <c r="AX9" s="514"/>
      <c r="AY9" s="469" t="s">
        <v>119</v>
      </c>
      <c r="AZ9" s="470"/>
      <c r="BA9" s="470"/>
      <c r="BB9" s="470"/>
      <c r="BC9" s="470"/>
      <c r="BD9" s="470"/>
      <c r="BE9" s="470"/>
      <c r="BF9" s="470"/>
      <c r="BG9" s="470"/>
      <c r="BH9" s="470"/>
      <c r="BI9" s="470"/>
      <c r="BJ9" s="470"/>
      <c r="BK9" s="470"/>
      <c r="BL9" s="470"/>
      <c r="BM9" s="471"/>
      <c r="BN9" s="455">
        <v>-410203</v>
      </c>
      <c r="BO9" s="456"/>
      <c r="BP9" s="456"/>
      <c r="BQ9" s="456"/>
      <c r="BR9" s="456"/>
      <c r="BS9" s="456"/>
      <c r="BT9" s="456"/>
      <c r="BU9" s="457"/>
      <c r="BV9" s="455">
        <v>751049</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21.1</v>
      </c>
      <c r="CU9" s="453"/>
      <c r="CV9" s="453"/>
      <c r="CW9" s="453"/>
      <c r="CX9" s="453"/>
      <c r="CY9" s="453"/>
      <c r="CZ9" s="453"/>
      <c r="DA9" s="454"/>
      <c r="DB9" s="452">
        <v>20.9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37000</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55</v>
      </c>
      <c r="BO10" s="456"/>
      <c r="BP10" s="456"/>
      <c r="BQ10" s="456"/>
      <c r="BR10" s="456"/>
      <c r="BS10" s="456"/>
      <c r="BT10" s="456"/>
      <c r="BU10" s="457"/>
      <c r="BV10" s="455">
        <v>171123</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4410</v>
      </c>
      <c r="BO11" s="456"/>
      <c r="BP11" s="456"/>
      <c r="BQ11" s="456"/>
      <c r="BR11" s="456"/>
      <c r="BS11" s="456"/>
      <c r="BT11" s="456"/>
      <c r="BU11" s="457"/>
      <c r="BV11" s="455">
        <v>261854</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32629</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142</v>
      </c>
      <c r="N13" s="540"/>
      <c r="O13" s="540"/>
      <c r="P13" s="540"/>
      <c r="Q13" s="541"/>
      <c r="R13" s="542">
        <v>32182</v>
      </c>
      <c r="S13" s="543"/>
      <c r="T13" s="543"/>
      <c r="U13" s="543"/>
      <c r="V13" s="544"/>
      <c r="W13" s="545" t="s">
        <v>143</v>
      </c>
      <c r="X13" s="441"/>
      <c r="Y13" s="441"/>
      <c r="Z13" s="441"/>
      <c r="AA13" s="441"/>
      <c r="AB13" s="442"/>
      <c r="AC13" s="408">
        <v>3180</v>
      </c>
      <c r="AD13" s="409"/>
      <c r="AE13" s="409"/>
      <c r="AF13" s="409"/>
      <c r="AG13" s="410"/>
      <c r="AH13" s="408">
        <v>3709</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-405738</v>
      </c>
      <c r="BO13" s="456"/>
      <c r="BP13" s="456"/>
      <c r="BQ13" s="456"/>
      <c r="BR13" s="456"/>
      <c r="BS13" s="456"/>
      <c r="BT13" s="456"/>
      <c r="BU13" s="457"/>
      <c r="BV13" s="455">
        <v>1184026</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11.3</v>
      </c>
      <c r="CU13" s="453"/>
      <c r="CV13" s="453"/>
      <c r="CW13" s="453"/>
      <c r="CX13" s="453"/>
      <c r="CY13" s="453"/>
      <c r="CZ13" s="453"/>
      <c r="DA13" s="454"/>
      <c r="DB13" s="452">
        <v>11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148</v>
      </c>
      <c r="M14" s="582"/>
      <c r="N14" s="582"/>
      <c r="O14" s="582"/>
      <c r="P14" s="582"/>
      <c r="Q14" s="583"/>
      <c r="R14" s="542">
        <v>33368</v>
      </c>
      <c r="S14" s="543"/>
      <c r="T14" s="543"/>
      <c r="U14" s="543"/>
      <c r="V14" s="544"/>
      <c r="W14" s="546"/>
      <c r="X14" s="444"/>
      <c r="Y14" s="444"/>
      <c r="Z14" s="444"/>
      <c r="AA14" s="444"/>
      <c r="AB14" s="445"/>
      <c r="AC14" s="535">
        <v>19.3</v>
      </c>
      <c r="AD14" s="536"/>
      <c r="AE14" s="536"/>
      <c r="AF14" s="536"/>
      <c r="AG14" s="537"/>
      <c r="AH14" s="535">
        <v>20.8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83.9</v>
      </c>
      <c r="CU14" s="553"/>
      <c r="CV14" s="553"/>
      <c r="CW14" s="553"/>
      <c r="CX14" s="553"/>
      <c r="CY14" s="553"/>
      <c r="CZ14" s="553"/>
      <c r="DA14" s="554"/>
      <c r="DB14" s="552">
        <v>100.4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142</v>
      </c>
      <c r="N15" s="540"/>
      <c r="O15" s="540"/>
      <c r="P15" s="540"/>
      <c r="Q15" s="541"/>
      <c r="R15" s="542">
        <v>32963</v>
      </c>
      <c r="S15" s="543"/>
      <c r="T15" s="543"/>
      <c r="U15" s="543"/>
      <c r="V15" s="544"/>
      <c r="W15" s="545" t="s">
        <v>150</v>
      </c>
      <c r="X15" s="441"/>
      <c r="Y15" s="441"/>
      <c r="Z15" s="441"/>
      <c r="AA15" s="441"/>
      <c r="AB15" s="442"/>
      <c r="AC15" s="408">
        <v>3271</v>
      </c>
      <c r="AD15" s="409"/>
      <c r="AE15" s="409"/>
      <c r="AF15" s="409"/>
      <c r="AG15" s="410"/>
      <c r="AH15" s="408">
        <v>3660</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4367724</v>
      </c>
      <c r="BO15" s="485"/>
      <c r="BP15" s="485"/>
      <c r="BQ15" s="485"/>
      <c r="BR15" s="485"/>
      <c r="BS15" s="485"/>
      <c r="BT15" s="485"/>
      <c r="BU15" s="486"/>
      <c r="BV15" s="484">
        <v>4178882</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19.8</v>
      </c>
      <c r="AD16" s="536"/>
      <c r="AE16" s="536"/>
      <c r="AF16" s="536"/>
      <c r="AG16" s="537"/>
      <c r="AH16" s="535">
        <v>20.5</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16615198</v>
      </c>
      <c r="BO16" s="456"/>
      <c r="BP16" s="456"/>
      <c r="BQ16" s="456"/>
      <c r="BR16" s="456"/>
      <c r="BS16" s="456"/>
      <c r="BT16" s="456"/>
      <c r="BU16" s="457"/>
      <c r="BV16" s="455">
        <v>16638821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10058</v>
      </c>
      <c r="AD17" s="409"/>
      <c r="AE17" s="409"/>
      <c r="AF17" s="409"/>
      <c r="AG17" s="410"/>
      <c r="AH17" s="408">
        <v>10501</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5391490</v>
      </c>
      <c r="BO17" s="456"/>
      <c r="BP17" s="456"/>
      <c r="BQ17" s="456"/>
      <c r="BR17" s="456"/>
      <c r="BS17" s="456"/>
      <c r="BT17" s="456"/>
      <c r="BU17" s="457"/>
      <c r="BV17" s="455">
        <v>5143578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1246.49</v>
      </c>
      <c r="M18" s="508"/>
      <c r="N18" s="508"/>
      <c r="O18" s="508"/>
      <c r="P18" s="508"/>
      <c r="Q18" s="508"/>
      <c r="R18" s="509"/>
      <c r="S18" s="509"/>
      <c r="T18" s="509"/>
      <c r="U18" s="509"/>
      <c r="V18" s="510"/>
      <c r="W18" s="526"/>
      <c r="X18" s="527"/>
      <c r="Y18" s="527"/>
      <c r="Z18" s="527"/>
      <c r="AA18" s="527"/>
      <c r="AB18" s="551"/>
      <c r="AC18" s="425">
        <v>60.9</v>
      </c>
      <c r="AD18" s="426"/>
      <c r="AE18" s="426"/>
      <c r="AF18" s="426"/>
      <c r="AG18" s="511"/>
      <c r="AH18" s="425">
        <v>58.8</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17350850</v>
      </c>
      <c r="BO18" s="456"/>
      <c r="BP18" s="456"/>
      <c r="BQ18" s="456"/>
      <c r="BR18" s="456"/>
      <c r="BS18" s="456"/>
      <c r="BT18" s="456"/>
      <c r="BU18" s="457"/>
      <c r="BV18" s="455">
        <v>17016677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27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20945996</v>
      </c>
      <c r="BO19" s="456"/>
      <c r="BP19" s="456"/>
      <c r="BQ19" s="456"/>
      <c r="BR19" s="456"/>
      <c r="BS19" s="456"/>
      <c r="BT19" s="456"/>
      <c r="BU19" s="457"/>
      <c r="BV19" s="455">
        <v>21469650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13794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37091229</v>
      </c>
      <c r="BO22" s="485"/>
      <c r="BP22" s="485"/>
      <c r="BQ22" s="485"/>
      <c r="BR22" s="485"/>
      <c r="BS22" s="485"/>
      <c r="BT22" s="485"/>
      <c r="BU22" s="486"/>
      <c r="BV22" s="484">
        <v>38568858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28128416</v>
      </c>
      <c r="BO23" s="456"/>
      <c r="BP23" s="456"/>
      <c r="BQ23" s="456"/>
      <c r="BR23" s="456"/>
      <c r="BS23" s="456"/>
      <c r="BT23" s="456"/>
      <c r="BU23" s="457"/>
      <c r="BV23" s="455">
        <v>29014982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8600</v>
      </c>
      <c r="R24" s="409"/>
      <c r="S24" s="409"/>
      <c r="T24" s="409"/>
      <c r="U24" s="409"/>
      <c r="V24" s="410"/>
      <c r="W24" s="498"/>
      <c r="X24" s="435"/>
      <c r="Y24" s="436"/>
      <c r="Z24" s="411" t="s">
        <v>175</v>
      </c>
      <c r="AA24" s="412"/>
      <c r="AB24" s="412"/>
      <c r="AC24" s="412"/>
      <c r="AD24" s="412"/>
      <c r="AE24" s="412"/>
      <c r="AF24" s="412"/>
      <c r="AG24" s="413"/>
      <c r="AH24" s="408">
        <v>425</v>
      </c>
      <c r="AI24" s="409"/>
      <c r="AJ24" s="409"/>
      <c r="AK24" s="409"/>
      <c r="AL24" s="410"/>
      <c r="AM24" s="408">
        <v>1342575</v>
      </c>
      <c r="AN24" s="409"/>
      <c r="AO24" s="409"/>
      <c r="AP24" s="409"/>
      <c r="AQ24" s="409"/>
      <c r="AR24" s="410"/>
      <c r="AS24" s="408">
        <v>3159</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27790598</v>
      </c>
      <c r="BO24" s="456"/>
      <c r="BP24" s="456"/>
      <c r="BQ24" s="456"/>
      <c r="BR24" s="456"/>
      <c r="BS24" s="456"/>
      <c r="BT24" s="456"/>
      <c r="BU24" s="457"/>
      <c r="BV24" s="455">
        <v>28430096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2</v>
      </c>
      <c r="M25" s="409"/>
      <c r="N25" s="409"/>
      <c r="O25" s="409"/>
      <c r="P25" s="410"/>
      <c r="Q25" s="408">
        <v>7000</v>
      </c>
      <c r="R25" s="409"/>
      <c r="S25" s="409"/>
      <c r="T25" s="409"/>
      <c r="U25" s="409"/>
      <c r="V25" s="410"/>
      <c r="W25" s="498"/>
      <c r="X25" s="435"/>
      <c r="Y25" s="436"/>
      <c r="Z25" s="411" t="s">
        <v>178</v>
      </c>
      <c r="AA25" s="412"/>
      <c r="AB25" s="412"/>
      <c r="AC25" s="412"/>
      <c r="AD25" s="412"/>
      <c r="AE25" s="412"/>
      <c r="AF25" s="412"/>
      <c r="AG25" s="413"/>
      <c r="AH25" s="408" t="s">
        <v>132</v>
      </c>
      <c r="AI25" s="409"/>
      <c r="AJ25" s="409"/>
      <c r="AK25" s="409"/>
      <c r="AL25" s="410"/>
      <c r="AM25" s="408" t="s">
        <v>179</v>
      </c>
      <c r="AN25" s="409"/>
      <c r="AO25" s="409"/>
      <c r="AP25" s="409"/>
      <c r="AQ25" s="409"/>
      <c r="AR25" s="410"/>
      <c r="AS25" s="408" t="s">
        <v>132</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1198585</v>
      </c>
      <c r="BO25" s="485"/>
      <c r="BP25" s="485"/>
      <c r="BQ25" s="485"/>
      <c r="BR25" s="485"/>
      <c r="BS25" s="485"/>
      <c r="BT25" s="485"/>
      <c r="BU25" s="486"/>
      <c r="BV25" s="484">
        <v>2081330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6200</v>
      </c>
      <c r="R26" s="409"/>
      <c r="S26" s="409"/>
      <c r="T26" s="409"/>
      <c r="U26" s="409"/>
      <c r="V26" s="410"/>
      <c r="W26" s="498"/>
      <c r="X26" s="435"/>
      <c r="Y26" s="436"/>
      <c r="Z26" s="411" t="s">
        <v>182</v>
      </c>
      <c r="AA26" s="466"/>
      <c r="AB26" s="466"/>
      <c r="AC26" s="466"/>
      <c r="AD26" s="466"/>
      <c r="AE26" s="466"/>
      <c r="AF26" s="466"/>
      <c r="AG26" s="467"/>
      <c r="AH26" s="408">
        <v>7</v>
      </c>
      <c r="AI26" s="409"/>
      <c r="AJ26" s="409"/>
      <c r="AK26" s="409"/>
      <c r="AL26" s="410"/>
      <c r="AM26" s="408">
        <v>22372</v>
      </c>
      <c r="AN26" s="409"/>
      <c r="AO26" s="409"/>
      <c r="AP26" s="409"/>
      <c r="AQ26" s="409"/>
      <c r="AR26" s="410"/>
      <c r="AS26" s="408">
        <v>3196</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179</v>
      </c>
      <c r="BO26" s="456"/>
      <c r="BP26" s="456"/>
      <c r="BQ26" s="456"/>
      <c r="BR26" s="456"/>
      <c r="BS26" s="456"/>
      <c r="BT26" s="456"/>
      <c r="BU26" s="457"/>
      <c r="BV26" s="455" t="s">
        <v>179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184</v>
      </c>
      <c r="F27" s="412"/>
      <c r="G27" s="412"/>
      <c r="H27" s="412"/>
      <c r="I27" s="412"/>
      <c r="J27" s="412"/>
      <c r="K27" s="413"/>
      <c r="L27" s="408">
        <v>1</v>
      </c>
      <c r="M27" s="409"/>
      <c r="N27" s="409"/>
      <c r="O27" s="409"/>
      <c r="P27" s="410"/>
      <c r="Q27" s="408">
        <v>4100</v>
      </c>
      <c r="R27" s="409"/>
      <c r="S27" s="409"/>
      <c r="T27" s="409"/>
      <c r="U27" s="409"/>
      <c r="V27" s="410"/>
      <c r="W27" s="498"/>
      <c r="X27" s="435"/>
      <c r="Y27" s="436"/>
      <c r="Z27" s="411" t="s">
        <v>185</v>
      </c>
      <c r="AA27" s="412"/>
      <c r="AB27" s="412"/>
      <c r="AC27" s="412"/>
      <c r="AD27" s="412"/>
      <c r="AE27" s="412"/>
      <c r="AF27" s="412"/>
      <c r="AG27" s="413"/>
      <c r="AH27" s="408">
        <v>9</v>
      </c>
      <c r="AI27" s="409"/>
      <c r="AJ27" s="409"/>
      <c r="AK27" s="409"/>
      <c r="AL27" s="410"/>
      <c r="AM27" s="408">
        <v>32670</v>
      </c>
      <c r="AN27" s="409"/>
      <c r="AO27" s="409"/>
      <c r="AP27" s="409"/>
      <c r="AQ27" s="409"/>
      <c r="AR27" s="410"/>
      <c r="AS27" s="408">
        <v>3630</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286677</v>
      </c>
      <c r="BO27" s="490"/>
      <c r="BP27" s="490"/>
      <c r="BQ27" s="490"/>
      <c r="BR27" s="490"/>
      <c r="BS27" s="490"/>
      <c r="BT27" s="490"/>
      <c r="BU27" s="491"/>
      <c r="BV27" s="489">
        <v>286676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187</v>
      </c>
      <c r="F28" s="412"/>
      <c r="G28" s="412"/>
      <c r="H28" s="412"/>
      <c r="I28" s="412"/>
      <c r="J28" s="412"/>
      <c r="K28" s="413"/>
      <c r="L28" s="408">
        <v>1</v>
      </c>
      <c r="M28" s="409"/>
      <c r="N28" s="409"/>
      <c r="O28" s="409"/>
      <c r="P28" s="410"/>
      <c r="Q28" s="408">
        <v>3550</v>
      </c>
      <c r="R28" s="409"/>
      <c r="S28" s="409"/>
      <c r="T28" s="409"/>
      <c r="U28" s="409"/>
      <c r="V28" s="410"/>
      <c r="W28" s="498"/>
      <c r="X28" s="435"/>
      <c r="Y28" s="436"/>
      <c r="Z28" s="411" t="s">
        <v>188</v>
      </c>
      <c r="AA28" s="412"/>
      <c r="AB28" s="412"/>
      <c r="AC28" s="412"/>
      <c r="AD28" s="412"/>
      <c r="AE28" s="412"/>
      <c r="AF28" s="412"/>
      <c r="AG28" s="413"/>
      <c r="AH28" s="408" t="s">
        <v>179</v>
      </c>
      <c r="AI28" s="409"/>
      <c r="AJ28" s="409"/>
      <c r="AK28" s="409"/>
      <c r="AL28" s="410"/>
      <c r="AM28" s="408" t="s">
        <v>189</v>
      </c>
      <c r="AN28" s="409"/>
      <c r="AO28" s="409"/>
      <c r="AP28" s="409"/>
      <c r="AQ28" s="409"/>
      <c r="AR28" s="410"/>
      <c r="AS28" s="408" t="s">
        <v>189</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4458597</v>
      </c>
      <c r="BO28" s="485"/>
      <c r="BP28" s="485"/>
      <c r="BQ28" s="485"/>
      <c r="BR28" s="485"/>
      <c r="BS28" s="485"/>
      <c r="BT28" s="485"/>
      <c r="BU28" s="486"/>
      <c r="BV28" s="484">
        <v>3828542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191</v>
      </c>
      <c r="F29" s="412"/>
      <c r="G29" s="412"/>
      <c r="H29" s="412"/>
      <c r="I29" s="412"/>
      <c r="J29" s="412"/>
      <c r="K29" s="413"/>
      <c r="L29" s="408">
        <v>18</v>
      </c>
      <c r="M29" s="409"/>
      <c r="N29" s="409"/>
      <c r="O29" s="409"/>
      <c r="P29" s="410"/>
      <c r="Q29" s="408">
        <v>3250</v>
      </c>
      <c r="R29" s="409"/>
      <c r="S29" s="409"/>
      <c r="T29" s="409"/>
      <c r="U29" s="409"/>
      <c r="V29" s="410"/>
      <c r="W29" s="499"/>
      <c r="X29" s="500"/>
      <c r="Y29" s="501"/>
      <c r="Z29" s="411" t="s">
        <v>192</v>
      </c>
      <c r="AA29" s="412"/>
      <c r="AB29" s="412"/>
      <c r="AC29" s="412"/>
      <c r="AD29" s="412"/>
      <c r="AE29" s="412"/>
      <c r="AF29" s="412"/>
      <c r="AG29" s="413"/>
      <c r="AH29" s="408">
        <v>434</v>
      </c>
      <c r="AI29" s="409"/>
      <c r="AJ29" s="409"/>
      <c r="AK29" s="409"/>
      <c r="AL29" s="410"/>
      <c r="AM29" s="408">
        <v>1375245</v>
      </c>
      <c r="AN29" s="409"/>
      <c r="AO29" s="409"/>
      <c r="AP29" s="409"/>
      <c r="AQ29" s="409"/>
      <c r="AR29" s="410"/>
      <c r="AS29" s="408">
        <v>3169</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v>731</v>
      </c>
      <c r="BO29" s="456"/>
      <c r="BP29" s="456"/>
      <c r="BQ29" s="456"/>
      <c r="BR29" s="456"/>
      <c r="BS29" s="456"/>
      <c r="BT29" s="456"/>
      <c r="BU29" s="457"/>
      <c r="BV29" s="455">
        <v>731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2784464</v>
      </c>
      <c r="BO30" s="490"/>
      <c r="BP30" s="490"/>
      <c r="BQ30" s="490"/>
      <c r="BR30" s="490"/>
      <c r="BS30" s="490"/>
      <c r="BT30" s="490"/>
      <c r="BU30" s="491"/>
      <c r="BV30" s="489">
        <v>3269370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203</v>
      </c>
      <c r="V33" s="407"/>
      <c r="W33" s="406" t="s">
        <v>202</v>
      </c>
      <c r="X33" s="406"/>
      <c r="Y33" s="406"/>
      <c r="Z33" s="406"/>
      <c r="AA33" s="406"/>
      <c r="AB33" s="406"/>
      <c r="AC33" s="406"/>
      <c r="AD33" s="406"/>
      <c r="AE33" s="406"/>
      <c r="AF33" s="406"/>
      <c r="AG33" s="406"/>
      <c r="AH33" s="406"/>
      <c r="AI33" s="406"/>
      <c r="AJ33" s="406"/>
      <c r="AK33" s="406"/>
      <c r="AL33" s="206"/>
      <c r="AM33" s="407" t="s">
        <v>203</v>
      </c>
      <c r="AN33" s="407"/>
      <c r="AO33" s="406" t="s">
        <v>204</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201</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13</v>
      </c>
      <c r="BF34" s="403"/>
      <c r="BG34" s="404" t="str">
        <f>IF('各会計、関係団体の財政状況及び健全化判断比率'!B36="","",'各会計、関係団体の財政状況及び健全化判断比率'!B36)</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16</v>
      </c>
      <c r="BX34" s="403"/>
      <c r="BY34" s="404" t="str">
        <f>IF('各会計、関係団体の財政状況及び健全化判断比率'!B68="","",'各会計、関係団体の財政状況及び健全化判断比率'!B68)</f>
        <v>備北地区消防組合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庄原市土地開発公社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住宅資金特別会計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国民健康保険特別会計（直診勘定）</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IF('各会計、関係団体の財政状況及び健全化判断比率'!B34="","",'各会計、関係団体の財政状況及び健全化判断比率'!B34)</f>
        <v>国民健康保険病院事業会計</v>
      </c>
      <c r="AP35" s="404"/>
      <c r="AQ35" s="404"/>
      <c r="AR35" s="404"/>
      <c r="AS35" s="404"/>
      <c r="AT35" s="404"/>
      <c r="AU35" s="404"/>
      <c r="AV35" s="404"/>
      <c r="AW35" s="404"/>
      <c r="AX35" s="404"/>
      <c r="AY35" s="404"/>
      <c r="AZ35" s="404"/>
      <c r="BA35" s="404"/>
      <c r="BB35" s="404"/>
      <c r="BC35" s="404"/>
      <c r="BD35" s="181"/>
      <c r="BE35" s="403">
        <f t="shared" ref="BE35:BE43" si="1">IF(BG35="","",BE34+1)</f>
        <v>14</v>
      </c>
      <c r="BF35" s="403"/>
      <c r="BG35" s="404" t="str">
        <f>IF('各会計、関係団体の財政状況及び健全化判断比率'!B37="","",'各会計、関係団体の財政状況及び健全化判断比率'!B37)</f>
        <v>浄化槽整備事業特別会計</v>
      </c>
      <c r="BH35" s="404"/>
      <c r="BI35" s="404"/>
      <c r="BJ35" s="404"/>
      <c r="BK35" s="404"/>
      <c r="BL35" s="404"/>
      <c r="BM35" s="404"/>
      <c r="BN35" s="404"/>
      <c r="BO35" s="404"/>
      <c r="BP35" s="404"/>
      <c r="BQ35" s="404"/>
      <c r="BR35" s="404"/>
      <c r="BS35" s="404"/>
      <c r="BT35" s="404"/>
      <c r="BU35" s="404"/>
      <c r="BV35" s="181"/>
      <c r="BW35" s="403">
        <f t="shared" ref="BW35:BW43" si="2">IF(BY35="","",BW34+1)</f>
        <v>17</v>
      </c>
      <c r="BX35" s="403"/>
      <c r="BY35" s="404" t="str">
        <f>IF('各会計、関係団体の財政状況及び健全化判断比率'!B69="","",'各会計、関係団体の財政状況及び健全化判断比率'!B69)</f>
        <v>広島県市町総合事務組合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㈱グリーンウィンズさとやま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歯科診療所特別会計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12</v>
      </c>
      <c r="AN36" s="403"/>
      <c r="AO36" s="404" t="str">
        <f>IF('各会計、関係団体の財政状況及び健全化判断比率'!B35="","",'各会計、関係団体の財政状況及び健全化判断比率'!B35)</f>
        <v>下水道事業会計</v>
      </c>
      <c r="AP36" s="404"/>
      <c r="AQ36" s="404"/>
      <c r="AR36" s="404"/>
      <c r="AS36" s="404"/>
      <c r="AT36" s="404"/>
      <c r="AU36" s="404"/>
      <c r="AV36" s="404"/>
      <c r="AW36" s="404"/>
      <c r="AX36" s="404"/>
      <c r="AY36" s="404"/>
      <c r="AZ36" s="404"/>
      <c r="BA36" s="404"/>
      <c r="BB36" s="404"/>
      <c r="BC36" s="404"/>
      <c r="BD36" s="181"/>
      <c r="BE36" s="403">
        <f t="shared" si="1"/>
        <v>15</v>
      </c>
      <c r="BF36" s="403"/>
      <c r="BG36" s="404" t="str">
        <f>IF('各会計、関係団体の財政状況及び健全化判断比率'!B38="","",'各会計、関係団体の財政状況及び健全化判断比率'!B38)</f>
        <v>宅地造成事業特別会計</v>
      </c>
      <c r="BH36" s="404"/>
      <c r="BI36" s="404"/>
      <c r="BJ36" s="404"/>
      <c r="BK36" s="404"/>
      <c r="BL36" s="404"/>
      <c r="BM36" s="404"/>
      <c r="BN36" s="404"/>
      <c r="BO36" s="404"/>
      <c r="BP36" s="404"/>
      <c r="BQ36" s="404"/>
      <c r="BR36" s="404"/>
      <c r="BS36" s="404"/>
      <c r="BT36" s="404"/>
      <c r="BU36" s="404"/>
      <c r="BV36" s="181"/>
      <c r="BW36" s="403">
        <f t="shared" si="2"/>
        <v>18</v>
      </c>
      <c r="BX36" s="403"/>
      <c r="BY36" s="404" t="str">
        <f>IF('各会計、関係団体の財政状況及び健全化判断比率'!B70="","",'各会計、関係団体の財政状況及び健全化判断比率'!B70)</f>
        <v>後期高齢者医療広域連合（一般会計）</v>
      </c>
      <c r="BZ36" s="404"/>
      <c r="CA36" s="404"/>
      <c r="CB36" s="404"/>
      <c r="CC36" s="404"/>
      <c r="CD36" s="404"/>
      <c r="CE36" s="404"/>
      <c r="CF36" s="404"/>
      <c r="CG36" s="404"/>
      <c r="CH36" s="404"/>
      <c r="CI36" s="404"/>
      <c r="CJ36" s="404"/>
      <c r="CK36" s="404"/>
      <c r="CL36" s="404"/>
      <c r="CM36" s="404"/>
      <c r="CN36" s="181"/>
      <c r="CO36" s="403">
        <f t="shared" si="3"/>
        <v>22</v>
      </c>
      <c r="CP36" s="403"/>
      <c r="CQ36" s="404" t="str">
        <f>IF('各会計、関係団体の財政状況及び健全化判断比率'!BS9="","",'各会計、関係団体の財政状況及び健全化判断比率'!BS9)</f>
        <v>庄原市総合サービス㈱</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休日診療センター特別会計</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介護保険特別会計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19</v>
      </c>
      <c r="BX37" s="403"/>
      <c r="BY37" s="404" t="str">
        <f>IF('各会計、関係団体の財政状況及び健全化判断比率'!B71="","",'各会計、関係団体の財政状況及び健全化判断比率'!B71)</f>
        <v>後期高齢者医療広域連合（特別会計）</v>
      </c>
      <c r="BZ37" s="404"/>
      <c r="CA37" s="404"/>
      <c r="CB37" s="404"/>
      <c r="CC37" s="404"/>
      <c r="CD37" s="404"/>
      <c r="CE37" s="404"/>
      <c r="CF37" s="404"/>
      <c r="CG37" s="404"/>
      <c r="CH37" s="404"/>
      <c r="CI37" s="404"/>
      <c r="CJ37" s="404"/>
      <c r="CK37" s="404"/>
      <c r="CL37" s="404"/>
      <c r="CM37" s="404"/>
      <c r="CN37" s="181"/>
      <c r="CO37" s="403">
        <f t="shared" si="3"/>
        <v>23</v>
      </c>
      <c r="CP37" s="403"/>
      <c r="CQ37" s="404" t="str">
        <f>IF('各会計、関係団体の財政状況及び健全化判断比率'!BS10="","",'各会計、関係団体の財政状況及び健全化判断比率'!BS10)</f>
        <v>西城町産業振興開発㈱</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9</v>
      </c>
      <c r="V38" s="403"/>
      <c r="W38" s="404" t="str">
        <f>IF('各会計、関係団体の財政状況及び健全化判断比率'!B32="","",'各会計、関係団体の財政状況及び健全化判断比率'!B32)</f>
        <v>介護保険サービス事業特別会計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24</v>
      </c>
      <c r="CP38" s="403"/>
      <c r="CQ38" s="404" t="str">
        <f>IF('各会計、関係団体の財政状況及び健全化判断比率'!BS11="","",'各会計、関係団体の財政状況及び健全化判断比率'!BS11)</f>
        <v>㈱ニュー東城</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25</v>
      </c>
      <c r="CP39" s="403"/>
      <c r="CQ39" s="404" t="str">
        <f>IF('各会計、関係団体の財政状況及び健全化判断比率'!BS12="","",'各会計、関係団体の財政状況及び健全化判断比率'!BS12)</f>
        <v>㈱緑の村</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26</v>
      </c>
      <c r="CP40" s="403"/>
      <c r="CQ40" s="404" t="str">
        <f>IF('各会計、関係団体の財政状況及び健全化判断比率'!BS13="","",'各会計、関係団体の財政状況及び健全化判断比率'!BS13)</f>
        <v>㈱里山総領</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27</v>
      </c>
      <c r="CP41" s="403"/>
      <c r="CQ41" s="404" t="str">
        <f>IF('各会計、関係団体の財政状況及び健全化判断比率'!BS14="","",'各会計、関係団体の財政状況及び健全化判断比率'!BS14)</f>
        <v>㈱庄原市農林振興公社</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28</v>
      </c>
      <c r="CP42" s="403"/>
      <c r="CQ42" s="404" t="str">
        <f>IF('各会計、関係団体の財政状況及び健全化判断比率'!BS15="","",'各会計、関係団体の財政状況及び健全化判断比率'!BS15)</f>
        <v>庄原さとやまペレット㈱</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Y6Z9bvj6VR9lfn+61GeLv4PxhLm/TQi50zgtNdgvg029UJo6UPNiGCMJSTxDiu7t/ljMN+sxAUJ9Qmg0uwcyGg==" saltValue="yxt5N7vcjvvWCGsJH11q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87" t="s">
        <v>583</v>
      </c>
      <c r="D34" s="1187"/>
      <c r="E34" s="1188"/>
      <c r="F34" s="32">
        <v>8.06</v>
      </c>
      <c r="G34" s="33">
        <v>7.93</v>
      </c>
      <c r="H34" s="33">
        <v>8.26</v>
      </c>
      <c r="I34" s="33">
        <v>8.02</v>
      </c>
      <c r="J34" s="34">
        <v>8.5500000000000007</v>
      </c>
      <c r="K34" s="22"/>
      <c r="L34" s="22"/>
      <c r="M34" s="22"/>
      <c r="N34" s="22"/>
      <c r="O34" s="22"/>
      <c r="P34" s="22"/>
    </row>
    <row r="35" spans="1:16" ht="39" customHeight="1" x14ac:dyDescent="0.15">
      <c r="A35" s="22"/>
      <c r="B35" s="35"/>
      <c r="C35" s="1181" t="s">
        <v>584</v>
      </c>
      <c r="D35" s="1182"/>
      <c r="E35" s="1183"/>
      <c r="F35" s="36">
        <v>2.72</v>
      </c>
      <c r="G35" s="37">
        <v>3.24</v>
      </c>
      <c r="H35" s="37">
        <v>3.8</v>
      </c>
      <c r="I35" s="37">
        <v>4.66</v>
      </c>
      <c r="J35" s="38">
        <v>5.62</v>
      </c>
      <c r="K35" s="22"/>
      <c r="L35" s="22"/>
      <c r="M35" s="22"/>
      <c r="N35" s="22"/>
      <c r="O35" s="22"/>
      <c r="P35" s="22"/>
    </row>
    <row r="36" spans="1:16" ht="39" customHeight="1" x14ac:dyDescent="0.15">
      <c r="A36" s="22"/>
      <c r="B36" s="35"/>
      <c r="C36" s="1181" t="s">
        <v>585</v>
      </c>
      <c r="D36" s="1182"/>
      <c r="E36" s="1183"/>
      <c r="F36" s="36">
        <v>2.82</v>
      </c>
      <c r="G36" s="37">
        <v>2.8</v>
      </c>
      <c r="H36" s="37">
        <v>2.81</v>
      </c>
      <c r="I36" s="37">
        <v>6.81</v>
      </c>
      <c r="J36" s="38">
        <v>4.67</v>
      </c>
      <c r="K36" s="22"/>
      <c r="L36" s="22"/>
      <c r="M36" s="22"/>
      <c r="N36" s="22"/>
      <c r="O36" s="22"/>
      <c r="P36" s="22"/>
    </row>
    <row r="37" spans="1:16" ht="39" customHeight="1" x14ac:dyDescent="0.15">
      <c r="A37" s="22"/>
      <c r="B37" s="35"/>
      <c r="C37" s="1181" t="s">
        <v>586</v>
      </c>
      <c r="D37" s="1182"/>
      <c r="E37" s="1183"/>
      <c r="F37" s="36">
        <v>0.65</v>
      </c>
      <c r="G37" s="37">
        <v>0.57999999999999996</v>
      </c>
      <c r="H37" s="37">
        <v>0.57999999999999996</v>
      </c>
      <c r="I37" s="37">
        <v>0.93</v>
      </c>
      <c r="J37" s="38">
        <v>0.94</v>
      </c>
      <c r="K37" s="22"/>
      <c r="L37" s="22"/>
      <c r="M37" s="22"/>
      <c r="N37" s="22"/>
      <c r="O37" s="22"/>
      <c r="P37" s="22"/>
    </row>
    <row r="38" spans="1:16" ht="39" customHeight="1" x14ac:dyDescent="0.15">
      <c r="A38" s="22"/>
      <c r="B38" s="35"/>
      <c r="C38" s="1181" t="s">
        <v>587</v>
      </c>
      <c r="D38" s="1182"/>
      <c r="E38" s="1183"/>
      <c r="F38" s="36" t="s">
        <v>533</v>
      </c>
      <c r="G38" s="37" t="s">
        <v>533</v>
      </c>
      <c r="H38" s="37">
        <v>0.16</v>
      </c>
      <c r="I38" s="37">
        <v>0.21</v>
      </c>
      <c r="J38" s="38">
        <v>0.26</v>
      </c>
      <c r="K38" s="22"/>
      <c r="L38" s="22"/>
      <c r="M38" s="22"/>
      <c r="N38" s="22"/>
      <c r="O38" s="22"/>
      <c r="P38" s="22"/>
    </row>
    <row r="39" spans="1:16" ht="39" customHeight="1" x14ac:dyDescent="0.15">
      <c r="A39" s="22"/>
      <c r="B39" s="35"/>
      <c r="C39" s="1181" t="s">
        <v>588</v>
      </c>
      <c r="D39" s="1182"/>
      <c r="E39" s="1183"/>
      <c r="F39" s="36">
        <v>0.64</v>
      </c>
      <c r="G39" s="37">
        <v>0.42</v>
      </c>
      <c r="H39" s="37">
        <v>0.28999999999999998</v>
      </c>
      <c r="I39" s="37">
        <v>0.16</v>
      </c>
      <c r="J39" s="38">
        <v>0.17</v>
      </c>
      <c r="K39" s="22"/>
      <c r="L39" s="22"/>
      <c r="M39" s="22"/>
      <c r="N39" s="22"/>
      <c r="O39" s="22"/>
      <c r="P39" s="22"/>
    </row>
    <row r="40" spans="1:16" ht="39" customHeight="1" x14ac:dyDescent="0.15">
      <c r="A40" s="22"/>
      <c r="B40" s="35"/>
      <c r="C40" s="1181" t="s">
        <v>589</v>
      </c>
      <c r="D40" s="1182"/>
      <c r="E40" s="1183"/>
      <c r="F40" s="36">
        <v>0</v>
      </c>
      <c r="G40" s="37">
        <v>0</v>
      </c>
      <c r="H40" s="37">
        <v>0</v>
      </c>
      <c r="I40" s="37">
        <v>0.04</v>
      </c>
      <c r="J40" s="38">
        <v>0.01</v>
      </c>
      <c r="K40" s="22"/>
      <c r="L40" s="22"/>
      <c r="M40" s="22"/>
      <c r="N40" s="22"/>
      <c r="O40" s="22"/>
      <c r="P40" s="22"/>
    </row>
    <row r="41" spans="1:16" ht="39" customHeight="1" x14ac:dyDescent="0.15">
      <c r="A41" s="22"/>
      <c r="B41" s="35"/>
      <c r="C41" s="1181" t="s">
        <v>590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591</v>
      </c>
      <c r="D42" s="1182"/>
      <c r="E42" s="1183"/>
      <c r="F42" s="36" t="s">
        <v>533</v>
      </c>
      <c r="G42" s="37" t="s">
        <v>533</v>
      </c>
      <c r="H42" s="37" t="s">
        <v>533</v>
      </c>
      <c r="I42" s="37" t="s">
        <v>533</v>
      </c>
      <c r="J42" s="38" t="s">
        <v>533</v>
      </c>
      <c r="K42" s="22"/>
      <c r="L42" s="22"/>
      <c r="M42" s="22"/>
      <c r="N42" s="22"/>
      <c r="O42" s="22"/>
      <c r="P42" s="22"/>
    </row>
    <row r="43" spans="1:16" ht="39" customHeight="1" thickBot="1" x14ac:dyDescent="0.2">
      <c r="A43" s="22"/>
      <c r="B43" s="40"/>
      <c r="C43" s="1184" t="s">
        <v>592</v>
      </c>
      <c r="D43" s="1185"/>
      <c r="E43" s="1186"/>
      <c r="F43" s="41">
        <v>0.05</v>
      </c>
      <c r="G43" s="42">
        <v>0.8</v>
      </c>
      <c r="H43" s="42">
        <v>0.01</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GX7R/KgunDlSAZ2C82+zrY1OpNrgiq0yGXZSqGyhQXjotPZo3/SlAk8uvAmbIH3wubzLJRFa7xK6YPEEyhSg==" saltValue="oGtcsA0mkf20ZjAWcS2U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4553</v>
      </c>
      <c r="L45" s="60">
        <v>4018</v>
      </c>
      <c r="M45" s="60">
        <v>4200</v>
      </c>
      <c r="N45" s="60">
        <v>4306</v>
      </c>
      <c r="O45" s="61">
        <v>4490</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533</v>
      </c>
      <c r="L46" s="64" t="s">
        <v>533</v>
      </c>
      <c r="M46" s="64" t="s">
        <v>533</v>
      </c>
      <c r="N46" s="64" t="s">
        <v>533</v>
      </c>
      <c r="O46" s="65" t="s">
        <v>533</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533</v>
      </c>
      <c r="L47" s="64" t="s">
        <v>533</v>
      </c>
      <c r="M47" s="64" t="s">
        <v>533</v>
      </c>
      <c r="N47" s="64" t="s">
        <v>533</v>
      </c>
      <c r="O47" s="65" t="s">
        <v>533</v>
      </c>
      <c r="P47" s="48"/>
      <c r="Q47" s="48"/>
      <c r="R47" s="48"/>
      <c r="S47" s="48"/>
      <c r="T47" s="48"/>
      <c r="U47" s="48"/>
    </row>
    <row r="48" spans="1:21" ht="30.75" customHeight="1" x14ac:dyDescent="0.15">
      <c r="A48" s="48"/>
      <c r="B48" s="1214"/>
      <c r="C48" s="1215"/>
      <c r="D48" s="62"/>
      <c r="E48" s="1191" t="s">
        <v>15</v>
      </c>
      <c r="F48" s="1191"/>
      <c r="G48" s="1191"/>
      <c r="H48" s="1191"/>
      <c r="I48" s="1191"/>
      <c r="J48" s="1192"/>
      <c r="K48" s="63">
        <v>913</v>
      </c>
      <c r="L48" s="64">
        <v>853</v>
      </c>
      <c r="M48" s="64">
        <v>862</v>
      </c>
      <c r="N48" s="64">
        <v>874</v>
      </c>
      <c r="O48" s="65">
        <v>873</v>
      </c>
      <c r="P48" s="48"/>
      <c r="Q48" s="48"/>
      <c r="R48" s="48"/>
      <c r="S48" s="48"/>
      <c r="T48" s="48"/>
      <c r="U48" s="48"/>
    </row>
    <row r="49" spans="1:21" ht="30.75" customHeight="1" x14ac:dyDescent="0.15">
      <c r="A49" s="48"/>
      <c r="B49" s="1214"/>
      <c r="C49" s="1215"/>
      <c r="D49" s="62"/>
      <c r="E49" s="1191" t="s">
        <v>16</v>
      </c>
      <c r="F49" s="1191"/>
      <c r="G49" s="1191"/>
      <c r="H49" s="1191"/>
      <c r="I49" s="1191"/>
      <c r="J49" s="1192"/>
      <c r="K49" s="63">
        <v>9</v>
      </c>
      <c r="L49" s="64">
        <v>9</v>
      </c>
      <c r="M49" s="64">
        <v>7</v>
      </c>
      <c r="N49" s="64">
        <v>3</v>
      </c>
      <c r="O49" s="65" t="s">
        <v>533</v>
      </c>
      <c r="P49" s="48"/>
      <c r="Q49" s="48"/>
      <c r="R49" s="48"/>
      <c r="S49" s="48"/>
      <c r="T49" s="48"/>
      <c r="U49" s="48"/>
    </row>
    <row r="50" spans="1:21" ht="30.75" customHeight="1" x14ac:dyDescent="0.15">
      <c r="A50" s="48"/>
      <c r="B50" s="1214"/>
      <c r="C50" s="1215"/>
      <c r="D50" s="62"/>
      <c r="E50" s="1191" t="s">
        <v>17</v>
      </c>
      <c r="F50" s="1191"/>
      <c r="G50" s="1191"/>
      <c r="H50" s="1191"/>
      <c r="I50" s="1191"/>
      <c r="J50" s="1192"/>
      <c r="K50" s="63">
        <v>178</v>
      </c>
      <c r="L50" s="64">
        <v>95</v>
      </c>
      <c r="M50" s="64">
        <v>80</v>
      </c>
      <c r="N50" s="64">
        <v>67</v>
      </c>
      <c r="O50" s="65">
        <v>68</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3770</v>
      </c>
      <c r="L52" s="64">
        <v>3448</v>
      </c>
      <c r="M52" s="64">
        <v>3566</v>
      </c>
      <c r="N52" s="64">
        <v>3653</v>
      </c>
      <c r="O52" s="65">
        <v>3715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1883</v>
      </c>
      <c r="L53" s="69">
        <v>1527</v>
      </c>
      <c r="M53" s="69">
        <v>1583</v>
      </c>
      <c r="N53" s="69">
        <v>1597</v>
      </c>
      <c r="O53" s="70">
        <v>1716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593</v>
      </c>
      <c r="P56" s="48"/>
      <c r="Q56" s="48"/>
      <c r="R56" s="48"/>
      <c r="S56" s="48"/>
      <c r="T56" s="48"/>
      <c r="U56" s="48"/>
    </row>
    <row r="57" spans="1:21" ht="31.5" customHeight="1" thickBot="1" x14ac:dyDescent="0.2">
      <c r="A57" s="48"/>
      <c r="B57" s="76"/>
      <c r="C57" s="77"/>
      <c r="D57" s="77"/>
      <c r="E57" s="78"/>
      <c r="F57" s="78"/>
      <c r="G57" s="78"/>
      <c r="H57" s="78"/>
      <c r="I57" s="78"/>
      <c r="J57" s="79" t="s">
        <v>2</v>
      </c>
      <c r="K57" s="80" t="s">
        <v>594</v>
      </c>
      <c r="L57" s="81" t="s">
        <v>595</v>
      </c>
      <c r="M57" s="81" t="s">
        <v>596</v>
      </c>
      <c r="N57" s="81" t="s">
        <v>597</v>
      </c>
      <c r="O57" s="82" t="s">
        <v>598</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vFTCJG5nkEJs3j/ZkHNVUpK86BliNjrVYanlC9DZJKY9TTPCXaUuBvqTKeSPLGGOSOPoIvMrYud/QcPY+qyfQ==" saltValue="bEFeHgSn2txDanQXtRgx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574</v>
      </c>
      <c r="J40" s="103" t="s">
        <v>575</v>
      </c>
      <c r="K40" s="103" t="s">
        <v>576</v>
      </c>
      <c r="L40" s="103" t="s">
        <v>577</v>
      </c>
      <c r="M40" s="104" t="s">
        <v>578</v>
      </c>
    </row>
    <row r="41" spans="2:13" ht="27.75" customHeight="1" x14ac:dyDescent="0.15">
      <c r="B41" s="1232" t="s">
        <v>32</v>
      </c>
      <c r="C41" s="1233"/>
      <c r="D41" s="105"/>
      <c r="E41" s="1234" t="s">
        <v>33</v>
      </c>
      <c r="F41" s="1234"/>
      <c r="G41" s="1234"/>
      <c r="H41" s="1235"/>
      <c r="I41" s="355">
        <v>38724</v>
      </c>
      <c r="J41" s="356">
        <v>38578</v>
      </c>
      <c r="K41" s="356">
        <v>38631</v>
      </c>
      <c r="L41" s="356">
        <v>38569</v>
      </c>
      <c r="M41" s="357">
        <v>37091</v>
      </c>
    </row>
    <row r="42" spans="2:13" ht="27.75" customHeight="1" x14ac:dyDescent="0.15">
      <c r="B42" s="1222"/>
      <c r="C42" s="1223"/>
      <c r="D42" s="106"/>
      <c r="E42" s="1226" t="s">
        <v>34</v>
      </c>
      <c r="F42" s="1226"/>
      <c r="G42" s="1226"/>
      <c r="H42" s="1227"/>
      <c r="I42" s="358">
        <v>775</v>
      </c>
      <c r="J42" s="359">
        <v>683</v>
      </c>
      <c r="K42" s="359">
        <v>622</v>
      </c>
      <c r="L42" s="359">
        <v>563</v>
      </c>
      <c r="M42" s="360">
        <v>505</v>
      </c>
    </row>
    <row r="43" spans="2:13" ht="27.75" customHeight="1" x14ac:dyDescent="0.15">
      <c r="B43" s="1222"/>
      <c r="C43" s="1223"/>
      <c r="D43" s="106"/>
      <c r="E43" s="1226" t="s">
        <v>35</v>
      </c>
      <c r="F43" s="1226"/>
      <c r="G43" s="1226"/>
      <c r="H43" s="1227"/>
      <c r="I43" s="358">
        <v>10111</v>
      </c>
      <c r="J43" s="359">
        <v>9537</v>
      </c>
      <c r="K43" s="359">
        <v>8967</v>
      </c>
      <c r="L43" s="359">
        <v>8514</v>
      </c>
      <c r="M43" s="360">
        <v>8105</v>
      </c>
    </row>
    <row r="44" spans="2:13" ht="27.75" customHeight="1" x14ac:dyDescent="0.15">
      <c r="B44" s="1222"/>
      <c r="C44" s="1223"/>
      <c r="D44" s="106"/>
      <c r="E44" s="1226" t="s">
        <v>36</v>
      </c>
      <c r="F44" s="1226"/>
      <c r="G44" s="1226"/>
      <c r="H44" s="1227"/>
      <c r="I44" s="358">
        <v>18</v>
      </c>
      <c r="J44" s="359">
        <v>10</v>
      </c>
      <c r="K44" s="359">
        <v>3</v>
      </c>
      <c r="L44" s="359" t="s">
        <v>533</v>
      </c>
      <c r="M44" s="360" t="s">
        <v>533</v>
      </c>
    </row>
    <row r="45" spans="2:13" ht="27.75" customHeight="1" x14ac:dyDescent="0.15">
      <c r="B45" s="1222"/>
      <c r="C45" s="1223"/>
      <c r="D45" s="106"/>
      <c r="E45" s="1226" t="s">
        <v>37</v>
      </c>
      <c r="F45" s="1226"/>
      <c r="G45" s="1226"/>
      <c r="H45" s="1227"/>
      <c r="I45" s="358">
        <v>3855</v>
      </c>
      <c r="J45" s="359">
        <v>3755</v>
      </c>
      <c r="K45" s="359">
        <v>3769</v>
      </c>
      <c r="L45" s="359">
        <v>3798</v>
      </c>
      <c r="M45" s="360">
        <v>3815</v>
      </c>
    </row>
    <row r="46" spans="2:13" ht="27.75" customHeight="1" x14ac:dyDescent="0.15">
      <c r="B46" s="1222"/>
      <c r="C46" s="1223"/>
      <c r="D46" s="107"/>
      <c r="E46" s="1226" t="s">
        <v>38</v>
      </c>
      <c r="F46" s="1226"/>
      <c r="G46" s="1226"/>
      <c r="H46" s="1227"/>
      <c r="I46" s="358">
        <v>0</v>
      </c>
      <c r="J46" s="359">
        <v>1</v>
      </c>
      <c r="K46" s="359">
        <v>0</v>
      </c>
      <c r="L46" s="359">
        <v>0</v>
      </c>
      <c r="M46" s="360" t="s">
        <v>533</v>
      </c>
    </row>
    <row r="47" spans="2:13" ht="27.75" customHeight="1" x14ac:dyDescent="0.15">
      <c r="B47" s="1222"/>
      <c r="C47" s="1223"/>
      <c r="D47" s="108"/>
      <c r="E47" s="1236" t="s">
        <v>39</v>
      </c>
      <c r="F47" s="1237"/>
      <c r="G47" s="1237"/>
      <c r="H47" s="1238"/>
      <c r="I47" s="358" t="s">
        <v>533</v>
      </c>
      <c r="J47" s="359" t="s">
        <v>533</v>
      </c>
      <c r="K47" s="359" t="s">
        <v>533</v>
      </c>
      <c r="L47" s="359" t="s">
        <v>533</v>
      </c>
      <c r="M47" s="360" t="s">
        <v>533</v>
      </c>
    </row>
    <row r="48" spans="2:13" ht="27.75" customHeight="1" x14ac:dyDescent="0.15">
      <c r="B48" s="1222"/>
      <c r="C48" s="1223"/>
      <c r="D48" s="106"/>
      <c r="E48" s="1226" t="s">
        <v>40</v>
      </c>
      <c r="F48" s="1226"/>
      <c r="G48" s="1226"/>
      <c r="H48" s="1227"/>
      <c r="I48" s="358" t="s">
        <v>533</v>
      </c>
      <c r="J48" s="359" t="s">
        <v>533</v>
      </c>
      <c r="K48" s="359" t="s">
        <v>533</v>
      </c>
      <c r="L48" s="359" t="s">
        <v>533</v>
      </c>
      <c r="M48" s="360" t="s">
        <v>533</v>
      </c>
    </row>
    <row r="49" spans="2:13" ht="27.75" customHeight="1" x14ac:dyDescent="0.15">
      <c r="B49" s="1224"/>
      <c r="C49" s="1225"/>
      <c r="D49" s="106"/>
      <c r="E49" s="1226" t="s">
        <v>41</v>
      </c>
      <c r="F49" s="1226"/>
      <c r="G49" s="1226"/>
      <c r="H49" s="1227"/>
      <c r="I49" s="358" t="s">
        <v>533</v>
      </c>
      <c r="J49" s="359" t="s">
        <v>533</v>
      </c>
      <c r="K49" s="359" t="s">
        <v>533</v>
      </c>
      <c r="L49" s="359" t="s">
        <v>533</v>
      </c>
      <c r="M49" s="360" t="s">
        <v>533</v>
      </c>
    </row>
    <row r="50" spans="2:13" ht="27.75" customHeight="1" x14ac:dyDescent="0.15">
      <c r="B50" s="1220" t="s">
        <v>42</v>
      </c>
      <c r="C50" s="1221"/>
      <c r="D50" s="109"/>
      <c r="E50" s="1226" t="s">
        <v>43</v>
      </c>
      <c r="F50" s="1226"/>
      <c r="G50" s="1226"/>
      <c r="H50" s="1227"/>
      <c r="I50" s="358">
        <v>4150</v>
      </c>
      <c r="J50" s="359">
        <v>4557</v>
      </c>
      <c r="K50" s="359">
        <v>4676</v>
      </c>
      <c r="L50" s="359">
        <v>4940</v>
      </c>
      <c r="M50" s="360">
        <v>5696</v>
      </c>
    </row>
    <row r="51" spans="2:13" ht="27.75" customHeight="1" x14ac:dyDescent="0.15">
      <c r="B51" s="1222"/>
      <c r="C51" s="1223"/>
      <c r="D51" s="106"/>
      <c r="E51" s="1226" t="s">
        <v>44</v>
      </c>
      <c r="F51" s="1226"/>
      <c r="G51" s="1226"/>
      <c r="H51" s="1227"/>
      <c r="I51" s="358">
        <v>246</v>
      </c>
      <c r="J51" s="359">
        <v>190</v>
      </c>
      <c r="K51" s="359">
        <v>186</v>
      </c>
      <c r="L51" s="359">
        <v>95</v>
      </c>
      <c r="M51" s="360">
        <v>73</v>
      </c>
    </row>
    <row r="52" spans="2:13" ht="27.75" customHeight="1" x14ac:dyDescent="0.15">
      <c r="B52" s="1224"/>
      <c r="C52" s="1225"/>
      <c r="D52" s="106"/>
      <c r="E52" s="1226" t="s">
        <v>45</v>
      </c>
      <c r="F52" s="1226"/>
      <c r="G52" s="1226"/>
      <c r="H52" s="1227"/>
      <c r="I52" s="358">
        <v>32339</v>
      </c>
      <c r="J52" s="359">
        <v>32409</v>
      </c>
      <c r="K52" s="359">
        <v>32920</v>
      </c>
      <c r="L52" s="359">
        <v>31654</v>
      </c>
      <c r="M52" s="360">
        <v>31841</v>
      </c>
    </row>
    <row r="53" spans="2:13" ht="27.75" customHeight="1" thickBot="1" x14ac:dyDescent="0.2">
      <c r="B53" s="1228" t="s">
        <v>46</v>
      </c>
      <c r="C53" s="1229"/>
      <c r="D53" s="110"/>
      <c r="E53" s="1230" t="s">
        <v>47</v>
      </c>
      <c r="F53" s="1230"/>
      <c r="G53" s="1230"/>
      <c r="H53" s="1231"/>
      <c r="I53" s="361">
        <v>16749</v>
      </c>
      <c r="J53" s="362">
        <v>15408</v>
      </c>
      <c r="K53" s="362">
        <v>14211</v>
      </c>
      <c r="L53" s="362">
        <v>14756</v>
      </c>
      <c r="M53" s="363">
        <v>11906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PdF1BvAu9yKrf+zvlvFLiQzSLVBK9ZILnlFK7cOrfkwVYJ9GM+B7b6QRdai+2blfpsxHqVONGO7jH24W+Mw/g==" saltValue="HLmqvg0vHRFgxxVOKPNj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576</v>
      </c>
      <c r="G54" s="119" t="s">
        <v>577</v>
      </c>
      <c r="H54" s="120" t="s">
        <v>578</v>
      </c>
    </row>
    <row r="55" spans="2:8" ht="52.5" customHeight="1" x14ac:dyDescent="0.15">
      <c r="B55" s="121"/>
      <c r="C55" s="1247" t="s">
        <v>50</v>
      </c>
      <c r="D55" s="1247"/>
      <c r="E55" s="1248"/>
      <c r="F55" s="122">
        <v>3657</v>
      </c>
      <c r="G55" s="122">
        <v>3829</v>
      </c>
      <c r="H55" s="123">
        <v>4459</v>
      </c>
    </row>
    <row r="56" spans="2:8" ht="52.5" customHeight="1" x14ac:dyDescent="0.15">
      <c r="B56" s="124"/>
      <c r="C56" s="1249" t="s">
        <v>51</v>
      </c>
      <c r="D56" s="1249"/>
      <c r="E56" s="1250"/>
      <c r="F56" s="125">
        <v>1</v>
      </c>
      <c r="G56" s="125">
        <v>1</v>
      </c>
      <c r="H56" s="126">
        <v>1</v>
      </c>
    </row>
    <row r="57" spans="2:8" ht="53.25" customHeight="1" x14ac:dyDescent="0.15">
      <c r="B57" s="124"/>
      <c r="C57" s="1251" t="s">
        <v>52</v>
      </c>
      <c r="D57" s="1251"/>
      <c r="E57" s="1252"/>
      <c r="F57" s="127">
        <v>3399</v>
      </c>
      <c r="G57" s="127">
        <v>3269</v>
      </c>
      <c r="H57" s="128">
        <v>2784</v>
      </c>
    </row>
    <row r="58" spans="2:8" ht="45.75" customHeight="1" x14ac:dyDescent="0.15">
      <c r="B58" s="129"/>
      <c r="C58" s="1239" t="s">
        <v>613</v>
      </c>
      <c r="D58" s="1240"/>
      <c r="E58" s="1241"/>
      <c r="F58" s="130">
        <v>2964</v>
      </c>
      <c r="G58" s="130">
        <v>2775</v>
      </c>
      <c r="H58" s="131">
        <v>2256</v>
      </c>
    </row>
    <row r="59" spans="2:8" ht="45.75" customHeight="1" x14ac:dyDescent="0.15">
      <c r="B59" s="129"/>
      <c r="C59" s="1239" t="s">
        <v>617</v>
      </c>
      <c r="D59" s="1240"/>
      <c r="E59" s="1241"/>
      <c r="F59" s="130">
        <v>253</v>
      </c>
      <c r="G59" s="130">
        <v>301</v>
      </c>
      <c r="H59" s="131">
        <v>310</v>
      </c>
    </row>
    <row r="60" spans="2:8" ht="45.75" customHeight="1" x14ac:dyDescent="0.15">
      <c r="B60" s="129"/>
      <c r="C60" s="1239" t="s">
        <v>614</v>
      </c>
      <c r="D60" s="1240"/>
      <c r="E60" s="1241"/>
      <c r="F60" s="130">
        <v>53</v>
      </c>
      <c r="G60" s="130">
        <v>135</v>
      </c>
      <c r="H60" s="131">
        <v>188</v>
      </c>
    </row>
    <row r="61" spans="2:8" ht="45.75" customHeight="1" x14ac:dyDescent="0.15">
      <c r="B61" s="129"/>
      <c r="C61" s="1239" t="s">
        <v>615</v>
      </c>
      <c r="D61" s="1240"/>
      <c r="E61" s="1241"/>
      <c r="F61" s="130">
        <v>111</v>
      </c>
      <c r="G61" s="130">
        <v>30</v>
      </c>
      <c r="H61" s="131">
        <v>8</v>
      </c>
    </row>
    <row r="62" spans="2:8" ht="45.75" customHeight="1" thickBot="1" x14ac:dyDescent="0.2">
      <c r="B62" s="132"/>
      <c r="C62" s="1242" t="s">
        <v>616</v>
      </c>
      <c r="D62" s="1243"/>
      <c r="E62" s="1244"/>
      <c r="F62" s="133">
        <v>8</v>
      </c>
      <c r="G62" s="133">
        <v>8</v>
      </c>
      <c r="H62" s="134">
        <v>8</v>
      </c>
    </row>
    <row r="63" spans="2:8" ht="52.5" customHeight="1" thickBot="1" x14ac:dyDescent="0.2">
      <c r="B63" s="135"/>
      <c r="C63" s="1245" t="s">
        <v>53</v>
      </c>
      <c r="D63" s="1245"/>
      <c r="E63" s="1246"/>
      <c r="F63" s="136">
        <v>7057</v>
      </c>
      <c r="G63" s="136">
        <v>7099</v>
      </c>
      <c r="H63" s="137">
        <v>7244</v>
      </c>
    </row>
    <row r="64" spans="2:8" x14ac:dyDescent="0.15"/>
  </sheetData>
  <sheetProtection algorithmName="SHA-512" hashValue="x5HsnJwKAtfS2UH/lmP3nRtojMqTDaShspfRg30bpFE3z2wTKIlQ0zDYmAl8REUtCusGrtXqEfKvBOLNiG/3Mg==" saltValue="EvPmc1X55INckJoM6O18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81002-76F2-4D1A-9C23-1504C1A6779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628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574</v>
      </c>
      <c r="BQ50" s="1259"/>
      <c r="BR50" s="1259"/>
      <c r="BS50" s="1259"/>
      <c r="BT50" s="1259"/>
      <c r="BU50" s="1259"/>
      <c r="BV50" s="1259"/>
      <c r="BW50" s="1259"/>
      <c r="BX50" s="1259" t="s">
        <v>575</v>
      </c>
      <c r="BY50" s="1259"/>
      <c r="BZ50" s="1259"/>
      <c r="CA50" s="1259"/>
      <c r="CB50" s="1259"/>
      <c r="CC50" s="1259"/>
      <c r="CD50" s="1259"/>
      <c r="CE50" s="1259"/>
      <c r="CF50" s="1259" t="s">
        <v>576</v>
      </c>
      <c r="CG50" s="1259"/>
      <c r="CH50" s="1259"/>
      <c r="CI50" s="1259"/>
      <c r="CJ50" s="1259"/>
      <c r="CK50" s="1259"/>
      <c r="CL50" s="1259"/>
      <c r="CM50" s="1259"/>
      <c r="CN50" s="1259" t="s">
        <v>577</v>
      </c>
      <c r="CO50" s="1259"/>
      <c r="CP50" s="1259"/>
      <c r="CQ50" s="1259"/>
      <c r="CR50" s="1259"/>
      <c r="CS50" s="1259"/>
      <c r="CT50" s="1259"/>
      <c r="CU50" s="1259"/>
      <c r="CV50" s="1259" t="s">
        <v>578</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621</v>
      </c>
      <c r="AO51" s="1258"/>
      <c r="AP51" s="1258"/>
      <c r="AQ51" s="1258"/>
      <c r="AR51" s="1258"/>
      <c r="AS51" s="1258"/>
      <c r="AT51" s="1258"/>
      <c r="AU51" s="1258"/>
      <c r="AV51" s="1258"/>
      <c r="AW51" s="1258"/>
      <c r="AX51" s="1258"/>
      <c r="AY51" s="1258"/>
      <c r="AZ51" s="1258"/>
      <c r="BA51" s="1258"/>
      <c r="BB51" s="1258" t="s">
        <v>622</v>
      </c>
      <c r="BC51" s="1258"/>
      <c r="BD51" s="1258"/>
      <c r="BE51" s="1258"/>
      <c r="BF51" s="1258"/>
      <c r="BG51" s="1258"/>
      <c r="BH51" s="1258"/>
      <c r="BI51" s="1258"/>
      <c r="BJ51" s="1258"/>
      <c r="BK51" s="1258"/>
      <c r="BL51" s="1258"/>
      <c r="BM51" s="1258"/>
      <c r="BN51" s="1258"/>
      <c r="BO51" s="1258"/>
      <c r="BP51" s="1255">
        <v>120.7</v>
      </c>
      <c r="BQ51" s="1255"/>
      <c r="BR51" s="1255"/>
      <c r="BS51" s="1255"/>
      <c r="BT51" s="1255"/>
      <c r="BU51" s="1255"/>
      <c r="BV51" s="1255"/>
      <c r="BW51" s="1255"/>
      <c r="BX51" s="1255">
        <v>111.9</v>
      </c>
      <c r="BY51" s="1255"/>
      <c r="BZ51" s="1255"/>
      <c r="CA51" s="1255"/>
      <c r="CB51" s="1255"/>
      <c r="CC51" s="1255"/>
      <c r="CD51" s="1255"/>
      <c r="CE51" s="1255"/>
      <c r="CF51" s="1255">
        <v>101.1</v>
      </c>
      <c r="CG51" s="1255"/>
      <c r="CH51" s="1255"/>
      <c r="CI51" s="1255"/>
      <c r="CJ51" s="1255"/>
      <c r="CK51" s="1255"/>
      <c r="CL51" s="1255"/>
      <c r="CM51" s="1255"/>
      <c r="CN51" s="1255">
        <v>100.4</v>
      </c>
      <c r="CO51" s="1255"/>
      <c r="CP51" s="1255"/>
      <c r="CQ51" s="1255"/>
      <c r="CR51" s="1255"/>
      <c r="CS51" s="1255"/>
      <c r="CT51" s="1255"/>
      <c r="CU51" s="1255"/>
      <c r="CV51" s="1255">
        <v>83.9</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623</v>
      </c>
      <c r="BC53" s="1258"/>
      <c r="BD53" s="1258"/>
      <c r="BE53" s="1258"/>
      <c r="BF53" s="1258"/>
      <c r="BG53" s="1258"/>
      <c r="BH53" s="1258"/>
      <c r="BI53" s="1258"/>
      <c r="BJ53" s="1258"/>
      <c r="BK53" s="1258"/>
      <c r="BL53" s="1258"/>
      <c r="BM53" s="1258"/>
      <c r="BN53" s="1258"/>
      <c r="BO53" s="1258"/>
      <c r="BP53" s="1255">
        <v>25.9</v>
      </c>
      <c r="BQ53" s="1255"/>
      <c r="BR53" s="1255"/>
      <c r="BS53" s="1255"/>
      <c r="BT53" s="1255"/>
      <c r="BU53" s="1255"/>
      <c r="BV53" s="1255"/>
      <c r="BW53" s="1255"/>
      <c r="BX53" s="1255">
        <v>27.8</v>
      </c>
      <c r="BY53" s="1255"/>
      <c r="BZ53" s="1255"/>
      <c r="CA53" s="1255"/>
      <c r="CB53" s="1255"/>
      <c r="CC53" s="1255"/>
      <c r="CD53" s="1255"/>
      <c r="CE53" s="1255"/>
      <c r="CF53" s="1255">
        <v>29.7</v>
      </c>
      <c r="CG53" s="1255"/>
      <c r="CH53" s="1255"/>
      <c r="CI53" s="1255"/>
      <c r="CJ53" s="1255"/>
      <c r="CK53" s="1255"/>
      <c r="CL53" s="1255"/>
      <c r="CM53" s="1255"/>
      <c r="CN53" s="1255">
        <v>31.6</v>
      </c>
      <c r="CO53" s="1255"/>
      <c r="CP53" s="1255"/>
      <c r="CQ53" s="1255"/>
      <c r="CR53" s="1255"/>
      <c r="CS53" s="1255"/>
      <c r="CT53" s="1255"/>
      <c r="CU53" s="1255"/>
      <c r="CV53" s="1255">
        <v>33.200000000000003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624</v>
      </c>
      <c r="AO55" s="1259"/>
      <c r="AP55" s="1259"/>
      <c r="AQ55" s="1259"/>
      <c r="AR55" s="1259"/>
      <c r="AS55" s="1259"/>
      <c r="AT55" s="1259"/>
      <c r="AU55" s="1259"/>
      <c r="AV55" s="1259"/>
      <c r="AW55" s="1259"/>
      <c r="AX55" s="1259"/>
      <c r="AY55" s="1259"/>
      <c r="AZ55" s="1259"/>
      <c r="BA55" s="1259"/>
      <c r="BB55" s="1258" t="s">
        <v>622</v>
      </c>
      <c r="BC55" s="1258"/>
      <c r="BD55" s="1258"/>
      <c r="BE55" s="1258"/>
      <c r="BF55" s="1258"/>
      <c r="BG55" s="1258"/>
      <c r="BH55" s="1258"/>
      <c r="BI55" s="1258"/>
      <c r="BJ55" s="1258"/>
      <c r="BK55" s="1258"/>
      <c r="BL55" s="1258"/>
      <c r="BM55" s="1258"/>
      <c r="BN55" s="1258"/>
      <c r="BO55" s="1258"/>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623</v>
      </c>
      <c r="BC57" s="1258"/>
      <c r="BD57" s="1258"/>
      <c r="BE57" s="1258"/>
      <c r="BF57" s="1258"/>
      <c r="BG57" s="1258"/>
      <c r="BH57" s="1258"/>
      <c r="BI57" s="1258"/>
      <c r="BJ57" s="1258"/>
      <c r="BK57" s="1258"/>
      <c r="BL57" s="1258"/>
      <c r="BM57" s="1258"/>
      <c r="BN57" s="1258"/>
      <c r="BO57" s="1258"/>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625</v>
      </c>
    </row>
    <row r="64" spans="1:109" x14ac:dyDescent="0.15">
      <c r="B64" s="372"/>
      <c r="G64" s="379"/>
      <c r="I64" s="392"/>
      <c r="J64" s="392"/>
      <c r="K64" s="392"/>
      <c r="L64" s="392"/>
      <c r="M64" s="392"/>
      <c r="N64" s="393"/>
      <c r="AM64" s="379"/>
      <c r="AN64" s="379" t="s">
        <v>619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627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620</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574</v>
      </c>
      <c r="BQ72" s="1259"/>
      <c r="BR72" s="1259"/>
      <c r="BS72" s="1259"/>
      <c r="BT72" s="1259"/>
      <c r="BU72" s="1259"/>
      <c r="BV72" s="1259"/>
      <c r="BW72" s="1259"/>
      <c r="BX72" s="1259" t="s">
        <v>575</v>
      </c>
      <c r="BY72" s="1259"/>
      <c r="BZ72" s="1259"/>
      <c r="CA72" s="1259"/>
      <c r="CB72" s="1259"/>
      <c r="CC72" s="1259"/>
      <c r="CD72" s="1259"/>
      <c r="CE72" s="1259"/>
      <c r="CF72" s="1259" t="s">
        <v>576</v>
      </c>
      <c r="CG72" s="1259"/>
      <c r="CH72" s="1259"/>
      <c r="CI72" s="1259"/>
      <c r="CJ72" s="1259"/>
      <c r="CK72" s="1259"/>
      <c r="CL72" s="1259"/>
      <c r="CM72" s="1259"/>
      <c r="CN72" s="1259" t="s">
        <v>577</v>
      </c>
      <c r="CO72" s="1259"/>
      <c r="CP72" s="1259"/>
      <c r="CQ72" s="1259"/>
      <c r="CR72" s="1259"/>
      <c r="CS72" s="1259"/>
      <c r="CT72" s="1259"/>
      <c r="CU72" s="1259"/>
      <c r="CV72" s="1259" t="s">
        <v>578</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621</v>
      </c>
      <c r="AO73" s="1258"/>
      <c r="AP73" s="1258"/>
      <c r="AQ73" s="1258"/>
      <c r="AR73" s="1258"/>
      <c r="AS73" s="1258"/>
      <c r="AT73" s="1258"/>
      <c r="AU73" s="1258"/>
      <c r="AV73" s="1258"/>
      <c r="AW73" s="1258"/>
      <c r="AX73" s="1258"/>
      <c r="AY73" s="1258"/>
      <c r="AZ73" s="1258"/>
      <c r="BA73" s="1258"/>
      <c r="BB73" s="1258" t="s">
        <v>622</v>
      </c>
      <c r="BC73" s="1258"/>
      <c r="BD73" s="1258"/>
      <c r="BE73" s="1258"/>
      <c r="BF73" s="1258"/>
      <c r="BG73" s="1258"/>
      <c r="BH73" s="1258"/>
      <c r="BI73" s="1258"/>
      <c r="BJ73" s="1258"/>
      <c r="BK73" s="1258"/>
      <c r="BL73" s="1258"/>
      <c r="BM73" s="1258"/>
      <c r="BN73" s="1258"/>
      <c r="BO73" s="1258"/>
      <c r="BP73" s="1255">
        <v>120.7</v>
      </c>
      <c r="BQ73" s="1255"/>
      <c r="BR73" s="1255"/>
      <c r="BS73" s="1255"/>
      <c r="BT73" s="1255"/>
      <c r="BU73" s="1255"/>
      <c r="BV73" s="1255"/>
      <c r="BW73" s="1255"/>
      <c r="BX73" s="1255">
        <v>111.9</v>
      </c>
      <c r="BY73" s="1255"/>
      <c r="BZ73" s="1255"/>
      <c r="CA73" s="1255"/>
      <c r="CB73" s="1255"/>
      <c r="CC73" s="1255"/>
      <c r="CD73" s="1255"/>
      <c r="CE73" s="1255"/>
      <c r="CF73" s="1255">
        <v>101.1</v>
      </c>
      <c r="CG73" s="1255"/>
      <c r="CH73" s="1255"/>
      <c r="CI73" s="1255"/>
      <c r="CJ73" s="1255"/>
      <c r="CK73" s="1255"/>
      <c r="CL73" s="1255"/>
      <c r="CM73" s="1255"/>
      <c r="CN73" s="1255">
        <v>100.4</v>
      </c>
      <c r="CO73" s="1255"/>
      <c r="CP73" s="1255"/>
      <c r="CQ73" s="1255"/>
      <c r="CR73" s="1255"/>
      <c r="CS73" s="1255"/>
      <c r="CT73" s="1255"/>
      <c r="CU73" s="1255"/>
      <c r="CV73" s="1255">
        <v>83.9</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626</v>
      </c>
      <c r="BC75" s="1258"/>
      <c r="BD75" s="1258"/>
      <c r="BE75" s="1258"/>
      <c r="BF75" s="1258"/>
      <c r="BG75" s="1258"/>
      <c r="BH75" s="1258"/>
      <c r="BI75" s="1258"/>
      <c r="BJ75" s="1258"/>
      <c r="BK75" s="1258"/>
      <c r="BL75" s="1258"/>
      <c r="BM75" s="1258"/>
      <c r="BN75" s="1258"/>
      <c r="BO75" s="1258"/>
      <c r="BP75" s="1255">
        <v>14.4</v>
      </c>
      <c r="BQ75" s="1255"/>
      <c r="BR75" s="1255"/>
      <c r="BS75" s="1255"/>
      <c r="BT75" s="1255"/>
      <c r="BU75" s="1255"/>
      <c r="BV75" s="1255"/>
      <c r="BW75" s="1255"/>
      <c r="BX75" s="1255">
        <v>13.2</v>
      </c>
      <c r="BY75" s="1255"/>
      <c r="BZ75" s="1255"/>
      <c r="CA75" s="1255"/>
      <c r="CB75" s="1255"/>
      <c r="CC75" s="1255"/>
      <c r="CD75" s="1255"/>
      <c r="CE75" s="1255"/>
      <c r="CF75" s="1255">
        <v>11.9</v>
      </c>
      <c r="CG75" s="1255"/>
      <c r="CH75" s="1255"/>
      <c r="CI75" s="1255"/>
      <c r="CJ75" s="1255"/>
      <c r="CK75" s="1255"/>
      <c r="CL75" s="1255"/>
      <c r="CM75" s="1255"/>
      <c r="CN75" s="1255">
        <v>11</v>
      </c>
      <c r="CO75" s="1255"/>
      <c r="CP75" s="1255"/>
      <c r="CQ75" s="1255"/>
      <c r="CR75" s="1255"/>
      <c r="CS75" s="1255"/>
      <c r="CT75" s="1255"/>
      <c r="CU75" s="1255"/>
      <c r="CV75" s="1255">
        <v>11.3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624</v>
      </c>
      <c r="AO77" s="1259"/>
      <c r="AP77" s="1259"/>
      <c r="AQ77" s="1259"/>
      <c r="AR77" s="1259"/>
      <c r="AS77" s="1259"/>
      <c r="AT77" s="1259"/>
      <c r="AU77" s="1259"/>
      <c r="AV77" s="1259"/>
      <c r="AW77" s="1259"/>
      <c r="AX77" s="1259"/>
      <c r="AY77" s="1259"/>
      <c r="AZ77" s="1259"/>
      <c r="BA77" s="1259"/>
      <c r="BB77" s="1258" t="s">
        <v>622</v>
      </c>
      <c r="BC77" s="1258"/>
      <c r="BD77" s="1258"/>
      <c r="BE77" s="1258"/>
      <c r="BF77" s="1258"/>
      <c r="BG77" s="1258"/>
      <c r="BH77" s="1258"/>
      <c r="BI77" s="1258"/>
      <c r="BJ77" s="1258"/>
      <c r="BK77" s="1258"/>
      <c r="BL77" s="1258"/>
      <c r="BM77" s="1258"/>
      <c r="BN77" s="1258"/>
      <c r="BO77" s="1258"/>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626</v>
      </c>
      <c r="BC79" s="1258"/>
      <c r="BD79" s="1258"/>
      <c r="BE79" s="1258"/>
      <c r="BF79" s="1258"/>
      <c r="BG79" s="1258"/>
      <c r="BH79" s="1258"/>
      <c r="BI79" s="1258"/>
      <c r="BJ79" s="1258"/>
      <c r="BK79" s="1258"/>
      <c r="BL79" s="1258"/>
      <c r="BM79" s="1258"/>
      <c r="BN79" s="1258"/>
      <c r="BO79" s="1258"/>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yKq+eeDLI4Erp8acHQ6ECHXAno3VEJx7wYKdCW839LSmtzPSB/x1pO38R18WPBpqgrKdUuSE8XmF4zZFCFKMQ==" saltValue="cF0s281Pf2clag0JlMlu8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49D98-33DE-4612-8238-1C5C188B74A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521</v>
      </c>
    </row>
  </sheetData>
  <sheetProtection algorithmName="SHA-512" hashValue="Dyy3DOqCyC1uhG1BU6QMDMSkgl4p8MsoXnEXDwPvjH/wnItpaFmDDdsYMgwthmUnNs+k0adxTlhw7VlVs266eg==" saltValue="iN+wwb8DBNbtgmahFIHxf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DAA01-B9EF-4607-BB0C-6A3E67A8A08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521</v>
      </c>
    </row>
  </sheetData>
  <sheetProtection algorithmName="SHA-512" hashValue="tVUgirtX0Cxin4J8Rotm5VTxsLpPMg/kC/hkQIiQyQ8Iw1lCOCxDN4ASHEPqzspoDe101n7QC53pQmdo0zJSog==" saltValue="aPj5vZW2uV/EdkVxPdOn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571</v>
      </c>
      <c r="G2" s="151"/>
      <c r="H2" s="152"/>
    </row>
    <row r="3" spans="1:8" x14ac:dyDescent="0.15">
      <c r="A3" s="148" t="s">
        <v>564</v>
      </c>
      <c r="B3" s="153"/>
      <c r="C3" s="154"/>
      <c r="D3" s="155">
        <v>146398</v>
      </c>
      <c r="E3" s="156"/>
      <c r="F3" s="157">
        <v>85173</v>
      </c>
      <c r="G3" s="158"/>
      <c r="H3" s="159"/>
    </row>
    <row r="4" spans="1:8" x14ac:dyDescent="0.15">
      <c r="A4" s="160"/>
      <c r="B4" s="161"/>
      <c r="C4" s="162"/>
      <c r="D4" s="163">
        <v>100559</v>
      </c>
      <c r="E4" s="164"/>
      <c r="F4" s="165">
        <v>43913</v>
      </c>
      <c r="G4" s="166"/>
      <c r="H4" s="167"/>
    </row>
    <row r="5" spans="1:8" x14ac:dyDescent="0.15">
      <c r="A5" s="148" t="s">
        <v>566</v>
      </c>
      <c r="B5" s="153"/>
      <c r="C5" s="154"/>
      <c r="D5" s="155">
        <v>111941</v>
      </c>
      <c r="E5" s="156"/>
      <c r="F5" s="157">
        <v>94081</v>
      </c>
      <c r="G5" s="158"/>
      <c r="H5" s="159"/>
    </row>
    <row r="6" spans="1:8" x14ac:dyDescent="0.15">
      <c r="A6" s="160"/>
      <c r="B6" s="161"/>
      <c r="C6" s="162"/>
      <c r="D6" s="163">
        <v>71549</v>
      </c>
      <c r="E6" s="164"/>
      <c r="F6" s="165">
        <v>48949</v>
      </c>
      <c r="G6" s="166"/>
      <c r="H6" s="167"/>
    </row>
    <row r="7" spans="1:8" x14ac:dyDescent="0.15">
      <c r="A7" s="148" t="s">
        <v>567</v>
      </c>
      <c r="B7" s="153"/>
      <c r="C7" s="154"/>
      <c r="D7" s="155">
        <v>148521</v>
      </c>
      <c r="E7" s="156"/>
      <c r="F7" s="157">
        <v>92632</v>
      </c>
      <c r="G7" s="158"/>
      <c r="H7" s="159"/>
    </row>
    <row r="8" spans="1:8" x14ac:dyDescent="0.15">
      <c r="A8" s="160"/>
      <c r="B8" s="161"/>
      <c r="C8" s="162"/>
      <c r="D8" s="163">
        <v>55438</v>
      </c>
      <c r="E8" s="164"/>
      <c r="F8" s="165">
        <v>47978</v>
      </c>
      <c r="G8" s="166"/>
      <c r="H8" s="167"/>
    </row>
    <row r="9" spans="1:8" x14ac:dyDescent="0.15">
      <c r="A9" s="148" t="s">
        <v>568</v>
      </c>
      <c r="B9" s="153"/>
      <c r="C9" s="154"/>
      <c r="D9" s="155">
        <v>156034</v>
      </c>
      <c r="E9" s="156"/>
      <c r="F9" s="157">
        <v>96469</v>
      </c>
      <c r="G9" s="158"/>
      <c r="H9" s="159"/>
    </row>
    <row r="10" spans="1:8" x14ac:dyDescent="0.15">
      <c r="A10" s="160"/>
      <c r="B10" s="161"/>
      <c r="C10" s="162"/>
      <c r="D10" s="163">
        <v>80358</v>
      </c>
      <c r="E10" s="164"/>
      <c r="F10" s="165">
        <v>49775</v>
      </c>
      <c r="G10" s="166"/>
      <c r="H10" s="167"/>
    </row>
    <row r="11" spans="1:8" x14ac:dyDescent="0.15">
      <c r="A11" s="148" t="s">
        <v>569</v>
      </c>
      <c r="B11" s="153"/>
      <c r="C11" s="154"/>
      <c r="D11" s="155">
        <v>156284</v>
      </c>
      <c r="E11" s="156"/>
      <c r="F11" s="157">
        <v>85743</v>
      </c>
      <c r="G11" s="158"/>
      <c r="H11" s="159"/>
    </row>
    <row r="12" spans="1:8" x14ac:dyDescent="0.15">
      <c r="A12" s="160"/>
      <c r="B12" s="161"/>
      <c r="C12" s="168"/>
      <c r="D12" s="163">
        <v>59515</v>
      </c>
      <c r="E12" s="164"/>
      <c r="F12" s="165">
        <v>45231</v>
      </c>
      <c r="G12" s="166"/>
      <c r="H12" s="167"/>
    </row>
    <row r="13" spans="1:8" x14ac:dyDescent="0.15">
      <c r="A13" s="148"/>
      <c r="B13" s="153"/>
      <c r="C13" s="169"/>
      <c r="D13" s="170">
        <v>143836</v>
      </c>
      <c r="E13" s="171"/>
      <c r="F13" s="172">
        <v>90820</v>
      </c>
      <c r="G13" s="173"/>
      <c r="H13" s="159"/>
    </row>
    <row r="14" spans="1:8" x14ac:dyDescent="0.15">
      <c r="A14" s="160"/>
      <c r="B14" s="161"/>
      <c r="C14" s="162"/>
      <c r="D14" s="163">
        <v>73484</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2.83</v>
      </c>
      <c r="C19" s="174">
        <f>ROUND(VALUE(SUBSTITUTE(実質収支比率等に係る経年分析!G$48,"▲","-")),2)</f>
        <v>2.81</v>
      </c>
      <c r="D19" s="174">
        <f>ROUND(VALUE(SUBSTITUTE(実質収支比率等に係る経年分析!H$48,"▲","-")),2)</f>
        <v>2.81</v>
      </c>
      <c r="E19" s="174">
        <f>ROUND(VALUE(SUBSTITUTE(実質収支比率等に係る経年分析!I$48,"▲","-")),2)</f>
        <v>6.81</v>
      </c>
      <c r="F19" s="174">
        <f>ROUND(VALUE(SUBSTITUTE(実質収支比率等に係る経年分析!J$48,"▲","-")),2)</f>
        <v>4.68</v>
      </c>
    </row>
    <row r="20" spans="1:11" x14ac:dyDescent="0.15">
      <c r="A20" s="174" t="s">
        <v>57</v>
      </c>
      <c r="B20" s="174">
        <f>ROUND(VALUE(SUBSTITUTE(実質収支比率等に係る経年分析!F$47,"▲","-")),2)</f>
        <v>20.36</v>
      </c>
      <c r="C20" s="174">
        <f>ROUND(VALUE(SUBSTITUTE(実質収支比率等に係る経年分析!G$47,"▲","-")),2)</f>
        <v>21.76</v>
      </c>
      <c r="D20" s="174">
        <f>ROUND(VALUE(SUBSTITUTE(実質収支比率等に係る経年分析!H$47,"▲","-")),2)</f>
        <v>20.85</v>
      </c>
      <c r="E20" s="174">
        <f>ROUND(VALUE(SUBSTITUTE(実質収支比率等に係る経年分析!I$47,"▲","-")),2)</f>
        <v>20.97</v>
      </c>
      <c r="F20" s="174">
        <f>ROUND(VALUE(SUBSTITUTE(実質収支比率等に係る経年分析!J$47,"▲","-")),2)</f>
        <v>25.01</v>
      </c>
    </row>
    <row r="21" spans="1:11" x14ac:dyDescent="0.15">
      <c r="A21" s="174" t="s">
        <v>58</v>
      </c>
      <c r="B21" s="174">
        <f>IF(ISNUMBER(VALUE(SUBSTITUTE(実質収支比率等に係る経年分析!F$49,"▲","-"))),ROUND(VALUE(SUBSTITUTE(実質収支比率等に係る経年分析!F$49,"▲","-")),2),NA())</f>
        <v>-3.29</v>
      </c>
      <c r="C21" s="174">
        <f>IF(ISNUMBER(VALUE(SUBSTITUTE(実質収支比率等に係る経年分析!G$49,"▲","-"))),ROUND(VALUE(SUBSTITUTE(実質収支比率等に係る経年分析!G$49,"▲","-")),2),NA())</f>
        <v>-0.65</v>
      </c>
      <c r="D21" s="174">
        <f>IF(ISNUMBER(VALUE(SUBSTITUTE(実質収支比率等に係る経年分析!H$49,"▲","-"))),ROUND(VALUE(SUBSTITUTE(実質収支比率等に係る経年分析!H$49,"▲","-")),2),NA())</f>
        <v>-1.72</v>
      </c>
      <c r="E21" s="174">
        <f>IF(ISNUMBER(VALUE(SUBSTITUTE(実質収支比率等に係る経年分析!I$49,"▲","-"))),ROUND(VALUE(SUBSTITUTE(実質収支比率等に係る経年分析!I$49,"▲","-")),2),NA())</f>
        <v>6.48</v>
      </c>
      <c r="F21" s="174">
        <f>IF(ISNUMBER(VALUE(SUBSTITUTE(実質収支比率等に係る経年分析!J$49,"▲","-"))),ROUND(VALUE(SUBSTITUTE(実質収支比率等に係る経年分析!J$49,"▲","-")),2),NA())</f>
        <v>-2.2799999999999998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宅地造成事業特別会計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4.67</v>
      </c>
    </row>
    <row r="35" spans="1:16" x14ac:dyDescent="0.15">
      <c r="A35" s="175" t="str">
        <f>IF(連結実質赤字比率に係る赤字・黒字の構成分析!C$35="",NA(),連結実質赤字比率に係る赤字・黒字の構成分析!C$35)</f>
        <v>国民健康保険病院事業会計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8.5500000000000007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3770</v>
      </c>
      <c r="E42" s="176"/>
      <c r="F42" s="176"/>
      <c r="G42" s="176">
        <f>'実質公債費比率（分子）の構造'!L$52</f>
        <v>3448</v>
      </c>
      <c r="H42" s="176"/>
      <c r="I42" s="176"/>
      <c r="J42" s="176">
        <f>'実質公債費比率（分子）の構造'!M$52</f>
        <v>3566</v>
      </c>
      <c r="K42" s="176"/>
      <c r="L42" s="176"/>
      <c r="M42" s="176">
        <f>'実質公債費比率（分子）の構造'!N$52</f>
        <v>3653</v>
      </c>
      <c r="N42" s="176"/>
      <c r="O42" s="176"/>
      <c r="P42" s="176">
        <f>'実質公債費比率（分子）の構造'!O$52</f>
        <v>3715</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178</v>
      </c>
      <c r="C44" s="176"/>
      <c r="D44" s="176"/>
      <c r="E44" s="176">
        <f>'実質公債費比率（分子）の構造'!L$50</f>
        <v>95</v>
      </c>
      <c r="F44" s="176"/>
      <c r="G44" s="176"/>
      <c r="H44" s="176">
        <f>'実質公債費比率（分子）の構造'!M$50</f>
        <v>80</v>
      </c>
      <c r="I44" s="176"/>
      <c r="J44" s="176"/>
      <c r="K44" s="176">
        <f>'実質公債費比率（分子）の構造'!N$50</f>
        <v>67</v>
      </c>
      <c r="L44" s="176"/>
      <c r="M44" s="176"/>
      <c r="N44" s="176">
        <f>'実質公債費比率（分子）の構造'!O$50</f>
        <v>68</v>
      </c>
      <c r="O44" s="176"/>
      <c r="P44" s="176"/>
    </row>
    <row r="45" spans="1:16" x14ac:dyDescent="0.15">
      <c r="A45" s="176" t="s">
        <v>68</v>
      </c>
      <c r="B45" s="176">
        <f>'実質公債費比率（分子）の構造'!K$49</f>
        <v>9</v>
      </c>
      <c r="C45" s="176"/>
      <c r="D45" s="176"/>
      <c r="E45" s="176">
        <f>'実質公債費比率（分子）の構造'!L$49</f>
        <v>9</v>
      </c>
      <c r="F45" s="176"/>
      <c r="G45" s="176"/>
      <c r="H45" s="176">
        <f>'実質公債費比率（分子）の構造'!M$49</f>
        <v>7</v>
      </c>
      <c r="I45" s="176"/>
      <c r="J45" s="176"/>
      <c r="K45" s="176">
        <f>'実質公債費比率（分子）の構造'!N$49</f>
        <v>3</v>
      </c>
      <c r="L45" s="176"/>
      <c r="M45" s="176"/>
      <c r="N45" s="176" t="str">
        <f>'実質公債費比率（分子）の構造'!O$49</f>
        <v>-</v>
      </c>
      <c r="O45" s="176"/>
      <c r="P45" s="176"/>
    </row>
    <row r="46" spans="1:16" x14ac:dyDescent="0.15">
      <c r="A46" s="176" t="s">
        <v>69</v>
      </c>
      <c r="B46" s="176">
        <f>'実質公債費比率（分子）の構造'!K$48</f>
        <v>913</v>
      </c>
      <c r="C46" s="176"/>
      <c r="D46" s="176"/>
      <c r="E46" s="176">
        <f>'実質公債費比率（分子）の構造'!L$48</f>
        <v>853</v>
      </c>
      <c r="F46" s="176"/>
      <c r="G46" s="176"/>
      <c r="H46" s="176">
        <f>'実質公債費比率（分子）の構造'!M$48</f>
        <v>862</v>
      </c>
      <c r="I46" s="176"/>
      <c r="J46" s="176"/>
      <c r="K46" s="176">
        <f>'実質公債費比率（分子）の構造'!N$48</f>
        <v>874</v>
      </c>
      <c r="L46" s="176"/>
      <c r="M46" s="176"/>
      <c r="N46" s="176">
        <f>'実質公債費比率（分子）の構造'!O$48</f>
        <v>873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4553</v>
      </c>
      <c r="C49" s="176"/>
      <c r="D49" s="176"/>
      <c r="E49" s="176">
        <f>'実質公債費比率（分子）の構造'!L$45</f>
        <v>4018</v>
      </c>
      <c r="F49" s="176"/>
      <c r="G49" s="176"/>
      <c r="H49" s="176">
        <f>'実質公債費比率（分子）の構造'!M$45</f>
        <v>4200</v>
      </c>
      <c r="I49" s="176"/>
      <c r="J49" s="176"/>
      <c r="K49" s="176">
        <f>'実質公債費比率（分子）の構造'!N$45</f>
        <v>4306</v>
      </c>
      <c r="L49" s="176"/>
      <c r="M49" s="176"/>
      <c r="N49" s="176">
        <f>'実質公債費比率（分子）の構造'!O$45</f>
        <v>4490</v>
      </c>
      <c r="O49" s="176"/>
      <c r="P49" s="176"/>
    </row>
    <row r="50" spans="1:16" x14ac:dyDescent="0.15">
      <c r="A50" s="176" t="s">
        <v>73</v>
      </c>
      <c r="B50" s="176" t="e">
        <f>NA()</f>
        <v>#N/A</v>
      </c>
      <c r="C50" s="176">
        <f>IF(ISNUMBER('実質公債費比率（分子）の構造'!K$53),'実質公債費比率（分子）の構造'!K$53,NA())</f>
        <v>1883</v>
      </c>
      <c r="D50" s="176" t="e">
        <f>NA()</f>
        <v>#N/A</v>
      </c>
      <c r="E50" s="176" t="e">
        <f>NA()</f>
        <v>#N/A</v>
      </c>
      <c r="F50" s="176">
        <f>IF(ISNUMBER('実質公債費比率（分子）の構造'!L$53),'実質公債費比率（分子）の構造'!L$53,NA())</f>
        <v>1527</v>
      </c>
      <c r="G50" s="176" t="e">
        <f>NA()</f>
        <v>#N/A</v>
      </c>
      <c r="H50" s="176" t="e">
        <f>NA()</f>
        <v>#N/A</v>
      </c>
      <c r="I50" s="176">
        <f>IF(ISNUMBER('実質公債費比率（分子）の構造'!M$53),'実質公債費比率（分子）の構造'!M$53,NA())</f>
        <v>1583</v>
      </c>
      <c r="J50" s="176" t="e">
        <f>NA()</f>
        <v>#N/A</v>
      </c>
      <c r="K50" s="176" t="e">
        <f>NA()</f>
        <v>#N/A</v>
      </c>
      <c r="L50" s="176">
        <f>IF(ISNUMBER('実質公債費比率（分子）の構造'!N$53),'実質公債費比率（分子）の構造'!N$53,NA())</f>
        <v>1597</v>
      </c>
      <c r="M50" s="176" t="e">
        <f>NA()</f>
        <v>#N/A</v>
      </c>
      <c r="N50" s="176" t="e">
        <f>NA()</f>
        <v>#N/A</v>
      </c>
      <c r="O50" s="176">
        <f>IF(ISNUMBER('実質公債費比率（分子）の構造'!O$53),'実質公債費比率（分子）の構造'!O$53,NA())</f>
        <v>1716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32339</v>
      </c>
      <c r="E56" s="175"/>
      <c r="F56" s="175"/>
      <c r="G56" s="175">
        <f>'将来負担比率（分子）の構造'!J$52</f>
        <v>32409</v>
      </c>
      <c r="H56" s="175"/>
      <c r="I56" s="175"/>
      <c r="J56" s="175">
        <f>'将来負担比率（分子）の構造'!K$52</f>
        <v>32920</v>
      </c>
      <c r="K56" s="175"/>
      <c r="L56" s="175"/>
      <c r="M56" s="175">
        <f>'将来負担比率（分子）の構造'!L$52</f>
        <v>31654</v>
      </c>
      <c r="N56" s="175"/>
      <c r="O56" s="175"/>
      <c r="P56" s="175">
        <f>'将来負担比率（分子）の構造'!M$52</f>
        <v>31841</v>
      </c>
    </row>
    <row r="57" spans="1:16" x14ac:dyDescent="0.15">
      <c r="A57" s="175" t="s">
        <v>44</v>
      </c>
      <c r="B57" s="175"/>
      <c r="C57" s="175"/>
      <c r="D57" s="175">
        <f>'将来負担比率（分子）の構造'!I$51</f>
        <v>246</v>
      </c>
      <c r="E57" s="175"/>
      <c r="F57" s="175"/>
      <c r="G57" s="175">
        <f>'将来負担比率（分子）の構造'!J$51</f>
        <v>190</v>
      </c>
      <c r="H57" s="175"/>
      <c r="I57" s="175"/>
      <c r="J57" s="175">
        <f>'将来負担比率（分子）の構造'!K$51</f>
        <v>186</v>
      </c>
      <c r="K57" s="175"/>
      <c r="L57" s="175"/>
      <c r="M57" s="175">
        <f>'将来負担比率（分子）の構造'!L$51</f>
        <v>95</v>
      </c>
      <c r="N57" s="175"/>
      <c r="O57" s="175"/>
      <c r="P57" s="175">
        <f>'将来負担比率（分子）の構造'!M$51</f>
        <v>73</v>
      </c>
    </row>
    <row r="58" spans="1:16" x14ac:dyDescent="0.15">
      <c r="A58" s="175" t="s">
        <v>43</v>
      </c>
      <c r="B58" s="175"/>
      <c r="C58" s="175"/>
      <c r="D58" s="175">
        <f>'将来負担比率（分子）の構造'!I$50</f>
        <v>4150</v>
      </c>
      <c r="E58" s="175"/>
      <c r="F58" s="175"/>
      <c r="G58" s="175">
        <f>'将来負担比率（分子）の構造'!J$50</f>
        <v>4557</v>
      </c>
      <c r="H58" s="175"/>
      <c r="I58" s="175"/>
      <c r="J58" s="175">
        <f>'将来負担比率（分子）の構造'!K$50</f>
        <v>4676</v>
      </c>
      <c r="K58" s="175"/>
      <c r="L58" s="175"/>
      <c r="M58" s="175">
        <f>'将来負担比率（分子）の構造'!L$50</f>
        <v>4940</v>
      </c>
      <c r="N58" s="175"/>
      <c r="O58" s="175"/>
      <c r="P58" s="175">
        <f>'将来負担比率（分子）の構造'!M$50</f>
        <v>5696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0</v>
      </c>
      <c r="C61" s="175"/>
      <c r="D61" s="175"/>
      <c r="E61" s="175">
        <f>'将来負担比率（分子）の構造'!J$46</f>
        <v>1</v>
      </c>
      <c r="F61" s="175"/>
      <c r="G61" s="175"/>
      <c r="H61" s="175">
        <f>'将来負担比率（分子）の構造'!K$46</f>
        <v>0</v>
      </c>
      <c r="I61" s="175"/>
      <c r="J61" s="175"/>
      <c r="K61" s="175">
        <f>'将来負担比率（分子）の構造'!L$46</f>
        <v>0</v>
      </c>
      <c r="L61" s="175"/>
      <c r="M61" s="175"/>
      <c r="N61" s="175" t="str">
        <f>'将来負担比率（分子）の構造'!M$46</f>
        <v>-</v>
      </c>
      <c r="O61" s="175"/>
      <c r="P61" s="175"/>
    </row>
    <row r="62" spans="1:16" x14ac:dyDescent="0.15">
      <c r="A62" s="175" t="s">
        <v>37</v>
      </c>
      <c r="B62" s="175">
        <f>'将来負担比率（分子）の構造'!I$45</f>
        <v>3855</v>
      </c>
      <c r="C62" s="175"/>
      <c r="D62" s="175"/>
      <c r="E62" s="175">
        <f>'将来負担比率（分子）の構造'!J$45</f>
        <v>3755</v>
      </c>
      <c r="F62" s="175"/>
      <c r="G62" s="175"/>
      <c r="H62" s="175">
        <f>'将来負担比率（分子）の構造'!K$45</f>
        <v>3769</v>
      </c>
      <c r="I62" s="175"/>
      <c r="J62" s="175"/>
      <c r="K62" s="175">
        <f>'将来負担比率（分子）の構造'!L$45</f>
        <v>3798</v>
      </c>
      <c r="L62" s="175"/>
      <c r="M62" s="175"/>
      <c r="N62" s="175">
        <f>'将来負担比率（分子）の構造'!M$45</f>
        <v>3815</v>
      </c>
      <c r="O62" s="175"/>
      <c r="P62" s="175"/>
    </row>
    <row r="63" spans="1:16" x14ac:dyDescent="0.15">
      <c r="A63" s="175" t="s">
        <v>36</v>
      </c>
      <c r="B63" s="175">
        <f>'将来負担比率（分子）の構造'!I$44</f>
        <v>18</v>
      </c>
      <c r="C63" s="175"/>
      <c r="D63" s="175"/>
      <c r="E63" s="175">
        <f>'将来負担比率（分子）の構造'!J$44</f>
        <v>10</v>
      </c>
      <c r="F63" s="175"/>
      <c r="G63" s="175"/>
      <c r="H63" s="175">
        <f>'将来負担比率（分子）の構造'!K$44</f>
        <v>3</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10111</v>
      </c>
      <c r="C64" s="175"/>
      <c r="D64" s="175"/>
      <c r="E64" s="175">
        <f>'将来負担比率（分子）の構造'!J$43</f>
        <v>9537</v>
      </c>
      <c r="F64" s="175"/>
      <c r="G64" s="175"/>
      <c r="H64" s="175">
        <f>'将来負担比率（分子）の構造'!K$43</f>
        <v>8967</v>
      </c>
      <c r="I64" s="175"/>
      <c r="J64" s="175"/>
      <c r="K64" s="175">
        <f>'将来負担比率（分子）の構造'!L$43</f>
        <v>8514</v>
      </c>
      <c r="L64" s="175"/>
      <c r="M64" s="175"/>
      <c r="N64" s="175">
        <f>'将来負担比率（分子）の構造'!M$43</f>
        <v>8105</v>
      </c>
      <c r="O64" s="175"/>
      <c r="P64" s="175"/>
    </row>
    <row r="65" spans="1:16" x14ac:dyDescent="0.15">
      <c r="A65" s="175" t="s">
        <v>34</v>
      </c>
      <c r="B65" s="175">
        <f>'将来負担比率（分子）の構造'!I$42</f>
        <v>775</v>
      </c>
      <c r="C65" s="175"/>
      <c r="D65" s="175"/>
      <c r="E65" s="175">
        <f>'将来負担比率（分子）の構造'!J$42</f>
        <v>683</v>
      </c>
      <c r="F65" s="175"/>
      <c r="G65" s="175"/>
      <c r="H65" s="175">
        <f>'将来負担比率（分子）の構造'!K$42</f>
        <v>622</v>
      </c>
      <c r="I65" s="175"/>
      <c r="J65" s="175"/>
      <c r="K65" s="175">
        <f>'将来負担比率（分子）の構造'!L$42</f>
        <v>563</v>
      </c>
      <c r="L65" s="175"/>
      <c r="M65" s="175"/>
      <c r="N65" s="175">
        <f>'将来負担比率（分子）の構造'!M$42</f>
        <v>505</v>
      </c>
      <c r="O65" s="175"/>
      <c r="P65" s="175"/>
    </row>
    <row r="66" spans="1:16" x14ac:dyDescent="0.15">
      <c r="A66" s="175" t="s">
        <v>33</v>
      </c>
      <c r="B66" s="175">
        <f>'将来負担比率（分子）の構造'!I$41</f>
        <v>38724</v>
      </c>
      <c r="C66" s="175"/>
      <c r="D66" s="175"/>
      <c r="E66" s="175">
        <f>'将来負担比率（分子）の構造'!J$41</f>
        <v>38578</v>
      </c>
      <c r="F66" s="175"/>
      <c r="G66" s="175"/>
      <c r="H66" s="175">
        <f>'将来負担比率（分子）の構造'!K$41</f>
        <v>38631</v>
      </c>
      <c r="I66" s="175"/>
      <c r="J66" s="175"/>
      <c r="K66" s="175">
        <f>'将来負担比率（分子）の構造'!L$41</f>
        <v>38569</v>
      </c>
      <c r="L66" s="175"/>
      <c r="M66" s="175"/>
      <c r="N66" s="175">
        <f>'将来負担比率（分子）の構造'!M$41</f>
        <v>37091</v>
      </c>
      <c r="O66" s="175"/>
      <c r="P66" s="175"/>
    </row>
    <row r="67" spans="1:16" x14ac:dyDescent="0.15">
      <c r="A67" s="175" t="s">
        <v>77</v>
      </c>
      <c r="B67" s="175" t="e">
        <f>NA()</f>
        <v>#N/A</v>
      </c>
      <c r="C67" s="175">
        <f>IF(ISNUMBER('将来負担比率（分子）の構造'!I$53), IF('将来負担比率（分子）の構造'!I$53 &lt; 0, 0, '将来負担比率（分子）の構造'!I$53), NA())</f>
        <v>16749</v>
      </c>
      <c r="D67" s="175" t="e">
        <f>NA()</f>
        <v>#N/A</v>
      </c>
      <c r="E67" s="175" t="e">
        <f>NA()</f>
        <v>#N/A</v>
      </c>
      <c r="F67" s="175">
        <f>IF(ISNUMBER('将来負担比率（分子）の構造'!J$53), IF('将来負担比率（分子）の構造'!J$53 &lt; 0, 0, '将来負担比率（分子）の構造'!J$53), NA())</f>
        <v>15408</v>
      </c>
      <c r="G67" s="175" t="e">
        <f>NA()</f>
        <v>#N/A</v>
      </c>
      <c r="H67" s="175" t="e">
        <f>NA()</f>
        <v>#N/A</v>
      </c>
      <c r="I67" s="175">
        <f>IF(ISNUMBER('将来負担比率（分子）の構造'!K$53), IF('将来負担比率（分子）の構造'!K$53 &lt; 0, 0, '将来負担比率（分子）の構造'!K$53), NA())</f>
        <v>14211</v>
      </c>
      <c r="J67" s="175" t="e">
        <f>NA()</f>
        <v>#N/A</v>
      </c>
      <c r="K67" s="175" t="e">
        <f>NA()</f>
        <v>#N/A</v>
      </c>
      <c r="L67" s="175">
        <f>IF(ISNUMBER('将来負担比率（分子）の構造'!L$53), IF('将来負担比率（分子）の構造'!L$53 &lt; 0, 0, '将来負担比率（分子）の構造'!L$53), NA())</f>
        <v>14756</v>
      </c>
      <c r="M67" s="175" t="e">
        <f>NA()</f>
        <v>#N/A</v>
      </c>
      <c r="N67" s="175" t="e">
        <f>NA()</f>
        <v>#N/A</v>
      </c>
      <c r="O67" s="175">
        <f>IF(ISNUMBER('将来負担比率（分子）の構造'!M$53), IF('将来負担比率（分子）の構造'!M$53 &lt; 0, 0, '将来負担比率（分子）の構造'!M$53), NA())</f>
        <v>11906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3657</v>
      </c>
      <c r="C72" s="179">
        <f>基金残高に係る経年分析!G55</f>
        <v>3829</v>
      </c>
      <c r="D72" s="179">
        <f>基金残高に係る経年分析!H55</f>
        <v>4459</v>
      </c>
    </row>
    <row r="73" spans="1:16" x14ac:dyDescent="0.15">
      <c r="A73" s="178" t="s">
        <v>80</v>
      </c>
      <c r="B73" s="179">
        <f>基金残高に係る経年分析!F56</f>
        <v>1</v>
      </c>
      <c r="C73" s="179">
        <f>基金残高に係る経年分析!G56</f>
        <v>1</v>
      </c>
      <c r="D73" s="179">
        <f>基金残高に係る経年分析!H56</f>
        <v>1</v>
      </c>
    </row>
    <row r="74" spans="1:16" x14ac:dyDescent="0.15">
      <c r="A74" s="178" t="s">
        <v>81</v>
      </c>
      <c r="B74" s="179">
        <f>基金残高に係る経年分析!F57</f>
        <v>3399</v>
      </c>
      <c r="C74" s="179">
        <f>基金残高に係る経年分析!G57</f>
        <v>3269</v>
      </c>
      <c r="D74" s="179">
        <f>基金残高に係る経年分析!H57</f>
        <v>2784</v>
      </c>
    </row>
  </sheetData>
  <sheetProtection algorithmName="SHA-512" hashValue="S88S3gGs8NKqSP6jwCP+rRDJheV6ZbGriCumFPpzRHRbVQpqIuDZE1UHnn75eahGCDDfr0gt1B0HoTsTOp5Exw==" saltValue="JJC+X+r5+kKxJpwnJ5tp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232</v>
      </c>
      <c r="C5" s="716"/>
      <c r="D5" s="716"/>
      <c r="E5" s="716"/>
      <c r="F5" s="716"/>
      <c r="G5" s="716"/>
      <c r="H5" s="716"/>
      <c r="I5" s="716"/>
      <c r="J5" s="716"/>
      <c r="K5" s="716"/>
      <c r="L5" s="716"/>
      <c r="M5" s="716"/>
      <c r="N5" s="716"/>
      <c r="O5" s="716"/>
      <c r="P5" s="716"/>
      <c r="Q5" s="717"/>
      <c r="R5" s="712">
        <v>3838897</v>
      </c>
      <c r="S5" s="713"/>
      <c r="T5" s="713"/>
      <c r="U5" s="713"/>
      <c r="V5" s="713"/>
      <c r="W5" s="713"/>
      <c r="X5" s="713"/>
      <c r="Y5" s="738"/>
      <c r="Z5" s="751">
        <v>11.2</v>
      </c>
      <c r="AA5" s="751"/>
      <c r="AB5" s="751"/>
      <c r="AC5" s="751"/>
      <c r="AD5" s="752">
        <v>3838897</v>
      </c>
      <c r="AE5" s="752"/>
      <c r="AF5" s="752"/>
      <c r="AG5" s="752"/>
      <c r="AH5" s="752"/>
      <c r="AI5" s="752"/>
      <c r="AJ5" s="752"/>
      <c r="AK5" s="752"/>
      <c r="AL5" s="739">
        <v>21.6</v>
      </c>
      <c r="AM5" s="721"/>
      <c r="AN5" s="721"/>
      <c r="AO5" s="740"/>
      <c r="AP5" s="715" t="s">
        <v>233</v>
      </c>
      <c r="AQ5" s="716"/>
      <c r="AR5" s="716"/>
      <c r="AS5" s="716"/>
      <c r="AT5" s="716"/>
      <c r="AU5" s="716"/>
      <c r="AV5" s="716"/>
      <c r="AW5" s="716"/>
      <c r="AX5" s="716"/>
      <c r="AY5" s="716"/>
      <c r="AZ5" s="716"/>
      <c r="BA5" s="716"/>
      <c r="BB5" s="716"/>
      <c r="BC5" s="716"/>
      <c r="BD5" s="716"/>
      <c r="BE5" s="716"/>
      <c r="BF5" s="717"/>
      <c r="BG5" s="657">
        <v>3828126</v>
      </c>
      <c r="BH5" s="658"/>
      <c r="BI5" s="658"/>
      <c r="BJ5" s="658"/>
      <c r="BK5" s="658"/>
      <c r="BL5" s="658"/>
      <c r="BM5" s="658"/>
      <c r="BN5" s="659"/>
      <c r="BO5" s="695">
        <v>99.7</v>
      </c>
      <c r="BP5" s="695"/>
      <c r="BQ5" s="695"/>
      <c r="BR5" s="695"/>
      <c r="BS5" s="696">
        <v>32917</v>
      </c>
      <c r="BT5" s="696"/>
      <c r="BU5" s="696"/>
      <c r="BV5" s="696"/>
      <c r="BW5" s="696"/>
      <c r="BX5" s="696"/>
      <c r="BY5" s="696"/>
      <c r="BZ5" s="696"/>
      <c r="CA5" s="696"/>
      <c r="CB5" s="736"/>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15">
      <c r="B6" s="654" t="s">
        <v>237</v>
      </c>
      <c r="C6" s="655"/>
      <c r="D6" s="655"/>
      <c r="E6" s="655"/>
      <c r="F6" s="655"/>
      <c r="G6" s="655"/>
      <c r="H6" s="655"/>
      <c r="I6" s="655"/>
      <c r="J6" s="655"/>
      <c r="K6" s="655"/>
      <c r="L6" s="655"/>
      <c r="M6" s="655"/>
      <c r="N6" s="655"/>
      <c r="O6" s="655"/>
      <c r="P6" s="655"/>
      <c r="Q6" s="656"/>
      <c r="R6" s="657">
        <v>561480</v>
      </c>
      <c r="S6" s="658"/>
      <c r="T6" s="658"/>
      <c r="U6" s="658"/>
      <c r="V6" s="658"/>
      <c r="W6" s="658"/>
      <c r="X6" s="658"/>
      <c r="Y6" s="659"/>
      <c r="Z6" s="695">
        <v>1.6</v>
      </c>
      <c r="AA6" s="695"/>
      <c r="AB6" s="695"/>
      <c r="AC6" s="695"/>
      <c r="AD6" s="696">
        <v>561480</v>
      </c>
      <c r="AE6" s="696"/>
      <c r="AF6" s="696"/>
      <c r="AG6" s="696"/>
      <c r="AH6" s="696"/>
      <c r="AI6" s="696"/>
      <c r="AJ6" s="696"/>
      <c r="AK6" s="696"/>
      <c r="AL6" s="660">
        <v>3.2</v>
      </c>
      <c r="AM6" s="661"/>
      <c r="AN6" s="661"/>
      <c r="AO6" s="697"/>
      <c r="AP6" s="654" t="s">
        <v>238</v>
      </c>
      <c r="AQ6" s="655"/>
      <c r="AR6" s="655"/>
      <c r="AS6" s="655"/>
      <c r="AT6" s="655"/>
      <c r="AU6" s="655"/>
      <c r="AV6" s="655"/>
      <c r="AW6" s="655"/>
      <c r="AX6" s="655"/>
      <c r="AY6" s="655"/>
      <c r="AZ6" s="655"/>
      <c r="BA6" s="655"/>
      <c r="BB6" s="655"/>
      <c r="BC6" s="655"/>
      <c r="BD6" s="655"/>
      <c r="BE6" s="655"/>
      <c r="BF6" s="656"/>
      <c r="BG6" s="657">
        <v>3828126</v>
      </c>
      <c r="BH6" s="658"/>
      <c r="BI6" s="658"/>
      <c r="BJ6" s="658"/>
      <c r="BK6" s="658"/>
      <c r="BL6" s="658"/>
      <c r="BM6" s="658"/>
      <c r="BN6" s="659"/>
      <c r="BO6" s="695">
        <v>99.7</v>
      </c>
      <c r="BP6" s="695"/>
      <c r="BQ6" s="695"/>
      <c r="BR6" s="695"/>
      <c r="BS6" s="696">
        <v>32917</v>
      </c>
      <c r="BT6" s="696"/>
      <c r="BU6" s="696"/>
      <c r="BV6" s="696"/>
      <c r="BW6" s="696"/>
      <c r="BX6" s="696"/>
      <c r="BY6" s="696"/>
      <c r="BZ6" s="696"/>
      <c r="CA6" s="696"/>
      <c r="CB6" s="736"/>
      <c r="CD6" s="715" t="s">
        <v>239</v>
      </c>
      <c r="CE6" s="716"/>
      <c r="CF6" s="716"/>
      <c r="CG6" s="716"/>
      <c r="CH6" s="716"/>
      <c r="CI6" s="716"/>
      <c r="CJ6" s="716"/>
      <c r="CK6" s="716"/>
      <c r="CL6" s="716"/>
      <c r="CM6" s="716"/>
      <c r="CN6" s="716"/>
      <c r="CO6" s="716"/>
      <c r="CP6" s="716"/>
      <c r="CQ6" s="717"/>
      <c r="CR6" s="657">
        <v>196635</v>
      </c>
      <c r="CS6" s="658"/>
      <c r="CT6" s="658"/>
      <c r="CU6" s="658"/>
      <c r="CV6" s="658"/>
      <c r="CW6" s="658"/>
      <c r="CX6" s="658"/>
      <c r="CY6" s="659"/>
      <c r="CZ6" s="739">
        <v>0.6</v>
      </c>
      <c r="DA6" s="721"/>
      <c r="DB6" s="721"/>
      <c r="DC6" s="741"/>
      <c r="DD6" s="663" t="s">
        <v>240</v>
      </c>
      <c r="DE6" s="658"/>
      <c r="DF6" s="658"/>
      <c r="DG6" s="658"/>
      <c r="DH6" s="658"/>
      <c r="DI6" s="658"/>
      <c r="DJ6" s="658"/>
      <c r="DK6" s="658"/>
      <c r="DL6" s="658"/>
      <c r="DM6" s="658"/>
      <c r="DN6" s="658"/>
      <c r="DO6" s="658"/>
      <c r="DP6" s="659"/>
      <c r="DQ6" s="663">
        <v>196467</v>
      </c>
      <c r="DR6" s="658"/>
      <c r="DS6" s="658"/>
      <c r="DT6" s="658"/>
      <c r="DU6" s="658"/>
      <c r="DV6" s="658"/>
      <c r="DW6" s="658"/>
      <c r="DX6" s="658"/>
      <c r="DY6" s="658"/>
      <c r="DZ6" s="658"/>
      <c r="EA6" s="658"/>
      <c r="EB6" s="658"/>
      <c r="EC6" s="694"/>
    </row>
    <row r="7" spans="2:143" ht="11.25" customHeight="1" x14ac:dyDescent="0.15">
      <c r="B7" s="654" t="s">
        <v>241</v>
      </c>
      <c r="C7" s="655"/>
      <c r="D7" s="655"/>
      <c r="E7" s="655"/>
      <c r="F7" s="655"/>
      <c r="G7" s="655"/>
      <c r="H7" s="655"/>
      <c r="I7" s="655"/>
      <c r="J7" s="655"/>
      <c r="K7" s="655"/>
      <c r="L7" s="655"/>
      <c r="M7" s="655"/>
      <c r="N7" s="655"/>
      <c r="O7" s="655"/>
      <c r="P7" s="655"/>
      <c r="Q7" s="656"/>
      <c r="R7" s="657">
        <v>1587</v>
      </c>
      <c r="S7" s="658"/>
      <c r="T7" s="658"/>
      <c r="U7" s="658"/>
      <c r="V7" s="658"/>
      <c r="W7" s="658"/>
      <c r="X7" s="658"/>
      <c r="Y7" s="659"/>
      <c r="Z7" s="695">
        <v>0</v>
      </c>
      <c r="AA7" s="695"/>
      <c r="AB7" s="695"/>
      <c r="AC7" s="695"/>
      <c r="AD7" s="696">
        <v>1587</v>
      </c>
      <c r="AE7" s="696"/>
      <c r="AF7" s="696"/>
      <c r="AG7" s="696"/>
      <c r="AH7" s="696"/>
      <c r="AI7" s="696"/>
      <c r="AJ7" s="696"/>
      <c r="AK7" s="696"/>
      <c r="AL7" s="660">
        <v>0</v>
      </c>
      <c r="AM7" s="661"/>
      <c r="AN7" s="661"/>
      <c r="AO7" s="697"/>
      <c r="AP7" s="654" t="s">
        <v>242</v>
      </c>
      <c r="AQ7" s="655"/>
      <c r="AR7" s="655"/>
      <c r="AS7" s="655"/>
      <c r="AT7" s="655"/>
      <c r="AU7" s="655"/>
      <c r="AV7" s="655"/>
      <c r="AW7" s="655"/>
      <c r="AX7" s="655"/>
      <c r="AY7" s="655"/>
      <c r="AZ7" s="655"/>
      <c r="BA7" s="655"/>
      <c r="BB7" s="655"/>
      <c r="BC7" s="655"/>
      <c r="BD7" s="655"/>
      <c r="BE7" s="655"/>
      <c r="BF7" s="656"/>
      <c r="BG7" s="657">
        <v>1476357</v>
      </c>
      <c r="BH7" s="658"/>
      <c r="BI7" s="658"/>
      <c r="BJ7" s="658"/>
      <c r="BK7" s="658"/>
      <c r="BL7" s="658"/>
      <c r="BM7" s="658"/>
      <c r="BN7" s="659"/>
      <c r="BO7" s="695">
        <v>38.5</v>
      </c>
      <c r="BP7" s="695"/>
      <c r="BQ7" s="695"/>
      <c r="BR7" s="695"/>
      <c r="BS7" s="696">
        <v>32917</v>
      </c>
      <c r="BT7" s="696"/>
      <c r="BU7" s="696"/>
      <c r="BV7" s="696"/>
      <c r="BW7" s="696"/>
      <c r="BX7" s="696"/>
      <c r="BY7" s="696"/>
      <c r="BZ7" s="696"/>
      <c r="CA7" s="696"/>
      <c r="CB7" s="736"/>
      <c r="CD7" s="654" t="s">
        <v>243</v>
      </c>
      <c r="CE7" s="655"/>
      <c r="CF7" s="655"/>
      <c r="CG7" s="655"/>
      <c r="CH7" s="655"/>
      <c r="CI7" s="655"/>
      <c r="CJ7" s="655"/>
      <c r="CK7" s="655"/>
      <c r="CL7" s="655"/>
      <c r="CM7" s="655"/>
      <c r="CN7" s="655"/>
      <c r="CO7" s="655"/>
      <c r="CP7" s="655"/>
      <c r="CQ7" s="656"/>
      <c r="CR7" s="657">
        <v>5381575</v>
      </c>
      <c r="CS7" s="658"/>
      <c r="CT7" s="658"/>
      <c r="CU7" s="658"/>
      <c r="CV7" s="658"/>
      <c r="CW7" s="658"/>
      <c r="CX7" s="658"/>
      <c r="CY7" s="659"/>
      <c r="CZ7" s="695">
        <v>16.100000000000001</v>
      </c>
      <c r="DA7" s="695"/>
      <c r="DB7" s="695"/>
      <c r="DC7" s="695"/>
      <c r="DD7" s="663">
        <v>1911975</v>
      </c>
      <c r="DE7" s="658"/>
      <c r="DF7" s="658"/>
      <c r="DG7" s="658"/>
      <c r="DH7" s="658"/>
      <c r="DI7" s="658"/>
      <c r="DJ7" s="658"/>
      <c r="DK7" s="658"/>
      <c r="DL7" s="658"/>
      <c r="DM7" s="658"/>
      <c r="DN7" s="658"/>
      <c r="DO7" s="658"/>
      <c r="DP7" s="659"/>
      <c r="DQ7" s="663">
        <v>2594923</v>
      </c>
      <c r="DR7" s="658"/>
      <c r="DS7" s="658"/>
      <c r="DT7" s="658"/>
      <c r="DU7" s="658"/>
      <c r="DV7" s="658"/>
      <c r="DW7" s="658"/>
      <c r="DX7" s="658"/>
      <c r="DY7" s="658"/>
      <c r="DZ7" s="658"/>
      <c r="EA7" s="658"/>
      <c r="EB7" s="658"/>
      <c r="EC7" s="694"/>
    </row>
    <row r="8" spans="2:143" ht="11.25" customHeight="1" x14ac:dyDescent="0.15">
      <c r="B8" s="654" t="s">
        <v>244</v>
      </c>
      <c r="C8" s="655"/>
      <c r="D8" s="655"/>
      <c r="E8" s="655"/>
      <c r="F8" s="655"/>
      <c r="G8" s="655"/>
      <c r="H8" s="655"/>
      <c r="I8" s="655"/>
      <c r="J8" s="655"/>
      <c r="K8" s="655"/>
      <c r="L8" s="655"/>
      <c r="M8" s="655"/>
      <c r="N8" s="655"/>
      <c r="O8" s="655"/>
      <c r="P8" s="655"/>
      <c r="Q8" s="656"/>
      <c r="R8" s="657">
        <v>17208</v>
      </c>
      <c r="S8" s="658"/>
      <c r="T8" s="658"/>
      <c r="U8" s="658"/>
      <c r="V8" s="658"/>
      <c r="W8" s="658"/>
      <c r="X8" s="658"/>
      <c r="Y8" s="659"/>
      <c r="Z8" s="695">
        <v>0.1</v>
      </c>
      <c r="AA8" s="695"/>
      <c r="AB8" s="695"/>
      <c r="AC8" s="695"/>
      <c r="AD8" s="696">
        <v>17208</v>
      </c>
      <c r="AE8" s="696"/>
      <c r="AF8" s="696"/>
      <c r="AG8" s="696"/>
      <c r="AH8" s="696"/>
      <c r="AI8" s="696"/>
      <c r="AJ8" s="696"/>
      <c r="AK8" s="696"/>
      <c r="AL8" s="660">
        <v>0.1</v>
      </c>
      <c r="AM8" s="661"/>
      <c r="AN8" s="661"/>
      <c r="AO8" s="697"/>
      <c r="AP8" s="654" t="s">
        <v>245</v>
      </c>
      <c r="AQ8" s="655"/>
      <c r="AR8" s="655"/>
      <c r="AS8" s="655"/>
      <c r="AT8" s="655"/>
      <c r="AU8" s="655"/>
      <c r="AV8" s="655"/>
      <c r="AW8" s="655"/>
      <c r="AX8" s="655"/>
      <c r="AY8" s="655"/>
      <c r="AZ8" s="655"/>
      <c r="BA8" s="655"/>
      <c r="BB8" s="655"/>
      <c r="BC8" s="655"/>
      <c r="BD8" s="655"/>
      <c r="BE8" s="655"/>
      <c r="BF8" s="656"/>
      <c r="BG8" s="657">
        <v>57733</v>
      </c>
      <c r="BH8" s="658"/>
      <c r="BI8" s="658"/>
      <c r="BJ8" s="658"/>
      <c r="BK8" s="658"/>
      <c r="BL8" s="658"/>
      <c r="BM8" s="658"/>
      <c r="BN8" s="659"/>
      <c r="BO8" s="695">
        <v>1.5</v>
      </c>
      <c r="BP8" s="695"/>
      <c r="BQ8" s="695"/>
      <c r="BR8" s="695"/>
      <c r="BS8" s="696" t="s">
        <v>246</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7881719</v>
      </c>
      <c r="CS8" s="658"/>
      <c r="CT8" s="658"/>
      <c r="CU8" s="658"/>
      <c r="CV8" s="658"/>
      <c r="CW8" s="658"/>
      <c r="CX8" s="658"/>
      <c r="CY8" s="659"/>
      <c r="CZ8" s="695">
        <v>23.6</v>
      </c>
      <c r="DA8" s="695"/>
      <c r="DB8" s="695"/>
      <c r="DC8" s="695"/>
      <c r="DD8" s="663">
        <v>256312</v>
      </c>
      <c r="DE8" s="658"/>
      <c r="DF8" s="658"/>
      <c r="DG8" s="658"/>
      <c r="DH8" s="658"/>
      <c r="DI8" s="658"/>
      <c r="DJ8" s="658"/>
      <c r="DK8" s="658"/>
      <c r="DL8" s="658"/>
      <c r="DM8" s="658"/>
      <c r="DN8" s="658"/>
      <c r="DO8" s="658"/>
      <c r="DP8" s="659"/>
      <c r="DQ8" s="663">
        <v>4795595</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11985</v>
      </c>
      <c r="S9" s="658"/>
      <c r="T9" s="658"/>
      <c r="U9" s="658"/>
      <c r="V9" s="658"/>
      <c r="W9" s="658"/>
      <c r="X9" s="658"/>
      <c r="Y9" s="659"/>
      <c r="Z9" s="695">
        <v>0</v>
      </c>
      <c r="AA9" s="695"/>
      <c r="AB9" s="695"/>
      <c r="AC9" s="695"/>
      <c r="AD9" s="696">
        <v>11985</v>
      </c>
      <c r="AE9" s="696"/>
      <c r="AF9" s="696"/>
      <c r="AG9" s="696"/>
      <c r="AH9" s="696"/>
      <c r="AI9" s="696"/>
      <c r="AJ9" s="696"/>
      <c r="AK9" s="696"/>
      <c r="AL9" s="660">
        <v>0.1</v>
      </c>
      <c r="AM9" s="661"/>
      <c r="AN9" s="661"/>
      <c r="AO9" s="697"/>
      <c r="AP9" s="654" t="s">
        <v>249</v>
      </c>
      <c r="AQ9" s="655"/>
      <c r="AR9" s="655"/>
      <c r="AS9" s="655"/>
      <c r="AT9" s="655"/>
      <c r="AU9" s="655"/>
      <c r="AV9" s="655"/>
      <c r="AW9" s="655"/>
      <c r="AX9" s="655"/>
      <c r="AY9" s="655"/>
      <c r="AZ9" s="655"/>
      <c r="BA9" s="655"/>
      <c r="BB9" s="655"/>
      <c r="BC9" s="655"/>
      <c r="BD9" s="655"/>
      <c r="BE9" s="655"/>
      <c r="BF9" s="656"/>
      <c r="BG9" s="657">
        <v>1219982</v>
      </c>
      <c r="BH9" s="658"/>
      <c r="BI9" s="658"/>
      <c r="BJ9" s="658"/>
      <c r="BK9" s="658"/>
      <c r="BL9" s="658"/>
      <c r="BM9" s="658"/>
      <c r="BN9" s="659"/>
      <c r="BO9" s="695">
        <v>31.8</v>
      </c>
      <c r="BP9" s="695"/>
      <c r="BQ9" s="695"/>
      <c r="BR9" s="695"/>
      <c r="BS9" s="696" t="s">
        <v>179</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2771690</v>
      </c>
      <c r="CS9" s="658"/>
      <c r="CT9" s="658"/>
      <c r="CU9" s="658"/>
      <c r="CV9" s="658"/>
      <c r="CW9" s="658"/>
      <c r="CX9" s="658"/>
      <c r="CY9" s="659"/>
      <c r="CZ9" s="695">
        <v>8.3000000000000007</v>
      </c>
      <c r="DA9" s="695"/>
      <c r="DB9" s="695"/>
      <c r="DC9" s="695"/>
      <c r="DD9" s="663">
        <v>355166</v>
      </c>
      <c r="DE9" s="658"/>
      <c r="DF9" s="658"/>
      <c r="DG9" s="658"/>
      <c r="DH9" s="658"/>
      <c r="DI9" s="658"/>
      <c r="DJ9" s="658"/>
      <c r="DK9" s="658"/>
      <c r="DL9" s="658"/>
      <c r="DM9" s="658"/>
      <c r="DN9" s="658"/>
      <c r="DO9" s="658"/>
      <c r="DP9" s="659"/>
      <c r="DQ9" s="663">
        <v>2124559</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246</v>
      </c>
      <c r="S10" s="658"/>
      <c r="T10" s="658"/>
      <c r="U10" s="658"/>
      <c r="V10" s="658"/>
      <c r="W10" s="658"/>
      <c r="X10" s="658"/>
      <c r="Y10" s="659"/>
      <c r="Z10" s="695" t="s">
        <v>240</v>
      </c>
      <c r="AA10" s="695"/>
      <c r="AB10" s="695"/>
      <c r="AC10" s="695"/>
      <c r="AD10" s="696" t="s">
        <v>240</v>
      </c>
      <c r="AE10" s="696"/>
      <c r="AF10" s="696"/>
      <c r="AG10" s="696"/>
      <c r="AH10" s="696"/>
      <c r="AI10" s="696"/>
      <c r="AJ10" s="696"/>
      <c r="AK10" s="696"/>
      <c r="AL10" s="660" t="s">
        <v>240</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84028</v>
      </c>
      <c r="BH10" s="658"/>
      <c r="BI10" s="658"/>
      <c r="BJ10" s="658"/>
      <c r="BK10" s="658"/>
      <c r="BL10" s="658"/>
      <c r="BM10" s="658"/>
      <c r="BN10" s="659"/>
      <c r="BO10" s="695">
        <v>2.2000000000000002</v>
      </c>
      <c r="BP10" s="695"/>
      <c r="BQ10" s="695"/>
      <c r="BR10" s="695"/>
      <c r="BS10" s="696" t="s">
        <v>240</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68000</v>
      </c>
      <c r="CS10" s="658"/>
      <c r="CT10" s="658"/>
      <c r="CU10" s="658"/>
      <c r="CV10" s="658"/>
      <c r="CW10" s="658"/>
      <c r="CX10" s="658"/>
      <c r="CY10" s="659"/>
      <c r="CZ10" s="695">
        <v>0.2</v>
      </c>
      <c r="DA10" s="695"/>
      <c r="DB10" s="695"/>
      <c r="DC10" s="695"/>
      <c r="DD10" s="663" t="s">
        <v>240</v>
      </c>
      <c r="DE10" s="658"/>
      <c r="DF10" s="658"/>
      <c r="DG10" s="658"/>
      <c r="DH10" s="658"/>
      <c r="DI10" s="658"/>
      <c r="DJ10" s="658"/>
      <c r="DK10" s="658"/>
      <c r="DL10" s="658"/>
      <c r="DM10" s="658"/>
      <c r="DN10" s="658"/>
      <c r="DO10" s="658"/>
      <c r="DP10" s="659"/>
      <c r="DQ10" s="663" t="s">
        <v>240</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853173</v>
      </c>
      <c r="S11" s="658"/>
      <c r="T11" s="658"/>
      <c r="U11" s="658"/>
      <c r="V11" s="658"/>
      <c r="W11" s="658"/>
      <c r="X11" s="658"/>
      <c r="Y11" s="659"/>
      <c r="Z11" s="660">
        <v>2.5</v>
      </c>
      <c r="AA11" s="661"/>
      <c r="AB11" s="661"/>
      <c r="AC11" s="662"/>
      <c r="AD11" s="663">
        <v>853173</v>
      </c>
      <c r="AE11" s="658"/>
      <c r="AF11" s="658"/>
      <c r="AG11" s="658"/>
      <c r="AH11" s="658"/>
      <c r="AI11" s="658"/>
      <c r="AJ11" s="658"/>
      <c r="AK11" s="659"/>
      <c r="AL11" s="660">
        <v>4.8</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114614</v>
      </c>
      <c r="BH11" s="658"/>
      <c r="BI11" s="658"/>
      <c r="BJ11" s="658"/>
      <c r="BK11" s="658"/>
      <c r="BL11" s="658"/>
      <c r="BM11" s="658"/>
      <c r="BN11" s="659"/>
      <c r="BO11" s="695">
        <v>3</v>
      </c>
      <c r="BP11" s="695"/>
      <c r="BQ11" s="695"/>
      <c r="BR11" s="695"/>
      <c r="BS11" s="696">
        <v>32917</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2462059</v>
      </c>
      <c r="CS11" s="658"/>
      <c r="CT11" s="658"/>
      <c r="CU11" s="658"/>
      <c r="CV11" s="658"/>
      <c r="CW11" s="658"/>
      <c r="CX11" s="658"/>
      <c r="CY11" s="659"/>
      <c r="CZ11" s="695">
        <v>7.4</v>
      </c>
      <c r="DA11" s="695"/>
      <c r="DB11" s="695"/>
      <c r="DC11" s="695"/>
      <c r="DD11" s="663">
        <v>554400</v>
      </c>
      <c r="DE11" s="658"/>
      <c r="DF11" s="658"/>
      <c r="DG11" s="658"/>
      <c r="DH11" s="658"/>
      <c r="DI11" s="658"/>
      <c r="DJ11" s="658"/>
      <c r="DK11" s="658"/>
      <c r="DL11" s="658"/>
      <c r="DM11" s="658"/>
      <c r="DN11" s="658"/>
      <c r="DO11" s="658"/>
      <c r="DP11" s="659"/>
      <c r="DQ11" s="663">
        <v>1173347</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v>6641</v>
      </c>
      <c r="S12" s="658"/>
      <c r="T12" s="658"/>
      <c r="U12" s="658"/>
      <c r="V12" s="658"/>
      <c r="W12" s="658"/>
      <c r="X12" s="658"/>
      <c r="Y12" s="659"/>
      <c r="Z12" s="695">
        <v>0</v>
      </c>
      <c r="AA12" s="695"/>
      <c r="AB12" s="695"/>
      <c r="AC12" s="695"/>
      <c r="AD12" s="696">
        <v>6641</v>
      </c>
      <c r="AE12" s="696"/>
      <c r="AF12" s="696"/>
      <c r="AG12" s="696"/>
      <c r="AH12" s="696"/>
      <c r="AI12" s="696"/>
      <c r="AJ12" s="696"/>
      <c r="AK12" s="696"/>
      <c r="AL12" s="660">
        <v>0</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1968110</v>
      </c>
      <c r="BH12" s="658"/>
      <c r="BI12" s="658"/>
      <c r="BJ12" s="658"/>
      <c r="BK12" s="658"/>
      <c r="BL12" s="658"/>
      <c r="BM12" s="658"/>
      <c r="BN12" s="659"/>
      <c r="BO12" s="695">
        <v>51.3</v>
      </c>
      <c r="BP12" s="695"/>
      <c r="BQ12" s="695"/>
      <c r="BR12" s="695"/>
      <c r="BS12" s="696" t="s">
        <v>246</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1256702</v>
      </c>
      <c r="CS12" s="658"/>
      <c r="CT12" s="658"/>
      <c r="CU12" s="658"/>
      <c r="CV12" s="658"/>
      <c r="CW12" s="658"/>
      <c r="CX12" s="658"/>
      <c r="CY12" s="659"/>
      <c r="CZ12" s="695">
        <v>3.8</v>
      </c>
      <c r="DA12" s="695"/>
      <c r="DB12" s="695"/>
      <c r="DC12" s="695"/>
      <c r="DD12" s="663">
        <v>206292</v>
      </c>
      <c r="DE12" s="658"/>
      <c r="DF12" s="658"/>
      <c r="DG12" s="658"/>
      <c r="DH12" s="658"/>
      <c r="DI12" s="658"/>
      <c r="DJ12" s="658"/>
      <c r="DK12" s="658"/>
      <c r="DL12" s="658"/>
      <c r="DM12" s="658"/>
      <c r="DN12" s="658"/>
      <c r="DO12" s="658"/>
      <c r="DP12" s="659"/>
      <c r="DQ12" s="663">
        <v>470391</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246</v>
      </c>
      <c r="S13" s="658"/>
      <c r="T13" s="658"/>
      <c r="U13" s="658"/>
      <c r="V13" s="658"/>
      <c r="W13" s="658"/>
      <c r="X13" s="658"/>
      <c r="Y13" s="659"/>
      <c r="Z13" s="695" t="s">
        <v>240</v>
      </c>
      <c r="AA13" s="695"/>
      <c r="AB13" s="695"/>
      <c r="AC13" s="695"/>
      <c r="AD13" s="696" t="s">
        <v>240</v>
      </c>
      <c r="AE13" s="696"/>
      <c r="AF13" s="696"/>
      <c r="AG13" s="696"/>
      <c r="AH13" s="696"/>
      <c r="AI13" s="696"/>
      <c r="AJ13" s="696"/>
      <c r="AK13" s="696"/>
      <c r="AL13" s="660" t="s">
        <v>246</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1949445</v>
      </c>
      <c r="BH13" s="658"/>
      <c r="BI13" s="658"/>
      <c r="BJ13" s="658"/>
      <c r="BK13" s="658"/>
      <c r="BL13" s="658"/>
      <c r="BM13" s="658"/>
      <c r="BN13" s="659"/>
      <c r="BO13" s="695">
        <v>50.8</v>
      </c>
      <c r="BP13" s="695"/>
      <c r="BQ13" s="695"/>
      <c r="BR13" s="695"/>
      <c r="BS13" s="696" t="s">
        <v>240</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2976103</v>
      </c>
      <c r="CS13" s="658"/>
      <c r="CT13" s="658"/>
      <c r="CU13" s="658"/>
      <c r="CV13" s="658"/>
      <c r="CW13" s="658"/>
      <c r="CX13" s="658"/>
      <c r="CY13" s="659"/>
      <c r="CZ13" s="695">
        <v>8.9</v>
      </c>
      <c r="DA13" s="695"/>
      <c r="DB13" s="695"/>
      <c r="DC13" s="695"/>
      <c r="DD13" s="663">
        <v>1492957</v>
      </c>
      <c r="DE13" s="658"/>
      <c r="DF13" s="658"/>
      <c r="DG13" s="658"/>
      <c r="DH13" s="658"/>
      <c r="DI13" s="658"/>
      <c r="DJ13" s="658"/>
      <c r="DK13" s="658"/>
      <c r="DL13" s="658"/>
      <c r="DM13" s="658"/>
      <c r="DN13" s="658"/>
      <c r="DO13" s="658"/>
      <c r="DP13" s="659"/>
      <c r="DQ13" s="663">
        <v>1643733</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v>14</v>
      </c>
      <c r="S14" s="658"/>
      <c r="T14" s="658"/>
      <c r="U14" s="658"/>
      <c r="V14" s="658"/>
      <c r="W14" s="658"/>
      <c r="X14" s="658"/>
      <c r="Y14" s="659"/>
      <c r="Z14" s="695">
        <v>0</v>
      </c>
      <c r="AA14" s="695"/>
      <c r="AB14" s="695"/>
      <c r="AC14" s="695"/>
      <c r="AD14" s="696">
        <v>14</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159701</v>
      </c>
      <c r="BH14" s="658"/>
      <c r="BI14" s="658"/>
      <c r="BJ14" s="658"/>
      <c r="BK14" s="658"/>
      <c r="BL14" s="658"/>
      <c r="BM14" s="658"/>
      <c r="BN14" s="659"/>
      <c r="BO14" s="695">
        <v>4.2</v>
      </c>
      <c r="BP14" s="695"/>
      <c r="BQ14" s="695"/>
      <c r="BR14" s="695"/>
      <c r="BS14" s="696" t="s">
        <v>240</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1057408</v>
      </c>
      <c r="CS14" s="658"/>
      <c r="CT14" s="658"/>
      <c r="CU14" s="658"/>
      <c r="CV14" s="658"/>
      <c r="CW14" s="658"/>
      <c r="CX14" s="658"/>
      <c r="CY14" s="659"/>
      <c r="CZ14" s="695">
        <v>3.2</v>
      </c>
      <c r="DA14" s="695"/>
      <c r="DB14" s="695"/>
      <c r="DC14" s="695"/>
      <c r="DD14" s="663">
        <v>66421</v>
      </c>
      <c r="DE14" s="658"/>
      <c r="DF14" s="658"/>
      <c r="DG14" s="658"/>
      <c r="DH14" s="658"/>
      <c r="DI14" s="658"/>
      <c r="DJ14" s="658"/>
      <c r="DK14" s="658"/>
      <c r="DL14" s="658"/>
      <c r="DM14" s="658"/>
      <c r="DN14" s="658"/>
      <c r="DO14" s="658"/>
      <c r="DP14" s="659"/>
      <c r="DQ14" s="663">
        <v>910337</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240</v>
      </c>
      <c r="S15" s="658"/>
      <c r="T15" s="658"/>
      <c r="U15" s="658"/>
      <c r="V15" s="658"/>
      <c r="W15" s="658"/>
      <c r="X15" s="658"/>
      <c r="Y15" s="659"/>
      <c r="Z15" s="695" t="s">
        <v>240</v>
      </c>
      <c r="AA15" s="695"/>
      <c r="AB15" s="695"/>
      <c r="AC15" s="695"/>
      <c r="AD15" s="696" t="s">
        <v>240</v>
      </c>
      <c r="AE15" s="696"/>
      <c r="AF15" s="696"/>
      <c r="AG15" s="696"/>
      <c r="AH15" s="696"/>
      <c r="AI15" s="696"/>
      <c r="AJ15" s="696"/>
      <c r="AK15" s="696"/>
      <c r="AL15" s="660" t="s">
        <v>179</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223557</v>
      </c>
      <c r="BH15" s="658"/>
      <c r="BI15" s="658"/>
      <c r="BJ15" s="658"/>
      <c r="BK15" s="658"/>
      <c r="BL15" s="658"/>
      <c r="BM15" s="658"/>
      <c r="BN15" s="659"/>
      <c r="BO15" s="695">
        <v>5.8</v>
      </c>
      <c r="BP15" s="695"/>
      <c r="BQ15" s="695"/>
      <c r="BR15" s="695"/>
      <c r="BS15" s="696" t="s">
        <v>240</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2031314</v>
      </c>
      <c r="CS15" s="658"/>
      <c r="CT15" s="658"/>
      <c r="CU15" s="658"/>
      <c r="CV15" s="658"/>
      <c r="CW15" s="658"/>
      <c r="CX15" s="658"/>
      <c r="CY15" s="659"/>
      <c r="CZ15" s="695">
        <v>6.1</v>
      </c>
      <c r="DA15" s="695"/>
      <c r="DB15" s="695"/>
      <c r="DC15" s="695"/>
      <c r="DD15" s="663">
        <v>255863</v>
      </c>
      <c r="DE15" s="658"/>
      <c r="DF15" s="658"/>
      <c r="DG15" s="658"/>
      <c r="DH15" s="658"/>
      <c r="DI15" s="658"/>
      <c r="DJ15" s="658"/>
      <c r="DK15" s="658"/>
      <c r="DL15" s="658"/>
      <c r="DM15" s="658"/>
      <c r="DN15" s="658"/>
      <c r="DO15" s="658"/>
      <c r="DP15" s="659"/>
      <c r="DQ15" s="663">
        <v>1605183</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55831</v>
      </c>
      <c r="S16" s="658"/>
      <c r="T16" s="658"/>
      <c r="U16" s="658"/>
      <c r="V16" s="658"/>
      <c r="W16" s="658"/>
      <c r="X16" s="658"/>
      <c r="Y16" s="659"/>
      <c r="Z16" s="695">
        <v>0.2</v>
      </c>
      <c r="AA16" s="695"/>
      <c r="AB16" s="695"/>
      <c r="AC16" s="695"/>
      <c r="AD16" s="696">
        <v>55831</v>
      </c>
      <c r="AE16" s="696"/>
      <c r="AF16" s="696"/>
      <c r="AG16" s="696"/>
      <c r="AH16" s="696"/>
      <c r="AI16" s="696"/>
      <c r="AJ16" s="696"/>
      <c r="AK16" s="696"/>
      <c r="AL16" s="660">
        <v>0.3</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v>401</v>
      </c>
      <c r="BH16" s="658"/>
      <c r="BI16" s="658"/>
      <c r="BJ16" s="658"/>
      <c r="BK16" s="658"/>
      <c r="BL16" s="658"/>
      <c r="BM16" s="658"/>
      <c r="BN16" s="659"/>
      <c r="BO16" s="695">
        <v>0</v>
      </c>
      <c r="BP16" s="695"/>
      <c r="BQ16" s="695"/>
      <c r="BR16" s="695"/>
      <c r="BS16" s="696" t="s">
        <v>240</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2780554</v>
      </c>
      <c r="CS16" s="658"/>
      <c r="CT16" s="658"/>
      <c r="CU16" s="658"/>
      <c r="CV16" s="658"/>
      <c r="CW16" s="658"/>
      <c r="CX16" s="658"/>
      <c r="CY16" s="659"/>
      <c r="CZ16" s="695">
        <v>8.3000000000000007</v>
      </c>
      <c r="DA16" s="695"/>
      <c r="DB16" s="695"/>
      <c r="DC16" s="695"/>
      <c r="DD16" s="663" t="s">
        <v>240</v>
      </c>
      <c r="DE16" s="658"/>
      <c r="DF16" s="658"/>
      <c r="DG16" s="658"/>
      <c r="DH16" s="658"/>
      <c r="DI16" s="658"/>
      <c r="DJ16" s="658"/>
      <c r="DK16" s="658"/>
      <c r="DL16" s="658"/>
      <c r="DM16" s="658"/>
      <c r="DN16" s="658"/>
      <c r="DO16" s="658"/>
      <c r="DP16" s="659"/>
      <c r="DQ16" s="663">
        <v>35984</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71185</v>
      </c>
      <c r="S17" s="658"/>
      <c r="T17" s="658"/>
      <c r="U17" s="658"/>
      <c r="V17" s="658"/>
      <c r="W17" s="658"/>
      <c r="X17" s="658"/>
      <c r="Y17" s="659"/>
      <c r="Z17" s="695">
        <v>0.2</v>
      </c>
      <c r="AA17" s="695"/>
      <c r="AB17" s="695"/>
      <c r="AC17" s="695"/>
      <c r="AD17" s="696">
        <v>71185</v>
      </c>
      <c r="AE17" s="696"/>
      <c r="AF17" s="696"/>
      <c r="AG17" s="696"/>
      <c r="AH17" s="696"/>
      <c r="AI17" s="696"/>
      <c r="AJ17" s="696"/>
      <c r="AK17" s="696"/>
      <c r="AL17" s="660">
        <v>0.4</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240</v>
      </c>
      <c r="BH17" s="658"/>
      <c r="BI17" s="658"/>
      <c r="BJ17" s="658"/>
      <c r="BK17" s="658"/>
      <c r="BL17" s="658"/>
      <c r="BM17" s="658"/>
      <c r="BN17" s="659"/>
      <c r="BO17" s="695" t="s">
        <v>240</v>
      </c>
      <c r="BP17" s="695"/>
      <c r="BQ17" s="695"/>
      <c r="BR17" s="695"/>
      <c r="BS17" s="696" t="s">
        <v>240</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4494303</v>
      </c>
      <c r="CS17" s="658"/>
      <c r="CT17" s="658"/>
      <c r="CU17" s="658"/>
      <c r="CV17" s="658"/>
      <c r="CW17" s="658"/>
      <c r="CX17" s="658"/>
      <c r="CY17" s="659"/>
      <c r="CZ17" s="695">
        <v>13.5</v>
      </c>
      <c r="DA17" s="695"/>
      <c r="DB17" s="695"/>
      <c r="DC17" s="695"/>
      <c r="DD17" s="663" t="s">
        <v>240</v>
      </c>
      <c r="DE17" s="658"/>
      <c r="DF17" s="658"/>
      <c r="DG17" s="658"/>
      <c r="DH17" s="658"/>
      <c r="DI17" s="658"/>
      <c r="DJ17" s="658"/>
      <c r="DK17" s="658"/>
      <c r="DL17" s="658"/>
      <c r="DM17" s="658"/>
      <c r="DN17" s="658"/>
      <c r="DO17" s="658"/>
      <c r="DP17" s="659"/>
      <c r="DQ17" s="663">
        <v>4422497</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19054</v>
      </c>
      <c r="S18" s="658"/>
      <c r="T18" s="658"/>
      <c r="U18" s="658"/>
      <c r="V18" s="658"/>
      <c r="W18" s="658"/>
      <c r="X18" s="658"/>
      <c r="Y18" s="659"/>
      <c r="Z18" s="695">
        <v>0.1</v>
      </c>
      <c r="AA18" s="695"/>
      <c r="AB18" s="695"/>
      <c r="AC18" s="695"/>
      <c r="AD18" s="696">
        <v>19054</v>
      </c>
      <c r="AE18" s="696"/>
      <c r="AF18" s="696"/>
      <c r="AG18" s="696"/>
      <c r="AH18" s="696"/>
      <c r="AI18" s="696"/>
      <c r="AJ18" s="696"/>
      <c r="AK18" s="696"/>
      <c r="AL18" s="660">
        <v>0.1</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240</v>
      </c>
      <c r="BH18" s="658"/>
      <c r="BI18" s="658"/>
      <c r="BJ18" s="658"/>
      <c r="BK18" s="658"/>
      <c r="BL18" s="658"/>
      <c r="BM18" s="658"/>
      <c r="BN18" s="659"/>
      <c r="BO18" s="695" t="s">
        <v>246</v>
      </c>
      <c r="BP18" s="695"/>
      <c r="BQ18" s="695"/>
      <c r="BR18" s="695"/>
      <c r="BS18" s="696" t="s">
        <v>240</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240</v>
      </c>
      <c r="CS18" s="658"/>
      <c r="CT18" s="658"/>
      <c r="CU18" s="658"/>
      <c r="CV18" s="658"/>
      <c r="CW18" s="658"/>
      <c r="CX18" s="658"/>
      <c r="CY18" s="659"/>
      <c r="CZ18" s="695" t="s">
        <v>240</v>
      </c>
      <c r="DA18" s="695"/>
      <c r="DB18" s="695"/>
      <c r="DC18" s="695"/>
      <c r="DD18" s="663" t="s">
        <v>240</v>
      </c>
      <c r="DE18" s="658"/>
      <c r="DF18" s="658"/>
      <c r="DG18" s="658"/>
      <c r="DH18" s="658"/>
      <c r="DI18" s="658"/>
      <c r="DJ18" s="658"/>
      <c r="DK18" s="658"/>
      <c r="DL18" s="658"/>
      <c r="DM18" s="658"/>
      <c r="DN18" s="658"/>
      <c r="DO18" s="658"/>
      <c r="DP18" s="659"/>
      <c r="DQ18" s="663" t="s">
        <v>240</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17604</v>
      </c>
      <c r="S19" s="658"/>
      <c r="T19" s="658"/>
      <c r="U19" s="658"/>
      <c r="V19" s="658"/>
      <c r="W19" s="658"/>
      <c r="X19" s="658"/>
      <c r="Y19" s="659"/>
      <c r="Z19" s="695">
        <v>0.1</v>
      </c>
      <c r="AA19" s="695"/>
      <c r="AB19" s="695"/>
      <c r="AC19" s="695"/>
      <c r="AD19" s="696">
        <v>17604</v>
      </c>
      <c r="AE19" s="696"/>
      <c r="AF19" s="696"/>
      <c r="AG19" s="696"/>
      <c r="AH19" s="696"/>
      <c r="AI19" s="696"/>
      <c r="AJ19" s="696"/>
      <c r="AK19" s="696"/>
      <c r="AL19" s="660">
        <v>0.1</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10771</v>
      </c>
      <c r="BH19" s="658"/>
      <c r="BI19" s="658"/>
      <c r="BJ19" s="658"/>
      <c r="BK19" s="658"/>
      <c r="BL19" s="658"/>
      <c r="BM19" s="658"/>
      <c r="BN19" s="659"/>
      <c r="BO19" s="695">
        <v>0.3</v>
      </c>
      <c r="BP19" s="695"/>
      <c r="BQ19" s="695"/>
      <c r="BR19" s="695"/>
      <c r="BS19" s="696" t="s">
        <v>240</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240</v>
      </c>
      <c r="CS19" s="658"/>
      <c r="CT19" s="658"/>
      <c r="CU19" s="658"/>
      <c r="CV19" s="658"/>
      <c r="CW19" s="658"/>
      <c r="CX19" s="658"/>
      <c r="CY19" s="659"/>
      <c r="CZ19" s="695" t="s">
        <v>240</v>
      </c>
      <c r="DA19" s="695"/>
      <c r="DB19" s="695"/>
      <c r="DC19" s="695"/>
      <c r="DD19" s="663" t="s">
        <v>240</v>
      </c>
      <c r="DE19" s="658"/>
      <c r="DF19" s="658"/>
      <c r="DG19" s="658"/>
      <c r="DH19" s="658"/>
      <c r="DI19" s="658"/>
      <c r="DJ19" s="658"/>
      <c r="DK19" s="658"/>
      <c r="DL19" s="658"/>
      <c r="DM19" s="658"/>
      <c r="DN19" s="658"/>
      <c r="DO19" s="658"/>
      <c r="DP19" s="659"/>
      <c r="DQ19" s="663" t="s">
        <v>246</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1450</v>
      </c>
      <c r="S20" s="658"/>
      <c r="T20" s="658"/>
      <c r="U20" s="658"/>
      <c r="V20" s="658"/>
      <c r="W20" s="658"/>
      <c r="X20" s="658"/>
      <c r="Y20" s="659"/>
      <c r="Z20" s="695">
        <v>0</v>
      </c>
      <c r="AA20" s="695"/>
      <c r="AB20" s="695"/>
      <c r="AC20" s="695"/>
      <c r="AD20" s="696">
        <v>1450</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10771</v>
      </c>
      <c r="BH20" s="658"/>
      <c r="BI20" s="658"/>
      <c r="BJ20" s="658"/>
      <c r="BK20" s="658"/>
      <c r="BL20" s="658"/>
      <c r="BM20" s="658"/>
      <c r="BN20" s="659"/>
      <c r="BO20" s="695">
        <v>0.3</v>
      </c>
      <c r="BP20" s="695"/>
      <c r="BQ20" s="695"/>
      <c r="BR20" s="695"/>
      <c r="BS20" s="696" t="s">
        <v>240</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33358062</v>
      </c>
      <c r="CS20" s="658"/>
      <c r="CT20" s="658"/>
      <c r="CU20" s="658"/>
      <c r="CV20" s="658"/>
      <c r="CW20" s="658"/>
      <c r="CX20" s="658"/>
      <c r="CY20" s="659"/>
      <c r="CZ20" s="695">
        <v>100</v>
      </c>
      <c r="DA20" s="695"/>
      <c r="DB20" s="695"/>
      <c r="DC20" s="695"/>
      <c r="DD20" s="663">
        <v>5099386</v>
      </c>
      <c r="DE20" s="658"/>
      <c r="DF20" s="658"/>
      <c r="DG20" s="658"/>
      <c r="DH20" s="658"/>
      <c r="DI20" s="658"/>
      <c r="DJ20" s="658"/>
      <c r="DK20" s="658"/>
      <c r="DL20" s="658"/>
      <c r="DM20" s="658"/>
      <c r="DN20" s="658"/>
      <c r="DO20" s="658"/>
      <c r="DP20" s="659"/>
      <c r="DQ20" s="663">
        <v>19973016</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14438875</v>
      </c>
      <c r="S21" s="658"/>
      <c r="T21" s="658"/>
      <c r="U21" s="658"/>
      <c r="V21" s="658"/>
      <c r="W21" s="658"/>
      <c r="X21" s="658"/>
      <c r="Y21" s="659"/>
      <c r="Z21" s="695">
        <v>42</v>
      </c>
      <c r="AA21" s="695"/>
      <c r="AB21" s="695"/>
      <c r="AC21" s="695"/>
      <c r="AD21" s="696">
        <v>12263764</v>
      </c>
      <c r="AE21" s="696"/>
      <c r="AF21" s="696"/>
      <c r="AG21" s="696"/>
      <c r="AH21" s="696"/>
      <c r="AI21" s="696"/>
      <c r="AJ21" s="696"/>
      <c r="AK21" s="696"/>
      <c r="AL21" s="660">
        <v>69.099999999999994</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v>10771</v>
      </c>
      <c r="BH21" s="658"/>
      <c r="BI21" s="658"/>
      <c r="BJ21" s="658"/>
      <c r="BK21" s="658"/>
      <c r="BL21" s="658"/>
      <c r="BM21" s="658"/>
      <c r="BN21" s="659"/>
      <c r="BO21" s="695">
        <v>0.3</v>
      </c>
      <c r="BP21" s="695"/>
      <c r="BQ21" s="695"/>
      <c r="BR21" s="695"/>
      <c r="BS21" s="696" t="s">
        <v>240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12263764</v>
      </c>
      <c r="S22" s="658"/>
      <c r="T22" s="658"/>
      <c r="U22" s="658"/>
      <c r="V22" s="658"/>
      <c r="W22" s="658"/>
      <c r="X22" s="658"/>
      <c r="Y22" s="659"/>
      <c r="Z22" s="695">
        <v>35.700000000000003</v>
      </c>
      <c r="AA22" s="695"/>
      <c r="AB22" s="695"/>
      <c r="AC22" s="695"/>
      <c r="AD22" s="696">
        <v>12263764</v>
      </c>
      <c r="AE22" s="696"/>
      <c r="AF22" s="696"/>
      <c r="AG22" s="696"/>
      <c r="AH22" s="696"/>
      <c r="AI22" s="696"/>
      <c r="AJ22" s="696"/>
      <c r="AK22" s="696"/>
      <c r="AL22" s="660">
        <v>69.099999999999994</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240</v>
      </c>
      <c r="BH22" s="658"/>
      <c r="BI22" s="658"/>
      <c r="BJ22" s="658"/>
      <c r="BK22" s="658"/>
      <c r="BL22" s="658"/>
      <c r="BM22" s="658"/>
      <c r="BN22" s="659"/>
      <c r="BO22" s="695" t="s">
        <v>240</v>
      </c>
      <c r="BP22" s="695"/>
      <c r="BQ22" s="695"/>
      <c r="BR22" s="695"/>
      <c r="BS22" s="696" t="s">
        <v>240</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2175111</v>
      </c>
      <c r="S23" s="658"/>
      <c r="T23" s="658"/>
      <c r="U23" s="658"/>
      <c r="V23" s="658"/>
      <c r="W23" s="658"/>
      <c r="X23" s="658"/>
      <c r="Y23" s="659"/>
      <c r="Z23" s="695">
        <v>6.3</v>
      </c>
      <c r="AA23" s="695"/>
      <c r="AB23" s="695"/>
      <c r="AC23" s="695"/>
      <c r="AD23" s="696" t="s">
        <v>240</v>
      </c>
      <c r="AE23" s="696"/>
      <c r="AF23" s="696"/>
      <c r="AG23" s="696"/>
      <c r="AH23" s="696"/>
      <c r="AI23" s="696"/>
      <c r="AJ23" s="696"/>
      <c r="AK23" s="696"/>
      <c r="AL23" s="660" t="s">
        <v>246</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t="s">
        <v>240</v>
      </c>
      <c r="BH23" s="658"/>
      <c r="BI23" s="658"/>
      <c r="BJ23" s="658"/>
      <c r="BK23" s="658"/>
      <c r="BL23" s="658"/>
      <c r="BM23" s="658"/>
      <c r="BN23" s="659"/>
      <c r="BO23" s="695" t="s">
        <v>246</v>
      </c>
      <c r="BP23" s="695"/>
      <c r="BQ23" s="695"/>
      <c r="BR23" s="695"/>
      <c r="BS23" s="696" t="s">
        <v>240</v>
      </c>
      <c r="BT23" s="696"/>
      <c r="BU23" s="696"/>
      <c r="BV23" s="696"/>
      <c r="BW23" s="696"/>
      <c r="BX23" s="696"/>
      <c r="BY23" s="696"/>
      <c r="BZ23" s="696"/>
      <c r="CA23" s="696"/>
      <c r="CB23" s="736"/>
      <c r="CD23" s="709" t="s">
        <v>228</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240</v>
      </c>
      <c r="S24" s="658"/>
      <c r="T24" s="658"/>
      <c r="U24" s="658"/>
      <c r="V24" s="658"/>
      <c r="W24" s="658"/>
      <c r="X24" s="658"/>
      <c r="Y24" s="659"/>
      <c r="Z24" s="695" t="s">
        <v>240</v>
      </c>
      <c r="AA24" s="695"/>
      <c r="AB24" s="695"/>
      <c r="AC24" s="695"/>
      <c r="AD24" s="696" t="s">
        <v>240</v>
      </c>
      <c r="AE24" s="696"/>
      <c r="AF24" s="696"/>
      <c r="AG24" s="696"/>
      <c r="AH24" s="696"/>
      <c r="AI24" s="696"/>
      <c r="AJ24" s="696"/>
      <c r="AK24" s="696"/>
      <c r="AL24" s="660" t="s">
        <v>240</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240</v>
      </c>
      <c r="BH24" s="658"/>
      <c r="BI24" s="658"/>
      <c r="BJ24" s="658"/>
      <c r="BK24" s="658"/>
      <c r="BL24" s="658"/>
      <c r="BM24" s="658"/>
      <c r="BN24" s="659"/>
      <c r="BO24" s="695" t="s">
        <v>240</v>
      </c>
      <c r="BP24" s="695"/>
      <c r="BQ24" s="695"/>
      <c r="BR24" s="695"/>
      <c r="BS24" s="696" t="s">
        <v>179</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12525447</v>
      </c>
      <c r="CS24" s="713"/>
      <c r="CT24" s="713"/>
      <c r="CU24" s="713"/>
      <c r="CV24" s="713"/>
      <c r="CW24" s="713"/>
      <c r="CX24" s="713"/>
      <c r="CY24" s="738"/>
      <c r="CZ24" s="739">
        <v>37.5</v>
      </c>
      <c r="DA24" s="721"/>
      <c r="DB24" s="721"/>
      <c r="DC24" s="741"/>
      <c r="DD24" s="737">
        <v>10025733</v>
      </c>
      <c r="DE24" s="713"/>
      <c r="DF24" s="713"/>
      <c r="DG24" s="713"/>
      <c r="DH24" s="713"/>
      <c r="DI24" s="713"/>
      <c r="DJ24" s="713"/>
      <c r="DK24" s="738"/>
      <c r="DL24" s="737">
        <v>9922589</v>
      </c>
      <c r="DM24" s="713"/>
      <c r="DN24" s="713"/>
      <c r="DO24" s="713"/>
      <c r="DP24" s="713"/>
      <c r="DQ24" s="713"/>
      <c r="DR24" s="713"/>
      <c r="DS24" s="713"/>
      <c r="DT24" s="713"/>
      <c r="DU24" s="713"/>
      <c r="DV24" s="738"/>
      <c r="DW24" s="739">
        <v>55.3</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19875930</v>
      </c>
      <c r="S25" s="658"/>
      <c r="T25" s="658"/>
      <c r="U25" s="658"/>
      <c r="V25" s="658"/>
      <c r="W25" s="658"/>
      <c r="X25" s="658"/>
      <c r="Y25" s="659"/>
      <c r="Z25" s="695">
        <v>57.8</v>
      </c>
      <c r="AA25" s="695"/>
      <c r="AB25" s="695"/>
      <c r="AC25" s="695"/>
      <c r="AD25" s="696">
        <v>17700819</v>
      </c>
      <c r="AE25" s="696"/>
      <c r="AF25" s="696"/>
      <c r="AG25" s="696"/>
      <c r="AH25" s="696"/>
      <c r="AI25" s="696"/>
      <c r="AJ25" s="696"/>
      <c r="AK25" s="696"/>
      <c r="AL25" s="660">
        <v>99.7</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240</v>
      </c>
      <c r="BH25" s="658"/>
      <c r="BI25" s="658"/>
      <c r="BJ25" s="658"/>
      <c r="BK25" s="658"/>
      <c r="BL25" s="658"/>
      <c r="BM25" s="658"/>
      <c r="BN25" s="659"/>
      <c r="BO25" s="695" t="s">
        <v>240</v>
      </c>
      <c r="BP25" s="695"/>
      <c r="BQ25" s="695"/>
      <c r="BR25" s="695"/>
      <c r="BS25" s="696" t="s">
        <v>240</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3903448</v>
      </c>
      <c r="CS25" s="670"/>
      <c r="CT25" s="670"/>
      <c r="CU25" s="670"/>
      <c r="CV25" s="670"/>
      <c r="CW25" s="670"/>
      <c r="CX25" s="670"/>
      <c r="CY25" s="671"/>
      <c r="CZ25" s="660">
        <v>11.7</v>
      </c>
      <c r="DA25" s="672"/>
      <c r="DB25" s="672"/>
      <c r="DC25" s="673"/>
      <c r="DD25" s="663">
        <v>3752015</v>
      </c>
      <c r="DE25" s="670"/>
      <c r="DF25" s="670"/>
      <c r="DG25" s="670"/>
      <c r="DH25" s="670"/>
      <c r="DI25" s="670"/>
      <c r="DJ25" s="670"/>
      <c r="DK25" s="671"/>
      <c r="DL25" s="663">
        <v>3660398</v>
      </c>
      <c r="DM25" s="670"/>
      <c r="DN25" s="670"/>
      <c r="DO25" s="670"/>
      <c r="DP25" s="670"/>
      <c r="DQ25" s="670"/>
      <c r="DR25" s="670"/>
      <c r="DS25" s="670"/>
      <c r="DT25" s="670"/>
      <c r="DU25" s="670"/>
      <c r="DV25" s="671"/>
      <c r="DW25" s="660">
        <v>20.399999999999999</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4827</v>
      </c>
      <c r="S26" s="658"/>
      <c r="T26" s="658"/>
      <c r="U26" s="658"/>
      <c r="V26" s="658"/>
      <c r="W26" s="658"/>
      <c r="X26" s="658"/>
      <c r="Y26" s="659"/>
      <c r="Z26" s="695">
        <v>0</v>
      </c>
      <c r="AA26" s="695"/>
      <c r="AB26" s="695"/>
      <c r="AC26" s="695"/>
      <c r="AD26" s="696">
        <v>4827</v>
      </c>
      <c r="AE26" s="696"/>
      <c r="AF26" s="696"/>
      <c r="AG26" s="696"/>
      <c r="AH26" s="696"/>
      <c r="AI26" s="696"/>
      <c r="AJ26" s="696"/>
      <c r="AK26" s="696"/>
      <c r="AL26" s="660">
        <v>0</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240</v>
      </c>
      <c r="BH26" s="658"/>
      <c r="BI26" s="658"/>
      <c r="BJ26" s="658"/>
      <c r="BK26" s="658"/>
      <c r="BL26" s="658"/>
      <c r="BM26" s="658"/>
      <c r="BN26" s="659"/>
      <c r="BO26" s="695" t="s">
        <v>179</v>
      </c>
      <c r="BP26" s="695"/>
      <c r="BQ26" s="695"/>
      <c r="BR26" s="695"/>
      <c r="BS26" s="696" t="s">
        <v>240</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2536315</v>
      </c>
      <c r="CS26" s="658"/>
      <c r="CT26" s="658"/>
      <c r="CU26" s="658"/>
      <c r="CV26" s="658"/>
      <c r="CW26" s="658"/>
      <c r="CX26" s="658"/>
      <c r="CY26" s="659"/>
      <c r="CZ26" s="660">
        <v>7.6</v>
      </c>
      <c r="DA26" s="672"/>
      <c r="DB26" s="672"/>
      <c r="DC26" s="673"/>
      <c r="DD26" s="663">
        <v>2432750</v>
      </c>
      <c r="DE26" s="658"/>
      <c r="DF26" s="658"/>
      <c r="DG26" s="658"/>
      <c r="DH26" s="658"/>
      <c r="DI26" s="658"/>
      <c r="DJ26" s="658"/>
      <c r="DK26" s="659"/>
      <c r="DL26" s="663" t="s">
        <v>179</v>
      </c>
      <c r="DM26" s="658"/>
      <c r="DN26" s="658"/>
      <c r="DO26" s="658"/>
      <c r="DP26" s="658"/>
      <c r="DQ26" s="658"/>
      <c r="DR26" s="658"/>
      <c r="DS26" s="658"/>
      <c r="DT26" s="658"/>
      <c r="DU26" s="658"/>
      <c r="DV26" s="659"/>
      <c r="DW26" s="660" t="s">
        <v>240</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126936</v>
      </c>
      <c r="S27" s="658"/>
      <c r="T27" s="658"/>
      <c r="U27" s="658"/>
      <c r="V27" s="658"/>
      <c r="W27" s="658"/>
      <c r="X27" s="658"/>
      <c r="Y27" s="659"/>
      <c r="Z27" s="695">
        <v>0.4</v>
      </c>
      <c r="AA27" s="695"/>
      <c r="AB27" s="695"/>
      <c r="AC27" s="695"/>
      <c r="AD27" s="696">
        <v>1</v>
      </c>
      <c r="AE27" s="696"/>
      <c r="AF27" s="696"/>
      <c r="AG27" s="696"/>
      <c r="AH27" s="696"/>
      <c r="AI27" s="696"/>
      <c r="AJ27" s="696"/>
      <c r="AK27" s="696"/>
      <c r="AL27" s="660">
        <v>0</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3838897</v>
      </c>
      <c r="BH27" s="658"/>
      <c r="BI27" s="658"/>
      <c r="BJ27" s="658"/>
      <c r="BK27" s="658"/>
      <c r="BL27" s="658"/>
      <c r="BM27" s="658"/>
      <c r="BN27" s="659"/>
      <c r="BO27" s="695">
        <v>100</v>
      </c>
      <c r="BP27" s="695"/>
      <c r="BQ27" s="695"/>
      <c r="BR27" s="695"/>
      <c r="BS27" s="696">
        <v>32917</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4127729</v>
      </c>
      <c r="CS27" s="670"/>
      <c r="CT27" s="670"/>
      <c r="CU27" s="670"/>
      <c r="CV27" s="670"/>
      <c r="CW27" s="670"/>
      <c r="CX27" s="670"/>
      <c r="CY27" s="671"/>
      <c r="CZ27" s="660">
        <v>12.4</v>
      </c>
      <c r="DA27" s="672"/>
      <c r="DB27" s="672"/>
      <c r="DC27" s="673"/>
      <c r="DD27" s="663">
        <v>1851254</v>
      </c>
      <c r="DE27" s="670"/>
      <c r="DF27" s="670"/>
      <c r="DG27" s="670"/>
      <c r="DH27" s="670"/>
      <c r="DI27" s="670"/>
      <c r="DJ27" s="670"/>
      <c r="DK27" s="671"/>
      <c r="DL27" s="663">
        <v>1844137</v>
      </c>
      <c r="DM27" s="670"/>
      <c r="DN27" s="670"/>
      <c r="DO27" s="670"/>
      <c r="DP27" s="670"/>
      <c r="DQ27" s="670"/>
      <c r="DR27" s="670"/>
      <c r="DS27" s="670"/>
      <c r="DT27" s="670"/>
      <c r="DU27" s="670"/>
      <c r="DV27" s="671"/>
      <c r="DW27" s="660">
        <v>10.3</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271765</v>
      </c>
      <c r="S28" s="658"/>
      <c r="T28" s="658"/>
      <c r="U28" s="658"/>
      <c r="V28" s="658"/>
      <c r="W28" s="658"/>
      <c r="X28" s="658"/>
      <c r="Y28" s="659"/>
      <c r="Z28" s="695">
        <v>0.8</v>
      </c>
      <c r="AA28" s="695"/>
      <c r="AB28" s="695"/>
      <c r="AC28" s="695"/>
      <c r="AD28" s="696">
        <v>44281</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4494270</v>
      </c>
      <c r="CS28" s="658"/>
      <c r="CT28" s="658"/>
      <c r="CU28" s="658"/>
      <c r="CV28" s="658"/>
      <c r="CW28" s="658"/>
      <c r="CX28" s="658"/>
      <c r="CY28" s="659"/>
      <c r="CZ28" s="660">
        <v>13.5</v>
      </c>
      <c r="DA28" s="672"/>
      <c r="DB28" s="672"/>
      <c r="DC28" s="673"/>
      <c r="DD28" s="663">
        <v>4422464</v>
      </c>
      <c r="DE28" s="658"/>
      <c r="DF28" s="658"/>
      <c r="DG28" s="658"/>
      <c r="DH28" s="658"/>
      <c r="DI28" s="658"/>
      <c r="DJ28" s="658"/>
      <c r="DK28" s="659"/>
      <c r="DL28" s="663">
        <v>4418054</v>
      </c>
      <c r="DM28" s="658"/>
      <c r="DN28" s="658"/>
      <c r="DO28" s="658"/>
      <c r="DP28" s="658"/>
      <c r="DQ28" s="658"/>
      <c r="DR28" s="658"/>
      <c r="DS28" s="658"/>
      <c r="DT28" s="658"/>
      <c r="DU28" s="658"/>
      <c r="DV28" s="659"/>
      <c r="DW28" s="660">
        <v>24.6</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105763</v>
      </c>
      <c r="S29" s="658"/>
      <c r="T29" s="658"/>
      <c r="U29" s="658"/>
      <c r="V29" s="658"/>
      <c r="W29" s="658"/>
      <c r="X29" s="658"/>
      <c r="Y29" s="659"/>
      <c r="Z29" s="695">
        <v>0.3</v>
      </c>
      <c r="AA29" s="695"/>
      <c r="AB29" s="695"/>
      <c r="AC29" s="695"/>
      <c r="AD29" s="696">
        <v>3541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4494133</v>
      </c>
      <c r="CS29" s="670"/>
      <c r="CT29" s="670"/>
      <c r="CU29" s="670"/>
      <c r="CV29" s="670"/>
      <c r="CW29" s="670"/>
      <c r="CX29" s="670"/>
      <c r="CY29" s="671"/>
      <c r="CZ29" s="660">
        <v>13.5</v>
      </c>
      <c r="DA29" s="672"/>
      <c r="DB29" s="672"/>
      <c r="DC29" s="673"/>
      <c r="DD29" s="663">
        <v>4422327</v>
      </c>
      <c r="DE29" s="670"/>
      <c r="DF29" s="670"/>
      <c r="DG29" s="670"/>
      <c r="DH29" s="670"/>
      <c r="DI29" s="670"/>
      <c r="DJ29" s="670"/>
      <c r="DK29" s="671"/>
      <c r="DL29" s="663">
        <v>4417917</v>
      </c>
      <c r="DM29" s="670"/>
      <c r="DN29" s="670"/>
      <c r="DO29" s="670"/>
      <c r="DP29" s="670"/>
      <c r="DQ29" s="670"/>
      <c r="DR29" s="670"/>
      <c r="DS29" s="670"/>
      <c r="DT29" s="670"/>
      <c r="DU29" s="670"/>
      <c r="DV29" s="671"/>
      <c r="DW29" s="660">
        <v>24.6</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5205215</v>
      </c>
      <c r="S30" s="658"/>
      <c r="T30" s="658"/>
      <c r="U30" s="658"/>
      <c r="V30" s="658"/>
      <c r="W30" s="658"/>
      <c r="X30" s="658"/>
      <c r="Y30" s="659"/>
      <c r="Z30" s="695">
        <v>15.1</v>
      </c>
      <c r="AA30" s="695"/>
      <c r="AB30" s="695"/>
      <c r="AC30" s="695"/>
      <c r="AD30" s="696" t="s">
        <v>240</v>
      </c>
      <c r="AE30" s="696"/>
      <c r="AF30" s="696"/>
      <c r="AG30" s="696"/>
      <c r="AH30" s="696"/>
      <c r="AI30" s="696"/>
      <c r="AJ30" s="696"/>
      <c r="AK30" s="696"/>
      <c r="AL30" s="660" t="s">
        <v>240</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4385281</v>
      </c>
      <c r="CS30" s="658"/>
      <c r="CT30" s="658"/>
      <c r="CU30" s="658"/>
      <c r="CV30" s="658"/>
      <c r="CW30" s="658"/>
      <c r="CX30" s="658"/>
      <c r="CY30" s="659"/>
      <c r="CZ30" s="660">
        <v>13.1</v>
      </c>
      <c r="DA30" s="672"/>
      <c r="DB30" s="672"/>
      <c r="DC30" s="673"/>
      <c r="DD30" s="663">
        <v>4313616</v>
      </c>
      <c r="DE30" s="658"/>
      <c r="DF30" s="658"/>
      <c r="DG30" s="658"/>
      <c r="DH30" s="658"/>
      <c r="DI30" s="658"/>
      <c r="DJ30" s="658"/>
      <c r="DK30" s="659"/>
      <c r="DL30" s="663">
        <v>4309316</v>
      </c>
      <c r="DM30" s="658"/>
      <c r="DN30" s="658"/>
      <c r="DO30" s="658"/>
      <c r="DP30" s="658"/>
      <c r="DQ30" s="658"/>
      <c r="DR30" s="658"/>
      <c r="DS30" s="658"/>
      <c r="DT30" s="658"/>
      <c r="DU30" s="658"/>
      <c r="DV30" s="659"/>
      <c r="DW30" s="660">
        <v>24</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246</v>
      </c>
      <c r="S31" s="658"/>
      <c r="T31" s="658"/>
      <c r="U31" s="658"/>
      <c r="V31" s="658"/>
      <c r="W31" s="658"/>
      <c r="X31" s="658"/>
      <c r="Y31" s="659"/>
      <c r="Z31" s="695" t="s">
        <v>240</v>
      </c>
      <c r="AA31" s="695"/>
      <c r="AB31" s="695"/>
      <c r="AC31" s="695"/>
      <c r="AD31" s="696" t="s">
        <v>240</v>
      </c>
      <c r="AE31" s="696"/>
      <c r="AF31" s="696"/>
      <c r="AG31" s="696"/>
      <c r="AH31" s="696"/>
      <c r="AI31" s="696"/>
      <c r="AJ31" s="696"/>
      <c r="AK31" s="696"/>
      <c r="AL31" s="660" t="s">
        <v>240</v>
      </c>
      <c r="AM31" s="661"/>
      <c r="AN31" s="661"/>
      <c r="AO31" s="697"/>
      <c r="AP31" s="729" t="s">
        <v>318</v>
      </c>
      <c r="AQ31" s="730"/>
      <c r="AR31" s="730"/>
      <c r="AS31" s="730"/>
      <c r="AT31" s="731" t="s">
        <v>319</v>
      </c>
      <c r="AU31" s="218"/>
      <c r="AV31" s="218"/>
      <c r="AW31" s="218"/>
      <c r="AX31" s="715" t="s">
        <v>192</v>
      </c>
      <c r="AY31" s="716"/>
      <c r="AZ31" s="716"/>
      <c r="BA31" s="716"/>
      <c r="BB31" s="716"/>
      <c r="BC31" s="716"/>
      <c r="BD31" s="716"/>
      <c r="BE31" s="716"/>
      <c r="BF31" s="717"/>
      <c r="BG31" s="719">
        <v>98.4</v>
      </c>
      <c r="BH31" s="720"/>
      <c r="BI31" s="720"/>
      <c r="BJ31" s="720"/>
      <c r="BK31" s="720"/>
      <c r="BL31" s="720"/>
      <c r="BM31" s="721">
        <v>89.4</v>
      </c>
      <c r="BN31" s="720"/>
      <c r="BO31" s="720"/>
      <c r="BP31" s="720"/>
      <c r="BQ31" s="722"/>
      <c r="BR31" s="719">
        <v>98.4</v>
      </c>
      <c r="BS31" s="720"/>
      <c r="BT31" s="720"/>
      <c r="BU31" s="720"/>
      <c r="BV31" s="720"/>
      <c r="BW31" s="720"/>
      <c r="BX31" s="721">
        <v>88.9</v>
      </c>
      <c r="BY31" s="720"/>
      <c r="BZ31" s="720"/>
      <c r="CA31" s="720"/>
      <c r="CB31" s="722"/>
      <c r="CD31" s="678"/>
      <c r="CE31" s="679"/>
      <c r="CF31" s="654" t="s">
        <v>320</v>
      </c>
      <c r="CG31" s="655"/>
      <c r="CH31" s="655"/>
      <c r="CI31" s="655"/>
      <c r="CJ31" s="655"/>
      <c r="CK31" s="655"/>
      <c r="CL31" s="655"/>
      <c r="CM31" s="655"/>
      <c r="CN31" s="655"/>
      <c r="CO31" s="655"/>
      <c r="CP31" s="655"/>
      <c r="CQ31" s="656"/>
      <c r="CR31" s="657">
        <v>108852</v>
      </c>
      <c r="CS31" s="670"/>
      <c r="CT31" s="670"/>
      <c r="CU31" s="670"/>
      <c r="CV31" s="670"/>
      <c r="CW31" s="670"/>
      <c r="CX31" s="670"/>
      <c r="CY31" s="671"/>
      <c r="CZ31" s="660">
        <v>0.3</v>
      </c>
      <c r="DA31" s="672"/>
      <c r="DB31" s="672"/>
      <c r="DC31" s="673"/>
      <c r="DD31" s="663">
        <v>108711</v>
      </c>
      <c r="DE31" s="670"/>
      <c r="DF31" s="670"/>
      <c r="DG31" s="670"/>
      <c r="DH31" s="670"/>
      <c r="DI31" s="670"/>
      <c r="DJ31" s="670"/>
      <c r="DK31" s="671"/>
      <c r="DL31" s="663">
        <v>108601</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3504379</v>
      </c>
      <c r="S32" s="658"/>
      <c r="T32" s="658"/>
      <c r="U32" s="658"/>
      <c r="V32" s="658"/>
      <c r="W32" s="658"/>
      <c r="X32" s="658"/>
      <c r="Y32" s="659"/>
      <c r="Z32" s="695">
        <v>10.199999999999999</v>
      </c>
      <c r="AA32" s="695"/>
      <c r="AB32" s="695"/>
      <c r="AC32" s="695"/>
      <c r="AD32" s="696" t="s">
        <v>240</v>
      </c>
      <c r="AE32" s="696"/>
      <c r="AF32" s="696"/>
      <c r="AG32" s="696"/>
      <c r="AH32" s="696"/>
      <c r="AI32" s="696"/>
      <c r="AJ32" s="696"/>
      <c r="AK32" s="696"/>
      <c r="AL32" s="660" t="s">
        <v>179</v>
      </c>
      <c r="AM32" s="661"/>
      <c r="AN32" s="661"/>
      <c r="AO32" s="697"/>
      <c r="AP32" s="698"/>
      <c r="AQ32" s="699"/>
      <c r="AR32" s="699"/>
      <c r="AS32" s="699"/>
      <c r="AT32" s="732"/>
      <c r="AU32" s="214" t="s">
        <v>322</v>
      </c>
      <c r="AX32" s="654" t="s">
        <v>323</v>
      </c>
      <c r="AY32" s="655"/>
      <c r="AZ32" s="655"/>
      <c r="BA32" s="655"/>
      <c r="BB32" s="655"/>
      <c r="BC32" s="655"/>
      <c r="BD32" s="655"/>
      <c r="BE32" s="655"/>
      <c r="BF32" s="656"/>
      <c r="BG32" s="723">
        <v>99.1</v>
      </c>
      <c r="BH32" s="670"/>
      <c r="BI32" s="670"/>
      <c r="BJ32" s="670"/>
      <c r="BK32" s="670"/>
      <c r="BL32" s="670"/>
      <c r="BM32" s="661">
        <v>95.5</v>
      </c>
      <c r="BN32" s="670"/>
      <c r="BO32" s="670"/>
      <c r="BP32" s="670"/>
      <c r="BQ32" s="693"/>
      <c r="BR32" s="723">
        <v>99.1</v>
      </c>
      <c r="BS32" s="670"/>
      <c r="BT32" s="670"/>
      <c r="BU32" s="670"/>
      <c r="BV32" s="670"/>
      <c r="BW32" s="670"/>
      <c r="BX32" s="661">
        <v>95.4</v>
      </c>
      <c r="BY32" s="670"/>
      <c r="BZ32" s="670"/>
      <c r="CA32" s="670"/>
      <c r="CB32" s="693"/>
      <c r="CD32" s="680"/>
      <c r="CE32" s="681"/>
      <c r="CF32" s="654" t="s">
        <v>324</v>
      </c>
      <c r="CG32" s="655"/>
      <c r="CH32" s="655"/>
      <c r="CI32" s="655"/>
      <c r="CJ32" s="655"/>
      <c r="CK32" s="655"/>
      <c r="CL32" s="655"/>
      <c r="CM32" s="655"/>
      <c r="CN32" s="655"/>
      <c r="CO32" s="655"/>
      <c r="CP32" s="655"/>
      <c r="CQ32" s="656"/>
      <c r="CR32" s="657">
        <v>137</v>
      </c>
      <c r="CS32" s="658"/>
      <c r="CT32" s="658"/>
      <c r="CU32" s="658"/>
      <c r="CV32" s="658"/>
      <c r="CW32" s="658"/>
      <c r="CX32" s="658"/>
      <c r="CY32" s="659"/>
      <c r="CZ32" s="660">
        <v>0</v>
      </c>
      <c r="DA32" s="672"/>
      <c r="DB32" s="672"/>
      <c r="DC32" s="673"/>
      <c r="DD32" s="663">
        <v>137</v>
      </c>
      <c r="DE32" s="658"/>
      <c r="DF32" s="658"/>
      <c r="DG32" s="658"/>
      <c r="DH32" s="658"/>
      <c r="DI32" s="658"/>
      <c r="DJ32" s="658"/>
      <c r="DK32" s="659"/>
      <c r="DL32" s="663">
        <v>137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51181</v>
      </c>
      <c r="S33" s="658"/>
      <c r="T33" s="658"/>
      <c r="U33" s="658"/>
      <c r="V33" s="658"/>
      <c r="W33" s="658"/>
      <c r="X33" s="658"/>
      <c r="Y33" s="659"/>
      <c r="Z33" s="695">
        <v>0.1</v>
      </c>
      <c r="AA33" s="695"/>
      <c r="AB33" s="695"/>
      <c r="AC33" s="695"/>
      <c r="AD33" s="696">
        <v>638</v>
      </c>
      <c r="AE33" s="696"/>
      <c r="AF33" s="696"/>
      <c r="AG33" s="696"/>
      <c r="AH33" s="696"/>
      <c r="AI33" s="696"/>
      <c r="AJ33" s="696"/>
      <c r="AK33" s="696"/>
      <c r="AL33" s="660">
        <v>0</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97.6</v>
      </c>
      <c r="BH33" s="642"/>
      <c r="BI33" s="642"/>
      <c r="BJ33" s="642"/>
      <c r="BK33" s="642"/>
      <c r="BL33" s="642"/>
      <c r="BM33" s="688">
        <v>83.8</v>
      </c>
      <c r="BN33" s="642"/>
      <c r="BO33" s="642"/>
      <c r="BP33" s="642"/>
      <c r="BQ33" s="705"/>
      <c r="BR33" s="718">
        <v>97.6</v>
      </c>
      <c r="BS33" s="642"/>
      <c r="BT33" s="642"/>
      <c r="BU33" s="642"/>
      <c r="BV33" s="642"/>
      <c r="BW33" s="642"/>
      <c r="BX33" s="688">
        <v>83</v>
      </c>
      <c r="BY33" s="642"/>
      <c r="BZ33" s="642"/>
      <c r="CA33" s="642"/>
      <c r="CB33" s="705"/>
      <c r="CD33" s="654" t="s">
        <v>327</v>
      </c>
      <c r="CE33" s="655"/>
      <c r="CF33" s="655"/>
      <c r="CG33" s="655"/>
      <c r="CH33" s="655"/>
      <c r="CI33" s="655"/>
      <c r="CJ33" s="655"/>
      <c r="CK33" s="655"/>
      <c r="CL33" s="655"/>
      <c r="CM33" s="655"/>
      <c r="CN33" s="655"/>
      <c r="CO33" s="655"/>
      <c r="CP33" s="655"/>
      <c r="CQ33" s="656"/>
      <c r="CR33" s="657">
        <v>12953327</v>
      </c>
      <c r="CS33" s="670"/>
      <c r="CT33" s="670"/>
      <c r="CU33" s="670"/>
      <c r="CV33" s="670"/>
      <c r="CW33" s="670"/>
      <c r="CX33" s="670"/>
      <c r="CY33" s="671"/>
      <c r="CZ33" s="660">
        <v>38.799999999999997</v>
      </c>
      <c r="DA33" s="672"/>
      <c r="DB33" s="672"/>
      <c r="DC33" s="673"/>
      <c r="DD33" s="663">
        <v>9107881</v>
      </c>
      <c r="DE33" s="670"/>
      <c r="DF33" s="670"/>
      <c r="DG33" s="670"/>
      <c r="DH33" s="670"/>
      <c r="DI33" s="670"/>
      <c r="DJ33" s="670"/>
      <c r="DK33" s="671"/>
      <c r="DL33" s="663">
        <v>7428261</v>
      </c>
      <c r="DM33" s="670"/>
      <c r="DN33" s="670"/>
      <c r="DO33" s="670"/>
      <c r="DP33" s="670"/>
      <c r="DQ33" s="670"/>
      <c r="DR33" s="670"/>
      <c r="DS33" s="670"/>
      <c r="DT33" s="670"/>
      <c r="DU33" s="670"/>
      <c r="DV33" s="671"/>
      <c r="DW33" s="660">
        <v>41.4</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52319</v>
      </c>
      <c r="S34" s="658"/>
      <c r="T34" s="658"/>
      <c r="U34" s="658"/>
      <c r="V34" s="658"/>
      <c r="W34" s="658"/>
      <c r="X34" s="658"/>
      <c r="Y34" s="659"/>
      <c r="Z34" s="695">
        <v>0.2</v>
      </c>
      <c r="AA34" s="695"/>
      <c r="AB34" s="695"/>
      <c r="AC34" s="695"/>
      <c r="AD34" s="696" t="s">
        <v>246</v>
      </c>
      <c r="AE34" s="696"/>
      <c r="AF34" s="696"/>
      <c r="AG34" s="696"/>
      <c r="AH34" s="696"/>
      <c r="AI34" s="696"/>
      <c r="AJ34" s="696"/>
      <c r="AK34" s="696"/>
      <c r="AL34" s="660" t="s">
        <v>179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4636352</v>
      </c>
      <c r="CS34" s="658"/>
      <c r="CT34" s="658"/>
      <c r="CU34" s="658"/>
      <c r="CV34" s="658"/>
      <c r="CW34" s="658"/>
      <c r="CX34" s="658"/>
      <c r="CY34" s="659"/>
      <c r="CZ34" s="660">
        <v>13.9</v>
      </c>
      <c r="DA34" s="672"/>
      <c r="DB34" s="672"/>
      <c r="DC34" s="673"/>
      <c r="DD34" s="663">
        <v>3438334</v>
      </c>
      <c r="DE34" s="658"/>
      <c r="DF34" s="658"/>
      <c r="DG34" s="658"/>
      <c r="DH34" s="658"/>
      <c r="DI34" s="658"/>
      <c r="DJ34" s="658"/>
      <c r="DK34" s="659"/>
      <c r="DL34" s="663">
        <v>2711280</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989703</v>
      </c>
      <c r="S35" s="658"/>
      <c r="T35" s="658"/>
      <c r="U35" s="658"/>
      <c r="V35" s="658"/>
      <c r="W35" s="658"/>
      <c r="X35" s="658"/>
      <c r="Y35" s="659"/>
      <c r="Z35" s="695">
        <v>2.9</v>
      </c>
      <c r="AA35" s="695"/>
      <c r="AB35" s="695"/>
      <c r="AC35" s="695"/>
      <c r="AD35" s="696" t="s">
        <v>240</v>
      </c>
      <c r="AE35" s="696"/>
      <c r="AF35" s="696"/>
      <c r="AG35" s="696"/>
      <c r="AH35" s="696"/>
      <c r="AI35" s="696"/>
      <c r="AJ35" s="696"/>
      <c r="AK35" s="696"/>
      <c r="AL35" s="660" t="s">
        <v>240</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82437</v>
      </c>
      <c r="CS35" s="670"/>
      <c r="CT35" s="670"/>
      <c r="CU35" s="670"/>
      <c r="CV35" s="670"/>
      <c r="CW35" s="670"/>
      <c r="CX35" s="670"/>
      <c r="CY35" s="671"/>
      <c r="CZ35" s="660">
        <v>0.2</v>
      </c>
      <c r="DA35" s="672"/>
      <c r="DB35" s="672"/>
      <c r="DC35" s="673"/>
      <c r="DD35" s="663">
        <v>53511</v>
      </c>
      <c r="DE35" s="670"/>
      <c r="DF35" s="670"/>
      <c r="DG35" s="670"/>
      <c r="DH35" s="670"/>
      <c r="DI35" s="670"/>
      <c r="DJ35" s="670"/>
      <c r="DK35" s="671"/>
      <c r="DL35" s="663">
        <v>44261</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945175</v>
      </c>
      <c r="S36" s="658"/>
      <c r="T36" s="658"/>
      <c r="U36" s="658"/>
      <c r="V36" s="658"/>
      <c r="W36" s="658"/>
      <c r="X36" s="658"/>
      <c r="Y36" s="659"/>
      <c r="Z36" s="695">
        <v>2.7</v>
      </c>
      <c r="AA36" s="695"/>
      <c r="AB36" s="695"/>
      <c r="AC36" s="695"/>
      <c r="AD36" s="696" t="s">
        <v>240</v>
      </c>
      <c r="AE36" s="696"/>
      <c r="AF36" s="696"/>
      <c r="AG36" s="696"/>
      <c r="AH36" s="696"/>
      <c r="AI36" s="696"/>
      <c r="AJ36" s="696"/>
      <c r="AK36" s="696"/>
      <c r="AL36" s="660" t="s">
        <v>179</v>
      </c>
      <c r="AM36" s="661"/>
      <c r="AN36" s="661"/>
      <c r="AO36" s="697"/>
      <c r="AP36" s="222"/>
      <c r="AQ36" s="706" t="s">
        <v>335</v>
      </c>
      <c r="AR36" s="707"/>
      <c r="AS36" s="707"/>
      <c r="AT36" s="707"/>
      <c r="AU36" s="707"/>
      <c r="AV36" s="707"/>
      <c r="AW36" s="707"/>
      <c r="AX36" s="707"/>
      <c r="AY36" s="708"/>
      <c r="AZ36" s="712">
        <v>3484137</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31655</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5131065</v>
      </c>
      <c r="CS36" s="658"/>
      <c r="CT36" s="658"/>
      <c r="CU36" s="658"/>
      <c r="CV36" s="658"/>
      <c r="CW36" s="658"/>
      <c r="CX36" s="658"/>
      <c r="CY36" s="659"/>
      <c r="CZ36" s="660">
        <v>15.4</v>
      </c>
      <c r="DA36" s="672"/>
      <c r="DB36" s="672"/>
      <c r="DC36" s="673"/>
      <c r="DD36" s="663">
        <v>3320435</v>
      </c>
      <c r="DE36" s="658"/>
      <c r="DF36" s="658"/>
      <c r="DG36" s="658"/>
      <c r="DH36" s="658"/>
      <c r="DI36" s="658"/>
      <c r="DJ36" s="658"/>
      <c r="DK36" s="659"/>
      <c r="DL36" s="663">
        <v>2685728</v>
      </c>
      <c r="DM36" s="658"/>
      <c r="DN36" s="658"/>
      <c r="DO36" s="658"/>
      <c r="DP36" s="658"/>
      <c r="DQ36" s="658"/>
      <c r="DR36" s="658"/>
      <c r="DS36" s="658"/>
      <c r="DT36" s="658"/>
      <c r="DU36" s="658"/>
      <c r="DV36" s="659"/>
      <c r="DW36" s="660">
        <v>15</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329826</v>
      </c>
      <c r="S37" s="658"/>
      <c r="T37" s="658"/>
      <c r="U37" s="658"/>
      <c r="V37" s="658"/>
      <c r="W37" s="658"/>
      <c r="X37" s="658"/>
      <c r="Y37" s="659"/>
      <c r="Z37" s="695">
        <v>1</v>
      </c>
      <c r="AA37" s="695"/>
      <c r="AB37" s="695"/>
      <c r="AC37" s="695"/>
      <c r="AD37" s="696">
        <v>1880</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785880</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2433</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827967</v>
      </c>
      <c r="CS37" s="670"/>
      <c r="CT37" s="670"/>
      <c r="CU37" s="670"/>
      <c r="CV37" s="670"/>
      <c r="CW37" s="670"/>
      <c r="CX37" s="670"/>
      <c r="CY37" s="671"/>
      <c r="CZ37" s="660">
        <v>2.5</v>
      </c>
      <c r="DA37" s="672"/>
      <c r="DB37" s="672"/>
      <c r="DC37" s="673"/>
      <c r="DD37" s="663">
        <v>795032</v>
      </c>
      <c r="DE37" s="670"/>
      <c r="DF37" s="670"/>
      <c r="DG37" s="670"/>
      <c r="DH37" s="670"/>
      <c r="DI37" s="670"/>
      <c r="DJ37" s="670"/>
      <c r="DK37" s="671"/>
      <c r="DL37" s="663">
        <v>771960</v>
      </c>
      <c r="DM37" s="670"/>
      <c r="DN37" s="670"/>
      <c r="DO37" s="670"/>
      <c r="DP37" s="670"/>
      <c r="DQ37" s="670"/>
      <c r="DR37" s="670"/>
      <c r="DS37" s="670"/>
      <c r="DT37" s="670"/>
      <c r="DU37" s="670"/>
      <c r="DV37" s="671"/>
      <c r="DW37" s="660">
        <v>4.3</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2907652</v>
      </c>
      <c r="S38" s="658"/>
      <c r="T38" s="658"/>
      <c r="U38" s="658"/>
      <c r="V38" s="658"/>
      <c r="W38" s="658"/>
      <c r="X38" s="658"/>
      <c r="Y38" s="659"/>
      <c r="Z38" s="695">
        <v>8.5</v>
      </c>
      <c r="AA38" s="695"/>
      <c r="AB38" s="695"/>
      <c r="AC38" s="695"/>
      <c r="AD38" s="696" t="s">
        <v>179</v>
      </c>
      <c r="AE38" s="696"/>
      <c r="AF38" s="696"/>
      <c r="AG38" s="696"/>
      <c r="AH38" s="696"/>
      <c r="AI38" s="696"/>
      <c r="AJ38" s="696"/>
      <c r="AK38" s="696"/>
      <c r="AL38" s="660" t="s">
        <v>179</v>
      </c>
      <c r="AM38" s="661"/>
      <c r="AN38" s="661"/>
      <c r="AO38" s="697"/>
      <c r="AQ38" s="690" t="s">
        <v>343</v>
      </c>
      <c r="AR38" s="691"/>
      <c r="AS38" s="691"/>
      <c r="AT38" s="691"/>
      <c r="AU38" s="691"/>
      <c r="AV38" s="691"/>
      <c r="AW38" s="691"/>
      <c r="AX38" s="691"/>
      <c r="AY38" s="692"/>
      <c r="AZ38" s="657">
        <v>295455</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4384</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2469052</v>
      </c>
      <c r="CS38" s="658"/>
      <c r="CT38" s="658"/>
      <c r="CU38" s="658"/>
      <c r="CV38" s="658"/>
      <c r="CW38" s="658"/>
      <c r="CX38" s="658"/>
      <c r="CY38" s="659"/>
      <c r="CZ38" s="660">
        <v>7.4</v>
      </c>
      <c r="DA38" s="672"/>
      <c r="DB38" s="672"/>
      <c r="DC38" s="673"/>
      <c r="DD38" s="663">
        <v>2150473</v>
      </c>
      <c r="DE38" s="658"/>
      <c r="DF38" s="658"/>
      <c r="DG38" s="658"/>
      <c r="DH38" s="658"/>
      <c r="DI38" s="658"/>
      <c r="DJ38" s="658"/>
      <c r="DK38" s="659"/>
      <c r="DL38" s="663">
        <v>1986991</v>
      </c>
      <c r="DM38" s="658"/>
      <c r="DN38" s="658"/>
      <c r="DO38" s="658"/>
      <c r="DP38" s="658"/>
      <c r="DQ38" s="658"/>
      <c r="DR38" s="658"/>
      <c r="DS38" s="658"/>
      <c r="DT38" s="658"/>
      <c r="DU38" s="658"/>
      <c r="DV38" s="659"/>
      <c r="DW38" s="660">
        <v>11.1</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179</v>
      </c>
      <c r="S39" s="658"/>
      <c r="T39" s="658"/>
      <c r="U39" s="658"/>
      <c r="V39" s="658"/>
      <c r="W39" s="658"/>
      <c r="X39" s="658"/>
      <c r="Y39" s="659"/>
      <c r="Z39" s="695" t="s">
        <v>240</v>
      </c>
      <c r="AA39" s="695"/>
      <c r="AB39" s="695"/>
      <c r="AC39" s="695"/>
      <c r="AD39" s="696" t="s">
        <v>246</v>
      </c>
      <c r="AE39" s="696"/>
      <c r="AF39" s="696"/>
      <c r="AG39" s="696"/>
      <c r="AH39" s="696"/>
      <c r="AI39" s="696"/>
      <c r="AJ39" s="696"/>
      <c r="AK39" s="696"/>
      <c r="AL39" s="660" t="s">
        <v>240</v>
      </c>
      <c r="AM39" s="661"/>
      <c r="AN39" s="661"/>
      <c r="AO39" s="697"/>
      <c r="AQ39" s="690" t="s">
        <v>347</v>
      </c>
      <c r="AR39" s="691"/>
      <c r="AS39" s="691"/>
      <c r="AT39" s="691"/>
      <c r="AU39" s="691"/>
      <c r="AV39" s="691"/>
      <c r="AW39" s="691"/>
      <c r="AX39" s="691"/>
      <c r="AY39" s="692"/>
      <c r="AZ39" s="657">
        <v>275950</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6423</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503897</v>
      </c>
      <c r="CS39" s="670"/>
      <c r="CT39" s="670"/>
      <c r="CU39" s="670"/>
      <c r="CV39" s="670"/>
      <c r="CW39" s="670"/>
      <c r="CX39" s="670"/>
      <c r="CY39" s="671"/>
      <c r="CZ39" s="660">
        <v>1.5</v>
      </c>
      <c r="DA39" s="672"/>
      <c r="DB39" s="672"/>
      <c r="DC39" s="673"/>
      <c r="DD39" s="663">
        <v>145127</v>
      </c>
      <c r="DE39" s="670"/>
      <c r="DF39" s="670"/>
      <c r="DG39" s="670"/>
      <c r="DH39" s="670"/>
      <c r="DI39" s="670"/>
      <c r="DJ39" s="670"/>
      <c r="DK39" s="671"/>
      <c r="DL39" s="663" t="s">
        <v>240</v>
      </c>
      <c r="DM39" s="670"/>
      <c r="DN39" s="670"/>
      <c r="DO39" s="670"/>
      <c r="DP39" s="670"/>
      <c r="DQ39" s="670"/>
      <c r="DR39" s="670"/>
      <c r="DS39" s="670"/>
      <c r="DT39" s="670"/>
      <c r="DU39" s="670"/>
      <c r="DV39" s="671"/>
      <c r="DW39" s="660" t="s">
        <v>240</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174252</v>
      </c>
      <c r="S40" s="658"/>
      <c r="T40" s="658"/>
      <c r="U40" s="658"/>
      <c r="V40" s="658"/>
      <c r="W40" s="658"/>
      <c r="X40" s="658"/>
      <c r="Y40" s="659"/>
      <c r="Z40" s="695">
        <v>0.5</v>
      </c>
      <c r="AA40" s="695"/>
      <c r="AB40" s="695"/>
      <c r="AC40" s="695"/>
      <c r="AD40" s="696" t="s">
        <v>246</v>
      </c>
      <c r="AE40" s="696"/>
      <c r="AF40" s="696"/>
      <c r="AG40" s="696"/>
      <c r="AH40" s="696"/>
      <c r="AI40" s="696"/>
      <c r="AJ40" s="696"/>
      <c r="AK40" s="696"/>
      <c r="AL40" s="660" t="s">
        <v>179</v>
      </c>
      <c r="AM40" s="661"/>
      <c r="AN40" s="661"/>
      <c r="AO40" s="697"/>
      <c r="AQ40" s="690" t="s">
        <v>351</v>
      </c>
      <c r="AR40" s="691"/>
      <c r="AS40" s="691"/>
      <c r="AT40" s="691"/>
      <c r="AU40" s="691"/>
      <c r="AV40" s="691"/>
      <c r="AW40" s="691"/>
      <c r="AX40" s="691"/>
      <c r="AY40" s="692"/>
      <c r="AZ40" s="657">
        <v>142</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91</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130524</v>
      </c>
      <c r="CS40" s="658"/>
      <c r="CT40" s="658"/>
      <c r="CU40" s="658"/>
      <c r="CV40" s="658"/>
      <c r="CW40" s="658"/>
      <c r="CX40" s="658"/>
      <c r="CY40" s="659"/>
      <c r="CZ40" s="660">
        <v>0.4</v>
      </c>
      <c r="DA40" s="672"/>
      <c r="DB40" s="672"/>
      <c r="DC40" s="673"/>
      <c r="DD40" s="663">
        <v>1</v>
      </c>
      <c r="DE40" s="658"/>
      <c r="DF40" s="658"/>
      <c r="DG40" s="658"/>
      <c r="DH40" s="658"/>
      <c r="DI40" s="658"/>
      <c r="DJ40" s="658"/>
      <c r="DK40" s="659"/>
      <c r="DL40" s="663">
        <v>1</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34370671</v>
      </c>
      <c r="S41" s="682"/>
      <c r="T41" s="682"/>
      <c r="U41" s="682"/>
      <c r="V41" s="682"/>
      <c r="W41" s="682"/>
      <c r="X41" s="682"/>
      <c r="Y41" s="685"/>
      <c r="Z41" s="686">
        <v>100</v>
      </c>
      <c r="AA41" s="686"/>
      <c r="AB41" s="686"/>
      <c r="AC41" s="686"/>
      <c r="AD41" s="687">
        <v>17755987</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328074</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179</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179</v>
      </c>
      <c r="CS41" s="670"/>
      <c r="CT41" s="670"/>
      <c r="CU41" s="670"/>
      <c r="CV41" s="670"/>
      <c r="CW41" s="670"/>
      <c r="CX41" s="670"/>
      <c r="CY41" s="671"/>
      <c r="CZ41" s="660" t="s">
        <v>240</v>
      </c>
      <c r="DA41" s="672"/>
      <c r="DB41" s="672"/>
      <c r="DC41" s="673"/>
      <c r="DD41" s="663" t="s">
        <v>240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1798636</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420</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7879288</v>
      </c>
      <c r="CS42" s="670"/>
      <c r="CT42" s="670"/>
      <c r="CU42" s="670"/>
      <c r="CV42" s="670"/>
      <c r="CW42" s="670"/>
      <c r="CX42" s="670"/>
      <c r="CY42" s="671"/>
      <c r="CZ42" s="660">
        <v>23.6</v>
      </c>
      <c r="DA42" s="672"/>
      <c r="DB42" s="672"/>
      <c r="DC42" s="673"/>
      <c r="DD42" s="663">
        <v>839402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153237</v>
      </c>
      <c r="CS43" s="670"/>
      <c r="CT43" s="670"/>
      <c r="CU43" s="670"/>
      <c r="CV43" s="670"/>
      <c r="CW43" s="670"/>
      <c r="CX43" s="670"/>
      <c r="CY43" s="671"/>
      <c r="CZ43" s="660">
        <v>0.5</v>
      </c>
      <c r="DA43" s="672"/>
      <c r="DB43" s="672"/>
      <c r="DC43" s="673"/>
      <c r="DD43" s="663">
        <v>128027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5099386</v>
      </c>
      <c r="CS44" s="658"/>
      <c r="CT44" s="658"/>
      <c r="CU44" s="658"/>
      <c r="CV44" s="658"/>
      <c r="CW44" s="658"/>
      <c r="CX44" s="658"/>
      <c r="CY44" s="659"/>
      <c r="CZ44" s="660">
        <v>15.3</v>
      </c>
      <c r="DA44" s="661"/>
      <c r="DB44" s="661"/>
      <c r="DC44" s="662"/>
      <c r="DD44" s="663">
        <v>804070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3073407</v>
      </c>
      <c r="CS45" s="670"/>
      <c r="CT45" s="670"/>
      <c r="CU45" s="670"/>
      <c r="CV45" s="670"/>
      <c r="CW45" s="670"/>
      <c r="CX45" s="670"/>
      <c r="CY45" s="671"/>
      <c r="CZ45" s="660">
        <v>9.1999999999999993</v>
      </c>
      <c r="DA45" s="672"/>
      <c r="DB45" s="672"/>
      <c r="DC45" s="673"/>
      <c r="DD45" s="663">
        <v>58038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1941915</v>
      </c>
      <c r="CS46" s="658"/>
      <c r="CT46" s="658"/>
      <c r="CU46" s="658"/>
      <c r="CV46" s="658"/>
      <c r="CW46" s="658"/>
      <c r="CX46" s="658"/>
      <c r="CY46" s="659"/>
      <c r="CZ46" s="660">
        <v>5.8</v>
      </c>
      <c r="DA46" s="661"/>
      <c r="DB46" s="661"/>
      <c r="DC46" s="662"/>
      <c r="DD46" s="663">
        <v>744500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v>2779902</v>
      </c>
      <c r="CS47" s="670"/>
      <c r="CT47" s="670"/>
      <c r="CU47" s="670"/>
      <c r="CV47" s="670"/>
      <c r="CW47" s="670"/>
      <c r="CX47" s="670"/>
      <c r="CY47" s="671"/>
      <c r="CZ47" s="660">
        <v>8.3000000000000007</v>
      </c>
      <c r="DA47" s="672"/>
      <c r="DB47" s="672"/>
      <c r="DC47" s="673"/>
      <c r="DD47" s="663">
        <v>35332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246</v>
      </c>
      <c r="CS48" s="658"/>
      <c r="CT48" s="658"/>
      <c r="CU48" s="658"/>
      <c r="CV48" s="658"/>
      <c r="CW48" s="658"/>
      <c r="CX48" s="658"/>
      <c r="CY48" s="659"/>
      <c r="CZ48" s="660" t="s">
        <v>240</v>
      </c>
      <c r="DA48" s="661"/>
      <c r="DB48" s="661"/>
      <c r="DC48" s="662"/>
      <c r="DD48" s="663" t="s">
        <v>246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33358062</v>
      </c>
      <c r="CS49" s="642"/>
      <c r="CT49" s="642"/>
      <c r="CU49" s="642"/>
      <c r="CV49" s="642"/>
      <c r="CW49" s="642"/>
      <c r="CX49" s="642"/>
      <c r="CY49" s="643"/>
      <c r="CZ49" s="644">
        <v>100</v>
      </c>
      <c r="DA49" s="645"/>
      <c r="DB49" s="645"/>
      <c r="DC49" s="646"/>
      <c r="DD49" s="647">
        <v>19973016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KVL04ACIybT1/WdjBjJbhDitW1P482YLNcqt7fp+7XGGMHuCNFN46gGT1Bxg9AYthVtuVQazDr/4Xno2K3SsQ==" saltValue="AlQakMxGGy1dT43Ku0zT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394</v>
      </c>
      <c r="C7" s="1084"/>
      <c r="D7" s="1084"/>
      <c r="E7" s="1084"/>
      <c r="F7" s="1084"/>
      <c r="G7" s="1084"/>
      <c r="H7" s="1084"/>
      <c r="I7" s="1084"/>
      <c r="J7" s="1084"/>
      <c r="K7" s="1084"/>
      <c r="L7" s="1084"/>
      <c r="M7" s="1084"/>
      <c r="N7" s="1084"/>
      <c r="O7" s="1084"/>
      <c r="P7" s="1085"/>
      <c r="Q7" s="1138">
        <v>34350</v>
      </c>
      <c r="R7" s="1139"/>
      <c r="S7" s="1139"/>
      <c r="T7" s="1139"/>
      <c r="U7" s="1139"/>
      <c r="V7" s="1139">
        <v>33337</v>
      </c>
      <c r="W7" s="1139"/>
      <c r="X7" s="1139"/>
      <c r="Y7" s="1139"/>
      <c r="Z7" s="1139"/>
      <c r="AA7" s="1139">
        <v>1012</v>
      </c>
      <c r="AB7" s="1139"/>
      <c r="AC7" s="1139"/>
      <c r="AD7" s="1139"/>
      <c r="AE7" s="1140"/>
      <c r="AF7" s="1141">
        <v>834</v>
      </c>
      <c r="AG7" s="1142"/>
      <c r="AH7" s="1142"/>
      <c r="AI7" s="1142"/>
      <c r="AJ7" s="1143"/>
      <c r="AK7" s="1144" t="s">
        <v>533</v>
      </c>
      <c r="AL7" s="1145"/>
      <c r="AM7" s="1145"/>
      <c r="AN7" s="1145"/>
      <c r="AO7" s="1145"/>
      <c r="AP7" s="1145">
        <v>37091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599</v>
      </c>
      <c r="BT7" s="1136"/>
      <c r="BU7" s="1136"/>
      <c r="BV7" s="1136"/>
      <c r="BW7" s="1136"/>
      <c r="BX7" s="1136"/>
      <c r="BY7" s="1136"/>
      <c r="BZ7" s="1136"/>
      <c r="CA7" s="1136"/>
      <c r="CB7" s="1136"/>
      <c r="CC7" s="1136"/>
      <c r="CD7" s="1136"/>
      <c r="CE7" s="1136"/>
      <c r="CF7" s="1136"/>
      <c r="CG7" s="1148"/>
      <c r="CH7" s="1132">
        <v>0</v>
      </c>
      <c r="CI7" s="1133"/>
      <c r="CJ7" s="1133"/>
      <c r="CK7" s="1133"/>
      <c r="CL7" s="1134"/>
      <c r="CM7" s="1132">
        <v>5</v>
      </c>
      <c r="CN7" s="1133"/>
      <c r="CO7" s="1133"/>
      <c r="CP7" s="1133"/>
      <c r="CQ7" s="1134"/>
      <c r="CR7" s="1132">
        <v>5</v>
      </c>
      <c r="CS7" s="1133"/>
      <c r="CT7" s="1133"/>
      <c r="CU7" s="1133"/>
      <c r="CV7" s="1134"/>
      <c r="CW7" s="1132">
        <v>0</v>
      </c>
      <c r="CX7" s="1133"/>
      <c r="CY7" s="1133"/>
      <c r="CZ7" s="1133"/>
      <c r="DA7" s="1134"/>
      <c r="DB7" s="1132" t="s">
        <v>533</v>
      </c>
      <c r="DC7" s="1133"/>
      <c r="DD7" s="1133"/>
      <c r="DE7" s="1133"/>
      <c r="DF7" s="1134"/>
      <c r="DG7" s="1132" t="s">
        <v>533</v>
      </c>
      <c r="DH7" s="1133"/>
      <c r="DI7" s="1133"/>
      <c r="DJ7" s="1133"/>
      <c r="DK7" s="1134"/>
      <c r="DL7" s="1132" t="s">
        <v>533</v>
      </c>
      <c r="DM7" s="1133"/>
      <c r="DN7" s="1133"/>
      <c r="DO7" s="1133"/>
      <c r="DP7" s="1134"/>
      <c r="DQ7" s="1132" t="s">
        <v>533</v>
      </c>
      <c r="DR7" s="1133"/>
      <c r="DS7" s="1133"/>
      <c r="DT7" s="1133"/>
      <c r="DU7" s="1134"/>
      <c r="DV7" s="1135"/>
      <c r="DW7" s="1136"/>
      <c r="DX7" s="1136"/>
      <c r="DY7" s="1136"/>
      <c r="DZ7" s="1137"/>
      <c r="EA7" s="234"/>
    </row>
    <row r="8" spans="1:131" s="235" customFormat="1" ht="26.25" customHeight="1" x14ac:dyDescent="0.15">
      <c r="A8" s="238">
        <v>2</v>
      </c>
      <c r="B8" s="1066" t="s">
        <v>395</v>
      </c>
      <c r="C8" s="1067"/>
      <c r="D8" s="1067"/>
      <c r="E8" s="1067"/>
      <c r="F8" s="1067"/>
      <c r="G8" s="1067"/>
      <c r="H8" s="1067"/>
      <c r="I8" s="1067"/>
      <c r="J8" s="1067"/>
      <c r="K8" s="1067"/>
      <c r="L8" s="1067"/>
      <c r="M8" s="1067"/>
      <c r="N8" s="1067"/>
      <c r="O8" s="1067"/>
      <c r="P8" s="1068"/>
      <c r="Q8" s="1074">
        <v>4</v>
      </c>
      <c r="R8" s="1075"/>
      <c r="S8" s="1075"/>
      <c r="T8" s="1075"/>
      <c r="U8" s="1075"/>
      <c r="V8" s="1075">
        <v>4</v>
      </c>
      <c r="W8" s="1075"/>
      <c r="X8" s="1075"/>
      <c r="Y8" s="1075"/>
      <c r="Z8" s="1075"/>
      <c r="AA8" s="1075">
        <v>0</v>
      </c>
      <c r="AB8" s="1075"/>
      <c r="AC8" s="1075"/>
      <c r="AD8" s="1075"/>
      <c r="AE8" s="1076"/>
      <c r="AF8" s="1071">
        <v>0</v>
      </c>
      <c r="AG8" s="1072"/>
      <c r="AH8" s="1072"/>
      <c r="AI8" s="1072"/>
      <c r="AJ8" s="1073"/>
      <c r="AK8" s="1116" t="s">
        <v>533</v>
      </c>
      <c r="AL8" s="1117"/>
      <c r="AM8" s="1117"/>
      <c r="AN8" s="1117"/>
      <c r="AO8" s="1117"/>
      <c r="AP8" s="1117" t="s">
        <v>533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600</v>
      </c>
      <c r="BT8" s="1029"/>
      <c r="BU8" s="1029"/>
      <c r="BV8" s="1029"/>
      <c r="BW8" s="1029"/>
      <c r="BX8" s="1029"/>
      <c r="BY8" s="1029"/>
      <c r="BZ8" s="1029"/>
      <c r="CA8" s="1029"/>
      <c r="CB8" s="1029"/>
      <c r="CC8" s="1029"/>
      <c r="CD8" s="1029"/>
      <c r="CE8" s="1029"/>
      <c r="CF8" s="1029"/>
      <c r="CG8" s="1050"/>
      <c r="CH8" s="1025">
        <v>-4</v>
      </c>
      <c r="CI8" s="1026"/>
      <c r="CJ8" s="1026"/>
      <c r="CK8" s="1026"/>
      <c r="CL8" s="1027"/>
      <c r="CM8" s="1025">
        <v>206</v>
      </c>
      <c r="CN8" s="1026"/>
      <c r="CO8" s="1026"/>
      <c r="CP8" s="1026"/>
      <c r="CQ8" s="1027"/>
      <c r="CR8" s="1025">
        <v>60</v>
      </c>
      <c r="CS8" s="1026"/>
      <c r="CT8" s="1026"/>
      <c r="CU8" s="1026"/>
      <c r="CV8" s="1027"/>
      <c r="CW8" s="1025">
        <v>11</v>
      </c>
      <c r="CX8" s="1026"/>
      <c r="CY8" s="1026"/>
      <c r="CZ8" s="1026"/>
      <c r="DA8" s="1027"/>
      <c r="DB8" s="1025" t="s">
        <v>533</v>
      </c>
      <c r="DC8" s="1026"/>
      <c r="DD8" s="1026"/>
      <c r="DE8" s="1026"/>
      <c r="DF8" s="1027"/>
      <c r="DG8" s="1025" t="s">
        <v>533</v>
      </c>
      <c r="DH8" s="1026"/>
      <c r="DI8" s="1026"/>
      <c r="DJ8" s="1026"/>
      <c r="DK8" s="1027"/>
      <c r="DL8" s="1025" t="s">
        <v>533</v>
      </c>
      <c r="DM8" s="1026"/>
      <c r="DN8" s="1026"/>
      <c r="DO8" s="1026"/>
      <c r="DP8" s="1027"/>
      <c r="DQ8" s="1025" t="s">
        <v>533</v>
      </c>
      <c r="DR8" s="1026"/>
      <c r="DS8" s="1026"/>
      <c r="DT8" s="1026"/>
      <c r="DU8" s="1027"/>
      <c r="DV8" s="1028"/>
      <c r="DW8" s="1029"/>
      <c r="DX8" s="1029"/>
      <c r="DY8" s="1029"/>
      <c r="DZ8" s="1030"/>
      <c r="EA8" s="234"/>
    </row>
    <row r="9" spans="1:131" s="235" customFormat="1" ht="26.25" customHeight="1" x14ac:dyDescent="0.15">
      <c r="A9" s="238">
        <v>3</v>
      </c>
      <c r="B9" s="1066" t="s">
        <v>396</v>
      </c>
      <c r="C9" s="1067"/>
      <c r="D9" s="1067"/>
      <c r="E9" s="1067"/>
      <c r="F9" s="1067"/>
      <c r="G9" s="1067"/>
      <c r="H9" s="1067"/>
      <c r="I9" s="1067"/>
      <c r="J9" s="1067"/>
      <c r="K9" s="1067"/>
      <c r="L9" s="1067"/>
      <c r="M9" s="1067"/>
      <c r="N9" s="1067"/>
      <c r="O9" s="1067"/>
      <c r="P9" s="1068"/>
      <c r="Q9" s="1074">
        <v>24</v>
      </c>
      <c r="R9" s="1075"/>
      <c r="S9" s="1075"/>
      <c r="T9" s="1075"/>
      <c r="U9" s="1075"/>
      <c r="V9" s="1075">
        <v>24</v>
      </c>
      <c r="W9" s="1075"/>
      <c r="X9" s="1075"/>
      <c r="Y9" s="1075"/>
      <c r="Z9" s="1075"/>
      <c r="AA9" s="1075">
        <v>0</v>
      </c>
      <c r="AB9" s="1075"/>
      <c r="AC9" s="1075"/>
      <c r="AD9" s="1075"/>
      <c r="AE9" s="1076"/>
      <c r="AF9" s="1071">
        <v>0</v>
      </c>
      <c r="AG9" s="1072"/>
      <c r="AH9" s="1072"/>
      <c r="AI9" s="1072"/>
      <c r="AJ9" s="1073"/>
      <c r="AK9" s="1116">
        <v>3</v>
      </c>
      <c r="AL9" s="1117"/>
      <c r="AM9" s="1117"/>
      <c r="AN9" s="1117"/>
      <c r="AO9" s="1117"/>
      <c r="AP9" s="1117" t="s">
        <v>533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601</v>
      </c>
      <c r="BT9" s="1029"/>
      <c r="BU9" s="1029"/>
      <c r="BV9" s="1029"/>
      <c r="BW9" s="1029"/>
      <c r="BX9" s="1029"/>
      <c r="BY9" s="1029"/>
      <c r="BZ9" s="1029"/>
      <c r="CA9" s="1029"/>
      <c r="CB9" s="1029"/>
      <c r="CC9" s="1029"/>
      <c r="CD9" s="1029"/>
      <c r="CE9" s="1029"/>
      <c r="CF9" s="1029"/>
      <c r="CG9" s="1050"/>
      <c r="CH9" s="1025">
        <v>6</v>
      </c>
      <c r="CI9" s="1026"/>
      <c r="CJ9" s="1026"/>
      <c r="CK9" s="1026"/>
      <c r="CL9" s="1027"/>
      <c r="CM9" s="1025">
        <v>102</v>
      </c>
      <c r="CN9" s="1026"/>
      <c r="CO9" s="1026"/>
      <c r="CP9" s="1026"/>
      <c r="CQ9" s="1027"/>
      <c r="CR9" s="1025">
        <v>10</v>
      </c>
      <c r="CS9" s="1026"/>
      <c r="CT9" s="1026"/>
      <c r="CU9" s="1026"/>
      <c r="CV9" s="1027"/>
      <c r="CW9" s="1025" t="s">
        <v>533</v>
      </c>
      <c r="CX9" s="1026"/>
      <c r="CY9" s="1026"/>
      <c r="CZ9" s="1026"/>
      <c r="DA9" s="1027"/>
      <c r="DB9" s="1025" t="s">
        <v>533</v>
      </c>
      <c r="DC9" s="1026"/>
      <c r="DD9" s="1026"/>
      <c r="DE9" s="1026"/>
      <c r="DF9" s="1027"/>
      <c r="DG9" s="1025" t="s">
        <v>533</v>
      </c>
      <c r="DH9" s="1026"/>
      <c r="DI9" s="1026"/>
      <c r="DJ9" s="1026"/>
      <c r="DK9" s="1027"/>
      <c r="DL9" s="1025" t="s">
        <v>533</v>
      </c>
      <c r="DM9" s="1026"/>
      <c r="DN9" s="1026"/>
      <c r="DO9" s="1026"/>
      <c r="DP9" s="1027"/>
      <c r="DQ9" s="1025" t="s">
        <v>533</v>
      </c>
      <c r="DR9" s="1026"/>
      <c r="DS9" s="1026"/>
      <c r="DT9" s="1026"/>
      <c r="DU9" s="1027"/>
      <c r="DV9" s="1028"/>
      <c r="DW9" s="1029"/>
      <c r="DX9" s="1029"/>
      <c r="DY9" s="1029"/>
      <c r="DZ9" s="1030"/>
      <c r="EA9" s="234"/>
    </row>
    <row r="10" spans="1:131" s="235" customFormat="1" ht="26.25" customHeight="1" x14ac:dyDescent="0.15">
      <c r="A10" s="238">
        <v>4</v>
      </c>
      <c r="B10" s="1066" t="s">
        <v>397</v>
      </c>
      <c r="C10" s="1067"/>
      <c r="D10" s="1067"/>
      <c r="E10" s="1067"/>
      <c r="F10" s="1067"/>
      <c r="G10" s="1067"/>
      <c r="H10" s="1067"/>
      <c r="I10" s="1067"/>
      <c r="J10" s="1067"/>
      <c r="K10" s="1067"/>
      <c r="L10" s="1067"/>
      <c r="M10" s="1067"/>
      <c r="N10" s="1067"/>
      <c r="O10" s="1067"/>
      <c r="P10" s="1068"/>
      <c r="Q10" s="1074">
        <v>11</v>
      </c>
      <c r="R10" s="1075"/>
      <c r="S10" s="1075"/>
      <c r="T10" s="1075"/>
      <c r="U10" s="1075"/>
      <c r="V10" s="1075">
        <v>11</v>
      </c>
      <c r="W10" s="1075"/>
      <c r="X10" s="1075"/>
      <c r="Y10" s="1075"/>
      <c r="Z10" s="1075"/>
      <c r="AA10" s="1075">
        <v>0</v>
      </c>
      <c r="AB10" s="1075"/>
      <c r="AC10" s="1075"/>
      <c r="AD10" s="1075"/>
      <c r="AE10" s="1076"/>
      <c r="AF10" s="1071" t="s">
        <v>240</v>
      </c>
      <c r="AG10" s="1072"/>
      <c r="AH10" s="1072"/>
      <c r="AI10" s="1072"/>
      <c r="AJ10" s="1073"/>
      <c r="AK10" s="1116">
        <v>6</v>
      </c>
      <c r="AL10" s="1117"/>
      <c r="AM10" s="1117"/>
      <c r="AN10" s="1117"/>
      <c r="AO10" s="1117"/>
      <c r="AP10" s="1117" t="s">
        <v>533</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602</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161</v>
      </c>
      <c r="CN10" s="1026"/>
      <c r="CO10" s="1026"/>
      <c r="CP10" s="1026"/>
      <c r="CQ10" s="1027"/>
      <c r="CR10" s="1025">
        <v>45</v>
      </c>
      <c r="CS10" s="1026"/>
      <c r="CT10" s="1026"/>
      <c r="CU10" s="1026"/>
      <c r="CV10" s="1027"/>
      <c r="CW10" s="1025">
        <v>19</v>
      </c>
      <c r="CX10" s="1026"/>
      <c r="CY10" s="1026"/>
      <c r="CZ10" s="1026"/>
      <c r="DA10" s="1027"/>
      <c r="DB10" s="1025" t="s">
        <v>533</v>
      </c>
      <c r="DC10" s="1026"/>
      <c r="DD10" s="1026"/>
      <c r="DE10" s="1026"/>
      <c r="DF10" s="1027"/>
      <c r="DG10" s="1025" t="s">
        <v>533</v>
      </c>
      <c r="DH10" s="1026"/>
      <c r="DI10" s="1026"/>
      <c r="DJ10" s="1026"/>
      <c r="DK10" s="1027"/>
      <c r="DL10" s="1025" t="s">
        <v>533</v>
      </c>
      <c r="DM10" s="1026"/>
      <c r="DN10" s="1026"/>
      <c r="DO10" s="1026"/>
      <c r="DP10" s="1027"/>
      <c r="DQ10" s="1025" t="s">
        <v>533</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603</v>
      </c>
      <c r="BT11" s="1029"/>
      <c r="BU11" s="1029"/>
      <c r="BV11" s="1029"/>
      <c r="BW11" s="1029"/>
      <c r="BX11" s="1029"/>
      <c r="BY11" s="1029"/>
      <c r="BZ11" s="1029"/>
      <c r="CA11" s="1029"/>
      <c r="CB11" s="1029"/>
      <c r="CC11" s="1029"/>
      <c r="CD11" s="1029"/>
      <c r="CE11" s="1029"/>
      <c r="CF11" s="1029"/>
      <c r="CG11" s="1050"/>
      <c r="CH11" s="1025">
        <v>-11</v>
      </c>
      <c r="CI11" s="1026"/>
      <c r="CJ11" s="1026"/>
      <c r="CK11" s="1026"/>
      <c r="CL11" s="1027"/>
      <c r="CM11" s="1025">
        <v>91</v>
      </c>
      <c r="CN11" s="1026"/>
      <c r="CO11" s="1026"/>
      <c r="CP11" s="1026"/>
      <c r="CQ11" s="1027"/>
      <c r="CR11" s="1025">
        <v>51</v>
      </c>
      <c r="CS11" s="1026"/>
      <c r="CT11" s="1026"/>
      <c r="CU11" s="1026"/>
      <c r="CV11" s="1027"/>
      <c r="CW11" s="1025">
        <v>1</v>
      </c>
      <c r="CX11" s="1026"/>
      <c r="CY11" s="1026"/>
      <c r="CZ11" s="1026"/>
      <c r="DA11" s="1027"/>
      <c r="DB11" s="1025" t="s">
        <v>533</v>
      </c>
      <c r="DC11" s="1026"/>
      <c r="DD11" s="1026"/>
      <c r="DE11" s="1026"/>
      <c r="DF11" s="1027"/>
      <c r="DG11" s="1025" t="s">
        <v>533</v>
      </c>
      <c r="DH11" s="1026"/>
      <c r="DI11" s="1026"/>
      <c r="DJ11" s="1026"/>
      <c r="DK11" s="1027"/>
      <c r="DL11" s="1025" t="s">
        <v>533</v>
      </c>
      <c r="DM11" s="1026"/>
      <c r="DN11" s="1026"/>
      <c r="DO11" s="1026"/>
      <c r="DP11" s="1027"/>
      <c r="DQ11" s="1025" t="s">
        <v>533</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604</v>
      </c>
      <c r="BT12" s="1029"/>
      <c r="BU12" s="1029"/>
      <c r="BV12" s="1029"/>
      <c r="BW12" s="1029"/>
      <c r="BX12" s="1029"/>
      <c r="BY12" s="1029"/>
      <c r="BZ12" s="1029"/>
      <c r="CA12" s="1029"/>
      <c r="CB12" s="1029"/>
      <c r="CC12" s="1029"/>
      <c r="CD12" s="1029"/>
      <c r="CE12" s="1029"/>
      <c r="CF12" s="1029"/>
      <c r="CG12" s="1050"/>
      <c r="CH12" s="1025">
        <v>5</v>
      </c>
      <c r="CI12" s="1026"/>
      <c r="CJ12" s="1026"/>
      <c r="CK12" s="1026"/>
      <c r="CL12" s="1027"/>
      <c r="CM12" s="1025">
        <v>171</v>
      </c>
      <c r="CN12" s="1026"/>
      <c r="CO12" s="1026"/>
      <c r="CP12" s="1026"/>
      <c r="CQ12" s="1027"/>
      <c r="CR12" s="1025">
        <v>25</v>
      </c>
      <c r="CS12" s="1026"/>
      <c r="CT12" s="1026"/>
      <c r="CU12" s="1026"/>
      <c r="CV12" s="1027"/>
      <c r="CW12" s="1025" t="s">
        <v>612</v>
      </c>
      <c r="CX12" s="1026"/>
      <c r="CY12" s="1026"/>
      <c r="CZ12" s="1026"/>
      <c r="DA12" s="1027"/>
      <c r="DB12" s="1025" t="s">
        <v>533</v>
      </c>
      <c r="DC12" s="1026"/>
      <c r="DD12" s="1026"/>
      <c r="DE12" s="1026"/>
      <c r="DF12" s="1027"/>
      <c r="DG12" s="1025" t="s">
        <v>533</v>
      </c>
      <c r="DH12" s="1026"/>
      <c r="DI12" s="1026"/>
      <c r="DJ12" s="1026"/>
      <c r="DK12" s="1027"/>
      <c r="DL12" s="1025" t="s">
        <v>533</v>
      </c>
      <c r="DM12" s="1026"/>
      <c r="DN12" s="1026"/>
      <c r="DO12" s="1026"/>
      <c r="DP12" s="1027"/>
      <c r="DQ12" s="1025" t="s">
        <v>533</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605</v>
      </c>
      <c r="BT13" s="1029"/>
      <c r="BU13" s="1029"/>
      <c r="BV13" s="1029"/>
      <c r="BW13" s="1029"/>
      <c r="BX13" s="1029"/>
      <c r="BY13" s="1029"/>
      <c r="BZ13" s="1029"/>
      <c r="CA13" s="1029"/>
      <c r="CB13" s="1029"/>
      <c r="CC13" s="1029"/>
      <c r="CD13" s="1029"/>
      <c r="CE13" s="1029"/>
      <c r="CF13" s="1029"/>
      <c r="CG13" s="1050"/>
      <c r="CH13" s="1025">
        <v>4</v>
      </c>
      <c r="CI13" s="1026"/>
      <c r="CJ13" s="1026"/>
      <c r="CK13" s="1026"/>
      <c r="CL13" s="1027"/>
      <c r="CM13" s="1025">
        <v>62</v>
      </c>
      <c r="CN13" s="1026"/>
      <c r="CO13" s="1026"/>
      <c r="CP13" s="1026"/>
      <c r="CQ13" s="1027"/>
      <c r="CR13" s="1025">
        <v>10</v>
      </c>
      <c r="CS13" s="1026"/>
      <c r="CT13" s="1026"/>
      <c r="CU13" s="1026"/>
      <c r="CV13" s="1027"/>
      <c r="CW13" s="1025" t="s">
        <v>533</v>
      </c>
      <c r="CX13" s="1026"/>
      <c r="CY13" s="1026"/>
      <c r="CZ13" s="1026"/>
      <c r="DA13" s="1027"/>
      <c r="DB13" s="1025" t="s">
        <v>533</v>
      </c>
      <c r="DC13" s="1026"/>
      <c r="DD13" s="1026"/>
      <c r="DE13" s="1026"/>
      <c r="DF13" s="1027"/>
      <c r="DG13" s="1025" t="s">
        <v>533</v>
      </c>
      <c r="DH13" s="1026"/>
      <c r="DI13" s="1026"/>
      <c r="DJ13" s="1026"/>
      <c r="DK13" s="1027"/>
      <c r="DL13" s="1025" t="s">
        <v>533</v>
      </c>
      <c r="DM13" s="1026"/>
      <c r="DN13" s="1026"/>
      <c r="DO13" s="1026"/>
      <c r="DP13" s="1027"/>
      <c r="DQ13" s="1025" t="s">
        <v>533</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606</v>
      </c>
      <c r="BT14" s="1029"/>
      <c r="BU14" s="1029"/>
      <c r="BV14" s="1029"/>
      <c r="BW14" s="1029"/>
      <c r="BX14" s="1029"/>
      <c r="BY14" s="1029"/>
      <c r="BZ14" s="1029"/>
      <c r="CA14" s="1029"/>
      <c r="CB14" s="1029"/>
      <c r="CC14" s="1029"/>
      <c r="CD14" s="1029"/>
      <c r="CE14" s="1029"/>
      <c r="CF14" s="1029"/>
      <c r="CG14" s="1050"/>
      <c r="CH14" s="1025">
        <v>-3</v>
      </c>
      <c r="CI14" s="1026"/>
      <c r="CJ14" s="1026"/>
      <c r="CK14" s="1026"/>
      <c r="CL14" s="1027"/>
      <c r="CM14" s="1025">
        <v>56</v>
      </c>
      <c r="CN14" s="1026"/>
      <c r="CO14" s="1026"/>
      <c r="CP14" s="1026"/>
      <c r="CQ14" s="1027"/>
      <c r="CR14" s="1025">
        <v>50</v>
      </c>
      <c r="CS14" s="1026"/>
      <c r="CT14" s="1026"/>
      <c r="CU14" s="1026"/>
      <c r="CV14" s="1027"/>
      <c r="CW14" s="1025" t="s">
        <v>533</v>
      </c>
      <c r="CX14" s="1026"/>
      <c r="CY14" s="1026"/>
      <c r="CZ14" s="1026"/>
      <c r="DA14" s="1027"/>
      <c r="DB14" s="1025" t="s">
        <v>533</v>
      </c>
      <c r="DC14" s="1026"/>
      <c r="DD14" s="1026"/>
      <c r="DE14" s="1026"/>
      <c r="DF14" s="1027"/>
      <c r="DG14" s="1025" t="s">
        <v>533</v>
      </c>
      <c r="DH14" s="1026"/>
      <c r="DI14" s="1026"/>
      <c r="DJ14" s="1026"/>
      <c r="DK14" s="1027"/>
      <c r="DL14" s="1025" t="s">
        <v>533</v>
      </c>
      <c r="DM14" s="1026"/>
      <c r="DN14" s="1026"/>
      <c r="DO14" s="1026"/>
      <c r="DP14" s="1027"/>
      <c r="DQ14" s="1025" t="s">
        <v>533</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607</v>
      </c>
      <c r="BT15" s="1029"/>
      <c r="BU15" s="1029"/>
      <c r="BV15" s="1029"/>
      <c r="BW15" s="1029"/>
      <c r="BX15" s="1029"/>
      <c r="BY15" s="1029"/>
      <c r="BZ15" s="1029"/>
      <c r="CA15" s="1029"/>
      <c r="CB15" s="1029"/>
      <c r="CC15" s="1029"/>
      <c r="CD15" s="1029"/>
      <c r="CE15" s="1029"/>
      <c r="CF15" s="1029"/>
      <c r="CG15" s="1050"/>
      <c r="CH15" s="1025">
        <v>4</v>
      </c>
      <c r="CI15" s="1026"/>
      <c r="CJ15" s="1026"/>
      <c r="CK15" s="1026"/>
      <c r="CL15" s="1027"/>
      <c r="CM15" s="1025">
        <v>34</v>
      </c>
      <c r="CN15" s="1026"/>
      <c r="CO15" s="1026"/>
      <c r="CP15" s="1026"/>
      <c r="CQ15" s="1027"/>
      <c r="CR15" s="1025">
        <v>20</v>
      </c>
      <c r="CS15" s="1026"/>
      <c r="CT15" s="1026"/>
      <c r="CU15" s="1026"/>
      <c r="CV15" s="1027"/>
      <c r="CW15" s="1025" t="s">
        <v>533</v>
      </c>
      <c r="CX15" s="1026"/>
      <c r="CY15" s="1026"/>
      <c r="CZ15" s="1026"/>
      <c r="DA15" s="1027"/>
      <c r="DB15" s="1025" t="s">
        <v>533</v>
      </c>
      <c r="DC15" s="1026"/>
      <c r="DD15" s="1026"/>
      <c r="DE15" s="1026"/>
      <c r="DF15" s="1027"/>
      <c r="DG15" s="1025" t="s">
        <v>533</v>
      </c>
      <c r="DH15" s="1026"/>
      <c r="DI15" s="1026"/>
      <c r="DJ15" s="1026"/>
      <c r="DK15" s="1027"/>
      <c r="DL15" s="1025" t="s">
        <v>533</v>
      </c>
      <c r="DM15" s="1026"/>
      <c r="DN15" s="1026"/>
      <c r="DO15" s="1026"/>
      <c r="DP15" s="1027"/>
      <c r="DQ15" s="1025" t="s">
        <v>533</v>
      </c>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399</v>
      </c>
      <c r="B23" s="973" t="s">
        <v>400</v>
      </c>
      <c r="C23" s="974"/>
      <c r="D23" s="974"/>
      <c r="E23" s="974"/>
      <c r="F23" s="974"/>
      <c r="G23" s="974"/>
      <c r="H23" s="974"/>
      <c r="I23" s="974"/>
      <c r="J23" s="974"/>
      <c r="K23" s="974"/>
      <c r="L23" s="974"/>
      <c r="M23" s="974"/>
      <c r="N23" s="974"/>
      <c r="O23" s="974"/>
      <c r="P23" s="984"/>
      <c r="Q23" s="1103">
        <v>34372</v>
      </c>
      <c r="R23" s="1097"/>
      <c r="S23" s="1097"/>
      <c r="T23" s="1097"/>
      <c r="U23" s="1097"/>
      <c r="V23" s="1097">
        <v>33360</v>
      </c>
      <c r="W23" s="1097"/>
      <c r="X23" s="1097"/>
      <c r="Y23" s="1097"/>
      <c r="Z23" s="1097"/>
      <c r="AA23" s="1097">
        <v>1013</v>
      </c>
      <c r="AB23" s="1097"/>
      <c r="AC23" s="1097"/>
      <c r="AD23" s="1097"/>
      <c r="AE23" s="1104"/>
      <c r="AF23" s="1105">
        <v>834</v>
      </c>
      <c r="AG23" s="1097"/>
      <c r="AH23" s="1097"/>
      <c r="AI23" s="1097"/>
      <c r="AJ23" s="1106"/>
      <c r="AK23" s="1107"/>
      <c r="AL23" s="1108"/>
      <c r="AM23" s="1108"/>
      <c r="AN23" s="1108"/>
      <c r="AO23" s="1108"/>
      <c r="AP23" s="1097">
        <v>37091</v>
      </c>
      <c r="AQ23" s="1097"/>
      <c r="AR23" s="1097"/>
      <c r="AS23" s="1097"/>
      <c r="AT23" s="1097"/>
      <c r="AU23" s="1098"/>
      <c r="AV23" s="1098"/>
      <c r="AW23" s="1098"/>
      <c r="AX23" s="1098"/>
      <c r="AY23" s="1099"/>
      <c r="AZ23" s="1100" t="s">
        <v>401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404</v>
      </c>
      <c r="R26" s="1038"/>
      <c r="S26" s="1038"/>
      <c r="T26" s="1038"/>
      <c r="U26" s="1039"/>
      <c r="V26" s="1037" t="s">
        <v>405</v>
      </c>
      <c r="W26" s="1038"/>
      <c r="X26" s="1038"/>
      <c r="Y26" s="1038"/>
      <c r="Z26" s="1039"/>
      <c r="AA26" s="1037" t="s">
        <v>406</v>
      </c>
      <c r="AB26" s="1038"/>
      <c r="AC26" s="1038"/>
      <c r="AD26" s="1038"/>
      <c r="AE26" s="1038"/>
      <c r="AF26" s="1091" t="s">
        <v>407</v>
      </c>
      <c r="AG26" s="1044"/>
      <c r="AH26" s="1044"/>
      <c r="AI26" s="1044"/>
      <c r="AJ26" s="1092"/>
      <c r="AK26" s="1038" t="s">
        <v>408</v>
      </c>
      <c r="AL26" s="1038"/>
      <c r="AM26" s="1038"/>
      <c r="AN26" s="1038"/>
      <c r="AO26" s="1039"/>
      <c r="AP26" s="1037" t="s">
        <v>409</v>
      </c>
      <c r="AQ26" s="1038"/>
      <c r="AR26" s="1038"/>
      <c r="AS26" s="1038"/>
      <c r="AT26" s="1039"/>
      <c r="AU26" s="1037" t="s">
        <v>410</v>
      </c>
      <c r="AV26" s="1038"/>
      <c r="AW26" s="1038"/>
      <c r="AX26" s="1038"/>
      <c r="AY26" s="1039"/>
      <c r="AZ26" s="1037" t="s">
        <v>411</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412</v>
      </c>
      <c r="C28" s="1084"/>
      <c r="D28" s="1084"/>
      <c r="E28" s="1084"/>
      <c r="F28" s="1084"/>
      <c r="G28" s="1084"/>
      <c r="H28" s="1084"/>
      <c r="I28" s="1084"/>
      <c r="J28" s="1084"/>
      <c r="K28" s="1084"/>
      <c r="L28" s="1084"/>
      <c r="M28" s="1084"/>
      <c r="N28" s="1084"/>
      <c r="O28" s="1084"/>
      <c r="P28" s="1085"/>
      <c r="Q28" s="1086">
        <v>3804</v>
      </c>
      <c r="R28" s="1087"/>
      <c r="S28" s="1087"/>
      <c r="T28" s="1087"/>
      <c r="U28" s="1087"/>
      <c r="V28" s="1087">
        <v>3773</v>
      </c>
      <c r="W28" s="1087"/>
      <c r="X28" s="1087"/>
      <c r="Y28" s="1087"/>
      <c r="Z28" s="1087"/>
      <c r="AA28" s="1087">
        <v>32</v>
      </c>
      <c r="AB28" s="1087"/>
      <c r="AC28" s="1087"/>
      <c r="AD28" s="1087"/>
      <c r="AE28" s="1088"/>
      <c r="AF28" s="1089">
        <v>32</v>
      </c>
      <c r="AG28" s="1087"/>
      <c r="AH28" s="1087"/>
      <c r="AI28" s="1087"/>
      <c r="AJ28" s="1090"/>
      <c r="AK28" s="1078">
        <v>321</v>
      </c>
      <c r="AL28" s="1079"/>
      <c r="AM28" s="1079"/>
      <c r="AN28" s="1079"/>
      <c r="AO28" s="1079"/>
      <c r="AP28" s="1079" t="s">
        <v>533</v>
      </c>
      <c r="AQ28" s="1079"/>
      <c r="AR28" s="1079"/>
      <c r="AS28" s="1079"/>
      <c r="AT28" s="1079"/>
      <c r="AU28" s="1079" t="s">
        <v>533</v>
      </c>
      <c r="AV28" s="1079"/>
      <c r="AW28" s="1079"/>
      <c r="AX28" s="1079"/>
      <c r="AY28" s="1079"/>
      <c r="AZ28" s="1080" t="s">
        <v>533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413</v>
      </c>
      <c r="C29" s="1067"/>
      <c r="D29" s="1067"/>
      <c r="E29" s="1067"/>
      <c r="F29" s="1067"/>
      <c r="G29" s="1067"/>
      <c r="H29" s="1067"/>
      <c r="I29" s="1067"/>
      <c r="J29" s="1067"/>
      <c r="K29" s="1067"/>
      <c r="L29" s="1067"/>
      <c r="M29" s="1067"/>
      <c r="N29" s="1067"/>
      <c r="O29" s="1067"/>
      <c r="P29" s="1068"/>
      <c r="Q29" s="1074">
        <v>62</v>
      </c>
      <c r="R29" s="1075"/>
      <c r="S29" s="1075"/>
      <c r="T29" s="1075"/>
      <c r="U29" s="1075"/>
      <c r="V29" s="1075">
        <v>62</v>
      </c>
      <c r="W29" s="1075"/>
      <c r="X29" s="1075"/>
      <c r="Y29" s="1075"/>
      <c r="Z29" s="1075"/>
      <c r="AA29" s="1075">
        <v>0</v>
      </c>
      <c r="AB29" s="1075"/>
      <c r="AC29" s="1075"/>
      <c r="AD29" s="1075"/>
      <c r="AE29" s="1076"/>
      <c r="AF29" s="1071">
        <v>0</v>
      </c>
      <c r="AG29" s="1072"/>
      <c r="AH29" s="1072"/>
      <c r="AI29" s="1072"/>
      <c r="AJ29" s="1073"/>
      <c r="AK29" s="1016">
        <v>7</v>
      </c>
      <c r="AL29" s="1007"/>
      <c r="AM29" s="1007"/>
      <c r="AN29" s="1007"/>
      <c r="AO29" s="1007"/>
      <c r="AP29" s="1007" t="s">
        <v>533</v>
      </c>
      <c r="AQ29" s="1007"/>
      <c r="AR29" s="1007"/>
      <c r="AS29" s="1007"/>
      <c r="AT29" s="1007"/>
      <c r="AU29" s="1007" t="s">
        <v>533</v>
      </c>
      <c r="AV29" s="1007"/>
      <c r="AW29" s="1007"/>
      <c r="AX29" s="1007"/>
      <c r="AY29" s="1007"/>
      <c r="AZ29" s="1077" t="s">
        <v>533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414</v>
      </c>
      <c r="C30" s="1067"/>
      <c r="D30" s="1067"/>
      <c r="E30" s="1067"/>
      <c r="F30" s="1067"/>
      <c r="G30" s="1067"/>
      <c r="H30" s="1067"/>
      <c r="I30" s="1067"/>
      <c r="J30" s="1067"/>
      <c r="K30" s="1067"/>
      <c r="L30" s="1067"/>
      <c r="M30" s="1067"/>
      <c r="N30" s="1067"/>
      <c r="O30" s="1067"/>
      <c r="P30" s="1068"/>
      <c r="Q30" s="1074">
        <v>672</v>
      </c>
      <c r="R30" s="1075"/>
      <c r="S30" s="1075"/>
      <c r="T30" s="1075"/>
      <c r="U30" s="1075"/>
      <c r="V30" s="1075">
        <v>671</v>
      </c>
      <c r="W30" s="1075"/>
      <c r="X30" s="1075"/>
      <c r="Y30" s="1075"/>
      <c r="Z30" s="1075"/>
      <c r="AA30" s="1075">
        <v>0</v>
      </c>
      <c r="AB30" s="1075"/>
      <c r="AC30" s="1075"/>
      <c r="AD30" s="1075"/>
      <c r="AE30" s="1076"/>
      <c r="AF30" s="1071">
        <v>0</v>
      </c>
      <c r="AG30" s="1072"/>
      <c r="AH30" s="1072"/>
      <c r="AI30" s="1072"/>
      <c r="AJ30" s="1073"/>
      <c r="AK30" s="1016">
        <v>208</v>
      </c>
      <c r="AL30" s="1007"/>
      <c r="AM30" s="1007"/>
      <c r="AN30" s="1007"/>
      <c r="AO30" s="1007"/>
      <c r="AP30" s="1007" t="s">
        <v>533</v>
      </c>
      <c r="AQ30" s="1007"/>
      <c r="AR30" s="1007"/>
      <c r="AS30" s="1007"/>
      <c r="AT30" s="1007"/>
      <c r="AU30" s="1007" t="s">
        <v>533</v>
      </c>
      <c r="AV30" s="1007"/>
      <c r="AW30" s="1007"/>
      <c r="AX30" s="1007"/>
      <c r="AY30" s="1007"/>
      <c r="AZ30" s="1077" t="s">
        <v>533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415</v>
      </c>
      <c r="C31" s="1067"/>
      <c r="D31" s="1067"/>
      <c r="E31" s="1067"/>
      <c r="F31" s="1067"/>
      <c r="G31" s="1067"/>
      <c r="H31" s="1067"/>
      <c r="I31" s="1067"/>
      <c r="J31" s="1067"/>
      <c r="K31" s="1067"/>
      <c r="L31" s="1067"/>
      <c r="M31" s="1067"/>
      <c r="N31" s="1067"/>
      <c r="O31" s="1067"/>
      <c r="P31" s="1068"/>
      <c r="Q31" s="1074">
        <v>6439</v>
      </c>
      <c r="R31" s="1075"/>
      <c r="S31" s="1075"/>
      <c r="T31" s="1075"/>
      <c r="U31" s="1075"/>
      <c r="V31" s="1075">
        <v>6272</v>
      </c>
      <c r="W31" s="1075"/>
      <c r="X31" s="1075"/>
      <c r="Y31" s="1075"/>
      <c r="Z31" s="1075"/>
      <c r="AA31" s="1075">
        <v>168</v>
      </c>
      <c r="AB31" s="1075"/>
      <c r="AC31" s="1075"/>
      <c r="AD31" s="1075"/>
      <c r="AE31" s="1076"/>
      <c r="AF31" s="1071">
        <v>168</v>
      </c>
      <c r="AG31" s="1072"/>
      <c r="AH31" s="1072"/>
      <c r="AI31" s="1072"/>
      <c r="AJ31" s="1073"/>
      <c r="AK31" s="1016">
        <v>917</v>
      </c>
      <c r="AL31" s="1007"/>
      <c r="AM31" s="1007"/>
      <c r="AN31" s="1007"/>
      <c r="AO31" s="1007"/>
      <c r="AP31" s="1007" t="s">
        <v>533</v>
      </c>
      <c r="AQ31" s="1007"/>
      <c r="AR31" s="1007"/>
      <c r="AS31" s="1007"/>
      <c r="AT31" s="1007"/>
      <c r="AU31" s="1007" t="s">
        <v>533</v>
      </c>
      <c r="AV31" s="1007"/>
      <c r="AW31" s="1007"/>
      <c r="AX31" s="1007"/>
      <c r="AY31" s="1007"/>
      <c r="AZ31" s="1077" t="s">
        <v>533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416</v>
      </c>
      <c r="C32" s="1067"/>
      <c r="D32" s="1067"/>
      <c r="E32" s="1067"/>
      <c r="F32" s="1067"/>
      <c r="G32" s="1067"/>
      <c r="H32" s="1067"/>
      <c r="I32" s="1067"/>
      <c r="J32" s="1067"/>
      <c r="K32" s="1067"/>
      <c r="L32" s="1067"/>
      <c r="M32" s="1067"/>
      <c r="N32" s="1067"/>
      <c r="O32" s="1067"/>
      <c r="P32" s="1068"/>
      <c r="Q32" s="1074">
        <v>56</v>
      </c>
      <c r="R32" s="1075"/>
      <c r="S32" s="1075"/>
      <c r="T32" s="1075"/>
      <c r="U32" s="1075"/>
      <c r="V32" s="1075">
        <v>56</v>
      </c>
      <c r="W32" s="1075"/>
      <c r="X32" s="1075"/>
      <c r="Y32" s="1075"/>
      <c r="Z32" s="1075"/>
      <c r="AA32" s="1075">
        <v>0</v>
      </c>
      <c r="AB32" s="1075"/>
      <c r="AC32" s="1075"/>
      <c r="AD32" s="1075"/>
      <c r="AE32" s="1076"/>
      <c r="AF32" s="1071">
        <v>0</v>
      </c>
      <c r="AG32" s="1072"/>
      <c r="AH32" s="1072"/>
      <c r="AI32" s="1072"/>
      <c r="AJ32" s="1073"/>
      <c r="AK32" s="1016">
        <v>12</v>
      </c>
      <c r="AL32" s="1007"/>
      <c r="AM32" s="1007"/>
      <c r="AN32" s="1007"/>
      <c r="AO32" s="1007"/>
      <c r="AP32" s="1007" t="s">
        <v>533</v>
      </c>
      <c r="AQ32" s="1007"/>
      <c r="AR32" s="1007"/>
      <c r="AS32" s="1007"/>
      <c r="AT32" s="1007"/>
      <c r="AU32" s="1007" t="s">
        <v>533</v>
      </c>
      <c r="AV32" s="1007"/>
      <c r="AW32" s="1007"/>
      <c r="AX32" s="1007"/>
      <c r="AY32" s="1007"/>
      <c r="AZ32" s="1077" t="s">
        <v>533</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417</v>
      </c>
      <c r="C33" s="1067"/>
      <c r="D33" s="1067"/>
      <c r="E33" s="1067"/>
      <c r="F33" s="1067"/>
      <c r="G33" s="1067"/>
      <c r="H33" s="1067"/>
      <c r="I33" s="1067"/>
      <c r="J33" s="1067"/>
      <c r="K33" s="1067"/>
      <c r="L33" s="1067"/>
      <c r="M33" s="1067"/>
      <c r="N33" s="1067"/>
      <c r="O33" s="1067"/>
      <c r="P33" s="1068"/>
      <c r="Q33" s="1074">
        <v>1039</v>
      </c>
      <c r="R33" s="1075"/>
      <c r="S33" s="1075"/>
      <c r="T33" s="1075"/>
      <c r="U33" s="1075"/>
      <c r="V33" s="1075">
        <v>1007</v>
      </c>
      <c r="W33" s="1075"/>
      <c r="X33" s="1075"/>
      <c r="Y33" s="1075"/>
      <c r="Z33" s="1075"/>
      <c r="AA33" s="1075">
        <v>32</v>
      </c>
      <c r="AB33" s="1075"/>
      <c r="AC33" s="1075"/>
      <c r="AD33" s="1075"/>
      <c r="AE33" s="1076"/>
      <c r="AF33" s="1071">
        <v>1526</v>
      </c>
      <c r="AG33" s="1072"/>
      <c r="AH33" s="1072"/>
      <c r="AI33" s="1072"/>
      <c r="AJ33" s="1073"/>
      <c r="AK33" s="1016">
        <v>295</v>
      </c>
      <c r="AL33" s="1007"/>
      <c r="AM33" s="1007"/>
      <c r="AN33" s="1007"/>
      <c r="AO33" s="1007"/>
      <c r="AP33" s="1007">
        <v>3470</v>
      </c>
      <c r="AQ33" s="1007"/>
      <c r="AR33" s="1007"/>
      <c r="AS33" s="1007"/>
      <c r="AT33" s="1007"/>
      <c r="AU33" s="1007">
        <v>1836</v>
      </c>
      <c r="AV33" s="1007"/>
      <c r="AW33" s="1007"/>
      <c r="AX33" s="1007"/>
      <c r="AY33" s="1007"/>
      <c r="AZ33" s="1077" t="s">
        <v>533</v>
      </c>
      <c r="BA33" s="1077"/>
      <c r="BB33" s="1077"/>
      <c r="BC33" s="1077"/>
      <c r="BD33" s="1077"/>
      <c r="BE33" s="1008" t="s">
        <v>418</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419</v>
      </c>
      <c r="C34" s="1067"/>
      <c r="D34" s="1067"/>
      <c r="E34" s="1067"/>
      <c r="F34" s="1067"/>
      <c r="G34" s="1067"/>
      <c r="H34" s="1067"/>
      <c r="I34" s="1067"/>
      <c r="J34" s="1067"/>
      <c r="K34" s="1067"/>
      <c r="L34" s="1067"/>
      <c r="M34" s="1067"/>
      <c r="N34" s="1067"/>
      <c r="O34" s="1067"/>
      <c r="P34" s="1068"/>
      <c r="Q34" s="1074">
        <v>1445</v>
      </c>
      <c r="R34" s="1075"/>
      <c r="S34" s="1075"/>
      <c r="T34" s="1075"/>
      <c r="U34" s="1075"/>
      <c r="V34" s="1075">
        <v>1323</v>
      </c>
      <c r="W34" s="1075"/>
      <c r="X34" s="1075"/>
      <c r="Y34" s="1075"/>
      <c r="Z34" s="1075"/>
      <c r="AA34" s="1075">
        <v>123</v>
      </c>
      <c r="AB34" s="1075"/>
      <c r="AC34" s="1075"/>
      <c r="AD34" s="1075"/>
      <c r="AE34" s="1076"/>
      <c r="AF34" s="1071">
        <v>1004</v>
      </c>
      <c r="AG34" s="1072"/>
      <c r="AH34" s="1072"/>
      <c r="AI34" s="1072"/>
      <c r="AJ34" s="1073"/>
      <c r="AK34" s="1016">
        <v>276</v>
      </c>
      <c r="AL34" s="1007"/>
      <c r="AM34" s="1007"/>
      <c r="AN34" s="1007"/>
      <c r="AO34" s="1007"/>
      <c r="AP34" s="1007">
        <v>190</v>
      </c>
      <c r="AQ34" s="1007"/>
      <c r="AR34" s="1007"/>
      <c r="AS34" s="1007"/>
      <c r="AT34" s="1007"/>
      <c r="AU34" s="1007">
        <v>131</v>
      </c>
      <c r="AV34" s="1007"/>
      <c r="AW34" s="1007"/>
      <c r="AX34" s="1007"/>
      <c r="AY34" s="1007"/>
      <c r="AZ34" s="1077" t="s">
        <v>533</v>
      </c>
      <c r="BA34" s="1077"/>
      <c r="BB34" s="1077"/>
      <c r="BC34" s="1077"/>
      <c r="BD34" s="1077"/>
      <c r="BE34" s="1008" t="s">
        <v>418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420</v>
      </c>
      <c r="C35" s="1067"/>
      <c r="D35" s="1067"/>
      <c r="E35" s="1067"/>
      <c r="F35" s="1067"/>
      <c r="G35" s="1067"/>
      <c r="H35" s="1067"/>
      <c r="I35" s="1067"/>
      <c r="J35" s="1067"/>
      <c r="K35" s="1067"/>
      <c r="L35" s="1067"/>
      <c r="M35" s="1067"/>
      <c r="N35" s="1067"/>
      <c r="O35" s="1067"/>
      <c r="P35" s="1068"/>
      <c r="Q35" s="1074">
        <v>941</v>
      </c>
      <c r="R35" s="1075"/>
      <c r="S35" s="1075"/>
      <c r="T35" s="1075"/>
      <c r="U35" s="1075"/>
      <c r="V35" s="1075">
        <v>852</v>
      </c>
      <c r="W35" s="1075"/>
      <c r="X35" s="1075"/>
      <c r="Y35" s="1075"/>
      <c r="Z35" s="1075"/>
      <c r="AA35" s="1075">
        <v>89</v>
      </c>
      <c r="AB35" s="1075"/>
      <c r="AC35" s="1075"/>
      <c r="AD35" s="1075"/>
      <c r="AE35" s="1076"/>
      <c r="AF35" s="1071">
        <v>48</v>
      </c>
      <c r="AG35" s="1072"/>
      <c r="AH35" s="1072"/>
      <c r="AI35" s="1072"/>
      <c r="AJ35" s="1073"/>
      <c r="AK35" s="1016">
        <v>444</v>
      </c>
      <c r="AL35" s="1007"/>
      <c r="AM35" s="1007"/>
      <c r="AN35" s="1007"/>
      <c r="AO35" s="1007"/>
      <c r="AP35" s="1007">
        <v>4068</v>
      </c>
      <c r="AQ35" s="1007"/>
      <c r="AR35" s="1007"/>
      <c r="AS35" s="1007"/>
      <c r="AT35" s="1007"/>
      <c r="AU35" s="1007">
        <v>3523</v>
      </c>
      <c r="AV35" s="1007"/>
      <c r="AW35" s="1007"/>
      <c r="AX35" s="1007"/>
      <c r="AY35" s="1007"/>
      <c r="AZ35" s="1077" t="s">
        <v>533</v>
      </c>
      <c r="BA35" s="1077"/>
      <c r="BB35" s="1077"/>
      <c r="BC35" s="1077"/>
      <c r="BD35" s="1077"/>
      <c r="BE35" s="1008" t="s">
        <v>418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421</v>
      </c>
      <c r="C36" s="1067"/>
      <c r="D36" s="1067"/>
      <c r="E36" s="1067"/>
      <c r="F36" s="1067"/>
      <c r="G36" s="1067"/>
      <c r="H36" s="1067"/>
      <c r="I36" s="1067"/>
      <c r="J36" s="1067"/>
      <c r="K36" s="1067"/>
      <c r="L36" s="1067"/>
      <c r="M36" s="1067"/>
      <c r="N36" s="1067"/>
      <c r="O36" s="1067"/>
      <c r="P36" s="1068"/>
      <c r="Q36" s="1074">
        <v>388</v>
      </c>
      <c r="R36" s="1075"/>
      <c r="S36" s="1075"/>
      <c r="T36" s="1075"/>
      <c r="U36" s="1075"/>
      <c r="V36" s="1075">
        <v>386</v>
      </c>
      <c r="W36" s="1075"/>
      <c r="X36" s="1075"/>
      <c r="Y36" s="1075"/>
      <c r="Z36" s="1075"/>
      <c r="AA36" s="1075">
        <v>2</v>
      </c>
      <c r="AB36" s="1075"/>
      <c r="AC36" s="1075"/>
      <c r="AD36" s="1075"/>
      <c r="AE36" s="1076"/>
      <c r="AF36" s="1071">
        <v>2</v>
      </c>
      <c r="AG36" s="1072"/>
      <c r="AH36" s="1072"/>
      <c r="AI36" s="1072"/>
      <c r="AJ36" s="1073"/>
      <c r="AK36" s="1016">
        <v>267</v>
      </c>
      <c r="AL36" s="1007"/>
      <c r="AM36" s="1007"/>
      <c r="AN36" s="1007"/>
      <c r="AO36" s="1007"/>
      <c r="AP36" s="1007">
        <v>2100</v>
      </c>
      <c r="AQ36" s="1007"/>
      <c r="AR36" s="1007"/>
      <c r="AS36" s="1007"/>
      <c r="AT36" s="1007"/>
      <c r="AU36" s="1007">
        <v>2088</v>
      </c>
      <c r="AV36" s="1007"/>
      <c r="AW36" s="1007"/>
      <c r="AX36" s="1007"/>
      <c r="AY36" s="1007"/>
      <c r="AZ36" s="1077" t="s">
        <v>533</v>
      </c>
      <c r="BA36" s="1077"/>
      <c r="BB36" s="1077"/>
      <c r="BC36" s="1077"/>
      <c r="BD36" s="1077"/>
      <c r="BE36" s="1008" t="s">
        <v>422</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423</v>
      </c>
      <c r="C37" s="1067"/>
      <c r="D37" s="1067"/>
      <c r="E37" s="1067"/>
      <c r="F37" s="1067"/>
      <c r="G37" s="1067"/>
      <c r="H37" s="1067"/>
      <c r="I37" s="1067"/>
      <c r="J37" s="1067"/>
      <c r="K37" s="1067"/>
      <c r="L37" s="1067"/>
      <c r="M37" s="1067"/>
      <c r="N37" s="1067"/>
      <c r="O37" s="1067"/>
      <c r="P37" s="1068"/>
      <c r="Q37" s="1074">
        <v>215</v>
      </c>
      <c r="R37" s="1075"/>
      <c r="S37" s="1075"/>
      <c r="T37" s="1075"/>
      <c r="U37" s="1075"/>
      <c r="V37" s="1075">
        <v>214</v>
      </c>
      <c r="W37" s="1075"/>
      <c r="X37" s="1075"/>
      <c r="Y37" s="1075"/>
      <c r="Z37" s="1075"/>
      <c r="AA37" s="1075">
        <v>1</v>
      </c>
      <c r="AB37" s="1075"/>
      <c r="AC37" s="1075"/>
      <c r="AD37" s="1075"/>
      <c r="AE37" s="1076"/>
      <c r="AF37" s="1071">
        <v>1</v>
      </c>
      <c r="AG37" s="1072"/>
      <c r="AH37" s="1072"/>
      <c r="AI37" s="1072"/>
      <c r="AJ37" s="1073"/>
      <c r="AK37" s="1016">
        <v>76</v>
      </c>
      <c r="AL37" s="1007"/>
      <c r="AM37" s="1007"/>
      <c r="AN37" s="1007"/>
      <c r="AO37" s="1007"/>
      <c r="AP37" s="1007">
        <v>535</v>
      </c>
      <c r="AQ37" s="1007"/>
      <c r="AR37" s="1007"/>
      <c r="AS37" s="1007"/>
      <c r="AT37" s="1007"/>
      <c r="AU37" s="1007">
        <v>528</v>
      </c>
      <c r="AV37" s="1007"/>
      <c r="AW37" s="1007"/>
      <c r="AX37" s="1007"/>
      <c r="AY37" s="1007"/>
      <c r="AZ37" s="1077" t="s">
        <v>533</v>
      </c>
      <c r="BA37" s="1077"/>
      <c r="BB37" s="1077"/>
      <c r="BC37" s="1077"/>
      <c r="BD37" s="1077"/>
      <c r="BE37" s="1008" t="s">
        <v>424</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t="s">
        <v>425</v>
      </c>
      <c r="C38" s="1067"/>
      <c r="D38" s="1067"/>
      <c r="E38" s="1067"/>
      <c r="F38" s="1067"/>
      <c r="G38" s="1067"/>
      <c r="H38" s="1067"/>
      <c r="I38" s="1067"/>
      <c r="J38" s="1067"/>
      <c r="K38" s="1067"/>
      <c r="L38" s="1067"/>
      <c r="M38" s="1067"/>
      <c r="N38" s="1067"/>
      <c r="O38" s="1067"/>
      <c r="P38" s="1068"/>
      <c r="Q38" s="1074">
        <v>0</v>
      </c>
      <c r="R38" s="1075"/>
      <c r="S38" s="1075"/>
      <c r="T38" s="1075"/>
      <c r="U38" s="1075"/>
      <c r="V38" s="1075">
        <v>0</v>
      </c>
      <c r="W38" s="1075"/>
      <c r="X38" s="1075"/>
      <c r="Y38" s="1075"/>
      <c r="Z38" s="1075"/>
      <c r="AA38" s="1075">
        <v>0</v>
      </c>
      <c r="AB38" s="1075"/>
      <c r="AC38" s="1075"/>
      <c r="AD38" s="1075"/>
      <c r="AE38" s="1076"/>
      <c r="AF38" s="1071">
        <v>1</v>
      </c>
      <c r="AG38" s="1072"/>
      <c r="AH38" s="1072"/>
      <c r="AI38" s="1072"/>
      <c r="AJ38" s="1073"/>
      <c r="AK38" s="1016">
        <v>0</v>
      </c>
      <c r="AL38" s="1007"/>
      <c r="AM38" s="1007"/>
      <c r="AN38" s="1007"/>
      <c r="AO38" s="1007"/>
      <c r="AP38" s="1007" t="s">
        <v>533</v>
      </c>
      <c r="AQ38" s="1007"/>
      <c r="AR38" s="1007"/>
      <c r="AS38" s="1007"/>
      <c r="AT38" s="1007"/>
      <c r="AU38" s="1007" t="s">
        <v>533</v>
      </c>
      <c r="AV38" s="1007"/>
      <c r="AW38" s="1007"/>
      <c r="AX38" s="1007"/>
      <c r="AY38" s="1007"/>
      <c r="AZ38" s="1077" t="s">
        <v>533</v>
      </c>
      <c r="BA38" s="1077"/>
      <c r="BB38" s="1077"/>
      <c r="BC38" s="1077"/>
      <c r="BD38" s="1077"/>
      <c r="BE38" s="1008" t="s">
        <v>424</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399</v>
      </c>
      <c r="B63" s="973" t="s">
        <v>427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2780</v>
      </c>
      <c r="AG63" s="995"/>
      <c r="AH63" s="995"/>
      <c r="AI63" s="995"/>
      <c r="AJ63" s="1058"/>
      <c r="AK63" s="1059"/>
      <c r="AL63" s="999"/>
      <c r="AM63" s="999"/>
      <c r="AN63" s="999"/>
      <c r="AO63" s="999"/>
      <c r="AP63" s="995">
        <v>10363</v>
      </c>
      <c r="AQ63" s="995"/>
      <c r="AR63" s="995"/>
      <c r="AS63" s="995"/>
      <c r="AT63" s="995"/>
      <c r="AU63" s="995">
        <v>8106</v>
      </c>
      <c r="AV63" s="995"/>
      <c r="AW63" s="995"/>
      <c r="AX63" s="995"/>
      <c r="AY63" s="995"/>
      <c r="AZ63" s="1053"/>
      <c r="BA63" s="1053"/>
      <c r="BB63" s="1053"/>
      <c r="BC63" s="1053"/>
      <c r="BD63" s="1053"/>
      <c r="BE63" s="996"/>
      <c r="BF63" s="996"/>
      <c r="BG63" s="996"/>
      <c r="BH63" s="996"/>
      <c r="BI63" s="997"/>
      <c r="BJ63" s="1054" t="s">
        <v>428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430</v>
      </c>
      <c r="B66" s="1032"/>
      <c r="C66" s="1032"/>
      <c r="D66" s="1032"/>
      <c r="E66" s="1032"/>
      <c r="F66" s="1032"/>
      <c r="G66" s="1032"/>
      <c r="H66" s="1032"/>
      <c r="I66" s="1032"/>
      <c r="J66" s="1032"/>
      <c r="K66" s="1032"/>
      <c r="L66" s="1032"/>
      <c r="M66" s="1032"/>
      <c r="N66" s="1032"/>
      <c r="O66" s="1032"/>
      <c r="P66" s="1033"/>
      <c r="Q66" s="1037" t="s">
        <v>431</v>
      </c>
      <c r="R66" s="1038"/>
      <c r="S66" s="1038"/>
      <c r="T66" s="1038"/>
      <c r="U66" s="1039"/>
      <c r="V66" s="1037" t="s">
        <v>405</v>
      </c>
      <c r="W66" s="1038"/>
      <c r="X66" s="1038"/>
      <c r="Y66" s="1038"/>
      <c r="Z66" s="1039"/>
      <c r="AA66" s="1037" t="s">
        <v>432</v>
      </c>
      <c r="AB66" s="1038"/>
      <c r="AC66" s="1038"/>
      <c r="AD66" s="1038"/>
      <c r="AE66" s="1039"/>
      <c r="AF66" s="1043" t="s">
        <v>433</v>
      </c>
      <c r="AG66" s="1044"/>
      <c r="AH66" s="1044"/>
      <c r="AI66" s="1044"/>
      <c r="AJ66" s="1045"/>
      <c r="AK66" s="1037" t="s">
        <v>434</v>
      </c>
      <c r="AL66" s="1032"/>
      <c r="AM66" s="1032"/>
      <c r="AN66" s="1032"/>
      <c r="AO66" s="1033"/>
      <c r="AP66" s="1037" t="s">
        <v>435</v>
      </c>
      <c r="AQ66" s="1038"/>
      <c r="AR66" s="1038"/>
      <c r="AS66" s="1038"/>
      <c r="AT66" s="1039"/>
      <c r="AU66" s="1037" t="s">
        <v>436</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608</v>
      </c>
      <c r="C68" s="1022"/>
      <c r="D68" s="1022"/>
      <c r="E68" s="1022"/>
      <c r="F68" s="1022"/>
      <c r="G68" s="1022"/>
      <c r="H68" s="1022"/>
      <c r="I68" s="1022"/>
      <c r="J68" s="1022"/>
      <c r="K68" s="1022"/>
      <c r="L68" s="1022"/>
      <c r="M68" s="1022"/>
      <c r="N68" s="1022"/>
      <c r="O68" s="1022"/>
      <c r="P68" s="1023"/>
      <c r="Q68" s="1024">
        <v>1888</v>
      </c>
      <c r="R68" s="1018"/>
      <c r="S68" s="1018"/>
      <c r="T68" s="1018"/>
      <c r="U68" s="1018"/>
      <c r="V68" s="1018">
        <v>1872</v>
      </c>
      <c r="W68" s="1018"/>
      <c r="X68" s="1018"/>
      <c r="Y68" s="1018"/>
      <c r="Z68" s="1018"/>
      <c r="AA68" s="1018">
        <v>16</v>
      </c>
      <c r="AB68" s="1018"/>
      <c r="AC68" s="1018"/>
      <c r="AD68" s="1018"/>
      <c r="AE68" s="1018"/>
      <c r="AF68" s="1018">
        <v>16</v>
      </c>
      <c r="AG68" s="1018"/>
      <c r="AH68" s="1018"/>
      <c r="AI68" s="1018"/>
      <c r="AJ68" s="1018"/>
      <c r="AK68" s="1018" t="s">
        <v>533</v>
      </c>
      <c r="AL68" s="1018"/>
      <c r="AM68" s="1018"/>
      <c r="AN68" s="1018"/>
      <c r="AO68" s="1018"/>
      <c r="AP68" s="1018" t="s">
        <v>533</v>
      </c>
      <c r="AQ68" s="1018"/>
      <c r="AR68" s="1018"/>
      <c r="AS68" s="1018"/>
      <c r="AT68" s="1018"/>
      <c r="AU68" s="1018" t="s">
        <v>533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609</v>
      </c>
      <c r="C69" s="1011"/>
      <c r="D69" s="1011"/>
      <c r="E69" s="1011"/>
      <c r="F69" s="1011"/>
      <c r="G69" s="1011"/>
      <c r="H69" s="1011"/>
      <c r="I69" s="1011"/>
      <c r="J69" s="1011"/>
      <c r="K69" s="1011"/>
      <c r="L69" s="1011"/>
      <c r="M69" s="1011"/>
      <c r="N69" s="1011"/>
      <c r="O69" s="1011"/>
      <c r="P69" s="1012"/>
      <c r="Q69" s="1013">
        <v>4171</v>
      </c>
      <c r="R69" s="1007"/>
      <c r="S69" s="1007"/>
      <c r="T69" s="1007"/>
      <c r="U69" s="1007"/>
      <c r="V69" s="1007">
        <v>4029</v>
      </c>
      <c r="W69" s="1007"/>
      <c r="X69" s="1007"/>
      <c r="Y69" s="1007"/>
      <c r="Z69" s="1007"/>
      <c r="AA69" s="1007">
        <v>142</v>
      </c>
      <c r="AB69" s="1007"/>
      <c r="AC69" s="1007"/>
      <c r="AD69" s="1007"/>
      <c r="AE69" s="1007"/>
      <c r="AF69" s="1007">
        <v>142</v>
      </c>
      <c r="AG69" s="1007"/>
      <c r="AH69" s="1007"/>
      <c r="AI69" s="1007"/>
      <c r="AJ69" s="1007"/>
      <c r="AK69" s="1007" t="s">
        <v>533</v>
      </c>
      <c r="AL69" s="1007"/>
      <c r="AM69" s="1007"/>
      <c r="AN69" s="1007"/>
      <c r="AO69" s="1007"/>
      <c r="AP69" s="1007" t="s">
        <v>533</v>
      </c>
      <c r="AQ69" s="1007"/>
      <c r="AR69" s="1007"/>
      <c r="AS69" s="1007"/>
      <c r="AT69" s="1007"/>
      <c r="AU69" s="1007" t="s">
        <v>533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610</v>
      </c>
      <c r="C70" s="1011"/>
      <c r="D70" s="1011"/>
      <c r="E70" s="1011"/>
      <c r="F70" s="1011"/>
      <c r="G70" s="1011"/>
      <c r="H70" s="1011"/>
      <c r="I70" s="1011"/>
      <c r="J70" s="1011"/>
      <c r="K70" s="1011"/>
      <c r="L70" s="1011"/>
      <c r="M70" s="1011"/>
      <c r="N70" s="1011"/>
      <c r="O70" s="1011"/>
      <c r="P70" s="1012"/>
      <c r="Q70" s="1013">
        <v>1608</v>
      </c>
      <c r="R70" s="1007"/>
      <c r="S70" s="1007"/>
      <c r="T70" s="1007"/>
      <c r="U70" s="1007"/>
      <c r="V70" s="1007">
        <v>1370</v>
      </c>
      <c r="W70" s="1007"/>
      <c r="X70" s="1007"/>
      <c r="Y70" s="1007"/>
      <c r="Z70" s="1007"/>
      <c r="AA70" s="1007">
        <v>237</v>
      </c>
      <c r="AB70" s="1007"/>
      <c r="AC70" s="1007"/>
      <c r="AD70" s="1007"/>
      <c r="AE70" s="1007"/>
      <c r="AF70" s="1007">
        <v>237</v>
      </c>
      <c r="AG70" s="1007"/>
      <c r="AH70" s="1007"/>
      <c r="AI70" s="1007"/>
      <c r="AJ70" s="1007"/>
      <c r="AK70" s="1007" t="s">
        <v>533</v>
      </c>
      <c r="AL70" s="1007"/>
      <c r="AM70" s="1007"/>
      <c r="AN70" s="1007"/>
      <c r="AO70" s="1007"/>
      <c r="AP70" s="1007" t="s">
        <v>533</v>
      </c>
      <c r="AQ70" s="1007"/>
      <c r="AR70" s="1007"/>
      <c r="AS70" s="1007"/>
      <c r="AT70" s="1007"/>
      <c r="AU70" s="1007" t="s">
        <v>533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611</v>
      </c>
      <c r="C71" s="1011"/>
      <c r="D71" s="1011"/>
      <c r="E71" s="1011"/>
      <c r="F71" s="1011"/>
      <c r="G71" s="1011"/>
      <c r="H71" s="1011"/>
      <c r="I71" s="1011"/>
      <c r="J71" s="1011"/>
      <c r="K71" s="1011"/>
      <c r="L71" s="1011"/>
      <c r="M71" s="1011"/>
      <c r="N71" s="1011"/>
      <c r="O71" s="1011"/>
      <c r="P71" s="1012"/>
      <c r="Q71" s="1013">
        <v>435773</v>
      </c>
      <c r="R71" s="1007"/>
      <c r="S71" s="1007"/>
      <c r="T71" s="1007"/>
      <c r="U71" s="1007"/>
      <c r="V71" s="1007">
        <v>433285</v>
      </c>
      <c r="W71" s="1007"/>
      <c r="X71" s="1007"/>
      <c r="Y71" s="1007"/>
      <c r="Z71" s="1007"/>
      <c r="AA71" s="1007">
        <v>2487</v>
      </c>
      <c r="AB71" s="1007"/>
      <c r="AC71" s="1007"/>
      <c r="AD71" s="1007"/>
      <c r="AE71" s="1007"/>
      <c r="AF71" s="1007">
        <v>2487</v>
      </c>
      <c r="AG71" s="1007"/>
      <c r="AH71" s="1007"/>
      <c r="AI71" s="1007"/>
      <c r="AJ71" s="1007"/>
      <c r="AK71" s="1007">
        <v>902</v>
      </c>
      <c r="AL71" s="1007"/>
      <c r="AM71" s="1007"/>
      <c r="AN71" s="1007"/>
      <c r="AO71" s="1007"/>
      <c r="AP71" s="1007" t="s">
        <v>533</v>
      </c>
      <c r="AQ71" s="1007"/>
      <c r="AR71" s="1007"/>
      <c r="AS71" s="1007"/>
      <c r="AT71" s="1007"/>
      <c r="AU71" s="1007" t="s">
        <v>533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399</v>
      </c>
      <c r="B88" s="973" t="s">
        <v>437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2882</v>
      </c>
      <c r="AG88" s="995"/>
      <c r="AH88" s="995"/>
      <c r="AI88" s="995"/>
      <c r="AJ88" s="995"/>
      <c r="AK88" s="999"/>
      <c r="AL88" s="999"/>
      <c r="AM88" s="999"/>
      <c r="AN88" s="999"/>
      <c r="AO88" s="999"/>
      <c r="AP88" s="995" t="s">
        <v>533</v>
      </c>
      <c r="AQ88" s="995"/>
      <c r="AR88" s="995"/>
      <c r="AS88" s="995"/>
      <c r="AT88" s="995"/>
      <c r="AU88" s="995" t="s">
        <v>533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73" t="s">
        <v>438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276</v>
      </c>
      <c r="CS102" s="989"/>
      <c r="CT102" s="989"/>
      <c r="CU102" s="989"/>
      <c r="CV102" s="990"/>
      <c r="CW102" s="988">
        <v>31</v>
      </c>
      <c r="CX102" s="989"/>
      <c r="CY102" s="989"/>
      <c r="CZ102" s="989"/>
      <c r="DA102" s="990"/>
      <c r="DB102" s="988" t="s">
        <v>533</v>
      </c>
      <c r="DC102" s="989"/>
      <c r="DD102" s="989"/>
      <c r="DE102" s="989"/>
      <c r="DF102" s="990"/>
      <c r="DG102" s="988" t="s">
        <v>533</v>
      </c>
      <c r="DH102" s="989"/>
      <c r="DI102" s="989"/>
      <c r="DJ102" s="989"/>
      <c r="DK102" s="990"/>
      <c r="DL102" s="988" t="s">
        <v>533</v>
      </c>
      <c r="DM102" s="989"/>
      <c r="DN102" s="989"/>
      <c r="DO102" s="989"/>
      <c r="DP102" s="990"/>
      <c r="DQ102" s="988" t="s">
        <v>533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440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443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444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445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446</v>
      </c>
      <c r="AB109" s="932"/>
      <c r="AC109" s="932"/>
      <c r="AD109" s="932"/>
      <c r="AE109" s="933"/>
      <c r="AF109" s="934" t="s">
        <v>447</v>
      </c>
      <c r="AG109" s="932"/>
      <c r="AH109" s="932"/>
      <c r="AI109" s="932"/>
      <c r="AJ109" s="933"/>
      <c r="AK109" s="934" t="s">
        <v>314</v>
      </c>
      <c r="AL109" s="932"/>
      <c r="AM109" s="932"/>
      <c r="AN109" s="932"/>
      <c r="AO109" s="933"/>
      <c r="AP109" s="934" t="s">
        <v>448</v>
      </c>
      <c r="AQ109" s="932"/>
      <c r="AR109" s="932"/>
      <c r="AS109" s="932"/>
      <c r="AT109" s="965"/>
      <c r="AU109" s="931" t="s">
        <v>445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446</v>
      </c>
      <c r="BR109" s="932"/>
      <c r="BS109" s="932"/>
      <c r="BT109" s="932"/>
      <c r="BU109" s="933"/>
      <c r="BV109" s="934" t="s">
        <v>447</v>
      </c>
      <c r="BW109" s="932"/>
      <c r="BX109" s="932"/>
      <c r="BY109" s="932"/>
      <c r="BZ109" s="933"/>
      <c r="CA109" s="934" t="s">
        <v>314</v>
      </c>
      <c r="CB109" s="932"/>
      <c r="CC109" s="932"/>
      <c r="CD109" s="932"/>
      <c r="CE109" s="933"/>
      <c r="CF109" s="972" t="s">
        <v>448</v>
      </c>
      <c r="CG109" s="972"/>
      <c r="CH109" s="972"/>
      <c r="CI109" s="972"/>
      <c r="CJ109" s="972"/>
      <c r="CK109" s="934" t="s">
        <v>449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446</v>
      </c>
      <c r="DH109" s="932"/>
      <c r="DI109" s="932"/>
      <c r="DJ109" s="932"/>
      <c r="DK109" s="933"/>
      <c r="DL109" s="934" t="s">
        <v>447</v>
      </c>
      <c r="DM109" s="932"/>
      <c r="DN109" s="932"/>
      <c r="DO109" s="932"/>
      <c r="DP109" s="933"/>
      <c r="DQ109" s="934" t="s">
        <v>314</v>
      </c>
      <c r="DR109" s="932"/>
      <c r="DS109" s="932"/>
      <c r="DT109" s="932"/>
      <c r="DU109" s="933"/>
      <c r="DV109" s="934" t="s">
        <v>448</v>
      </c>
      <c r="DW109" s="932"/>
      <c r="DX109" s="932"/>
      <c r="DY109" s="932"/>
      <c r="DZ109" s="965"/>
    </row>
    <row r="110" spans="1:131" s="230" customFormat="1" ht="26.25" customHeight="1" x14ac:dyDescent="0.15">
      <c r="A110" s="843" t="s">
        <v>450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4194069</v>
      </c>
      <c r="AB110" s="925"/>
      <c r="AC110" s="925"/>
      <c r="AD110" s="925"/>
      <c r="AE110" s="926"/>
      <c r="AF110" s="927">
        <v>4306241</v>
      </c>
      <c r="AG110" s="925"/>
      <c r="AH110" s="925"/>
      <c r="AI110" s="925"/>
      <c r="AJ110" s="926"/>
      <c r="AK110" s="927">
        <v>4489723</v>
      </c>
      <c r="AL110" s="925"/>
      <c r="AM110" s="925"/>
      <c r="AN110" s="925"/>
      <c r="AO110" s="926"/>
      <c r="AP110" s="928">
        <v>31.6</v>
      </c>
      <c r="AQ110" s="929"/>
      <c r="AR110" s="929"/>
      <c r="AS110" s="929"/>
      <c r="AT110" s="930"/>
      <c r="AU110" s="966" t="s">
        <v>75</v>
      </c>
      <c r="AV110" s="967"/>
      <c r="AW110" s="967"/>
      <c r="AX110" s="967"/>
      <c r="AY110" s="967"/>
      <c r="AZ110" s="896" t="s">
        <v>451</v>
      </c>
      <c r="BA110" s="844"/>
      <c r="BB110" s="844"/>
      <c r="BC110" s="844"/>
      <c r="BD110" s="844"/>
      <c r="BE110" s="844"/>
      <c r="BF110" s="844"/>
      <c r="BG110" s="844"/>
      <c r="BH110" s="844"/>
      <c r="BI110" s="844"/>
      <c r="BJ110" s="844"/>
      <c r="BK110" s="844"/>
      <c r="BL110" s="844"/>
      <c r="BM110" s="844"/>
      <c r="BN110" s="844"/>
      <c r="BO110" s="844"/>
      <c r="BP110" s="845"/>
      <c r="BQ110" s="897">
        <v>38630923</v>
      </c>
      <c r="BR110" s="878"/>
      <c r="BS110" s="878"/>
      <c r="BT110" s="878"/>
      <c r="BU110" s="878"/>
      <c r="BV110" s="878">
        <v>38568858</v>
      </c>
      <c r="BW110" s="878"/>
      <c r="BX110" s="878"/>
      <c r="BY110" s="878"/>
      <c r="BZ110" s="878"/>
      <c r="CA110" s="878">
        <v>37091229</v>
      </c>
      <c r="CB110" s="878"/>
      <c r="CC110" s="878"/>
      <c r="CD110" s="878"/>
      <c r="CE110" s="878"/>
      <c r="CF110" s="902">
        <v>261.39999999999998</v>
      </c>
      <c r="CG110" s="903"/>
      <c r="CH110" s="903"/>
      <c r="CI110" s="903"/>
      <c r="CJ110" s="903"/>
      <c r="CK110" s="962" t="s">
        <v>452</v>
      </c>
      <c r="CL110" s="855"/>
      <c r="CM110" s="896" t="s">
        <v>453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454</v>
      </c>
      <c r="DH110" s="878"/>
      <c r="DI110" s="878"/>
      <c r="DJ110" s="878"/>
      <c r="DK110" s="878"/>
      <c r="DL110" s="878" t="s">
        <v>455</v>
      </c>
      <c r="DM110" s="878"/>
      <c r="DN110" s="878"/>
      <c r="DO110" s="878"/>
      <c r="DP110" s="878"/>
      <c r="DQ110" s="878" t="s">
        <v>428</v>
      </c>
      <c r="DR110" s="878"/>
      <c r="DS110" s="878"/>
      <c r="DT110" s="878"/>
      <c r="DU110" s="878"/>
      <c r="DV110" s="879" t="s">
        <v>428</v>
      </c>
      <c r="DW110" s="879"/>
      <c r="DX110" s="879"/>
      <c r="DY110" s="879"/>
      <c r="DZ110" s="880"/>
    </row>
    <row r="111" spans="1:131" s="230" customFormat="1" ht="26.25" customHeight="1" x14ac:dyDescent="0.15">
      <c r="A111" s="810" t="s">
        <v>456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428</v>
      </c>
      <c r="AB111" s="955"/>
      <c r="AC111" s="955"/>
      <c r="AD111" s="955"/>
      <c r="AE111" s="956"/>
      <c r="AF111" s="957" t="s">
        <v>455</v>
      </c>
      <c r="AG111" s="955"/>
      <c r="AH111" s="955"/>
      <c r="AI111" s="955"/>
      <c r="AJ111" s="956"/>
      <c r="AK111" s="957" t="s">
        <v>428</v>
      </c>
      <c r="AL111" s="955"/>
      <c r="AM111" s="955"/>
      <c r="AN111" s="955"/>
      <c r="AO111" s="956"/>
      <c r="AP111" s="958" t="s">
        <v>455</v>
      </c>
      <c r="AQ111" s="959"/>
      <c r="AR111" s="959"/>
      <c r="AS111" s="959"/>
      <c r="AT111" s="960"/>
      <c r="AU111" s="968"/>
      <c r="AV111" s="969"/>
      <c r="AW111" s="969"/>
      <c r="AX111" s="969"/>
      <c r="AY111" s="969"/>
      <c r="AZ111" s="851" t="s">
        <v>457</v>
      </c>
      <c r="BA111" s="788"/>
      <c r="BB111" s="788"/>
      <c r="BC111" s="788"/>
      <c r="BD111" s="788"/>
      <c r="BE111" s="788"/>
      <c r="BF111" s="788"/>
      <c r="BG111" s="788"/>
      <c r="BH111" s="788"/>
      <c r="BI111" s="788"/>
      <c r="BJ111" s="788"/>
      <c r="BK111" s="788"/>
      <c r="BL111" s="788"/>
      <c r="BM111" s="788"/>
      <c r="BN111" s="788"/>
      <c r="BO111" s="788"/>
      <c r="BP111" s="789"/>
      <c r="BQ111" s="852">
        <v>622473</v>
      </c>
      <c r="BR111" s="853"/>
      <c r="BS111" s="853"/>
      <c r="BT111" s="853"/>
      <c r="BU111" s="853"/>
      <c r="BV111" s="853">
        <v>563167</v>
      </c>
      <c r="BW111" s="853"/>
      <c r="BX111" s="853"/>
      <c r="BY111" s="853"/>
      <c r="BZ111" s="853"/>
      <c r="CA111" s="853">
        <v>504837</v>
      </c>
      <c r="CB111" s="853"/>
      <c r="CC111" s="853"/>
      <c r="CD111" s="853"/>
      <c r="CE111" s="853"/>
      <c r="CF111" s="911">
        <v>3.6</v>
      </c>
      <c r="CG111" s="912"/>
      <c r="CH111" s="912"/>
      <c r="CI111" s="912"/>
      <c r="CJ111" s="912"/>
      <c r="CK111" s="963"/>
      <c r="CL111" s="857"/>
      <c r="CM111" s="851" t="s">
        <v>458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455</v>
      </c>
      <c r="DH111" s="853"/>
      <c r="DI111" s="853"/>
      <c r="DJ111" s="853"/>
      <c r="DK111" s="853"/>
      <c r="DL111" s="853" t="s">
        <v>428</v>
      </c>
      <c r="DM111" s="853"/>
      <c r="DN111" s="853"/>
      <c r="DO111" s="853"/>
      <c r="DP111" s="853"/>
      <c r="DQ111" s="853" t="s">
        <v>428</v>
      </c>
      <c r="DR111" s="853"/>
      <c r="DS111" s="853"/>
      <c r="DT111" s="853"/>
      <c r="DU111" s="853"/>
      <c r="DV111" s="830" t="s">
        <v>240</v>
      </c>
      <c r="DW111" s="830"/>
      <c r="DX111" s="830"/>
      <c r="DY111" s="830"/>
      <c r="DZ111" s="831"/>
    </row>
    <row r="112" spans="1:131" s="230" customFormat="1" ht="26.25" customHeight="1" x14ac:dyDescent="0.15">
      <c r="A112" s="948" t="s">
        <v>459</v>
      </c>
      <c r="B112" s="949"/>
      <c r="C112" s="788" t="s">
        <v>460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240</v>
      </c>
      <c r="AB112" s="816"/>
      <c r="AC112" s="816"/>
      <c r="AD112" s="816"/>
      <c r="AE112" s="817"/>
      <c r="AF112" s="818" t="s">
        <v>428</v>
      </c>
      <c r="AG112" s="816"/>
      <c r="AH112" s="816"/>
      <c r="AI112" s="816"/>
      <c r="AJ112" s="817"/>
      <c r="AK112" s="818" t="s">
        <v>240</v>
      </c>
      <c r="AL112" s="816"/>
      <c r="AM112" s="816"/>
      <c r="AN112" s="816"/>
      <c r="AO112" s="817"/>
      <c r="AP112" s="860" t="s">
        <v>455</v>
      </c>
      <c r="AQ112" s="861"/>
      <c r="AR112" s="861"/>
      <c r="AS112" s="861"/>
      <c r="AT112" s="862"/>
      <c r="AU112" s="968"/>
      <c r="AV112" s="969"/>
      <c r="AW112" s="969"/>
      <c r="AX112" s="969"/>
      <c r="AY112" s="969"/>
      <c r="AZ112" s="851" t="s">
        <v>461</v>
      </c>
      <c r="BA112" s="788"/>
      <c r="BB112" s="788"/>
      <c r="BC112" s="788"/>
      <c r="BD112" s="788"/>
      <c r="BE112" s="788"/>
      <c r="BF112" s="788"/>
      <c r="BG112" s="788"/>
      <c r="BH112" s="788"/>
      <c r="BI112" s="788"/>
      <c r="BJ112" s="788"/>
      <c r="BK112" s="788"/>
      <c r="BL112" s="788"/>
      <c r="BM112" s="788"/>
      <c r="BN112" s="788"/>
      <c r="BO112" s="788"/>
      <c r="BP112" s="789"/>
      <c r="BQ112" s="852">
        <v>8967343</v>
      </c>
      <c r="BR112" s="853"/>
      <c r="BS112" s="853"/>
      <c r="BT112" s="853"/>
      <c r="BU112" s="853"/>
      <c r="BV112" s="853">
        <v>8514085</v>
      </c>
      <c r="BW112" s="853"/>
      <c r="BX112" s="853"/>
      <c r="BY112" s="853"/>
      <c r="BZ112" s="853"/>
      <c r="CA112" s="853">
        <v>8105467</v>
      </c>
      <c r="CB112" s="853"/>
      <c r="CC112" s="853"/>
      <c r="CD112" s="853"/>
      <c r="CE112" s="853"/>
      <c r="CF112" s="911">
        <v>57.1</v>
      </c>
      <c r="CG112" s="912"/>
      <c r="CH112" s="912"/>
      <c r="CI112" s="912"/>
      <c r="CJ112" s="912"/>
      <c r="CK112" s="963"/>
      <c r="CL112" s="857"/>
      <c r="CM112" s="851" t="s">
        <v>462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428</v>
      </c>
      <c r="DH112" s="853"/>
      <c r="DI112" s="853"/>
      <c r="DJ112" s="853"/>
      <c r="DK112" s="853"/>
      <c r="DL112" s="853" t="s">
        <v>428</v>
      </c>
      <c r="DM112" s="853"/>
      <c r="DN112" s="853"/>
      <c r="DO112" s="853"/>
      <c r="DP112" s="853"/>
      <c r="DQ112" s="853" t="s">
        <v>428</v>
      </c>
      <c r="DR112" s="853"/>
      <c r="DS112" s="853"/>
      <c r="DT112" s="853"/>
      <c r="DU112" s="853"/>
      <c r="DV112" s="830" t="s">
        <v>455</v>
      </c>
      <c r="DW112" s="830"/>
      <c r="DX112" s="830"/>
      <c r="DY112" s="830"/>
      <c r="DZ112" s="831"/>
    </row>
    <row r="113" spans="1:130" s="230" customFormat="1" ht="26.25" customHeight="1" x14ac:dyDescent="0.15">
      <c r="A113" s="950"/>
      <c r="B113" s="951"/>
      <c r="C113" s="788" t="s">
        <v>463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862257</v>
      </c>
      <c r="AB113" s="955"/>
      <c r="AC113" s="955"/>
      <c r="AD113" s="955"/>
      <c r="AE113" s="956"/>
      <c r="AF113" s="957">
        <v>873585</v>
      </c>
      <c r="AG113" s="955"/>
      <c r="AH113" s="955"/>
      <c r="AI113" s="955"/>
      <c r="AJ113" s="956"/>
      <c r="AK113" s="957">
        <v>872520</v>
      </c>
      <c r="AL113" s="955"/>
      <c r="AM113" s="955"/>
      <c r="AN113" s="955"/>
      <c r="AO113" s="956"/>
      <c r="AP113" s="958">
        <v>6.2</v>
      </c>
      <c r="AQ113" s="959"/>
      <c r="AR113" s="959"/>
      <c r="AS113" s="959"/>
      <c r="AT113" s="960"/>
      <c r="AU113" s="968"/>
      <c r="AV113" s="969"/>
      <c r="AW113" s="969"/>
      <c r="AX113" s="969"/>
      <c r="AY113" s="969"/>
      <c r="AZ113" s="851" t="s">
        <v>464</v>
      </c>
      <c r="BA113" s="788"/>
      <c r="BB113" s="788"/>
      <c r="BC113" s="788"/>
      <c r="BD113" s="788"/>
      <c r="BE113" s="788"/>
      <c r="BF113" s="788"/>
      <c r="BG113" s="788"/>
      <c r="BH113" s="788"/>
      <c r="BI113" s="788"/>
      <c r="BJ113" s="788"/>
      <c r="BK113" s="788"/>
      <c r="BL113" s="788"/>
      <c r="BM113" s="788"/>
      <c r="BN113" s="788"/>
      <c r="BO113" s="788"/>
      <c r="BP113" s="789"/>
      <c r="BQ113" s="852">
        <v>2687</v>
      </c>
      <c r="BR113" s="853"/>
      <c r="BS113" s="853"/>
      <c r="BT113" s="853"/>
      <c r="BU113" s="853"/>
      <c r="BV113" s="853" t="s">
        <v>240</v>
      </c>
      <c r="BW113" s="853"/>
      <c r="BX113" s="853"/>
      <c r="BY113" s="853"/>
      <c r="BZ113" s="853"/>
      <c r="CA113" s="853" t="s">
        <v>428</v>
      </c>
      <c r="CB113" s="853"/>
      <c r="CC113" s="853"/>
      <c r="CD113" s="853"/>
      <c r="CE113" s="853"/>
      <c r="CF113" s="911" t="s">
        <v>455</v>
      </c>
      <c r="CG113" s="912"/>
      <c r="CH113" s="912"/>
      <c r="CI113" s="912"/>
      <c r="CJ113" s="912"/>
      <c r="CK113" s="963"/>
      <c r="CL113" s="857"/>
      <c r="CM113" s="851" t="s">
        <v>465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31101</v>
      </c>
      <c r="DH113" s="816"/>
      <c r="DI113" s="816"/>
      <c r="DJ113" s="816"/>
      <c r="DK113" s="817"/>
      <c r="DL113" s="818">
        <v>23381</v>
      </c>
      <c r="DM113" s="816"/>
      <c r="DN113" s="816"/>
      <c r="DO113" s="816"/>
      <c r="DP113" s="817"/>
      <c r="DQ113" s="818">
        <v>16510</v>
      </c>
      <c r="DR113" s="816"/>
      <c r="DS113" s="816"/>
      <c r="DT113" s="816"/>
      <c r="DU113" s="817"/>
      <c r="DV113" s="860">
        <v>0.1</v>
      </c>
      <c r="DW113" s="861"/>
      <c r="DX113" s="861"/>
      <c r="DY113" s="861"/>
      <c r="DZ113" s="862"/>
    </row>
    <row r="114" spans="1:130" s="230" customFormat="1" ht="26.25" customHeight="1" x14ac:dyDescent="0.15">
      <c r="A114" s="950"/>
      <c r="B114" s="951"/>
      <c r="C114" s="788" t="s">
        <v>466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7359</v>
      </c>
      <c r="AB114" s="816"/>
      <c r="AC114" s="816"/>
      <c r="AD114" s="816"/>
      <c r="AE114" s="817"/>
      <c r="AF114" s="818">
        <v>2739</v>
      </c>
      <c r="AG114" s="816"/>
      <c r="AH114" s="816"/>
      <c r="AI114" s="816"/>
      <c r="AJ114" s="817"/>
      <c r="AK114" s="818" t="s">
        <v>455</v>
      </c>
      <c r="AL114" s="816"/>
      <c r="AM114" s="816"/>
      <c r="AN114" s="816"/>
      <c r="AO114" s="817"/>
      <c r="AP114" s="860" t="s">
        <v>240</v>
      </c>
      <c r="AQ114" s="861"/>
      <c r="AR114" s="861"/>
      <c r="AS114" s="861"/>
      <c r="AT114" s="862"/>
      <c r="AU114" s="968"/>
      <c r="AV114" s="969"/>
      <c r="AW114" s="969"/>
      <c r="AX114" s="969"/>
      <c r="AY114" s="969"/>
      <c r="AZ114" s="851" t="s">
        <v>467</v>
      </c>
      <c r="BA114" s="788"/>
      <c r="BB114" s="788"/>
      <c r="BC114" s="788"/>
      <c r="BD114" s="788"/>
      <c r="BE114" s="788"/>
      <c r="BF114" s="788"/>
      <c r="BG114" s="788"/>
      <c r="BH114" s="788"/>
      <c r="BI114" s="788"/>
      <c r="BJ114" s="788"/>
      <c r="BK114" s="788"/>
      <c r="BL114" s="788"/>
      <c r="BM114" s="788"/>
      <c r="BN114" s="788"/>
      <c r="BO114" s="788"/>
      <c r="BP114" s="789"/>
      <c r="BQ114" s="852">
        <v>3769346</v>
      </c>
      <c r="BR114" s="853"/>
      <c r="BS114" s="853"/>
      <c r="BT114" s="853"/>
      <c r="BU114" s="853"/>
      <c r="BV114" s="853">
        <v>3798422</v>
      </c>
      <c r="BW114" s="853"/>
      <c r="BX114" s="853"/>
      <c r="BY114" s="853"/>
      <c r="BZ114" s="853"/>
      <c r="CA114" s="853">
        <v>3814657</v>
      </c>
      <c r="CB114" s="853"/>
      <c r="CC114" s="853"/>
      <c r="CD114" s="853"/>
      <c r="CE114" s="853"/>
      <c r="CF114" s="911">
        <v>26.9</v>
      </c>
      <c r="CG114" s="912"/>
      <c r="CH114" s="912"/>
      <c r="CI114" s="912"/>
      <c r="CJ114" s="912"/>
      <c r="CK114" s="963"/>
      <c r="CL114" s="857"/>
      <c r="CM114" s="851" t="s">
        <v>468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428</v>
      </c>
      <c r="DH114" s="816"/>
      <c r="DI114" s="816"/>
      <c r="DJ114" s="816"/>
      <c r="DK114" s="817"/>
      <c r="DL114" s="818" t="s">
        <v>428</v>
      </c>
      <c r="DM114" s="816"/>
      <c r="DN114" s="816"/>
      <c r="DO114" s="816"/>
      <c r="DP114" s="817"/>
      <c r="DQ114" s="818" t="s">
        <v>455</v>
      </c>
      <c r="DR114" s="816"/>
      <c r="DS114" s="816"/>
      <c r="DT114" s="816"/>
      <c r="DU114" s="817"/>
      <c r="DV114" s="860" t="s">
        <v>455</v>
      </c>
      <c r="DW114" s="861"/>
      <c r="DX114" s="861"/>
      <c r="DY114" s="861"/>
      <c r="DZ114" s="862"/>
    </row>
    <row r="115" spans="1:130" s="230" customFormat="1" ht="26.25" customHeight="1" x14ac:dyDescent="0.15">
      <c r="A115" s="950"/>
      <c r="B115" s="951"/>
      <c r="C115" s="788" t="s">
        <v>469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79729</v>
      </c>
      <c r="AB115" s="955"/>
      <c r="AC115" s="955"/>
      <c r="AD115" s="955"/>
      <c r="AE115" s="956"/>
      <c r="AF115" s="957">
        <v>66716</v>
      </c>
      <c r="AG115" s="955"/>
      <c r="AH115" s="955"/>
      <c r="AI115" s="955"/>
      <c r="AJ115" s="956"/>
      <c r="AK115" s="957">
        <v>68201</v>
      </c>
      <c r="AL115" s="955"/>
      <c r="AM115" s="955"/>
      <c r="AN115" s="955"/>
      <c r="AO115" s="956"/>
      <c r="AP115" s="958">
        <v>0.5</v>
      </c>
      <c r="AQ115" s="959"/>
      <c r="AR115" s="959"/>
      <c r="AS115" s="959"/>
      <c r="AT115" s="960"/>
      <c r="AU115" s="968"/>
      <c r="AV115" s="969"/>
      <c r="AW115" s="969"/>
      <c r="AX115" s="969"/>
      <c r="AY115" s="969"/>
      <c r="AZ115" s="851" t="s">
        <v>470</v>
      </c>
      <c r="BA115" s="788"/>
      <c r="BB115" s="788"/>
      <c r="BC115" s="788"/>
      <c r="BD115" s="788"/>
      <c r="BE115" s="788"/>
      <c r="BF115" s="788"/>
      <c r="BG115" s="788"/>
      <c r="BH115" s="788"/>
      <c r="BI115" s="788"/>
      <c r="BJ115" s="788"/>
      <c r="BK115" s="788"/>
      <c r="BL115" s="788"/>
      <c r="BM115" s="788"/>
      <c r="BN115" s="788"/>
      <c r="BO115" s="788"/>
      <c r="BP115" s="789"/>
      <c r="BQ115" s="852">
        <v>9</v>
      </c>
      <c r="BR115" s="853"/>
      <c r="BS115" s="853"/>
      <c r="BT115" s="853"/>
      <c r="BU115" s="853"/>
      <c r="BV115" s="853">
        <v>1</v>
      </c>
      <c r="BW115" s="853"/>
      <c r="BX115" s="853"/>
      <c r="BY115" s="853"/>
      <c r="BZ115" s="853"/>
      <c r="CA115" s="853" t="s">
        <v>471</v>
      </c>
      <c r="CB115" s="853"/>
      <c r="CC115" s="853"/>
      <c r="CD115" s="853"/>
      <c r="CE115" s="853"/>
      <c r="CF115" s="911" t="s">
        <v>455</v>
      </c>
      <c r="CG115" s="912"/>
      <c r="CH115" s="912"/>
      <c r="CI115" s="912"/>
      <c r="CJ115" s="912"/>
      <c r="CK115" s="963"/>
      <c r="CL115" s="857"/>
      <c r="CM115" s="851" t="s">
        <v>472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471</v>
      </c>
      <c r="DH115" s="816"/>
      <c r="DI115" s="816"/>
      <c r="DJ115" s="816"/>
      <c r="DK115" s="817"/>
      <c r="DL115" s="818" t="s">
        <v>428</v>
      </c>
      <c r="DM115" s="816"/>
      <c r="DN115" s="816"/>
      <c r="DO115" s="816"/>
      <c r="DP115" s="817"/>
      <c r="DQ115" s="818" t="s">
        <v>455</v>
      </c>
      <c r="DR115" s="816"/>
      <c r="DS115" s="816"/>
      <c r="DT115" s="816"/>
      <c r="DU115" s="817"/>
      <c r="DV115" s="860" t="s">
        <v>428</v>
      </c>
      <c r="DW115" s="861"/>
      <c r="DX115" s="861"/>
      <c r="DY115" s="861"/>
      <c r="DZ115" s="862"/>
    </row>
    <row r="116" spans="1:130" s="230" customFormat="1" ht="26.25" customHeight="1" x14ac:dyDescent="0.15">
      <c r="A116" s="952"/>
      <c r="B116" s="953"/>
      <c r="C116" s="875" t="s">
        <v>473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110</v>
      </c>
      <c r="AB116" s="816"/>
      <c r="AC116" s="816"/>
      <c r="AD116" s="816"/>
      <c r="AE116" s="817"/>
      <c r="AF116" s="818">
        <v>219</v>
      </c>
      <c r="AG116" s="816"/>
      <c r="AH116" s="816"/>
      <c r="AI116" s="816"/>
      <c r="AJ116" s="817"/>
      <c r="AK116" s="818">
        <v>137</v>
      </c>
      <c r="AL116" s="816"/>
      <c r="AM116" s="816"/>
      <c r="AN116" s="816"/>
      <c r="AO116" s="817"/>
      <c r="AP116" s="860">
        <v>0</v>
      </c>
      <c r="AQ116" s="861"/>
      <c r="AR116" s="861"/>
      <c r="AS116" s="861"/>
      <c r="AT116" s="862"/>
      <c r="AU116" s="968"/>
      <c r="AV116" s="969"/>
      <c r="AW116" s="969"/>
      <c r="AX116" s="969"/>
      <c r="AY116" s="969"/>
      <c r="AZ116" s="945" t="s">
        <v>474</v>
      </c>
      <c r="BA116" s="946"/>
      <c r="BB116" s="946"/>
      <c r="BC116" s="946"/>
      <c r="BD116" s="946"/>
      <c r="BE116" s="946"/>
      <c r="BF116" s="946"/>
      <c r="BG116" s="946"/>
      <c r="BH116" s="946"/>
      <c r="BI116" s="946"/>
      <c r="BJ116" s="946"/>
      <c r="BK116" s="946"/>
      <c r="BL116" s="946"/>
      <c r="BM116" s="946"/>
      <c r="BN116" s="946"/>
      <c r="BO116" s="946"/>
      <c r="BP116" s="947"/>
      <c r="BQ116" s="852" t="s">
        <v>455</v>
      </c>
      <c r="BR116" s="853"/>
      <c r="BS116" s="853"/>
      <c r="BT116" s="853"/>
      <c r="BU116" s="853"/>
      <c r="BV116" s="853" t="s">
        <v>428</v>
      </c>
      <c r="BW116" s="853"/>
      <c r="BX116" s="853"/>
      <c r="BY116" s="853"/>
      <c r="BZ116" s="853"/>
      <c r="CA116" s="853" t="s">
        <v>240</v>
      </c>
      <c r="CB116" s="853"/>
      <c r="CC116" s="853"/>
      <c r="CD116" s="853"/>
      <c r="CE116" s="853"/>
      <c r="CF116" s="911" t="s">
        <v>428</v>
      </c>
      <c r="CG116" s="912"/>
      <c r="CH116" s="912"/>
      <c r="CI116" s="912"/>
      <c r="CJ116" s="912"/>
      <c r="CK116" s="963"/>
      <c r="CL116" s="857"/>
      <c r="CM116" s="851" t="s">
        <v>475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455</v>
      </c>
      <c r="DH116" s="816"/>
      <c r="DI116" s="816"/>
      <c r="DJ116" s="816"/>
      <c r="DK116" s="817"/>
      <c r="DL116" s="818" t="s">
        <v>455</v>
      </c>
      <c r="DM116" s="816"/>
      <c r="DN116" s="816"/>
      <c r="DO116" s="816"/>
      <c r="DP116" s="817"/>
      <c r="DQ116" s="818" t="s">
        <v>455</v>
      </c>
      <c r="DR116" s="816"/>
      <c r="DS116" s="816"/>
      <c r="DT116" s="816"/>
      <c r="DU116" s="817"/>
      <c r="DV116" s="860" t="s">
        <v>428</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476</v>
      </c>
      <c r="Z117" s="933"/>
      <c r="AA117" s="938">
        <v>5143524</v>
      </c>
      <c r="AB117" s="939"/>
      <c r="AC117" s="939"/>
      <c r="AD117" s="939"/>
      <c r="AE117" s="940"/>
      <c r="AF117" s="941">
        <v>5249500</v>
      </c>
      <c r="AG117" s="939"/>
      <c r="AH117" s="939"/>
      <c r="AI117" s="939"/>
      <c r="AJ117" s="940"/>
      <c r="AK117" s="941">
        <v>5430581</v>
      </c>
      <c r="AL117" s="939"/>
      <c r="AM117" s="939"/>
      <c r="AN117" s="939"/>
      <c r="AO117" s="940"/>
      <c r="AP117" s="942"/>
      <c r="AQ117" s="943"/>
      <c r="AR117" s="943"/>
      <c r="AS117" s="943"/>
      <c r="AT117" s="944"/>
      <c r="AU117" s="968"/>
      <c r="AV117" s="969"/>
      <c r="AW117" s="969"/>
      <c r="AX117" s="969"/>
      <c r="AY117" s="969"/>
      <c r="AZ117" s="899" t="s">
        <v>477</v>
      </c>
      <c r="BA117" s="900"/>
      <c r="BB117" s="900"/>
      <c r="BC117" s="900"/>
      <c r="BD117" s="900"/>
      <c r="BE117" s="900"/>
      <c r="BF117" s="900"/>
      <c r="BG117" s="900"/>
      <c r="BH117" s="900"/>
      <c r="BI117" s="900"/>
      <c r="BJ117" s="900"/>
      <c r="BK117" s="900"/>
      <c r="BL117" s="900"/>
      <c r="BM117" s="900"/>
      <c r="BN117" s="900"/>
      <c r="BO117" s="900"/>
      <c r="BP117" s="901"/>
      <c r="BQ117" s="852" t="s">
        <v>455</v>
      </c>
      <c r="BR117" s="853"/>
      <c r="BS117" s="853"/>
      <c r="BT117" s="853"/>
      <c r="BU117" s="853"/>
      <c r="BV117" s="853" t="s">
        <v>455</v>
      </c>
      <c r="BW117" s="853"/>
      <c r="BX117" s="853"/>
      <c r="BY117" s="853"/>
      <c r="BZ117" s="853"/>
      <c r="CA117" s="853" t="s">
        <v>455</v>
      </c>
      <c r="CB117" s="853"/>
      <c r="CC117" s="853"/>
      <c r="CD117" s="853"/>
      <c r="CE117" s="853"/>
      <c r="CF117" s="911" t="s">
        <v>455</v>
      </c>
      <c r="CG117" s="912"/>
      <c r="CH117" s="912"/>
      <c r="CI117" s="912"/>
      <c r="CJ117" s="912"/>
      <c r="CK117" s="963"/>
      <c r="CL117" s="857"/>
      <c r="CM117" s="851" t="s">
        <v>478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455</v>
      </c>
      <c r="DH117" s="816"/>
      <c r="DI117" s="816"/>
      <c r="DJ117" s="816"/>
      <c r="DK117" s="817"/>
      <c r="DL117" s="818" t="s">
        <v>455</v>
      </c>
      <c r="DM117" s="816"/>
      <c r="DN117" s="816"/>
      <c r="DO117" s="816"/>
      <c r="DP117" s="817"/>
      <c r="DQ117" s="818" t="s">
        <v>455</v>
      </c>
      <c r="DR117" s="816"/>
      <c r="DS117" s="816"/>
      <c r="DT117" s="816"/>
      <c r="DU117" s="817"/>
      <c r="DV117" s="860" t="s">
        <v>471</v>
      </c>
      <c r="DW117" s="861"/>
      <c r="DX117" s="861"/>
      <c r="DY117" s="861"/>
      <c r="DZ117" s="862"/>
    </row>
    <row r="118" spans="1:130" s="230" customFormat="1" ht="26.25" customHeight="1" x14ac:dyDescent="0.15">
      <c r="A118" s="931" t="s">
        <v>449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446</v>
      </c>
      <c r="AB118" s="932"/>
      <c r="AC118" s="932"/>
      <c r="AD118" s="932"/>
      <c r="AE118" s="933"/>
      <c r="AF118" s="934" t="s">
        <v>447</v>
      </c>
      <c r="AG118" s="932"/>
      <c r="AH118" s="932"/>
      <c r="AI118" s="932"/>
      <c r="AJ118" s="933"/>
      <c r="AK118" s="934" t="s">
        <v>314</v>
      </c>
      <c r="AL118" s="932"/>
      <c r="AM118" s="932"/>
      <c r="AN118" s="932"/>
      <c r="AO118" s="933"/>
      <c r="AP118" s="935" t="s">
        <v>448</v>
      </c>
      <c r="AQ118" s="936"/>
      <c r="AR118" s="936"/>
      <c r="AS118" s="936"/>
      <c r="AT118" s="937"/>
      <c r="AU118" s="968"/>
      <c r="AV118" s="969"/>
      <c r="AW118" s="969"/>
      <c r="AX118" s="969"/>
      <c r="AY118" s="969"/>
      <c r="AZ118" s="874" t="s">
        <v>479</v>
      </c>
      <c r="BA118" s="875"/>
      <c r="BB118" s="875"/>
      <c r="BC118" s="875"/>
      <c r="BD118" s="875"/>
      <c r="BE118" s="875"/>
      <c r="BF118" s="875"/>
      <c r="BG118" s="875"/>
      <c r="BH118" s="875"/>
      <c r="BI118" s="875"/>
      <c r="BJ118" s="875"/>
      <c r="BK118" s="875"/>
      <c r="BL118" s="875"/>
      <c r="BM118" s="875"/>
      <c r="BN118" s="875"/>
      <c r="BO118" s="875"/>
      <c r="BP118" s="876"/>
      <c r="BQ118" s="915" t="s">
        <v>471</v>
      </c>
      <c r="BR118" s="881"/>
      <c r="BS118" s="881"/>
      <c r="BT118" s="881"/>
      <c r="BU118" s="881"/>
      <c r="BV118" s="881" t="s">
        <v>428</v>
      </c>
      <c r="BW118" s="881"/>
      <c r="BX118" s="881"/>
      <c r="BY118" s="881"/>
      <c r="BZ118" s="881"/>
      <c r="CA118" s="881" t="s">
        <v>471</v>
      </c>
      <c r="CB118" s="881"/>
      <c r="CC118" s="881"/>
      <c r="CD118" s="881"/>
      <c r="CE118" s="881"/>
      <c r="CF118" s="911" t="s">
        <v>471</v>
      </c>
      <c r="CG118" s="912"/>
      <c r="CH118" s="912"/>
      <c r="CI118" s="912"/>
      <c r="CJ118" s="912"/>
      <c r="CK118" s="963"/>
      <c r="CL118" s="857"/>
      <c r="CM118" s="851" t="s">
        <v>480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455</v>
      </c>
      <c r="DH118" s="816"/>
      <c r="DI118" s="816"/>
      <c r="DJ118" s="816"/>
      <c r="DK118" s="817"/>
      <c r="DL118" s="818" t="s">
        <v>240</v>
      </c>
      <c r="DM118" s="816"/>
      <c r="DN118" s="816"/>
      <c r="DO118" s="816"/>
      <c r="DP118" s="817"/>
      <c r="DQ118" s="818" t="s">
        <v>471</v>
      </c>
      <c r="DR118" s="816"/>
      <c r="DS118" s="816"/>
      <c r="DT118" s="816"/>
      <c r="DU118" s="817"/>
      <c r="DV118" s="860" t="s">
        <v>471</v>
      </c>
      <c r="DW118" s="861"/>
      <c r="DX118" s="861"/>
      <c r="DY118" s="861"/>
      <c r="DZ118" s="862"/>
    </row>
    <row r="119" spans="1:130" s="230" customFormat="1" ht="26.25" customHeight="1" x14ac:dyDescent="0.15">
      <c r="A119" s="854" t="s">
        <v>452</v>
      </c>
      <c r="B119" s="855"/>
      <c r="C119" s="896" t="s">
        <v>453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455</v>
      </c>
      <c r="AB119" s="925"/>
      <c r="AC119" s="925"/>
      <c r="AD119" s="925"/>
      <c r="AE119" s="926"/>
      <c r="AF119" s="927" t="s">
        <v>455</v>
      </c>
      <c r="AG119" s="925"/>
      <c r="AH119" s="925"/>
      <c r="AI119" s="925"/>
      <c r="AJ119" s="926"/>
      <c r="AK119" s="927" t="s">
        <v>455</v>
      </c>
      <c r="AL119" s="925"/>
      <c r="AM119" s="925"/>
      <c r="AN119" s="925"/>
      <c r="AO119" s="926"/>
      <c r="AP119" s="928" t="s">
        <v>455</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481</v>
      </c>
      <c r="BP119" s="914"/>
      <c r="BQ119" s="915">
        <v>51992781</v>
      </c>
      <c r="BR119" s="881"/>
      <c r="BS119" s="881"/>
      <c r="BT119" s="881"/>
      <c r="BU119" s="881"/>
      <c r="BV119" s="881">
        <v>51444533</v>
      </c>
      <c r="BW119" s="881"/>
      <c r="BX119" s="881"/>
      <c r="BY119" s="881"/>
      <c r="BZ119" s="881"/>
      <c r="CA119" s="881">
        <v>49516190</v>
      </c>
      <c r="CB119" s="881"/>
      <c r="CC119" s="881"/>
      <c r="CD119" s="881"/>
      <c r="CE119" s="881"/>
      <c r="CF119" s="784"/>
      <c r="CG119" s="785"/>
      <c r="CH119" s="785"/>
      <c r="CI119" s="785"/>
      <c r="CJ119" s="870"/>
      <c r="CK119" s="964"/>
      <c r="CL119" s="859"/>
      <c r="CM119" s="874" t="s">
        <v>482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591372</v>
      </c>
      <c r="DH119" s="800"/>
      <c r="DI119" s="800"/>
      <c r="DJ119" s="800"/>
      <c r="DK119" s="801"/>
      <c r="DL119" s="802">
        <v>539786</v>
      </c>
      <c r="DM119" s="800"/>
      <c r="DN119" s="800"/>
      <c r="DO119" s="800"/>
      <c r="DP119" s="801"/>
      <c r="DQ119" s="802">
        <v>488327</v>
      </c>
      <c r="DR119" s="800"/>
      <c r="DS119" s="800"/>
      <c r="DT119" s="800"/>
      <c r="DU119" s="801"/>
      <c r="DV119" s="884">
        <v>3.4</v>
      </c>
      <c r="DW119" s="885"/>
      <c r="DX119" s="885"/>
      <c r="DY119" s="885"/>
      <c r="DZ119" s="886"/>
    </row>
    <row r="120" spans="1:130" s="230" customFormat="1" ht="26.25" customHeight="1" x14ac:dyDescent="0.15">
      <c r="A120" s="856"/>
      <c r="B120" s="857"/>
      <c r="C120" s="851" t="s">
        <v>458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428</v>
      </c>
      <c r="AB120" s="816"/>
      <c r="AC120" s="816"/>
      <c r="AD120" s="816"/>
      <c r="AE120" s="817"/>
      <c r="AF120" s="818" t="s">
        <v>471</v>
      </c>
      <c r="AG120" s="816"/>
      <c r="AH120" s="816"/>
      <c r="AI120" s="816"/>
      <c r="AJ120" s="817"/>
      <c r="AK120" s="818" t="s">
        <v>240</v>
      </c>
      <c r="AL120" s="816"/>
      <c r="AM120" s="816"/>
      <c r="AN120" s="816"/>
      <c r="AO120" s="817"/>
      <c r="AP120" s="860" t="s">
        <v>455</v>
      </c>
      <c r="AQ120" s="861"/>
      <c r="AR120" s="861"/>
      <c r="AS120" s="861"/>
      <c r="AT120" s="862"/>
      <c r="AU120" s="916" t="s">
        <v>483</v>
      </c>
      <c r="AV120" s="917"/>
      <c r="AW120" s="917"/>
      <c r="AX120" s="917"/>
      <c r="AY120" s="918"/>
      <c r="AZ120" s="896" t="s">
        <v>484</v>
      </c>
      <c r="BA120" s="844"/>
      <c r="BB120" s="844"/>
      <c r="BC120" s="844"/>
      <c r="BD120" s="844"/>
      <c r="BE120" s="844"/>
      <c r="BF120" s="844"/>
      <c r="BG120" s="844"/>
      <c r="BH120" s="844"/>
      <c r="BI120" s="844"/>
      <c r="BJ120" s="844"/>
      <c r="BK120" s="844"/>
      <c r="BL120" s="844"/>
      <c r="BM120" s="844"/>
      <c r="BN120" s="844"/>
      <c r="BO120" s="844"/>
      <c r="BP120" s="845"/>
      <c r="BQ120" s="897">
        <v>4675844</v>
      </c>
      <c r="BR120" s="878"/>
      <c r="BS120" s="878"/>
      <c r="BT120" s="878"/>
      <c r="BU120" s="878"/>
      <c r="BV120" s="878">
        <v>4940039</v>
      </c>
      <c r="BW120" s="878"/>
      <c r="BX120" s="878"/>
      <c r="BY120" s="878"/>
      <c r="BZ120" s="878"/>
      <c r="CA120" s="878">
        <v>5695965</v>
      </c>
      <c r="CB120" s="878"/>
      <c r="CC120" s="878"/>
      <c r="CD120" s="878"/>
      <c r="CE120" s="878"/>
      <c r="CF120" s="902">
        <v>40.1</v>
      </c>
      <c r="CG120" s="903"/>
      <c r="CH120" s="903"/>
      <c r="CI120" s="903"/>
      <c r="CJ120" s="903"/>
      <c r="CK120" s="904" t="s">
        <v>485</v>
      </c>
      <c r="CL120" s="888"/>
      <c r="CM120" s="888"/>
      <c r="CN120" s="888"/>
      <c r="CO120" s="889"/>
      <c r="CP120" s="908" t="s">
        <v>486</v>
      </c>
      <c r="CQ120" s="909"/>
      <c r="CR120" s="909"/>
      <c r="CS120" s="909"/>
      <c r="CT120" s="909"/>
      <c r="CU120" s="909"/>
      <c r="CV120" s="909"/>
      <c r="CW120" s="909"/>
      <c r="CX120" s="909"/>
      <c r="CY120" s="909"/>
      <c r="CZ120" s="909"/>
      <c r="DA120" s="909"/>
      <c r="DB120" s="909"/>
      <c r="DC120" s="909"/>
      <c r="DD120" s="909"/>
      <c r="DE120" s="909"/>
      <c r="DF120" s="910"/>
      <c r="DG120" s="897">
        <v>3929409</v>
      </c>
      <c r="DH120" s="878"/>
      <c r="DI120" s="878"/>
      <c r="DJ120" s="878"/>
      <c r="DK120" s="878"/>
      <c r="DL120" s="878">
        <v>3664655</v>
      </c>
      <c r="DM120" s="878"/>
      <c r="DN120" s="878"/>
      <c r="DO120" s="878"/>
      <c r="DP120" s="878"/>
      <c r="DQ120" s="878">
        <v>3522904</v>
      </c>
      <c r="DR120" s="878"/>
      <c r="DS120" s="878"/>
      <c r="DT120" s="878"/>
      <c r="DU120" s="878"/>
      <c r="DV120" s="879">
        <v>24.8</v>
      </c>
      <c r="DW120" s="879"/>
      <c r="DX120" s="879"/>
      <c r="DY120" s="879"/>
      <c r="DZ120" s="880"/>
    </row>
    <row r="121" spans="1:130" s="230" customFormat="1" ht="26.25" customHeight="1" x14ac:dyDescent="0.15">
      <c r="A121" s="856"/>
      <c r="B121" s="857"/>
      <c r="C121" s="899" t="s">
        <v>487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455</v>
      </c>
      <c r="AB121" s="816"/>
      <c r="AC121" s="816"/>
      <c r="AD121" s="816"/>
      <c r="AE121" s="817"/>
      <c r="AF121" s="818" t="s">
        <v>240</v>
      </c>
      <c r="AG121" s="816"/>
      <c r="AH121" s="816"/>
      <c r="AI121" s="816"/>
      <c r="AJ121" s="817"/>
      <c r="AK121" s="818" t="s">
        <v>455</v>
      </c>
      <c r="AL121" s="816"/>
      <c r="AM121" s="816"/>
      <c r="AN121" s="816"/>
      <c r="AO121" s="817"/>
      <c r="AP121" s="860" t="s">
        <v>455</v>
      </c>
      <c r="AQ121" s="861"/>
      <c r="AR121" s="861"/>
      <c r="AS121" s="861"/>
      <c r="AT121" s="862"/>
      <c r="AU121" s="919"/>
      <c r="AV121" s="920"/>
      <c r="AW121" s="920"/>
      <c r="AX121" s="920"/>
      <c r="AY121" s="921"/>
      <c r="AZ121" s="851" t="s">
        <v>488</v>
      </c>
      <c r="BA121" s="788"/>
      <c r="BB121" s="788"/>
      <c r="BC121" s="788"/>
      <c r="BD121" s="788"/>
      <c r="BE121" s="788"/>
      <c r="BF121" s="788"/>
      <c r="BG121" s="788"/>
      <c r="BH121" s="788"/>
      <c r="BI121" s="788"/>
      <c r="BJ121" s="788"/>
      <c r="BK121" s="788"/>
      <c r="BL121" s="788"/>
      <c r="BM121" s="788"/>
      <c r="BN121" s="788"/>
      <c r="BO121" s="788"/>
      <c r="BP121" s="789"/>
      <c r="BQ121" s="852">
        <v>186367</v>
      </c>
      <c r="BR121" s="853"/>
      <c r="BS121" s="853"/>
      <c r="BT121" s="853"/>
      <c r="BU121" s="853"/>
      <c r="BV121" s="853">
        <v>94715</v>
      </c>
      <c r="BW121" s="853"/>
      <c r="BX121" s="853"/>
      <c r="BY121" s="853"/>
      <c r="BZ121" s="853"/>
      <c r="CA121" s="853">
        <v>73357</v>
      </c>
      <c r="CB121" s="853"/>
      <c r="CC121" s="853"/>
      <c r="CD121" s="853"/>
      <c r="CE121" s="853"/>
      <c r="CF121" s="911">
        <v>0.5</v>
      </c>
      <c r="CG121" s="912"/>
      <c r="CH121" s="912"/>
      <c r="CI121" s="912"/>
      <c r="CJ121" s="912"/>
      <c r="CK121" s="905"/>
      <c r="CL121" s="891"/>
      <c r="CM121" s="891"/>
      <c r="CN121" s="891"/>
      <c r="CO121" s="892"/>
      <c r="CP121" s="871" t="s">
        <v>489</v>
      </c>
      <c r="CQ121" s="872"/>
      <c r="CR121" s="872"/>
      <c r="CS121" s="872"/>
      <c r="CT121" s="872"/>
      <c r="CU121" s="872"/>
      <c r="CV121" s="872"/>
      <c r="CW121" s="872"/>
      <c r="CX121" s="872"/>
      <c r="CY121" s="872"/>
      <c r="CZ121" s="872"/>
      <c r="DA121" s="872"/>
      <c r="DB121" s="872"/>
      <c r="DC121" s="872"/>
      <c r="DD121" s="872"/>
      <c r="DE121" s="872"/>
      <c r="DF121" s="873"/>
      <c r="DG121" s="852">
        <v>2443962</v>
      </c>
      <c r="DH121" s="853"/>
      <c r="DI121" s="853"/>
      <c r="DJ121" s="853"/>
      <c r="DK121" s="853"/>
      <c r="DL121" s="853">
        <v>2266056</v>
      </c>
      <c r="DM121" s="853"/>
      <c r="DN121" s="853"/>
      <c r="DO121" s="853"/>
      <c r="DP121" s="853"/>
      <c r="DQ121" s="853">
        <v>2087749</v>
      </c>
      <c r="DR121" s="853"/>
      <c r="DS121" s="853"/>
      <c r="DT121" s="853"/>
      <c r="DU121" s="853"/>
      <c r="DV121" s="830">
        <v>14.7</v>
      </c>
      <c r="DW121" s="830"/>
      <c r="DX121" s="830"/>
      <c r="DY121" s="830"/>
      <c r="DZ121" s="831"/>
    </row>
    <row r="122" spans="1:130" s="230" customFormat="1" ht="26.25" customHeight="1" x14ac:dyDescent="0.15">
      <c r="A122" s="856"/>
      <c r="B122" s="857"/>
      <c r="C122" s="851" t="s">
        <v>468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455</v>
      </c>
      <c r="AB122" s="816"/>
      <c r="AC122" s="816"/>
      <c r="AD122" s="816"/>
      <c r="AE122" s="817"/>
      <c r="AF122" s="818" t="s">
        <v>471</v>
      </c>
      <c r="AG122" s="816"/>
      <c r="AH122" s="816"/>
      <c r="AI122" s="816"/>
      <c r="AJ122" s="817"/>
      <c r="AK122" s="818" t="s">
        <v>240</v>
      </c>
      <c r="AL122" s="816"/>
      <c r="AM122" s="816"/>
      <c r="AN122" s="816"/>
      <c r="AO122" s="817"/>
      <c r="AP122" s="860" t="s">
        <v>455</v>
      </c>
      <c r="AQ122" s="861"/>
      <c r="AR122" s="861"/>
      <c r="AS122" s="861"/>
      <c r="AT122" s="862"/>
      <c r="AU122" s="919"/>
      <c r="AV122" s="920"/>
      <c r="AW122" s="920"/>
      <c r="AX122" s="920"/>
      <c r="AY122" s="921"/>
      <c r="AZ122" s="874" t="s">
        <v>490</v>
      </c>
      <c r="BA122" s="875"/>
      <c r="BB122" s="875"/>
      <c r="BC122" s="875"/>
      <c r="BD122" s="875"/>
      <c r="BE122" s="875"/>
      <c r="BF122" s="875"/>
      <c r="BG122" s="875"/>
      <c r="BH122" s="875"/>
      <c r="BI122" s="875"/>
      <c r="BJ122" s="875"/>
      <c r="BK122" s="875"/>
      <c r="BL122" s="875"/>
      <c r="BM122" s="875"/>
      <c r="BN122" s="875"/>
      <c r="BO122" s="875"/>
      <c r="BP122" s="876"/>
      <c r="BQ122" s="915">
        <v>32920060</v>
      </c>
      <c r="BR122" s="881"/>
      <c r="BS122" s="881"/>
      <c r="BT122" s="881"/>
      <c r="BU122" s="881"/>
      <c r="BV122" s="881">
        <v>31653989</v>
      </c>
      <c r="BW122" s="881"/>
      <c r="BX122" s="881"/>
      <c r="BY122" s="881"/>
      <c r="BZ122" s="881"/>
      <c r="CA122" s="881">
        <v>31840662</v>
      </c>
      <c r="CB122" s="881"/>
      <c r="CC122" s="881"/>
      <c r="CD122" s="881"/>
      <c r="CE122" s="881"/>
      <c r="CF122" s="882">
        <v>224.4</v>
      </c>
      <c r="CG122" s="883"/>
      <c r="CH122" s="883"/>
      <c r="CI122" s="883"/>
      <c r="CJ122" s="883"/>
      <c r="CK122" s="905"/>
      <c r="CL122" s="891"/>
      <c r="CM122" s="891"/>
      <c r="CN122" s="891"/>
      <c r="CO122" s="892"/>
      <c r="CP122" s="871" t="s">
        <v>491</v>
      </c>
      <c r="CQ122" s="872"/>
      <c r="CR122" s="872"/>
      <c r="CS122" s="872"/>
      <c r="CT122" s="872"/>
      <c r="CU122" s="872"/>
      <c r="CV122" s="872"/>
      <c r="CW122" s="872"/>
      <c r="CX122" s="872"/>
      <c r="CY122" s="872"/>
      <c r="CZ122" s="872"/>
      <c r="DA122" s="872"/>
      <c r="DB122" s="872"/>
      <c r="DC122" s="872"/>
      <c r="DD122" s="872"/>
      <c r="DE122" s="872"/>
      <c r="DF122" s="873"/>
      <c r="DG122" s="852">
        <v>1893861</v>
      </c>
      <c r="DH122" s="853"/>
      <c r="DI122" s="853"/>
      <c r="DJ122" s="853"/>
      <c r="DK122" s="853"/>
      <c r="DL122" s="853">
        <v>1895972</v>
      </c>
      <c r="DM122" s="853"/>
      <c r="DN122" s="853"/>
      <c r="DO122" s="853"/>
      <c r="DP122" s="853"/>
      <c r="DQ122" s="853">
        <v>1835773</v>
      </c>
      <c r="DR122" s="853"/>
      <c r="DS122" s="853"/>
      <c r="DT122" s="853"/>
      <c r="DU122" s="853"/>
      <c r="DV122" s="830">
        <v>12.9</v>
      </c>
      <c r="DW122" s="830"/>
      <c r="DX122" s="830"/>
      <c r="DY122" s="830"/>
      <c r="DZ122" s="831"/>
    </row>
    <row r="123" spans="1:130" s="230" customFormat="1" ht="26.25" customHeight="1" x14ac:dyDescent="0.15">
      <c r="A123" s="856"/>
      <c r="B123" s="857"/>
      <c r="C123" s="851" t="s">
        <v>475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471</v>
      </c>
      <c r="AB123" s="816"/>
      <c r="AC123" s="816"/>
      <c r="AD123" s="816"/>
      <c r="AE123" s="817"/>
      <c r="AF123" s="818" t="s">
        <v>455</v>
      </c>
      <c r="AG123" s="816"/>
      <c r="AH123" s="816"/>
      <c r="AI123" s="816"/>
      <c r="AJ123" s="817"/>
      <c r="AK123" s="818" t="s">
        <v>428</v>
      </c>
      <c r="AL123" s="816"/>
      <c r="AM123" s="816"/>
      <c r="AN123" s="816"/>
      <c r="AO123" s="817"/>
      <c r="AP123" s="860" t="s">
        <v>455</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492</v>
      </c>
      <c r="BP123" s="914"/>
      <c r="BQ123" s="868">
        <v>37782271</v>
      </c>
      <c r="BR123" s="869"/>
      <c r="BS123" s="869"/>
      <c r="BT123" s="869"/>
      <c r="BU123" s="869"/>
      <c r="BV123" s="869">
        <v>36688743</v>
      </c>
      <c r="BW123" s="869"/>
      <c r="BX123" s="869"/>
      <c r="BY123" s="869"/>
      <c r="BZ123" s="869"/>
      <c r="CA123" s="869">
        <v>37609984</v>
      </c>
      <c r="CB123" s="869"/>
      <c r="CC123" s="869"/>
      <c r="CD123" s="869"/>
      <c r="CE123" s="869"/>
      <c r="CF123" s="784"/>
      <c r="CG123" s="785"/>
      <c r="CH123" s="785"/>
      <c r="CI123" s="785"/>
      <c r="CJ123" s="870"/>
      <c r="CK123" s="905"/>
      <c r="CL123" s="891"/>
      <c r="CM123" s="891"/>
      <c r="CN123" s="891"/>
      <c r="CO123" s="892"/>
      <c r="CP123" s="871" t="s">
        <v>493</v>
      </c>
      <c r="CQ123" s="872"/>
      <c r="CR123" s="872"/>
      <c r="CS123" s="872"/>
      <c r="CT123" s="872"/>
      <c r="CU123" s="872"/>
      <c r="CV123" s="872"/>
      <c r="CW123" s="872"/>
      <c r="CX123" s="872"/>
      <c r="CY123" s="872"/>
      <c r="CZ123" s="872"/>
      <c r="DA123" s="872"/>
      <c r="DB123" s="872"/>
      <c r="DC123" s="872"/>
      <c r="DD123" s="872"/>
      <c r="DE123" s="872"/>
      <c r="DF123" s="873"/>
      <c r="DG123" s="815">
        <v>508641</v>
      </c>
      <c r="DH123" s="816"/>
      <c r="DI123" s="816"/>
      <c r="DJ123" s="816"/>
      <c r="DK123" s="817"/>
      <c r="DL123" s="818">
        <v>513099</v>
      </c>
      <c r="DM123" s="816"/>
      <c r="DN123" s="816"/>
      <c r="DO123" s="816"/>
      <c r="DP123" s="817"/>
      <c r="DQ123" s="818">
        <v>527778</v>
      </c>
      <c r="DR123" s="816"/>
      <c r="DS123" s="816"/>
      <c r="DT123" s="816"/>
      <c r="DU123" s="817"/>
      <c r="DV123" s="860">
        <v>3.7</v>
      </c>
      <c r="DW123" s="861"/>
      <c r="DX123" s="861"/>
      <c r="DY123" s="861"/>
      <c r="DZ123" s="862"/>
    </row>
    <row r="124" spans="1:130" s="230" customFormat="1" ht="26.25" customHeight="1" thickBot="1" x14ac:dyDescent="0.2">
      <c r="A124" s="856"/>
      <c r="B124" s="857"/>
      <c r="C124" s="851" t="s">
        <v>478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v>61810</v>
      </c>
      <c r="AB124" s="816"/>
      <c r="AC124" s="816"/>
      <c r="AD124" s="816"/>
      <c r="AE124" s="817"/>
      <c r="AF124" s="818">
        <v>60588</v>
      </c>
      <c r="AG124" s="816"/>
      <c r="AH124" s="816"/>
      <c r="AI124" s="816"/>
      <c r="AJ124" s="817"/>
      <c r="AK124" s="818">
        <v>59561</v>
      </c>
      <c r="AL124" s="816"/>
      <c r="AM124" s="816"/>
      <c r="AN124" s="816"/>
      <c r="AO124" s="817"/>
      <c r="AP124" s="860">
        <v>0.4</v>
      </c>
      <c r="AQ124" s="861"/>
      <c r="AR124" s="861"/>
      <c r="AS124" s="861"/>
      <c r="AT124" s="862"/>
      <c r="AU124" s="863" t="s">
        <v>494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101.1</v>
      </c>
      <c r="BR124" s="867"/>
      <c r="BS124" s="867"/>
      <c r="BT124" s="867"/>
      <c r="BU124" s="867"/>
      <c r="BV124" s="867">
        <v>100.4</v>
      </c>
      <c r="BW124" s="867"/>
      <c r="BX124" s="867"/>
      <c r="BY124" s="867"/>
      <c r="BZ124" s="867"/>
      <c r="CA124" s="867">
        <v>83.9</v>
      </c>
      <c r="CB124" s="867"/>
      <c r="CC124" s="867"/>
      <c r="CD124" s="867"/>
      <c r="CE124" s="867"/>
      <c r="CF124" s="762"/>
      <c r="CG124" s="763"/>
      <c r="CH124" s="763"/>
      <c r="CI124" s="763"/>
      <c r="CJ124" s="898"/>
      <c r="CK124" s="906"/>
      <c r="CL124" s="906"/>
      <c r="CM124" s="906"/>
      <c r="CN124" s="906"/>
      <c r="CO124" s="907"/>
      <c r="CP124" s="871" t="s">
        <v>495</v>
      </c>
      <c r="CQ124" s="872"/>
      <c r="CR124" s="872"/>
      <c r="CS124" s="872"/>
      <c r="CT124" s="872"/>
      <c r="CU124" s="872"/>
      <c r="CV124" s="872"/>
      <c r="CW124" s="872"/>
      <c r="CX124" s="872"/>
      <c r="CY124" s="872"/>
      <c r="CZ124" s="872"/>
      <c r="DA124" s="872"/>
      <c r="DB124" s="872"/>
      <c r="DC124" s="872"/>
      <c r="DD124" s="872"/>
      <c r="DE124" s="872"/>
      <c r="DF124" s="873"/>
      <c r="DG124" s="799">
        <v>191470</v>
      </c>
      <c r="DH124" s="800"/>
      <c r="DI124" s="800"/>
      <c r="DJ124" s="800"/>
      <c r="DK124" s="801"/>
      <c r="DL124" s="802">
        <v>174303</v>
      </c>
      <c r="DM124" s="800"/>
      <c r="DN124" s="800"/>
      <c r="DO124" s="800"/>
      <c r="DP124" s="801"/>
      <c r="DQ124" s="802">
        <v>131263</v>
      </c>
      <c r="DR124" s="800"/>
      <c r="DS124" s="800"/>
      <c r="DT124" s="800"/>
      <c r="DU124" s="801"/>
      <c r="DV124" s="884">
        <v>0.9</v>
      </c>
      <c r="DW124" s="885"/>
      <c r="DX124" s="885"/>
      <c r="DY124" s="885"/>
      <c r="DZ124" s="886"/>
    </row>
    <row r="125" spans="1:130" s="230" customFormat="1" ht="26.25" customHeight="1" x14ac:dyDescent="0.15">
      <c r="A125" s="856"/>
      <c r="B125" s="857"/>
      <c r="C125" s="851" t="s">
        <v>480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428</v>
      </c>
      <c r="AB125" s="816"/>
      <c r="AC125" s="816"/>
      <c r="AD125" s="816"/>
      <c r="AE125" s="817"/>
      <c r="AF125" s="818" t="s">
        <v>428</v>
      </c>
      <c r="AG125" s="816"/>
      <c r="AH125" s="816"/>
      <c r="AI125" s="816"/>
      <c r="AJ125" s="817"/>
      <c r="AK125" s="818" t="s">
        <v>455</v>
      </c>
      <c r="AL125" s="816"/>
      <c r="AM125" s="816"/>
      <c r="AN125" s="816"/>
      <c r="AO125" s="817"/>
      <c r="AP125" s="860" t="s">
        <v>428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496</v>
      </c>
      <c r="CL125" s="888"/>
      <c r="CM125" s="888"/>
      <c r="CN125" s="888"/>
      <c r="CO125" s="889"/>
      <c r="CP125" s="896" t="s">
        <v>497</v>
      </c>
      <c r="CQ125" s="844"/>
      <c r="CR125" s="844"/>
      <c r="CS125" s="844"/>
      <c r="CT125" s="844"/>
      <c r="CU125" s="844"/>
      <c r="CV125" s="844"/>
      <c r="CW125" s="844"/>
      <c r="CX125" s="844"/>
      <c r="CY125" s="844"/>
      <c r="CZ125" s="844"/>
      <c r="DA125" s="844"/>
      <c r="DB125" s="844"/>
      <c r="DC125" s="844"/>
      <c r="DD125" s="844"/>
      <c r="DE125" s="844"/>
      <c r="DF125" s="845"/>
      <c r="DG125" s="897" t="s">
        <v>428</v>
      </c>
      <c r="DH125" s="878"/>
      <c r="DI125" s="878"/>
      <c r="DJ125" s="878"/>
      <c r="DK125" s="878"/>
      <c r="DL125" s="878" t="s">
        <v>455</v>
      </c>
      <c r="DM125" s="878"/>
      <c r="DN125" s="878"/>
      <c r="DO125" s="878"/>
      <c r="DP125" s="878"/>
      <c r="DQ125" s="878" t="s">
        <v>428</v>
      </c>
      <c r="DR125" s="878"/>
      <c r="DS125" s="878"/>
      <c r="DT125" s="878"/>
      <c r="DU125" s="878"/>
      <c r="DV125" s="879" t="s">
        <v>455</v>
      </c>
      <c r="DW125" s="879"/>
      <c r="DX125" s="879"/>
      <c r="DY125" s="879"/>
      <c r="DZ125" s="880"/>
    </row>
    <row r="126" spans="1:130" s="230" customFormat="1" ht="26.25" customHeight="1" thickBot="1" x14ac:dyDescent="0.2">
      <c r="A126" s="856"/>
      <c r="B126" s="857"/>
      <c r="C126" s="851" t="s">
        <v>482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455</v>
      </c>
      <c r="AB126" s="816"/>
      <c r="AC126" s="816"/>
      <c r="AD126" s="816"/>
      <c r="AE126" s="817"/>
      <c r="AF126" s="818" t="s">
        <v>428</v>
      </c>
      <c r="AG126" s="816"/>
      <c r="AH126" s="816"/>
      <c r="AI126" s="816"/>
      <c r="AJ126" s="817"/>
      <c r="AK126" s="818" t="s">
        <v>428</v>
      </c>
      <c r="AL126" s="816"/>
      <c r="AM126" s="816"/>
      <c r="AN126" s="816"/>
      <c r="AO126" s="817"/>
      <c r="AP126" s="860" t="s">
        <v>455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498</v>
      </c>
      <c r="CQ126" s="788"/>
      <c r="CR126" s="788"/>
      <c r="CS126" s="788"/>
      <c r="CT126" s="788"/>
      <c r="CU126" s="788"/>
      <c r="CV126" s="788"/>
      <c r="CW126" s="788"/>
      <c r="CX126" s="788"/>
      <c r="CY126" s="788"/>
      <c r="CZ126" s="788"/>
      <c r="DA126" s="788"/>
      <c r="DB126" s="788"/>
      <c r="DC126" s="788"/>
      <c r="DD126" s="788"/>
      <c r="DE126" s="788"/>
      <c r="DF126" s="789"/>
      <c r="DG126" s="852" t="s">
        <v>428</v>
      </c>
      <c r="DH126" s="853"/>
      <c r="DI126" s="853"/>
      <c r="DJ126" s="853"/>
      <c r="DK126" s="853"/>
      <c r="DL126" s="853" t="s">
        <v>455</v>
      </c>
      <c r="DM126" s="853"/>
      <c r="DN126" s="853"/>
      <c r="DO126" s="853"/>
      <c r="DP126" s="853"/>
      <c r="DQ126" s="853" t="s">
        <v>455</v>
      </c>
      <c r="DR126" s="853"/>
      <c r="DS126" s="853"/>
      <c r="DT126" s="853"/>
      <c r="DU126" s="853"/>
      <c r="DV126" s="830" t="s">
        <v>428</v>
      </c>
      <c r="DW126" s="830"/>
      <c r="DX126" s="830"/>
      <c r="DY126" s="830"/>
      <c r="DZ126" s="831"/>
    </row>
    <row r="127" spans="1:130" s="230" customFormat="1" ht="26.25" customHeight="1" x14ac:dyDescent="0.15">
      <c r="A127" s="858"/>
      <c r="B127" s="859"/>
      <c r="C127" s="874" t="s">
        <v>499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17919</v>
      </c>
      <c r="AB127" s="816"/>
      <c r="AC127" s="816"/>
      <c r="AD127" s="816"/>
      <c r="AE127" s="817"/>
      <c r="AF127" s="818">
        <v>6128</v>
      </c>
      <c r="AG127" s="816"/>
      <c r="AH127" s="816"/>
      <c r="AI127" s="816"/>
      <c r="AJ127" s="817"/>
      <c r="AK127" s="818">
        <v>8640</v>
      </c>
      <c r="AL127" s="816"/>
      <c r="AM127" s="816"/>
      <c r="AN127" s="816"/>
      <c r="AO127" s="817"/>
      <c r="AP127" s="860">
        <v>0.1</v>
      </c>
      <c r="AQ127" s="861"/>
      <c r="AR127" s="861"/>
      <c r="AS127" s="861"/>
      <c r="AT127" s="862"/>
      <c r="AU127" s="232"/>
      <c r="AV127" s="232"/>
      <c r="AW127" s="232"/>
      <c r="AX127" s="877" t="s">
        <v>500</v>
      </c>
      <c r="AY127" s="848"/>
      <c r="AZ127" s="848"/>
      <c r="BA127" s="848"/>
      <c r="BB127" s="848"/>
      <c r="BC127" s="848"/>
      <c r="BD127" s="848"/>
      <c r="BE127" s="849"/>
      <c r="BF127" s="847" t="s">
        <v>501</v>
      </c>
      <c r="BG127" s="848"/>
      <c r="BH127" s="848"/>
      <c r="BI127" s="848"/>
      <c r="BJ127" s="848"/>
      <c r="BK127" s="848"/>
      <c r="BL127" s="849"/>
      <c r="BM127" s="847" t="s">
        <v>502</v>
      </c>
      <c r="BN127" s="848"/>
      <c r="BO127" s="848"/>
      <c r="BP127" s="848"/>
      <c r="BQ127" s="848"/>
      <c r="BR127" s="848"/>
      <c r="BS127" s="849"/>
      <c r="BT127" s="847" t="s">
        <v>503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504</v>
      </c>
      <c r="CQ127" s="788"/>
      <c r="CR127" s="788"/>
      <c r="CS127" s="788"/>
      <c r="CT127" s="788"/>
      <c r="CU127" s="788"/>
      <c r="CV127" s="788"/>
      <c r="CW127" s="788"/>
      <c r="CX127" s="788"/>
      <c r="CY127" s="788"/>
      <c r="CZ127" s="788"/>
      <c r="DA127" s="788"/>
      <c r="DB127" s="788"/>
      <c r="DC127" s="788"/>
      <c r="DD127" s="788"/>
      <c r="DE127" s="788"/>
      <c r="DF127" s="789"/>
      <c r="DG127" s="852" t="s">
        <v>455</v>
      </c>
      <c r="DH127" s="853"/>
      <c r="DI127" s="853"/>
      <c r="DJ127" s="853"/>
      <c r="DK127" s="853"/>
      <c r="DL127" s="853" t="s">
        <v>455</v>
      </c>
      <c r="DM127" s="853"/>
      <c r="DN127" s="853"/>
      <c r="DO127" s="853"/>
      <c r="DP127" s="853"/>
      <c r="DQ127" s="853" t="s">
        <v>455</v>
      </c>
      <c r="DR127" s="853"/>
      <c r="DS127" s="853"/>
      <c r="DT127" s="853"/>
      <c r="DU127" s="853"/>
      <c r="DV127" s="830" t="s">
        <v>455</v>
      </c>
      <c r="DW127" s="830"/>
      <c r="DX127" s="830"/>
      <c r="DY127" s="830"/>
      <c r="DZ127" s="831"/>
    </row>
    <row r="128" spans="1:130" s="230" customFormat="1" ht="26.25" customHeight="1" thickBot="1" x14ac:dyDescent="0.2">
      <c r="A128" s="832" t="s">
        <v>505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506</v>
      </c>
      <c r="X128" s="834"/>
      <c r="Y128" s="834"/>
      <c r="Z128" s="835"/>
      <c r="AA128" s="836">
        <v>82082</v>
      </c>
      <c r="AB128" s="837"/>
      <c r="AC128" s="837"/>
      <c r="AD128" s="837"/>
      <c r="AE128" s="838"/>
      <c r="AF128" s="839">
        <v>77986</v>
      </c>
      <c r="AG128" s="837"/>
      <c r="AH128" s="837"/>
      <c r="AI128" s="837"/>
      <c r="AJ128" s="838"/>
      <c r="AK128" s="839">
        <v>71806</v>
      </c>
      <c r="AL128" s="837"/>
      <c r="AM128" s="837"/>
      <c r="AN128" s="837"/>
      <c r="AO128" s="838"/>
      <c r="AP128" s="840"/>
      <c r="AQ128" s="841"/>
      <c r="AR128" s="841"/>
      <c r="AS128" s="841"/>
      <c r="AT128" s="842"/>
      <c r="AU128" s="232"/>
      <c r="AV128" s="232"/>
      <c r="AW128" s="232"/>
      <c r="AX128" s="843" t="s">
        <v>507</v>
      </c>
      <c r="AY128" s="844"/>
      <c r="AZ128" s="844"/>
      <c r="BA128" s="844"/>
      <c r="BB128" s="844"/>
      <c r="BC128" s="844"/>
      <c r="BD128" s="844"/>
      <c r="BE128" s="845"/>
      <c r="BF128" s="822" t="s">
        <v>508</v>
      </c>
      <c r="BG128" s="823"/>
      <c r="BH128" s="823"/>
      <c r="BI128" s="823"/>
      <c r="BJ128" s="823"/>
      <c r="BK128" s="823"/>
      <c r="BL128" s="846"/>
      <c r="BM128" s="822">
        <v>12.6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509</v>
      </c>
      <c r="CQ128" s="766"/>
      <c r="CR128" s="766"/>
      <c r="CS128" s="766"/>
      <c r="CT128" s="766"/>
      <c r="CU128" s="766"/>
      <c r="CV128" s="766"/>
      <c r="CW128" s="766"/>
      <c r="CX128" s="766"/>
      <c r="CY128" s="766"/>
      <c r="CZ128" s="766"/>
      <c r="DA128" s="766"/>
      <c r="DB128" s="766"/>
      <c r="DC128" s="766"/>
      <c r="DD128" s="766"/>
      <c r="DE128" s="766"/>
      <c r="DF128" s="767"/>
      <c r="DG128" s="826">
        <v>9</v>
      </c>
      <c r="DH128" s="827"/>
      <c r="DI128" s="827"/>
      <c r="DJ128" s="827"/>
      <c r="DK128" s="827"/>
      <c r="DL128" s="827">
        <v>1</v>
      </c>
      <c r="DM128" s="827"/>
      <c r="DN128" s="827"/>
      <c r="DO128" s="827"/>
      <c r="DP128" s="827"/>
      <c r="DQ128" s="827" t="s">
        <v>508</v>
      </c>
      <c r="DR128" s="827"/>
      <c r="DS128" s="827"/>
      <c r="DT128" s="827"/>
      <c r="DU128" s="827"/>
      <c r="DV128" s="828" t="s">
        <v>454</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510</v>
      </c>
      <c r="X129" s="813"/>
      <c r="Y129" s="813"/>
      <c r="Z129" s="814"/>
      <c r="AA129" s="815">
        <v>17539619</v>
      </c>
      <c r="AB129" s="816"/>
      <c r="AC129" s="816"/>
      <c r="AD129" s="816"/>
      <c r="AE129" s="817"/>
      <c r="AF129" s="818">
        <v>18261533</v>
      </c>
      <c r="AG129" s="816"/>
      <c r="AH129" s="816"/>
      <c r="AI129" s="816"/>
      <c r="AJ129" s="817"/>
      <c r="AK129" s="818">
        <v>17829506</v>
      </c>
      <c r="AL129" s="816"/>
      <c r="AM129" s="816"/>
      <c r="AN129" s="816"/>
      <c r="AO129" s="817"/>
      <c r="AP129" s="819"/>
      <c r="AQ129" s="820"/>
      <c r="AR129" s="820"/>
      <c r="AS129" s="820"/>
      <c r="AT129" s="821"/>
      <c r="AU129" s="233"/>
      <c r="AV129" s="233"/>
      <c r="AW129" s="233"/>
      <c r="AX129" s="787" t="s">
        <v>511</v>
      </c>
      <c r="AY129" s="788"/>
      <c r="AZ129" s="788"/>
      <c r="BA129" s="788"/>
      <c r="BB129" s="788"/>
      <c r="BC129" s="788"/>
      <c r="BD129" s="788"/>
      <c r="BE129" s="789"/>
      <c r="BF129" s="806" t="s">
        <v>512</v>
      </c>
      <c r="BG129" s="807"/>
      <c r="BH129" s="807"/>
      <c r="BI129" s="807"/>
      <c r="BJ129" s="807"/>
      <c r="BK129" s="807"/>
      <c r="BL129" s="808"/>
      <c r="BM129" s="806">
        <v>17.600000000000001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513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514</v>
      </c>
      <c r="X130" s="813"/>
      <c r="Y130" s="813"/>
      <c r="Z130" s="814"/>
      <c r="AA130" s="815">
        <v>3483870</v>
      </c>
      <c r="AB130" s="816"/>
      <c r="AC130" s="816"/>
      <c r="AD130" s="816"/>
      <c r="AE130" s="817"/>
      <c r="AF130" s="818">
        <v>3573856</v>
      </c>
      <c r="AG130" s="816"/>
      <c r="AH130" s="816"/>
      <c r="AI130" s="816"/>
      <c r="AJ130" s="817"/>
      <c r="AK130" s="818">
        <v>3642685</v>
      </c>
      <c r="AL130" s="816"/>
      <c r="AM130" s="816"/>
      <c r="AN130" s="816"/>
      <c r="AO130" s="817"/>
      <c r="AP130" s="819"/>
      <c r="AQ130" s="820"/>
      <c r="AR130" s="820"/>
      <c r="AS130" s="820"/>
      <c r="AT130" s="821"/>
      <c r="AU130" s="233"/>
      <c r="AV130" s="233"/>
      <c r="AW130" s="233"/>
      <c r="AX130" s="787" t="s">
        <v>515</v>
      </c>
      <c r="AY130" s="788"/>
      <c r="AZ130" s="788"/>
      <c r="BA130" s="788"/>
      <c r="BB130" s="788"/>
      <c r="BC130" s="788"/>
      <c r="BD130" s="788"/>
      <c r="BE130" s="789"/>
      <c r="BF130" s="790">
        <v>11.3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516</v>
      </c>
      <c r="X131" s="797"/>
      <c r="Y131" s="797"/>
      <c r="Z131" s="798"/>
      <c r="AA131" s="799">
        <v>14055749</v>
      </c>
      <c r="AB131" s="800"/>
      <c r="AC131" s="800"/>
      <c r="AD131" s="800"/>
      <c r="AE131" s="801"/>
      <c r="AF131" s="802">
        <v>14687677</v>
      </c>
      <c r="AG131" s="800"/>
      <c r="AH131" s="800"/>
      <c r="AI131" s="800"/>
      <c r="AJ131" s="801"/>
      <c r="AK131" s="802">
        <v>14186821</v>
      </c>
      <c r="AL131" s="800"/>
      <c r="AM131" s="800"/>
      <c r="AN131" s="800"/>
      <c r="AO131" s="801"/>
      <c r="AP131" s="803"/>
      <c r="AQ131" s="804"/>
      <c r="AR131" s="804"/>
      <c r="AS131" s="804"/>
      <c r="AT131" s="805"/>
      <c r="AU131" s="233"/>
      <c r="AV131" s="233"/>
      <c r="AW131" s="233"/>
      <c r="AX131" s="765" t="s">
        <v>517</v>
      </c>
      <c r="AY131" s="766"/>
      <c r="AZ131" s="766"/>
      <c r="BA131" s="766"/>
      <c r="BB131" s="766"/>
      <c r="BC131" s="766"/>
      <c r="BD131" s="766"/>
      <c r="BE131" s="767"/>
      <c r="BF131" s="768">
        <v>83.9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519</v>
      </c>
      <c r="W132" s="778"/>
      <c r="X132" s="778"/>
      <c r="Y132" s="778"/>
      <c r="Z132" s="779"/>
      <c r="AA132" s="780">
        <v>11.22367794</v>
      </c>
      <c r="AB132" s="781"/>
      <c r="AC132" s="781"/>
      <c r="AD132" s="781"/>
      <c r="AE132" s="782"/>
      <c r="AF132" s="783">
        <v>10.877540400000001</v>
      </c>
      <c r="AG132" s="781"/>
      <c r="AH132" s="781"/>
      <c r="AI132" s="781"/>
      <c r="AJ132" s="782"/>
      <c r="AK132" s="783">
        <v>12.096367470000001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520</v>
      </c>
      <c r="W133" s="757"/>
      <c r="X133" s="757"/>
      <c r="Y133" s="757"/>
      <c r="Z133" s="758"/>
      <c r="AA133" s="759">
        <v>11.9</v>
      </c>
      <c r="AB133" s="760"/>
      <c r="AC133" s="760"/>
      <c r="AD133" s="760"/>
      <c r="AE133" s="761"/>
      <c r="AF133" s="759">
        <v>11</v>
      </c>
      <c r="AG133" s="760"/>
      <c r="AH133" s="760"/>
      <c r="AI133" s="760"/>
      <c r="AJ133" s="761"/>
      <c r="AK133" s="759">
        <v>11.3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GTtscu5r7NLWsNZ0PxwKin2GzRpzZMfuhmi2CKyzjwr/7A+DIc1qvQXmhvKsyu0wziweF/FQ1X25SA49ejXQg==" saltValue="pO47L925oMRnrVbUAXgE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85583-C349-4C7A-81B8-19601A32ED2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Zd9GaHVxoh0BFSK7ZOtfiQTA6gqRAkMp6MhVYHXMFCAmCZZnhgF46fd9b277T3oQLxkR00VDAXFDapnKXlfvA==" saltValue="e1VWsF2FcwMste8mLd/P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Y1DXLDWaYu9R5+4BqlJ7OiWqthFM8STntzrsJWzBgD9Mz8v9VC+3YxOosgdqL5exgnXEikNvrNl0TCZjbzg+Q==" saltValue="papaMIEy1UxhzXY618Goy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524</v>
      </c>
      <c r="AP7" s="272"/>
      <c r="AQ7" s="273" t="s">
        <v>525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526</v>
      </c>
      <c r="AQ8" s="279" t="s">
        <v>527</v>
      </c>
      <c r="AR8" s="280" t="s">
        <v>528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529</v>
      </c>
      <c r="AL9" s="1167"/>
      <c r="AM9" s="1167"/>
      <c r="AN9" s="1168"/>
      <c r="AO9" s="281">
        <v>3903448</v>
      </c>
      <c r="AP9" s="281">
        <v>119631</v>
      </c>
      <c r="AQ9" s="282">
        <v>105319</v>
      </c>
      <c r="AR9" s="283">
        <v>13.6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530</v>
      </c>
      <c r="AL10" s="1167"/>
      <c r="AM10" s="1167"/>
      <c r="AN10" s="1168"/>
      <c r="AO10" s="284">
        <v>646653</v>
      </c>
      <c r="AP10" s="284">
        <v>19818</v>
      </c>
      <c r="AQ10" s="285">
        <v>9860</v>
      </c>
      <c r="AR10" s="286">
        <v>101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531</v>
      </c>
      <c r="AL11" s="1167"/>
      <c r="AM11" s="1167"/>
      <c r="AN11" s="1168"/>
      <c r="AO11" s="284">
        <v>36540</v>
      </c>
      <c r="AP11" s="284">
        <v>1120</v>
      </c>
      <c r="AQ11" s="285">
        <v>1656</v>
      </c>
      <c r="AR11" s="286">
        <v>-32.4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532</v>
      </c>
      <c r="AL12" s="1167"/>
      <c r="AM12" s="1167"/>
      <c r="AN12" s="1168"/>
      <c r="AO12" s="284" t="s">
        <v>533</v>
      </c>
      <c r="AP12" s="284" t="s">
        <v>533</v>
      </c>
      <c r="AQ12" s="285">
        <v>3</v>
      </c>
      <c r="AR12" s="286" t="s">
        <v>533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534</v>
      </c>
      <c r="AL13" s="1167"/>
      <c r="AM13" s="1167"/>
      <c r="AN13" s="1168"/>
      <c r="AO13" s="284">
        <v>107805</v>
      </c>
      <c r="AP13" s="284">
        <v>3304</v>
      </c>
      <c r="AQ13" s="285">
        <v>4056</v>
      </c>
      <c r="AR13" s="286">
        <v>-18.5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535</v>
      </c>
      <c r="AL14" s="1167"/>
      <c r="AM14" s="1167"/>
      <c r="AN14" s="1168"/>
      <c r="AO14" s="284">
        <v>153237</v>
      </c>
      <c r="AP14" s="284">
        <v>4696</v>
      </c>
      <c r="AQ14" s="285">
        <v>2339</v>
      </c>
      <c r="AR14" s="286">
        <v>100.8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536</v>
      </c>
      <c r="AL15" s="1170"/>
      <c r="AM15" s="1170"/>
      <c r="AN15" s="1171"/>
      <c r="AO15" s="284">
        <v>-238880</v>
      </c>
      <c r="AP15" s="284">
        <v>-7321</v>
      </c>
      <c r="AQ15" s="285">
        <v>-7717</v>
      </c>
      <c r="AR15" s="286">
        <v>-5.0999999999999996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192</v>
      </c>
      <c r="AL16" s="1170"/>
      <c r="AM16" s="1170"/>
      <c r="AN16" s="1171"/>
      <c r="AO16" s="284">
        <v>4608803</v>
      </c>
      <c r="AP16" s="284">
        <v>141249</v>
      </c>
      <c r="AQ16" s="285">
        <v>115515</v>
      </c>
      <c r="AR16" s="286">
        <v>22.3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538</v>
      </c>
      <c r="AP20" s="293" t="s">
        <v>539</v>
      </c>
      <c r="AQ20" s="294" t="s">
        <v>540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541</v>
      </c>
      <c r="AL21" s="1173"/>
      <c r="AM21" s="1173"/>
      <c r="AN21" s="1174"/>
      <c r="AO21" s="297">
        <v>13.3</v>
      </c>
      <c r="AP21" s="298">
        <v>10.69</v>
      </c>
      <c r="AQ21" s="299">
        <v>2.61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542</v>
      </c>
      <c r="AL22" s="1173"/>
      <c r="AM22" s="1173"/>
      <c r="AN22" s="1174"/>
      <c r="AO22" s="302">
        <v>96.8</v>
      </c>
      <c r="AP22" s="303">
        <v>97.4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543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544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524</v>
      </c>
      <c r="AP30" s="272"/>
      <c r="AQ30" s="273" t="s">
        <v>525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526</v>
      </c>
      <c r="AQ31" s="279" t="s">
        <v>527</v>
      </c>
      <c r="AR31" s="280" t="s">
        <v>528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546</v>
      </c>
      <c r="AL32" s="1157"/>
      <c r="AM32" s="1157"/>
      <c r="AN32" s="1158"/>
      <c r="AO32" s="312">
        <v>4489723</v>
      </c>
      <c r="AP32" s="312">
        <v>137599</v>
      </c>
      <c r="AQ32" s="313">
        <v>74824</v>
      </c>
      <c r="AR32" s="314">
        <v>83.9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547</v>
      </c>
      <c r="AL33" s="1157"/>
      <c r="AM33" s="1157"/>
      <c r="AN33" s="1158"/>
      <c r="AO33" s="312" t="s">
        <v>533</v>
      </c>
      <c r="AP33" s="312" t="s">
        <v>533</v>
      </c>
      <c r="AQ33" s="313" t="s">
        <v>533</v>
      </c>
      <c r="AR33" s="314" t="s">
        <v>533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548</v>
      </c>
      <c r="AL34" s="1157"/>
      <c r="AM34" s="1157"/>
      <c r="AN34" s="1158"/>
      <c r="AO34" s="312" t="s">
        <v>533</v>
      </c>
      <c r="AP34" s="312" t="s">
        <v>533</v>
      </c>
      <c r="AQ34" s="313">
        <v>1</v>
      </c>
      <c r="AR34" s="314" t="s">
        <v>533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549</v>
      </c>
      <c r="AL35" s="1157"/>
      <c r="AM35" s="1157"/>
      <c r="AN35" s="1158"/>
      <c r="AO35" s="312">
        <v>872520</v>
      </c>
      <c r="AP35" s="312">
        <v>26741</v>
      </c>
      <c r="AQ35" s="313">
        <v>17427</v>
      </c>
      <c r="AR35" s="314">
        <v>53.4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550</v>
      </c>
      <c r="AL36" s="1157"/>
      <c r="AM36" s="1157"/>
      <c r="AN36" s="1158"/>
      <c r="AO36" s="312" t="s">
        <v>533</v>
      </c>
      <c r="AP36" s="312" t="s">
        <v>533</v>
      </c>
      <c r="AQ36" s="313">
        <v>2447</v>
      </c>
      <c r="AR36" s="314" t="s">
        <v>533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551</v>
      </c>
      <c r="AL37" s="1157"/>
      <c r="AM37" s="1157"/>
      <c r="AN37" s="1158"/>
      <c r="AO37" s="312">
        <v>68201</v>
      </c>
      <c r="AP37" s="312">
        <v>2090</v>
      </c>
      <c r="AQ37" s="313">
        <v>591</v>
      </c>
      <c r="AR37" s="314">
        <v>253.6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552</v>
      </c>
      <c r="AL38" s="1160"/>
      <c r="AM38" s="1160"/>
      <c r="AN38" s="1161"/>
      <c r="AO38" s="315">
        <v>137</v>
      </c>
      <c r="AP38" s="315">
        <v>4</v>
      </c>
      <c r="AQ38" s="316">
        <v>2</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553</v>
      </c>
      <c r="AL39" s="1160"/>
      <c r="AM39" s="1160"/>
      <c r="AN39" s="1161"/>
      <c r="AO39" s="312">
        <v>-71806</v>
      </c>
      <c r="AP39" s="312">
        <v>-2201</v>
      </c>
      <c r="AQ39" s="313">
        <v>-3618</v>
      </c>
      <c r="AR39" s="314">
        <v>-39.200000000000003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554</v>
      </c>
      <c r="AL40" s="1157"/>
      <c r="AM40" s="1157"/>
      <c r="AN40" s="1158"/>
      <c r="AO40" s="312">
        <v>-3642685</v>
      </c>
      <c r="AP40" s="312">
        <v>-111639</v>
      </c>
      <c r="AQ40" s="313">
        <v>-63812</v>
      </c>
      <c r="AR40" s="314">
        <v>74.900000000000006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1716090</v>
      </c>
      <c r="AP41" s="312">
        <v>52594</v>
      </c>
      <c r="AQ41" s="313">
        <v>27863</v>
      </c>
      <c r="AR41" s="314">
        <v>88.8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524</v>
      </c>
      <c r="AN49" s="1151" t="s">
        <v>558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559</v>
      </c>
      <c r="AO50" s="329" t="s">
        <v>560</v>
      </c>
      <c r="AP50" s="330" t="s">
        <v>561</v>
      </c>
      <c r="AQ50" s="331" t="s">
        <v>562</v>
      </c>
      <c r="AR50" s="332" t="s">
        <v>563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564</v>
      </c>
      <c r="AL51" s="325"/>
      <c r="AM51" s="333">
        <v>5205334</v>
      </c>
      <c r="AN51" s="334">
        <v>146398</v>
      </c>
      <c r="AO51" s="335">
        <v>-12.3</v>
      </c>
      <c r="AP51" s="336">
        <v>85173</v>
      </c>
      <c r="AQ51" s="337">
        <v>-4.3</v>
      </c>
      <c r="AR51" s="338">
        <v>-8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565</v>
      </c>
      <c r="AM52" s="341">
        <v>3575470</v>
      </c>
      <c r="AN52" s="342">
        <v>100559</v>
      </c>
      <c r="AO52" s="343">
        <v>-19.8</v>
      </c>
      <c r="AP52" s="344">
        <v>43913</v>
      </c>
      <c r="AQ52" s="345">
        <v>-3.4</v>
      </c>
      <c r="AR52" s="346">
        <v>-16.399999999999999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566</v>
      </c>
      <c r="AL53" s="325"/>
      <c r="AM53" s="333">
        <v>3903283</v>
      </c>
      <c r="AN53" s="334">
        <v>111941</v>
      </c>
      <c r="AO53" s="335">
        <v>-23.5</v>
      </c>
      <c r="AP53" s="336">
        <v>94081</v>
      </c>
      <c r="AQ53" s="337">
        <v>10.5</v>
      </c>
      <c r="AR53" s="338">
        <v>-34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565</v>
      </c>
      <c r="AM54" s="341">
        <v>2494843</v>
      </c>
      <c r="AN54" s="342">
        <v>71549</v>
      </c>
      <c r="AO54" s="343">
        <v>-28.8</v>
      </c>
      <c r="AP54" s="344">
        <v>48949</v>
      </c>
      <c r="AQ54" s="345">
        <v>11.5</v>
      </c>
      <c r="AR54" s="346">
        <v>-40.299999999999997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567</v>
      </c>
      <c r="AL55" s="325"/>
      <c r="AM55" s="333">
        <v>5080593</v>
      </c>
      <c r="AN55" s="334">
        <v>148521</v>
      </c>
      <c r="AO55" s="335">
        <v>32.700000000000003</v>
      </c>
      <c r="AP55" s="336">
        <v>92632</v>
      </c>
      <c r="AQ55" s="337">
        <v>-1.5</v>
      </c>
      <c r="AR55" s="338">
        <v>34.200000000000003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565</v>
      </c>
      <c r="AM56" s="341">
        <v>1896414</v>
      </c>
      <c r="AN56" s="342">
        <v>55438</v>
      </c>
      <c r="AO56" s="343">
        <v>-22.5</v>
      </c>
      <c r="AP56" s="344">
        <v>47978</v>
      </c>
      <c r="AQ56" s="345">
        <v>-2</v>
      </c>
      <c r="AR56" s="346">
        <v>-20.5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568</v>
      </c>
      <c r="AL57" s="325"/>
      <c r="AM57" s="333">
        <v>5206535</v>
      </c>
      <c r="AN57" s="334">
        <v>156034</v>
      </c>
      <c r="AO57" s="335">
        <v>5.0999999999999996</v>
      </c>
      <c r="AP57" s="336">
        <v>96469</v>
      </c>
      <c r="AQ57" s="337">
        <v>4.0999999999999996</v>
      </c>
      <c r="AR57" s="338">
        <v>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565</v>
      </c>
      <c r="AM58" s="341">
        <v>2681378</v>
      </c>
      <c r="AN58" s="342">
        <v>80358</v>
      </c>
      <c r="AO58" s="343">
        <v>45</v>
      </c>
      <c r="AP58" s="344">
        <v>49775</v>
      </c>
      <c r="AQ58" s="345">
        <v>3.7</v>
      </c>
      <c r="AR58" s="346">
        <v>41.3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569</v>
      </c>
      <c r="AL59" s="325"/>
      <c r="AM59" s="333">
        <v>5099386</v>
      </c>
      <c r="AN59" s="334">
        <v>156284</v>
      </c>
      <c r="AO59" s="335">
        <v>0.2</v>
      </c>
      <c r="AP59" s="336">
        <v>85743</v>
      </c>
      <c r="AQ59" s="337">
        <v>-11.1</v>
      </c>
      <c r="AR59" s="338">
        <v>11.3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565</v>
      </c>
      <c r="AM60" s="341">
        <v>1941915</v>
      </c>
      <c r="AN60" s="342">
        <v>59515</v>
      </c>
      <c r="AO60" s="343">
        <v>-25.9</v>
      </c>
      <c r="AP60" s="344">
        <v>45231</v>
      </c>
      <c r="AQ60" s="345">
        <v>-9.1</v>
      </c>
      <c r="AR60" s="346">
        <v>-16.8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570</v>
      </c>
      <c r="AL61" s="347"/>
      <c r="AM61" s="348">
        <v>4899026</v>
      </c>
      <c r="AN61" s="349">
        <v>143836</v>
      </c>
      <c r="AO61" s="350">
        <v>0.4</v>
      </c>
      <c r="AP61" s="351">
        <v>90820</v>
      </c>
      <c r="AQ61" s="352">
        <v>-0.5</v>
      </c>
      <c r="AR61" s="338">
        <v>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565</v>
      </c>
      <c r="AM62" s="341">
        <v>2518004</v>
      </c>
      <c r="AN62" s="342">
        <v>73484</v>
      </c>
      <c r="AO62" s="343">
        <v>-10.4</v>
      </c>
      <c r="AP62" s="344">
        <v>47169</v>
      </c>
      <c r="AQ62" s="345">
        <v>0.1</v>
      </c>
      <c r="AR62" s="346">
        <v>-10.5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GVqD0iSXlBqNdcwu+T6vQ8gPbhK4zUA3jbMkGvf/PO9W3Wp6jAyZjzz++ndaYhUWho/wR5au05X+kgCRcuwEA==" saltValue="gsgrO8HvUGVmNND3r1kV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572</v>
      </c>
    </row>
    <row r="121" spans="125:125" ht="13.5" hidden="1" customHeight="1" x14ac:dyDescent="0.15">
      <c r="DU121" s="259"/>
    </row>
  </sheetData>
  <sheetProtection algorithmName="SHA-512" hashValue="UL8AVI1SR8r+k0T7hblLGPvjyrA8PEKHO/pin4QYbDOTKbCKzTmj8bUix9tx68rVqHkW39BsPUKtj1zCXCRWTA==" saltValue="QAooL6Il1dBDYqbYGlf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573</v>
      </c>
    </row>
  </sheetData>
  <sheetProtection algorithmName="SHA-512" hashValue="8DB4CfBieZSjQJcBe3ESpnwUxpVkyi0TwAGGQbs5zjbqnC4hR5FuPuqxBqWXqEJB07HroBpnknNDdrEPg/o0YA==" saltValue="q1cj5JT4mHnJ6Ct4VlSd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75" t="s">
        <v>3</v>
      </c>
      <c r="D47" s="1175"/>
      <c r="E47" s="1176"/>
      <c r="F47" s="11">
        <v>20.36</v>
      </c>
      <c r="G47" s="12">
        <v>21.76</v>
      </c>
      <c r="H47" s="12">
        <v>20.85</v>
      </c>
      <c r="I47" s="12">
        <v>20.97</v>
      </c>
      <c r="J47" s="13">
        <v>25.01</v>
      </c>
    </row>
    <row r="48" spans="2:10" ht="57.75" customHeight="1" x14ac:dyDescent="0.15">
      <c r="B48" s="14"/>
      <c r="C48" s="1177" t="s">
        <v>4</v>
      </c>
      <c r="D48" s="1177"/>
      <c r="E48" s="1178"/>
      <c r="F48" s="15">
        <v>2.83</v>
      </c>
      <c r="G48" s="16">
        <v>2.81</v>
      </c>
      <c r="H48" s="16">
        <v>2.81</v>
      </c>
      <c r="I48" s="16">
        <v>6.81</v>
      </c>
      <c r="J48" s="17">
        <v>4.68</v>
      </c>
    </row>
    <row r="49" spans="2:10" ht="57.75" customHeight="1" thickBot="1" x14ac:dyDescent="0.2">
      <c r="B49" s="18"/>
      <c r="C49" s="1179" t="s">
        <v>5</v>
      </c>
      <c r="D49" s="1179"/>
      <c r="E49" s="1180"/>
      <c r="F49" s="19" t="s">
        <v>579</v>
      </c>
      <c r="G49" s="20" t="s">
        <v>580</v>
      </c>
      <c r="H49" s="20" t="s">
        <v>581</v>
      </c>
      <c r="I49" s="20">
        <v>6.48</v>
      </c>
      <c r="J49" s="21" t="s">
        <v>582</v>
      </c>
    </row>
    <row r="50" spans="2:10" x14ac:dyDescent="0.15"/>
  </sheetData>
  <sheetProtection algorithmName="SHA-512" hashValue="IoCWpvjK4fGGB2QnEn17mZk9J8MrnTGsUtyNdPlEcgl0BwCsljQvOE4D0Q9og+YiXTWF1J7xEpnoEe5p33q0kg==" saltValue="WVWNqFtfQ9eQ1No6AiYv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松本　健治</cp:lastModifiedBy>
  <cp:lastPrinted>2024-09-11T05:33:40Z</cp:lastPrinted>
  <dcterms:created xsi:type="dcterms:W3CDTF">2024-02-05T02:52:18Z</dcterms:created>
  <dcterms:modified xsi:type="dcterms:W3CDTF">2024-09-12T04:08:22Z</dcterms:modified>
  <cp:category/>
</cp:coreProperties>
</file>