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Otkfs01\大竹市役所\総務部\企画財政課\財政係\99_その他\親玉バックアップ\県等回答\財政情報開示（財政状況資料集）\R4決算\03 追加分\02 市→県\"/>
    </mc:Choice>
  </mc:AlternateContent>
  <xr:revisionPtr revIDLastSave="0" documentId="13_ncr:1_{5717333D-9AAD-44E4-AC61-4B26442614FA}" xr6:coauthVersionLast="47" xr6:coauthVersionMax="47" xr10:uidLastSave="{00000000-0000-0000-0000-000000000000}"/>
  <bookViews>
    <workbookView xWindow="-16875" yWindow="2700" windowWidth="14340" windowHeight="1108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36" i="10"/>
  <c r="BW34" i="10"/>
  <c r="BW35" i="10" s="1"/>
  <c r="BW36" i="10" s="1"/>
  <c r="BW37" i="10" s="1"/>
  <c r="C34" i="10"/>
  <c r="CO34" i="10" l="1"/>
  <c r="CO35" i="10" s="1"/>
  <c r="CO36"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 r="BE36" i="10" s="1"/>
</calcChain>
</file>

<file path=xl/sharedStrings.xml><?xml version="1.0" encoding="utf-8"?>
<sst xmlns="http://schemas.openxmlformats.org/spreadsheetml/2006/main" count="1105" uniqueCount="628">
  <si>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</si>
  <si>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</si>
  <si>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</si>
  <si>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</si>
  <si>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</si>
  <si>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</si>
  <si>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</si>
  <si>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</si>
  <si>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</si>
  <si>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</si>
  <si>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</si>
  <si>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</si>
  <si>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</si>
  <si>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</si>
  <si>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</si>
  <si>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</si>
  <si>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</si>
  <si>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</si>
  <si>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</si>
  <si>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</si>
  <si>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</si>
  <si>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</si>
  <si>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</si>
  <si>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</si>
  <si>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</si>
  <si>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</si>
  <si>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</si>
  <si>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</si>
  <si>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</si>
  <si>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</si>
  <si>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</si>
  <si>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</si>
  <si>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</si>
  <si>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</si>
  <si>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</si>
  <si>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</si>
  <si>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</si>
  <si>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</si>
  <si>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</si>
  <si>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</si>
  <si>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</si>
  <si>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</si>
  <si>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</si>
  <si>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</si>
  <si>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</si>
  <si>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</si>
  <si>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</si>
  <si>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</si>
  <si>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</si>
  <si>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</si>
  <si>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</si>
  <si>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</si>
  <si>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</si>
  <si>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</si>
  <si>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</si>
  <si>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</si>
  <si>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</si>
  <si>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</si>
  <si>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</si>
  <si>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</si>
  <si>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</si>
  <si>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</si>
  <si>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</si>
  <si>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</si>
  <si>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</si>
  <si>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</si>
  <si>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</si>
  <si>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</si>
  <si>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</si>
  <si>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</si>
  <si>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</si>
  <si>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</si>
  <si>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</si>
  <si>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</si>
  <si>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</si>
  <si>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</si>
  <si>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</si>
  <si>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</si>
  <si>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</si>
  <si>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</si>
  <si>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</si>
  <si>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</si>
  <si>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</si>
  <si>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</si>
  <si>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</si>
  <si>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</si>
  <si>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</si>
  <si>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</si>
  <si>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</si>
  <si>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</si>
  <si>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</si>
  <si>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</si>
  <si>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</si>
  <si>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</si>
  <si>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</si>
  <si>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</si>
  <si>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</si>
  <si>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</si>
  <si>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</si>
  <si>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</si>
  <si>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</si>
  <si>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</si>
  <si>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</si>
  <si>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</si>
  <si>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</si>
  <si>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</si>
  <si>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</si>
  <si>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</si>
  <si>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</si>
  <si>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</si>
  <si>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</si>
  <si>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</si>
  <si>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</si>
  <si>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</si>
  <si>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</si>
  <si>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</si>
  <si>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</si>
  <si>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</si>
  <si>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</si>
  <si>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</si>
  <si>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</si>
  <si>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</si>
  <si>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</si>
  <si>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</si>
  <si>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</si>
  <si>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</si>
  <si>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</si>
  <si>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</si>
  <si>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</si>
  <si>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</si>
  <si>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</si>
  <si>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</si>
  <si>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</si>
  <si>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</si>
  <si>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</si>
  <si>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</si>
  <si>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</si>
  <si>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</si>
  <si>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</si>
  <si>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</si>
  <si>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</si>
  <si>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</si>
  <si>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</si>
  <si>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</si>
  <si>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</si>
  <si>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</si>
  <si>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</si>
  <si>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</si>
  <si>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</si>
  <si>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</si>
  <si>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</si>
  <si>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</si>
  <si>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</si>
  <si>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</si>
  <si>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</si>
  <si>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</si>
  <si>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</si>
  <si>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</si>
  <si>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</si>
  <si>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</si>
  <si>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</si>
  <si>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</si>
  <si>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</si>
  <si>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</si>
  <si>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</si>
  <si>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</si>
  <si>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</si>
  <si>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</si>
  <si>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</si>
  <si>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</si>
  <si>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</si>
  <si>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</si>
  <si>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</si>
  <si>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</si>
  <si>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</si>
  <si>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</si>
  <si>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</si>
  <si>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</si>
  <si>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</si>
  <si>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</si>
  <si>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</si>
  <si>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</si>
  <si>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</si>
  <si>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</si>
  <si>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</si>
  <si>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</si>
  <si>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</si>
  <si>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</si>
  <si>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</si>
  <si>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</si>
  <si>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</si>
  <si>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</si>
  <si>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</si>
  <si>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</si>
  <si>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</si>
  <si>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</si>
  <si>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</si>
  <si>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</si>
  <si>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</si>
  <si>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</si>
  <si>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</si>
  <si>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</si>
  <si>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</si>
  <si>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</si>
  <si>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</si>
  <si>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</si>
  <si>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</si>
  <si>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</si>
  <si>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</si>
  <si>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</si>
  <si>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</si>
  <si>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</si>
  <si>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</si>
  <si>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</si>
  <si>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</si>
  <si>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</si>
  <si>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</si>
  <si>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</si>
  <si>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</si>
  <si>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</si>
  <si>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広島県大竹市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</si>
  <si>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</si>
  <si>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</si>
  <si>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</si>
  <si>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</si>
  <si>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</si>
  <si>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</si>
  <si>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</si>
  <si>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</si>
  <si>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</si>
  <si>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</si>
  <si>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</si>
  <si>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</si>
  <si>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</si>
  <si>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</si>
  <si>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</si>
  <si>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</si>
  <si>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</si>
  <si>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</si>
  <si>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</si>
  <si>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</si>
  <si>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</si>
  <si>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</si>
  <si>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</si>
  <si>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</si>
  <si>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</si>
  <si>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</si>
  <si>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</si>
  <si>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</si>
  <si>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</si>
  <si>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</si>
  <si>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</si>
  <si>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</si>
  <si>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</si>
  <si>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</si>
  <si>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</si>
  <si>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</si>
  <si>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</si>
  <si>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</si>
  <si>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</si>
  <si>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</si>
  <si>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</si>
  <si>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</si>
  <si>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</si>
  <si>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</si>
  <si>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</si>
  <si>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</si>
  <si>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</si>
  <si>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</si>
  <si>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</si>
  <si>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</si>
  <si>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</si>
  <si>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</si>
  <si>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</si>
  <si>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</si>
  <si>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</si>
  <si>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</si>
  <si>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</si>
  <si>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</si>
  <si>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</si>
  <si>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</si>
  <si>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</si>
  <si>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</si>
  <si>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</si>
  <si>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</si>
  <si>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</si>
  <si>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</si>
  <si>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</si>
  <si>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</si>
  <si>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</si>
  <si>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</si>
  <si>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</si>
  <si>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</si>
  <si>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</si>
  <si>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</si>
  <si>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</si>
  <si>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</si>
  <si>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</si>
  <si>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</si>
  <si>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</si>
  <si>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</si>
  <si>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</si>
  <si>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</si>
  <si>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</si>
  <si>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</si>
  <si>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</si>
  <si>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</si>
  <si>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</si>
  <si>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</si>
  <si>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</si>
  <si>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</si>
  <si>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</si>
  <si>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</si>
  <si>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</si>
  <si>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</si>
  <si>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</si>
  <si>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</si>
  <si>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</si>
  <si>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</si>
  <si>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</si>
  <si>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</si>
  <si>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</si>
  <si>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</si>
  <si>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</si>
  <si>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</si>
  <si>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</si>
  <si>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</si>
  <si>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</si>
  <si>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</si>
  <si>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</si>
  <si>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</si>
  <si>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</si>
  <si>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</si>
  <si>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</si>
  <si>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</si>
  <si>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</si>
  <si>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</si>
  <si>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</si>
  <si>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</si>
  <si>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</si>
  <si>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</si>
  <si>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</si>
  <si>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</si>
  <si>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</si>
  <si>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</si>
  <si>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</si>
  <si>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</si>
  <si>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</si>
  <si>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</si>
  <si>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</si>
  <si>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</si>
  <si>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</si>
  <si>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</si>
  <si>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</si>
  <si>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</si>
  <si>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</si>
  <si>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</si>
  <si>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</si>
  <si>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</si>
  <si>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</si>
  <si>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</si>
  <si>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</si>
  <si>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</si>
  <si>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</si>
  <si>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</si>
  <si>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</si>
  <si>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</si>
  <si>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</si>
  <si>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</si>
  <si>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</si>
  <si>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</si>
  <si>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</si>
  <si>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</si>
  <si>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</si>
  <si>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広島県大竹市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</si>
  <si>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</si>
  <si>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</si>
  <si>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</si>
  <si>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</si>
  <si>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</si>
  <si>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</si>
  <si>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</si>
  <si>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</si>
  <si>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</si>
  <si>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</si>
  <si>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</si>
  <si>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</si>
  <si>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</si>
  <si>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</si>
  <si>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</si>
  <si>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</si>
  <si>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</si>
  <si>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</si>
  <si>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</si>
  <si>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</si>
  <si>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</si>
  <si>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</si>
  <si>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</si>
  <si>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</si>
  <si>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</si>
  <si>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</si>
  <si>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</si>
  <si>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</si>
  <si>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</si>
  <si>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</si>
  <si>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</si>
  <si>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</si>
  <si>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</si>
  <si>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</si>
  <si>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</si>
  <si>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</si>
  <si>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</si>
  <si>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</si>
  <si>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</si>
  <si>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</si>
  <si>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</si>
  <si>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</si>
  <si>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農業集落排水特別会計</t>
    <phoneticPr fontId="5"/>
  </si>
  <si>
    <t>法非適用企業</t>
    <phoneticPr fontId="5"/>
  </si>
  <si>
    <t>漁業集落排水特別会計</t>
    <phoneticPr fontId="5"/>
  </si>
  <si>
    <t>法非適用企業</t>
    <phoneticPr fontId="5"/>
  </si>
  <si>
    <t>土地造成特別会計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</si>
  <si>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</si>
  <si>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</si>
  <si>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</si>
  <si>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</si>
  <si>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</si>
  <si>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</si>
  <si>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</si>
  <si>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</si>
  <si>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</si>
  <si>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</si>
  <si>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</si>
  <si>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</si>
  <si>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</si>
  <si>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</si>
  <si>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</si>
  <si>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</si>
  <si>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</si>
  <si>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</si>
  <si>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</si>
  <si>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</si>
  <si>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</si>
  <si>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</si>
  <si>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</si>
  <si>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</si>
  <si>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</si>
  <si>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</si>
  <si>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</si>
  <si>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</si>
  <si>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</si>
  <si>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</si>
  <si>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</si>
  <si>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</si>
  <si>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</si>
  <si>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</si>
  <si>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</si>
  <si>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</si>
  <si>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</si>
  <si>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</si>
  <si>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</si>
  <si>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</si>
  <si>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</si>
  <si>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</si>
  <si>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</si>
  <si>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</si>
  <si>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</si>
  <si>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</si>
  <si>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</si>
  <si>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</si>
  <si>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</si>
  <si>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</si>
  <si>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</si>
  <si>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</si>
  <si>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</si>
  <si>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</si>
  <si>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</si>
  <si>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</si>
  <si>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</si>
  <si>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</si>
  <si>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</si>
  <si>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</si>
  <si>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</si>
  <si>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</si>
  <si>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</si>
  <si>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</si>
  <si>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土地造成特別会計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</si>
  <si>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</si>
  <si>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</si>
  <si>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</si>
  <si>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</si>
  <si>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</si>
  <si>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</si>
  <si>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農業集落排水特別会計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</si>
  <si>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</si>
  <si>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</si>
  <si>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</si>
  <si>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</si>
  <si>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</si>
  <si>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</si>
  <si>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</si>
  <si>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</si>
  <si>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</si>
  <si>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</si>
  <si>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</si>
  <si>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</si>
  <si>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</si>
  <si>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</si>
  <si>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</si>
  <si>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</si>
  <si>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</si>
  <si>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</si>
  <si>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</si>
  <si>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</si>
  <si>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</si>
  <si>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</si>
  <si>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</si>
  <si>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</si>
  <si>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</si>
  <si>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</si>
  <si>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</si>
  <si>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</si>
  <si>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</si>
  <si>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</si>
  <si>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</si>
  <si>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</si>
  <si>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</si>
  <si>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</si>
  <si>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</si>
  <si>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</si>
  <si>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</si>
  <si>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</si>
  <si>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</si>
  <si>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</si>
  <si>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</si>
  <si>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</si>
  <si>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</si>
  <si>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</si>
  <si>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</si>
  <si>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</si>
  <si>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</si>
  <si>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</si>
  <si>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</si>
  <si>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</si>
  <si>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</si>
  <si>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</si>
  <si>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</si>
  <si>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</si>
  <si>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</si>
  <si>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</si>
  <si>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</si>
  <si>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</si>
  <si>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</si>
  <si>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</si>
  <si>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</si>
  <si>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</si>
  <si>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</si>
  <si>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</si>
  <si>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</si>
  <si>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</si>
  <si>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</si>
  <si>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</si>
  <si>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</si>
  <si>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</si>
  <si>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</si>
  <si>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</si>
  <si>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</si>
  <si>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</si>
  <si>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</si>
  <si>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</si>
  <si>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</si>
  <si>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</si>
  <si>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</si>
  <si>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</si>
  <si>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</si>
  <si>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</si>
  <si>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</si>
  <si>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</si>
  <si>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</si>
  <si>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</si>
  <si>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2.07</t>
  </si>
  <si>
    <t>▲ 1.17</t>
  </si>
  <si>
    <t>▲ 3.87</t>
  </si>
  <si>
    <t>公共下水道事業会計</t>
  </si>
  <si>
    <t>水道事業会計</t>
  </si>
  <si>
    <t>工業用水道事業会計</t>
  </si>
  <si>
    <t>一般会計</t>
  </si>
  <si>
    <t>介護保険特別会計</t>
  </si>
  <si>
    <t>港湾施設管理受託特別会計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</si>
  <si>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</si>
  <si>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</si>
  <si>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</si>
  <si>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</si>
  <si>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</si>
  <si>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</si>
  <si>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</si>
  <si>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</si>
  <si>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</si>
  <si>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</si>
  <si>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阿多田島汽船</t>
    <rPh sb="0" eb="3">
      <t>アタタ</t>
    </rPh>
    <rPh sb="3" eb="4">
      <t>ジマ</t>
    </rPh>
    <rPh sb="4" eb="6">
      <t>キセン</t>
    </rPh>
    <phoneticPr fontId="2"/>
  </si>
  <si>
    <t>大竹市土地開発公社</t>
    <rPh sb="0" eb="3">
      <t>オオタケシ</t>
    </rPh>
    <rPh sb="3" eb="5">
      <t>トチ</t>
    </rPh>
    <rPh sb="5" eb="7">
      <t>カイハツ</t>
    </rPh>
    <rPh sb="7" eb="9">
      <t>コウシャ</t>
    </rPh>
    <phoneticPr fontId="2"/>
  </si>
  <si>
    <t>株式会社やさか</t>
    <rPh sb="0" eb="2">
      <t>カブシキ</t>
    </rPh>
    <rPh sb="2" eb="4">
      <t>カイシャ</t>
    </rPh>
    <phoneticPr fontId="2"/>
  </si>
  <si>
    <t>〇</t>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</si>
  <si>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</si>
  <si>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</si>
  <si>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</si>
  <si>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宮島ボートレース企業団</t>
    <rPh sb="0" eb="2">
      <t>ミヤジマ</t>
    </rPh>
    <rPh sb="8" eb="10">
      <t>キギョウ</t>
    </rPh>
    <rPh sb="10" eb="11">
      <t>ダン</t>
    </rPh>
    <phoneticPr fontId="2"/>
  </si>
  <si>
    <t>-</t>
    <phoneticPr fontId="2"/>
  </si>
  <si>
    <t>▲323</t>
    <phoneticPr fontId="2"/>
  </si>
  <si>
    <t>▲4</t>
    <phoneticPr fontId="2"/>
  </si>
  <si>
    <t>-</t>
    <phoneticPr fontId="2"/>
  </si>
  <si>
    <t>▲22</t>
    <phoneticPr fontId="2"/>
  </si>
  <si>
    <t>地方創生基金（ふるさと創生基金）</t>
    <rPh sb="0" eb="4">
      <t>チホウソウセイ</t>
    </rPh>
    <rPh sb="4" eb="6">
      <t>キキン</t>
    </rPh>
    <rPh sb="11" eb="13">
      <t>ソウセイ</t>
    </rPh>
    <rPh sb="13" eb="15">
      <t>キキン</t>
    </rPh>
    <phoneticPr fontId="5"/>
  </si>
  <si>
    <t>市営住宅基金</t>
    <rPh sb="0" eb="2">
      <t>シエイ</t>
    </rPh>
    <rPh sb="2" eb="6">
      <t>ジュウタクキキン</t>
    </rPh>
    <phoneticPr fontId="2"/>
  </si>
  <si>
    <t>にこにここども基金</t>
    <rPh sb="7" eb="9">
      <t>キキン</t>
    </rPh>
    <phoneticPr fontId="2"/>
  </si>
  <si>
    <t>教育環境充実基金</t>
    <rPh sb="0" eb="2">
      <t>キョウイク</t>
    </rPh>
    <rPh sb="2" eb="4">
      <t>カンキョウ</t>
    </rPh>
    <rPh sb="4" eb="6">
      <t>ジュウジツ</t>
    </rPh>
    <rPh sb="6" eb="8">
      <t>キキン</t>
    </rPh>
    <phoneticPr fontId="2"/>
  </si>
  <si>
    <t>健やか安心基金</t>
    <rPh sb="0" eb="1">
      <t>スコ</t>
    </rPh>
    <rPh sb="3" eb="5">
      <t>アンシン</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</si>
  <si>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</si>
  <si>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</si>
  <si>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</si>
  <si>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</si>
  <si>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</si>
  <si>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</si>
  <si>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</si>
  <si>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</si>
  <si>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</si>
  <si>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将来負担比率、実質公債費比率ともに類似団体平均を大きく上回っている。
　土地造成特別会計の抱える地方債や過去の大規模建設工事に充てた多額の地方債が大きく影響しているため、両比率とも高い水準で推移している。過去の債務の積み上げによる数値であるため、劇的な改善は望めないが、根気強く地方債残高を減らしていくことに努めていく。</t>
    <phoneticPr fontId="5"/>
  </si>
  <si>
    <t>　将来負担比率は、類似団体内平均を大きく上回っているが、有形固定資産減価償却率は、類似団体平均を下回っている。
今後、将来負担比率は地方債残高の減などにより改善する見込みであるが、有形固定資産減価償却率は、減価償却によりさらに悪化していく見込みである。</t>
    <rPh sb="28" eb="30">
      <t>ユウケイ</t>
    </rPh>
    <rPh sb="30" eb="34">
      <t>コテイシサン</t>
    </rPh>
    <rPh sb="34" eb="39">
      <t>ゲンカショウキャクリツ</t>
    </rPh>
    <rPh sb="41" eb="45">
      <t>ルイジダンタイ</t>
    </rPh>
    <rPh sb="45" eb="47">
      <t>ヘイキン</t>
    </rPh>
    <rPh sb="48" eb="50">
      <t>シタマワ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</si>
</sst>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6D1CB3-DAA3-4CAE-85D9-1791A5AC575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3E9F-4E01-B592-CA7E797516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94041</c:v>
                </c:pt>
                <c:pt idx="1">
                  <c:v>77754</c:v>
                </c:pt>
                <c:pt idx="2">
                  <c:v>184916</c:v>
                </c:pt>
                <c:pt idx="3">
                  <c:v>115955</c:v>
                </c:pt>
                <c:pt idx="4">
                  <c:v>113397</c:v>
                </c:pt>
              </c:numCache>
            </c:numRef>
          </c:val>
          <c:smooth val="0"/>
          <c:extLst>
            <c:ext xmlns:c16="http://schemas.microsoft.com/office/drawing/2014/chart" uri="{C3380CC4-5D6E-409C-BE32-E72D297353CC}">
              <c16:uniqueId val="{00000001-3E9F-4E01-B592-CA7E797516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0.5</c:v>
                </c:pt>
                <c:pt idx="1">
                  <c:v>1.7</c:v>
                </c:pt>
                <c:pt idx="2">
                  <c:v>0.44</c:v>
                </c:pt>
                <c:pt idx="3">
                  <c:v>5.24</c:v>
                </c:pt>
                <c:pt idx="4">
                  <c:v>1.54</c:v>
                </c:pt>
              </c:numCache>
            </c:numRef>
          </c:val>
          <c:extLst>
            <c:ext xmlns:c16="http://schemas.microsoft.com/office/drawing/2014/chart" uri="{C3380CC4-5D6E-409C-BE32-E72D297353CC}">
              <c16:uniqueId val="{00000000-B7F8-40DD-9731-94C7789D36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10.46</c:v>
                </c:pt>
                <c:pt idx="1">
                  <c:v>10.65</c:v>
                </c:pt>
                <c:pt idx="2">
                  <c:v>11.43</c:v>
                </c:pt>
                <c:pt idx="3">
                  <c:v>10.98</c:v>
                </c:pt>
                <c:pt idx="4">
                  <c:v>14.05</c:v>
                </c:pt>
              </c:numCache>
            </c:numRef>
          </c:val>
          <c:extLst>
            <c:ext xmlns:c16="http://schemas.microsoft.com/office/drawing/2014/chart" uri="{C3380CC4-5D6E-409C-BE32-E72D297353CC}">
              <c16:uniqueId val="{00000001-B7F8-40DD-9731-94C7789D36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-2.0699999999999998</c:v>
                </c:pt>
                <c:pt idx="1">
                  <c:v>1.23</c:v>
                </c:pt>
                <c:pt idx="2">
                  <c:v>-1.17</c:v>
                </c:pt>
                <c:pt idx="3">
                  <c:v>4.84</c:v>
                </c:pt>
                <c:pt idx="4">
                  <c:v>-3.87</c:v>
                </c:pt>
              </c:numCache>
            </c:numRef>
          </c:val>
          <c:smooth val="0"/>
          <c:extLst>
            <c:ext xmlns:c16="http://schemas.microsoft.com/office/drawing/2014/chart" uri="{C3380CC4-5D6E-409C-BE32-E72D297353CC}">
              <c16:uniqueId val="{00000002-B7F8-40DD-9731-94C7789D36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6E0-476C-8E35-F6114ABB66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E0-476C-8E35-F6114ABB66B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0.08</c:v>
                </c:pt>
                <c:pt idx="4">
                  <c:v>#N/A</c:v>
                </c:pt>
                <c:pt idx="5">
                  <c:v>0</c:v>
                </c:pt>
                <c:pt idx="6">
                  <c:v>#N/A</c:v>
                </c:pt>
                <c:pt idx="7">
                  <c:v>0.03</c:v>
                </c:pt>
                <c:pt idx="8">
                  <c:v>#N/A</c:v>
                </c:pt>
                <c:pt idx="9">
                  <c:v>0.02</c:v>
                </c:pt>
              </c:numCache>
            </c:numRef>
          </c:val>
          <c:extLst>
            <c:ext xmlns:c16="http://schemas.microsoft.com/office/drawing/2014/chart" uri="{C3380CC4-5D6E-409C-BE32-E72D297353CC}">
              <c16:uniqueId val="{00000002-86E0-476C-8E35-F6114ABB66B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0.05</c:v>
                </c:pt>
                <c:pt idx="4">
                  <c:v>#N/A</c:v>
                </c:pt>
                <c:pt idx="5">
                  <c:v>0.22</c:v>
                </c:pt>
                <c:pt idx="6">
                  <c:v>#N/A</c:v>
                </c:pt>
                <c:pt idx="7">
                  <c:v>0.01</c:v>
                </c:pt>
                <c:pt idx="8">
                  <c:v>#N/A</c:v>
                </c:pt>
                <c:pt idx="9">
                  <c:v>0.25</c:v>
                </c:pt>
              </c:numCache>
            </c:numRef>
          </c:val>
          <c:extLst>
            <c:ext xmlns:c16="http://schemas.microsoft.com/office/drawing/2014/chart" uri="{C3380CC4-5D6E-409C-BE32-E72D297353CC}">
              <c16:uniqueId val="{00000003-86E0-476C-8E35-F6114ABB66B6}"/>
            </c:ext>
          </c:extLst>
        </c:ser>
        <c:ser>
          <c:idx val="4"/>
          <c:order val="4"/>
          <c:tx>
            <c:strRef>
              <c:f>データシート!$A$31</c:f>
              <c:strCache>
                <c:ptCount val="1"/>
                <c:pt idx="0">
                  <c:v>港湾施設管理受託特別会計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0.39</c:v>
                </c:pt>
                <c:pt idx="2">
                  <c:v>#N/A</c:v>
                </c:pt>
                <c:pt idx="3">
                  <c:v>0.37</c:v>
                </c:pt>
                <c:pt idx="4">
                  <c:v>#N/A</c:v>
                </c:pt>
                <c:pt idx="5">
                  <c:v>0.32</c:v>
                </c:pt>
                <c:pt idx="6">
                  <c:v>#N/A</c:v>
                </c:pt>
                <c:pt idx="7">
                  <c:v>0.27</c:v>
                </c:pt>
                <c:pt idx="8">
                  <c:v>#N/A</c:v>
                </c:pt>
                <c:pt idx="9">
                  <c:v>0.33</c:v>
                </c:pt>
              </c:numCache>
            </c:numRef>
          </c:val>
          <c:extLst>
            <c:ext xmlns:c16="http://schemas.microsoft.com/office/drawing/2014/chart" uri="{C3380CC4-5D6E-409C-BE32-E72D297353CC}">
              <c16:uniqueId val="{00000004-86E0-476C-8E35-F6114ABB66B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1.39</c:v>
                </c:pt>
                <c:pt idx="2">
                  <c:v>#N/A</c:v>
                </c:pt>
                <c:pt idx="3">
                  <c:v>0.64</c:v>
                </c:pt>
                <c:pt idx="4">
                  <c:v>#N/A</c:v>
                </c:pt>
                <c:pt idx="5">
                  <c:v>0.57999999999999996</c:v>
                </c:pt>
                <c:pt idx="6">
                  <c:v>#N/A</c:v>
                </c:pt>
                <c:pt idx="7">
                  <c:v>1.34</c:v>
                </c:pt>
                <c:pt idx="8">
                  <c:v>#N/A</c:v>
                </c:pt>
                <c:pt idx="9">
                  <c:v>0.37</c:v>
                </c:pt>
              </c:numCache>
            </c:numRef>
          </c:val>
          <c:extLst>
            <c:ext xmlns:c16="http://schemas.microsoft.com/office/drawing/2014/chart" uri="{C3380CC4-5D6E-409C-BE32-E72D297353CC}">
              <c16:uniqueId val="{00000005-86E0-476C-8E35-F6114ABB66B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c:v>
                </c:pt>
                <c:pt idx="2">
                  <c:v>#N/A</c:v>
                </c:pt>
                <c:pt idx="3">
                  <c:v>1.32</c:v>
                </c:pt>
                <c:pt idx="4">
                  <c:v>#N/A</c:v>
                </c:pt>
                <c:pt idx="5">
                  <c:v>0.12</c:v>
                </c:pt>
                <c:pt idx="6">
                  <c:v>#N/A</c:v>
                </c:pt>
                <c:pt idx="7">
                  <c:v>4.96</c:v>
                </c:pt>
                <c:pt idx="8">
                  <c:v>#N/A</c:v>
                </c:pt>
                <c:pt idx="9">
                  <c:v>1.2</c:v>
                </c:pt>
              </c:numCache>
            </c:numRef>
          </c:val>
          <c:extLst>
            <c:ext xmlns:c16="http://schemas.microsoft.com/office/drawing/2014/chart" uri="{C3380CC4-5D6E-409C-BE32-E72D297353CC}">
              <c16:uniqueId val="{00000006-86E0-476C-8E35-F6114ABB66B6}"/>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6.47</c:v>
                </c:pt>
                <c:pt idx="2">
                  <c:v>#N/A</c:v>
                </c:pt>
                <c:pt idx="3">
                  <c:v>6.37</c:v>
                </c:pt>
                <c:pt idx="4">
                  <c:v>#N/A</c:v>
                </c:pt>
                <c:pt idx="5">
                  <c:v>5.12</c:v>
                </c:pt>
                <c:pt idx="6">
                  <c:v>#N/A</c:v>
                </c:pt>
                <c:pt idx="7">
                  <c:v>4.08</c:v>
                </c:pt>
                <c:pt idx="8">
                  <c:v>#N/A</c:v>
                </c:pt>
                <c:pt idx="9">
                  <c:v>3.55</c:v>
                </c:pt>
              </c:numCache>
            </c:numRef>
          </c:val>
          <c:extLst>
            <c:ext xmlns:c16="http://schemas.microsoft.com/office/drawing/2014/chart" uri="{C3380CC4-5D6E-409C-BE32-E72D297353CC}">
              <c16:uniqueId val="{00000007-86E0-476C-8E35-F6114ABB66B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17.28</c:v>
                </c:pt>
                <c:pt idx="2">
                  <c:v>#N/A</c:v>
                </c:pt>
                <c:pt idx="3">
                  <c:v>17.82</c:v>
                </c:pt>
                <c:pt idx="4">
                  <c:v>#N/A</c:v>
                </c:pt>
                <c:pt idx="5">
                  <c:v>16.07</c:v>
                </c:pt>
                <c:pt idx="6">
                  <c:v>#N/A</c:v>
                </c:pt>
                <c:pt idx="7">
                  <c:v>12.05</c:v>
                </c:pt>
                <c:pt idx="8">
                  <c:v>#N/A</c:v>
                </c:pt>
                <c:pt idx="9">
                  <c:v>11.79</c:v>
                </c:pt>
              </c:numCache>
            </c:numRef>
          </c:val>
          <c:extLst>
            <c:ext xmlns:c16="http://schemas.microsoft.com/office/drawing/2014/chart" uri="{C3380CC4-5D6E-409C-BE32-E72D297353CC}">
              <c16:uniqueId val="{00000008-86E0-476C-8E35-F6114ABB66B6}"/>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7.82</c:v>
                </c:pt>
                <c:pt idx="2">
                  <c:v>#N/A</c:v>
                </c:pt>
                <c:pt idx="3">
                  <c:v>9.15</c:v>
                </c:pt>
                <c:pt idx="4">
                  <c:v>#N/A</c:v>
                </c:pt>
                <c:pt idx="5">
                  <c:v>8.4600000000000009</c:v>
                </c:pt>
                <c:pt idx="6">
                  <c:v>#N/A</c:v>
                </c:pt>
                <c:pt idx="7">
                  <c:v>10.73</c:v>
                </c:pt>
                <c:pt idx="8">
                  <c:v>#N/A</c:v>
                </c:pt>
                <c:pt idx="9">
                  <c:v>12.76</c:v>
                </c:pt>
              </c:numCache>
            </c:numRef>
          </c:val>
          <c:extLst>
            <c:ext xmlns:c16="http://schemas.microsoft.com/office/drawing/2014/chart" uri="{C3380CC4-5D6E-409C-BE32-E72D297353CC}">
              <c16:uniqueId val="{00000009-86E0-476C-8E35-F6114ABB66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1307</c:v>
                </c:pt>
                <c:pt idx="5">
                  <c:v>1221</c:v>
                </c:pt>
                <c:pt idx="8">
                  <c:v>1153</c:v>
                </c:pt>
                <c:pt idx="11">
                  <c:v>1222</c:v>
                </c:pt>
                <c:pt idx="14">
                  <c:v>1183</c:v>
                </c:pt>
              </c:numCache>
            </c:numRef>
          </c:val>
          <c:extLst>
            <c:ext xmlns:c16="http://schemas.microsoft.com/office/drawing/2014/chart" uri="{C3380CC4-5D6E-409C-BE32-E72D297353CC}">
              <c16:uniqueId val="{00000000-489C-48CD-9E8C-C2A49E83BD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9C-48CD-9E8C-C2A49E83BD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89C-48CD-9E8C-C2A49E83BD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9C-48CD-9E8C-C2A49E83BD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370</c:v>
                </c:pt>
                <c:pt idx="3">
                  <c:v>349</c:v>
                </c:pt>
                <c:pt idx="6">
                  <c:v>316</c:v>
                </c:pt>
                <c:pt idx="9">
                  <c:v>307</c:v>
                </c:pt>
                <c:pt idx="12">
                  <c:v>288</c:v>
                </c:pt>
              </c:numCache>
            </c:numRef>
          </c:val>
          <c:extLst>
            <c:ext xmlns:c16="http://schemas.microsoft.com/office/drawing/2014/chart" uri="{C3380CC4-5D6E-409C-BE32-E72D297353CC}">
              <c16:uniqueId val="{00000004-489C-48CD-9E8C-C2A49E83BD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9C-48CD-9E8C-C2A49E83BD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9C-48CD-9E8C-C2A49E83BD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1926</c:v>
                </c:pt>
                <c:pt idx="3">
                  <c:v>1826</c:v>
                </c:pt>
                <c:pt idx="6">
                  <c:v>1760</c:v>
                </c:pt>
                <c:pt idx="9">
                  <c:v>1755</c:v>
                </c:pt>
                <c:pt idx="12">
                  <c:v>1847</c:v>
                </c:pt>
              </c:numCache>
            </c:numRef>
          </c:val>
          <c:extLst>
            <c:ext xmlns:c16="http://schemas.microsoft.com/office/drawing/2014/chart" uri="{C3380CC4-5D6E-409C-BE32-E72D297353CC}">
              <c16:uniqueId val="{00000007-489C-48CD-9E8C-C2A49E83BD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989</c:v>
                </c:pt>
                <c:pt idx="2">
                  <c:v>#N/A</c:v>
                </c:pt>
                <c:pt idx="3">
                  <c:v>#N/A</c:v>
                </c:pt>
                <c:pt idx="4">
                  <c:v>954</c:v>
                </c:pt>
                <c:pt idx="5">
                  <c:v>#N/A</c:v>
                </c:pt>
                <c:pt idx="6">
                  <c:v>#N/A</c:v>
                </c:pt>
                <c:pt idx="7">
                  <c:v>923</c:v>
                </c:pt>
                <c:pt idx="8">
                  <c:v>#N/A</c:v>
                </c:pt>
                <c:pt idx="9">
                  <c:v>#N/A</c:v>
                </c:pt>
                <c:pt idx="10">
                  <c:v>840</c:v>
                </c:pt>
                <c:pt idx="11">
                  <c:v>#N/A</c:v>
                </c:pt>
                <c:pt idx="12">
                  <c:v>#N/A</c:v>
                </c:pt>
                <c:pt idx="13">
                  <c:v>952</c:v>
                </c:pt>
                <c:pt idx="14">
                  <c:v>#N/A</c:v>
                </c:pt>
              </c:numCache>
            </c:numRef>
          </c:val>
          <c:smooth val="0"/>
          <c:extLst>
            <c:ext xmlns:c16="http://schemas.microsoft.com/office/drawing/2014/chart" uri="{C3380CC4-5D6E-409C-BE32-E72D297353CC}">
              <c16:uniqueId val="{00000008-489C-48CD-9E8C-C2A49E83BD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13194</c:v>
                </c:pt>
                <c:pt idx="5">
                  <c:v>13610</c:v>
                </c:pt>
                <c:pt idx="8">
                  <c:v>14912</c:v>
                </c:pt>
                <c:pt idx="11">
                  <c:v>15068</c:v>
                </c:pt>
                <c:pt idx="14">
                  <c:v>14876</c:v>
                </c:pt>
              </c:numCache>
            </c:numRef>
          </c:val>
          <c:extLst>
            <c:ext xmlns:c16="http://schemas.microsoft.com/office/drawing/2014/chart" uri="{C3380CC4-5D6E-409C-BE32-E72D297353CC}">
              <c16:uniqueId val="{00000000-DA54-4D7B-9345-D364790414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1651</c:v>
                </c:pt>
                <c:pt idx="5">
                  <c:v>1593</c:v>
                </c:pt>
                <c:pt idx="8">
                  <c:v>1259</c:v>
                </c:pt>
                <c:pt idx="11">
                  <c:v>1232</c:v>
                </c:pt>
                <c:pt idx="14">
                  <c:v>1221</c:v>
                </c:pt>
              </c:numCache>
            </c:numRef>
          </c:val>
          <c:extLst>
            <c:ext xmlns:c16="http://schemas.microsoft.com/office/drawing/2014/chart" uri="{C3380CC4-5D6E-409C-BE32-E72D297353CC}">
              <c16:uniqueId val="{00000001-DA54-4D7B-9345-D364790414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3845</c:v>
                </c:pt>
                <c:pt idx="5">
                  <c:v>3989</c:v>
                </c:pt>
                <c:pt idx="8">
                  <c:v>4115</c:v>
                </c:pt>
                <c:pt idx="11">
                  <c:v>4653</c:v>
                </c:pt>
                <c:pt idx="14">
                  <c:v>5711</c:v>
                </c:pt>
              </c:numCache>
            </c:numRef>
          </c:val>
          <c:extLst>
            <c:ext xmlns:c16="http://schemas.microsoft.com/office/drawing/2014/chart" uri="{C3380CC4-5D6E-409C-BE32-E72D297353CC}">
              <c16:uniqueId val="{00000002-DA54-4D7B-9345-D364790414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54-4D7B-9345-D364790414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54-4D7B-9345-D364790414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2452</c:v>
                </c:pt>
                <c:pt idx="3">
                  <c:v>2451</c:v>
                </c:pt>
                <c:pt idx="6">
                  <c:v>2347</c:v>
                </c:pt>
                <c:pt idx="9">
                  <c:v>2303</c:v>
                </c:pt>
                <c:pt idx="12">
                  <c:v>2299</c:v>
                </c:pt>
              </c:numCache>
            </c:numRef>
          </c:val>
          <c:extLst>
            <c:ext xmlns:c16="http://schemas.microsoft.com/office/drawing/2014/chart" uri="{C3380CC4-5D6E-409C-BE32-E72D297353CC}">
              <c16:uniqueId val="{00000005-DA54-4D7B-9345-D364790414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1591</c:v>
                </c:pt>
                <c:pt idx="3">
                  <c:v>1593</c:v>
                </c:pt>
                <c:pt idx="6">
                  <c:v>1562</c:v>
                </c:pt>
                <c:pt idx="9">
                  <c:v>1526</c:v>
                </c:pt>
                <c:pt idx="12">
                  <c:v>1546</c:v>
                </c:pt>
              </c:numCache>
            </c:numRef>
          </c:val>
          <c:extLst>
            <c:ext xmlns:c16="http://schemas.microsoft.com/office/drawing/2014/chart" uri="{C3380CC4-5D6E-409C-BE32-E72D297353CC}">
              <c16:uniqueId val="{00000006-DA54-4D7B-9345-D364790414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A54-4D7B-9345-D364790414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3534</c:v>
                </c:pt>
                <c:pt idx="3">
                  <c:v>3292</c:v>
                </c:pt>
                <c:pt idx="6">
                  <c:v>3011</c:v>
                </c:pt>
                <c:pt idx="9">
                  <c:v>3039</c:v>
                </c:pt>
                <c:pt idx="12">
                  <c:v>2906</c:v>
                </c:pt>
              </c:numCache>
            </c:numRef>
          </c:val>
          <c:extLst>
            <c:ext xmlns:c16="http://schemas.microsoft.com/office/drawing/2014/chart" uri="{C3380CC4-5D6E-409C-BE32-E72D297353CC}">
              <c16:uniqueId val="{00000008-DA54-4D7B-9345-D364790414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386</c:v>
                </c:pt>
                <c:pt idx="3">
                  <c:v>386</c:v>
                </c:pt>
                <c:pt idx="6">
                  <c:v>386</c:v>
                </c:pt>
                <c:pt idx="9">
                  <c:v>384</c:v>
                </c:pt>
                <c:pt idx="12">
                  <c:v>384</c:v>
                </c:pt>
              </c:numCache>
            </c:numRef>
          </c:val>
          <c:extLst>
            <c:ext xmlns:c16="http://schemas.microsoft.com/office/drawing/2014/chart" uri="{C3380CC4-5D6E-409C-BE32-E72D297353CC}">
              <c16:uniqueId val="{00000009-DA54-4D7B-9345-D364790414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21391</c:v>
                </c:pt>
                <c:pt idx="3">
                  <c:v>21373</c:v>
                </c:pt>
                <c:pt idx="6">
                  <c:v>23219</c:v>
                </c:pt>
                <c:pt idx="9">
                  <c:v>23171</c:v>
                </c:pt>
                <c:pt idx="12">
                  <c:v>22826</c:v>
                </c:pt>
              </c:numCache>
            </c:numRef>
          </c:val>
          <c:extLst>
            <c:ext xmlns:c16="http://schemas.microsoft.com/office/drawing/2014/chart" uri="{C3380CC4-5D6E-409C-BE32-E72D297353CC}">
              <c16:uniqueId val="{0000000A-DA54-4D7B-9345-D364790414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10665</c:v>
                </c:pt>
                <c:pt idx="2">
                  <c:v>#N/A</c:v>
                </c:pt>
                <c:pt idx="3">
                  <c:v>#N/A</c:v>
                </c:pt>
                <c:pt idx="4">
                  <c:v>9902</c:v>
                </c:pt>
                <c:pt idx="5">
                  <c:v>#N/A</c:v>
                </c:pt>
                <c:pt idx="6">
                  <c:v>#N/A</c:v>
                </c:pt>
                <c:pt idx="7">
                  <c:v>10239</c:v>
                </c:pt>
                <c:pt idx="8">
                  <c:v>#N/A</c:v>
                </c:pt>
                <c:pt idx="9">
                  <c:v>#N/A</c:v>
                </c:pt>
                <c:pt idx="10">
                  <c:v>9470</c:v>
                </c:pt>
                <c:pt idx="11">
                  <c:v>#N/A</c:v>
                </c:pt>
                <c:pt idx="12">
                  <c:v>#N/A</c:v>
                </c:pt>
                <c:pt idx="13">
                  <c:v>8153</c:v>
                </c:pt>
                <c:pt idx="14">
                  <c:v>#N/A</c:v>
                </c:pt>
              </c:numCache>
            </c:numRef>
          </c:val>
          <c:smooth val="0"/>
          <c:extLst>
            <c:ext xmlns:c16="http://schemas.microsoft.com/office/drawing/2014/chart" uri="{C3380CC4-5D6E-409C-BE32-E72D297353CC}">
              <c16:uniqueId val="{0000000B-DA54-4D7B-9345-D364790414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872</c:v>
                </c:pt>
                <c:pt idx="1">
                  <c:v>880</c:v>
                </c:pt>
                <c:pt idx="2">
                  <c:v>1082</c:v>
                </c:pt>
              </c:numCache>
            </c:numRef>
          </c:val>
          <c:extLst>
            <c:ext xmlns:c16="http://schemas.microsoft.com/office/drawing/2014/chart" uri="{C3380CC4-5D6E-409C-BE32-E72D297353CC}">
              <c16:uniqueId val="{00000000-53D3-4627-A5C6-E65F827B62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659</c:v>
                </c:pt>
                <c:pt idx="1">
                  <c:v>659</c:v>
                </c:pt>
                <c:pt idx="2">
                  <c:v>660</c:v>
                </c:pt>
              </c:numCache>
            </c:numRef>
          </c:val>
          <c:extLst>
            <c:ext xmlns:c16="http://schemas.microsoft.com/office/drawing/2014/chart" uri="{C3380CC4-5D6E-409C-BE32-E72D297353CC}">
              <c16:uniqueId val="{00000001-53D3-4627-A5C6-E65F827B62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3199</c:v>
                </c:pt>
                <c:pt idx="1">
                  <c:v>3425</c:v>
                </c:pt>
                <c:pt idx="2">
                  <c:v>4327</c:v>
                </c:pt>
              </c:numCache>
            </c:numRef>
          </c:val>
          <c:extLst>
            <c:ext xmlns:c16="http://schemas.microsoft.com/office/drawing/2014/chart" uri="{C3380CC4-5D6E-409C-BE32-E72D297353CC}">
              <c16:uniqueId val="{00000002-53D3-4627-A5C6-E65F827B62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{BB22ADD8-1C61-4EF0-9B6E-95DD5BCC6154}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BA3-44AF-9B13-71C9FB298E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{B89FECF2-2B73-4B4F-A440-A5D1A5E12CD1}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A3-44AF-9B13-71C9FB298E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{87EEA18F-41FE-4554-AF75-8F4845409F3B}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A3-44AF-9B13-71C9FB298E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{D4140A69-0ADF-4037-BCB7-1CA95DB2D974}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A3-44AF-9B13-71C9FB298E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{8E61A687-D6E8-41F5-85B5-16D328166055}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A3-44AF-9B13-71C9FB298E9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{BDEDF759-41E9-4D98-909A-632CF3DA840A}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BA3-44AF-9B13-71C9FB298E9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{985FA1A2-3475-49B8-BEBF-C416AF328E12}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BA3-44AF-9B13-71C9FB298E9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{57ED6F77-C400-46F9-9112-DCB96D09762B}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BA3-44AF-9B13-71C9FB298E9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{22766BF0-FF60-47DC-8B8A-4667F9CED36F}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BA3-44AF-9B13-71C9FB298E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64.400000000000006</c:v>
                </c:pt>
                <c:pt idx="8">
                  <c:v>65.8</c:v>
                </c:pt>
                <c:pt idx="16">
                  <c:v>64.5</c:v>
                </c:pt>
                <c:pt idx="24">
                  <c:v>64.8</c:v>
                </c:pt>
                <c:pt idx="32">
                  <c:v>64.599999999999994</c:v>
                </c:pt>
              </c:numCache>
            </c:numRef>
          </c:xVal>
          <c:yVal>
            <c:numRef>
              <c:f>公会計指標分析・財政指標組合せ分析表!$BP$51:$DC$51</c:f>
              <c:numCache>
                <c:formatCode>#,##0.0;"▲ "#,##0.0</c:formatCode>
                <c:ptCount val="40"/>
                <c:pt idx="0">
                  <c:v>167.8</c:v>
                </c:pt>
                <c:pt idx="8">
                  <c:v>157.30000000000001</c:v>
                </c:pt>
                <c:pt idx="16">
                  <c:v>156.4</c:v>
                </c:pt>
                <c:pt idx="24">
                  <c:v>136.80000000000001</c:v>
                </c:pt>
                <c:pt idx="32">
                  <c:v>123.1</c:v>
                </c:pt>
              </c:numCache>
            </c:numRef>
          </c:yVal>
          <c:smooth val="0"/>
          <c:extLst>
            <c:ext xmlns:c16="http://schemas.microsoft.com/office/drawing/2014/chart" uri="{C3380CC4-5D6E-409C-BE32-E72D297353CC}">
              <c16:uniqueId val="{00000009-5BA3-44AF-9B13-71C9FB298E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{B20DAA7A-4AD1-4D16-B783-1F7740E00460}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BA3-44AF-9B13-71C9FB298E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{A2201EE3-F19D-404E-B4D5-566407DF8352}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A3-44AF-9B13-71C9FB298E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{E94AB7D3-8E35-4BBB-A9CF-64452BFBEE1B}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A3-44AF-9B13-71C9FB298E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{F0E296DA-8945-47D7-B1A2-E22AF419D86F}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A3-44AF-9B13-71C9FB298E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{8E11CAF1-7975-427C-AB84-8FF35027E37D}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A3-44AF-9B13-71C9FB298E9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{936EA82A-CFAE-44A3-B349-2191B48EE1A1}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BA3-44AF-9B13-71C9FB298E9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{27F1F3A9-BEA0-4436-B87D-11322B89D40E}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BA3-44AF-9B13-71C9FB298E9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{2CC1D0FD-5B93-4680-A632-65258293E1CA}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BA3-44AF-9B13-71C9FB298E9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{1449468A-5A54-45B7-A37A-16C738F2C783}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BA3-44AF-9B13-71C9FB298E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5BA3-44AF-9B13-71C9FB298E95}"/>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{58452451-8A9A-4A21-8CF1-3264F7E54A4A}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FEE-4CF1-8AE6-D25DFA1B7A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{0A655212-B23B-4599-99BF-BFECE1C4EEE3}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EE-4CF1-8AE6-D25DFA1B7A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{F50F1F5D-AFF9-4657-A29E-02C432BA1252}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EE-4CF1-8AE6-D25DFA1B7A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{88594CDF-7835-4322-A1F1-37363F004128}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EE-4CF1-8AE6-D25DFA1B7A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{6D18A8B1-59FC-4BE1-8EDA-3F1D23C6B197}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EE-4CF1-8AE6-D25DFA1B7A9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{803BCF94-1ED0-46CA-AFEE-B0E837BFF531}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FEE-4CF1-8AE6-D25DFA1B7A9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{7FD6EA2B-43B6-4340-9958-4357C7A5744B}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FEE-4CF1-8AE6-D25DFA1B7A9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{3F7E875A-65E9-40E2-B603-B9FCACAD7156}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FEE-4CF1-8AE6-D25DFA1B7A9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{F425FA9A-1470-4232-92D4-6BDF87185DF3}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FEE-4CF1-8AE6-D25DFA1B7A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16.600000000000001</c:v>
                </c:pt>
                <c:pt idx="8">
                  <c:v>16.100000000000001</c:v>
                </c:pt>
                <c:pt idx="16">
                  <c:v>14.9</c:v>
                </c:pt>
                <c:pt idx="24">
                  <c:v>13.8</c:v>
                </c:pt>
                <c:pt idx="32">
                  <c:v>13.5</c:v>
                </c:pt>
              </c:numCache>
            </c:numRef>
          </c:xVal>
          <c:yVal>
            <c:numRef>
              <c:f>公会計指標分析・財政指標組合せ分析表!$BP$73:$DC$73</c:f>
              <c:numCache>
                <c:formatCode>#,##0.0;"▲ "#,##0.0</c:formatCode>
                <c:ptCount val="40"/>
                <c:pt idx="0">
                  <c:v>167.8</c:v>
                </c:pt>
                <c:pt idx="8">
                  <c:v>157.30000000000001</c:v>
                </c:pt>
                <c:pt idx="16">
                  <c:v>156.4</c:v>
                </c:pt>
                <c:pt idx="24">
                  <c:v>136.80000000000001</c:v>
                </c:pt>
                <c:pt idx="32">
                  <c:v>123.1</c:v>
                </c:pt>
              </c:numCache>
            </c:numRef>
          </c:yVal>
          <c:smooth val="0"/>
          <c:extLst>
            <c:ext xmlns:c16="http://schemas.microsoft.com/office/drawing/2014/chart" uri="{C3380CC4-5D6E-409C-BE32-E72D297353CC}">
              <c16:uniqueId val="{00000009-4FEE-4CF1-8AE6-D25DFA1B7A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539280249772561E-2"/>
                  <c:y val="-4.906134431850799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{3C03F068-01AC-4555-9CD6-22F736AEDAD1}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FEE-4CF1-8AE6-D25DFA1B7A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{1C9D84BF-6788-47ED-8ABA-0A4FC09F7878}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EE-4CF1-8AE6-D25DFA1B7A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{EAB2D5F1-ECB1-4C89-A11B-F3CF92763A8B}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EE-4CF1-8AE6-D25DFA1B7A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{660F534E-CBFF-49DB-B16D-9C632FE20F60}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EE-4CF1-8AE6-D25DFA1B7A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{17C2FF1D-DFBA-40B6-BED7-1CC9E53B4FE9}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EE-4CF1-8AE6-D25DFA1B7A90}"/>
                </c:ext>
              </c:extLst>
            </c:dLbl>
            <c:dLbl>
              <c:idx val="8"/>
              <c:layout>
                <c:manualLayout>
                  <c:x val="-2.9729054094413794E-2"/>
                  <c:y val="-7.577194985707998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{B3E6DB29-6A68-43BF-A4E7-5D4C6BF33B85}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FEE-4CF1-8AE6-D25DFA1B7A9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{AFD712BD-C07B-4598-9400-D523C2F19A66}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FEE-4CF1-8AE6-D25DFA1B7A90}"/>
                </c:ext>
              </c:extLst>
            </c:dLbl>
            <c:dLbl>
              <c:idx val="24"/>
              <c:layout>
                <c:manualLayout>
                  <c:x val="-2.2088068834486625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{911DB495-0C99-417B-B0D6-AED1A7875FEE}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FEE-4CF1-8AE6-D25DFA1B7A90}"/>
                </c:ext>
              </c:extLst>
            </c:dLbl>
            <c:dLbl>
              <c:idx val="32"/>
              <c:layout>
                <c:manualLayout>
                  <c:x val="-4.1052616615664679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{3D3D37C8-838A-4F2B-8C61-6D01176B419E}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FEE-4CF1-8AE6-D25DFA1B7A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4FEE-4CF1-8AE6-D25DFA1B7A90}"/>
            </c:ext>
          </c:extLst>
        </c:ser>
        <c:dLbls>
          <c:showLegendKey val="0"/>
          <c:showVal val="1"/>
          <c:showCatName val="0"/>
          <c:showSerName val="0"/>
          <c:showPercent val="0"/>
          <c:showBubbleSize val="0"/>
        </c:dLbls>
        <c:axId val="84219776"/>
        <c:axId val="84234240"/>
      </c:scatterChart>
      <c:valAx>
        <c:axId val="84219776"/>
        <c:scaling>
          <c:orientation val="maxMin"/>
          <c:max val="1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800" b="0" i="0">
              <a:solidFill>
                <a:schemeClr val="dk1"/>
              </a:solidFill>
              <a:effectLst/>
              <a:latin typeface="+mn-lt"/>
              <a:ea typeface="+mn-ea"/>
              <a:cs typeface="+mn-cs"/>
            </a:rPr>
            <a:t>　</a:t>
          </a:r>
          <a:r>
            <a:rPr lang="ja-JP" altLang="ja-JP" sz="800" b="0" i="0">
              <a:solidFill>
                <a:schemeClr val="dk1"/>
              </a:solidFill>
              <a:effectLst/>
              <a:latin typeface="+mn-lt"/>
              <a:ea typeface="+mn-ea"/>
              <a:cs typeface="+mn-cs"/>
            </a:rPr>
            <a:t>平成３０年度は、平成１４年度に発行したごみ固形燃料施設建設事業債の償還終了など、元利償還金の額が減となったことなどにより実質公債費比率の分子は減少した。</a:t>
          </a:r>
          <a:endParaRPr lang="ja-JP" altLang="ja-JP" sz="800">
            <a:effectLst/>
          </a:endParaRPr>
        </a:p>
        <a:p>
          <a:pPr rtl="0" eaLnBrk="1" fontAlgn="auto" latinLnBrk="0" hangingPunct="1"/>
          <a:r>
            <a:rPr lang="ja-JP" altLang="ja-JP" sz="800" b="0" i="0">
              <a:solidFill>
                <a:schemeClr val="dk1"/>
              </a:solidFill>
              <a:effectLst/>
              <a:latin typeface="+mn-lt"/>
              <a:ea typeface="+mn-ea"/>
              <a:cs typeface="+mn-cs"/>
            </a:rPr>
            <a:t>　令和元年度は、中市立戸線改築事業債の償還終了など、元利償還金の額が減となったことなどにより実質公債費比率の分子は減少した。</a:t>
          </a:r>
          <a:endParaRPr lang="ja-JP" altLang="ja-JP" sz="800">
            <a:effectLst/>
          </a:endParaRPr>
        </a:p>
        <a:p>
          <a:pPr rtl="0" eaLnBrk="1" fontAlgn="auto" latinLnBrk="0" hangingPunct="1"/>
          <a:r>
            <a:rPr lang="ja-JP" altLang="ja-JP" sz="800" b="0" i="0">
              <a:solidFill>
                <a:schemeClr val="dk1"/>
              </a:solidFill>
              <a:effectLst/>
              <a:latin typeface="+mn-lt"/>
              <a:ea typeface="+mn-ea"/>
              <a:cs typeface="+mn-cs"/>
            </a:rPr>
            <a:t>　令和２年度は、平成１１年度に発行した工業用水道出資事業債の償還終了など、元利償還金の額が減となったことなどにより実質公債費比率の分子は減少した。</a:t>
          </a:r>
          <a:endParaRPr lang="en-US" altLang="ja-JP" sz="800" b="0" i="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mn-lt"/>
              <a:ea typeface="+mn-ea"/>
              <a:cs typeface="+mn-cs"/>
            </a:rPr>
            <a:t>　</a:t>
          </a:r>
          <a:r>
            <a:rPr lang="ja-JP" altLang="ja-JP" sz="800" b="0" i="0">
              <a:solidFill>
                <a:schemeClr val="dk1"/>
              </a:solidFill>
              <a:effectLst/>
              <a:latin typeface="+mn-lt"/>
              <a:ea typeface="+mn-ea"/>
              <a:cs typeface="+mn-cs"/>
            </a:rPr>
            <a:t>令和３年度は、平成１２年度に発行した港湾改修事業債（県営事業負担金）の償還終了など、元利償還金の額が減となったことなどにより実質公債費比率の分子は減少した。</a:t>
          </a:r>
          <a:endParaRPr lang="ja-JP" altLang="ja-JP" sz="800">
            <a:effectLst/>
          </a:endParaRPr>
        </a:p>
        <a:p>
          <a:pPr rtl="0" eaLnBrk="1" fontAlgn="auto" latinLnBrk="0" hangingPunct="1"/>
          <a:r>
            <a:rPr lang="ja-JP" altLang="ja-JP" sz="800" b="0" i="0">
              <a:solidFill>
                <a:schemeClr val="dk1"/>
              </a:solidFill>
              <a:effectLst/>
              <a:latin typeface="+mn-lt"/>
              <a:ea typeface="+mn-ea"/>
              <a:cs typeface="+mn-cs"/>
            </a:rPr>
            <a:t>　令和</a:t>
          </a:r>
          <a:r>
            <a:rPr lang="ja-JP" altLang="en-US" sz="800" b="0" i="0">
              <a:solidFill>
                <a:schemeClr val="dk1"/>
              </a:solidFill>
              <a:effectLst/>
              <a:latin typeface="+mn-lt"/>
              <a:ea typeface="+mn-ea"/>
              <a:cs typeface="+mn-cs"/>
            </a:rPr>
            <a:t>４</a:t>
          </a:r>
          <a:r>
            <a:rPr lang="ja-JP" altLang="ja-JP" sz="800" b="0" i="0">
              <a:solidFill>
                <a:schemeClr val="dk1"/>
              </a:solidFill>
              <a:effectLst/>
              <a:latin typeface="+mn-lt"/>
              <a:ea typeface="+mn-ea"/>
              <a:cs typeface="+mn-cs"/>
            </a:rPr>
            <a:t>年度は、</a:t>
          </a:r>
          <a:r>
            <a:rPr lang="ja-JP" altLang="en-US" sz="800" b="0" i="0">
              <a:solidFill>
                <a:schemeClr val="dk1"/>
              </a:solidFill>
              <a:effectLst/>
              <a:latin typeface="+mn-lt"/>
              <a:ea typeface="+mn-ea"/>
              <a:cs typeface="+mn-cs"/>
            </a:rPr>
            <a:t>令和元</a:t>
          </a:r>
          <a:r>
            <a:rPr lang="ja-JP" altLang="ja-JP" sz="800" b="0" i="0">
              <a:solidFill>
                <a:schemeClr val="dk1"/>
              </a:solidFill>
              <a:effectLst/>
              <a:latin typeface="+mn-lt"/>
              <a:ea typeface="+mn-ea"/>
              <a:cs typeface="+mn-cs"/>
            </a:rPr>
            <a:t>年度に発行した</a:t>
          </a:r>
          <a:r>
            <a:rPr lang="ja-JP" altLang="en-US" sz="800" b="0" i="0">
              <a:solidFill>
                <a:schemeClr val="dk1"/>
              </a:solidFill>
              <a:effectLst/>
              <a:latin typeface="+mn-lt"/>
              <a:ea typeface="+mn-ea"/>
              <a:cs typeface="+mn-cs"/>
            </a:rPr>
            <a:t>可燃ごみ広域処理事業債</a:t>
          </a:r>
          <a:r>
            <a:rPr lang="ja-JP" altLang="ja-JP" sz="800" b="0" i="0">
              <a:solidFill>
                <a:schemeClr val="dk1"/>
              </a:solidFill>
              <a:effectLst/>
              <a:latin typeface="+mn-lt"/>
              <a:ea typeface="+mn-ea"/>
              <a:cs typeface="+mn-cs"/>
            </a:rPr>
            <a:t>の償還</a:t>
          </a:r>
          <a:r>
            <a:rPr lang="ja-JP" altLang="en-US" sz="800" b="0" i="0">
              <a:solidFill>
                <a:schemeClr val="dk1"/>
              </a:solidFill>
              <a:effectLst/>
              <a:latin typeface="+mn-lt"/>
              <a:ea typeface="+mn-ea"/>
              <a:cs typeface="+mn-cs"/>
            </a:rPr>
            <a:t>開始</a:t>
          </a:r>
          <a:r>
            <a:rPr lang="ja-JP" altLang="ja-JP" sz="800" b="0" i="0">
              <a:solidFill>
                <a:schemeClr val="dk1"/>
              </a:solidFill>
              <a:effectLst/>
              <a:latin typeface="+mn-lt"/>
              <a:ea typeface="+mn-ea"/>
              <a:cs typeface="+mn-cs"/>
            </a:rPr>
            <a:t>など、元利償還金の額が</a:t>
          </a:r>
          <a:r>
            <a:rPr lang="ja-JP" altLang="en-US" sz="800" b="0" i="0">
              <a:solidFill>
                <a:schemeClr val="dk1"/>
              </a:solidFill>
              <a:effectLst/>
              <a:latin typeface="+mn-lt"/>
              <a:ea typeface="+mn-ea"/>
              <a:cs typeface="+mn-cs"/>
            </a:rPr>
            <a:t>増</a:t>
          </a:r>
          <a:r>
            <a:rPr lang="ja-JP" altLang="ja-JP" sz="800" b="0" i="0">
              <a:solidFill>
                <a:schemeClr val="dk1"/>
              </a:solidFill>
              <a:effectLst/>
              <a:latin typeface="+mn-lt"/>
              <a:ea typeface="+mn-ea"/>
              <a:cs typeface="+mn-cs"/>
            </a:rPr>
            <a:t>となったことなどにより実質公債費比率の分子は</a:t>
          </a:r>
          <a:r>
            <a:rPr lang="ja-JP" altLang="en-US" sz="800" b="0" i="0">
              <a:solidFill>
                <a:schemeClr val="dk1"/>
              </a:solidFill>
              <a:effectLst/>
              <a:latin typeface="+mn-lt"/>
              <a:ea typeface="+mn-ea"/>
              <a:cs typeface="+mn-cs"/>
            </a:rPr>
            <a:t>増加</a:t>
          </a:r>
          <a:r>
            <a:rPr lang="ja-JP" altLang="ja-JP" sz="800" b="0" i="0">
              <a:solidFill>
                <a:schemeClr val="dk1"/>
              </a:solidFill>
              <a:effectLst/>
              <a:latin typeface="+mn-lt"/>
              <a:ea typeface="+mn-ea"/>
              <a:cs typeface="+mn-cs"/>
            </a:rPr>
            <a:t>した。</a:t>
          </a:r>
          <a:endParaRPr lang="ja-JP" altLang="ja-JP" sz="800">
            <a:effectLst/>
          </a:endParaRPr>
        </a:p>
        <a:p>
          <a:pPr rtl="0"/>
          <a:r>
            <a:rPr lang="ja-JP" altLang="ja-JP" sz="800" b="0" i="0">
              <a:solidFill>
                <a:schemeClr val="dk1"/>
              </a:solidFill>
              <a:effectLst/>
              <a:latin typeface="+mn-lt"/>
              <a:ea typeface="+mn-ea"/>
              <a:cs typeface="+mn-cs"/>
            </a:rPr>
            <a:t>　今後は、基準財政需要額に算入されない一般単独事業債などの発行を抑制することで比率の上昇を極力抑えるよう努める。</a:t>
          </a:r>
          <a:endParaRPr lang="ja-JP" altLang="ja-JP" sz="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満期一括償還地方債の償還財源としての積立は行っていない。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a:t>
          </a:r>
          <a:r>
            <a:rPr lang="ja-JP" altLang="ja-JP" sz="800" b="0" i="0">
              <a:solidFill>
                <a:schemeClr val="dk1"/>
              </a:solidFill>
              <a:effectLst/>
              <a:latin typeface="+mn-lt"/>
              <a:ea typeface="+mn-ea"/>
              <a:cs typeface="+mn-cs"/>
            </a:rPr>
            <a:t>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800">
            <a:effectLst/>
          </a:endParaRPr>
        </a:p>
        <a:p>
          <a:pPr rtl="0"/>
          <a:r>
            <a:rPr lang="ja-JP" altLang="ja-JP" sz="800" b="0" i="0">
              <a:solidFill>
                <a:schemeClr val="dk1"/>
              </a:solidFill>
              <a:effectLst/>
              <a:latin typeface="+mn-lt"/>
              <a:ea typeface="+mn-ea"/>
              <a:cs typeface="+mn-cs"/>
            </a:rPr>
            <a:t>　平成３０年度は、土地造成特別会計地方債残高の減等による公営企業債等繰入見込額の減はあるものの、一般会計等に係る地方債残高の増や充当可能基金の減等により比率に増減は無かった。</a:t>
          </a:r>
          <a:endParaRPr lang="ja-JP" altLang="ja-JP" sz="800">
            <a:effectLst/>
          </a:endParaRPr>
        </a:p>
        <a:p>
          <a:pPr rtl="0" eaLnBrk="1" fontAlgn="auto" latinLnBrk="0" hangingPunct="1"/>
          <a:r>
            <a:rPr lang="ja-JP" altLang="ja-JP" sz="800" b="0" i="0">
              <a:solidFill>
                <a:schemeClr val="dk1"/>
              </a:solidFill>
              <a:effectLst/>
              <a:latin typeface="+mn-lt"/>
              <a:ea typeface="+mn-ea"/>
              <a:cs typeface="+mn-cs"/>
            </a:rPr>
            <a:t>　令和元年度は、地方債残高及び公営企業債等繰入見込み額の減や、基金を積み立てたことによる、充当可能基金の増の影響により改善した。</a:t>
          </a:r>
          <a:endParaRPr lang="ja-JP" altLang="ja-JP" sz="800">
            <a:effectLst/>
          </a:endParaRPr>
        </a:p>
        <a:p>
          <a:pPr rtl="0" eaLnBrk="1" fontAlgn="auto" latinLnBrk="0" hangingPunct="1"/>
          <a:r>
            <a:rPr lang="ja-JP" altLang="ja-JP" sz="800" b="0" i="0">
              <a:solidFill>
                <a:schemeClr val="dk1"/>
              </a:solidFill>
              <a:effectLst/>
              <a:latin typeface="+mn-lt"/>
              <a:ea typeface="+mn-ea"/>
              <a:cs typeface="+mn-cs"/>
            </a:rPr>
            <a:t>　令和２年度は、大規模建設事業に伴う地方債現在高の増はあるものの、緊急防災・減災事業債等の公債費が算入されたことによる、基準財政需要額算入見込額の増等の影響により改善した。</a:t>
          </a:r>
          <a:endParaRPr lang="ja-JP" altLang="ja-JP" sz="800">
            <a:effectLst/>
          </a:endParaRPr>
        </a:p>
        <a:p>
          <a:pPr rtl="0" eaLnBrk="1" fontAlgn="auto" latinLnBrk="0" hangingPunct="1"/>
          <a:r>
            <a:rPr lang="ja-JP" altLang="ja-JP" sz="800" b="0" i="0">
              <a:solidFill>
                <a:schemeClr val="dk1"/>
              </a:solidFill>
              <a:effectLst/>
              <a:latin typeface="+mn-lt"/>
              <a:ea typeface="+mn-ea"/>
              <a:cs typeface="+mn-cs"/>
            </a:rPr>
            <a:t>　令和３年度は、地方債残高の減や充当可能基金の増、基準財政需要額算入見込額の増等の影響により前年度に比べ大きく改善した。</a:t>
          </a:r>
          <a:endParaRPr lang="en-US" altLang="ja-JP" sz="800" b="0" i="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mn-lt"/>
              <a:ea typeface="+mn-ea"/>
              <a:cs typeface="+mn-cs"/>
            </a:rPr>
            <a:t>　</a:t>
          </a:r>
          <a:r>
            <a:rPr lang="ja-JP" altLang="ja-JP" sz="800" b="0" i="0">
              <a:solidFill>
                <a:schemeClr val="dk1"/>
              </a:solidFill>
              <a:effectLst/>
              <a:latin typeface="+mn-lt"/>
              <a:ea typeface="+mn-ea"/>
              <a:cs typeface="+mn-cs"/>
            </a:rPr>
            <a:t>令和</a:t>
          </a:r>
          <a:r>
            <a:rPr lang="ja-JP" altLang="en-US" sz="800" b="0" i="0">
              <a:solidFill>
                <a:schemeClr val="dk1"/>
              </a:solidFill>
              <a:effectLst/>
              <a:latin typeface="+mn-lt"/>
              <a:ea typeface="+mn-ea"/>
              <a:cs typeface="+mn-cs"/>
            </a:rPr>
            <a:t>４</a:t>
          </a:r>
          <a:r>
            <a:rPr lang="ja-JP" altLang="ja-JP" sz="800" b="0" i="0">
              <a:solidFill>
                <a:schemeClr val="dk1"/>
              </a:solidFill>
              <a:effectLst/>
              <a:latin typeface="+mn-lt"/>
              <a:ea typeface="+mn-ea"/>
              <a:cs typeface="+mn-cs"/>
            </a:rPr>
            <a:t>年度は、地方債残高及び公営企業債等繰入見込み額の減や、充当可能基金の</a:t>
          </a:r>
          <a:r>
            <a:rPr lang="ja-JP" altLang="en-US" sz="800" b="0" i="0">
              <a:solidFill>
                <a:schemeClr val="dk1"/>
              </a:solidFill>
              <a:effectLst/>
              <a:latin typeface="+mn-lt"/>
              <a:ea typeface="+mn-ea"/>
              <a:cs typeface="+mn-cs"/>
            </a:rPr>
            <a:t>増</a:t>
          </a:r>
          <a:r>
            <a:rPr lang="ja-JP" altLang="ja-JP" sz="800" b="0" i="0">
              <a:solidFill>
                <a:schemeClr val="dk1"/>
              </a:solidFill>
              <a:effectLst/>
              <a:latin typeface="+mn-lt"/>
              <a:ea typeface="+mn-ea"/>
              <a:cs typeface="+mn-cs"/>
            </a:rPr>
            <a:t>の影響により</a:t>
          </a:r>
          <a:r>
            <a:rPr lang="ja-JP" altLang="en-US" sz="800" b="0" i="0">
              <a:solidFill>
                <a:schemeClr val="dk1"/>
              </a:solidFill>
              <a:effectLst/>
              <a:latin typeface="+mn-lt"/>
              <a:ea typeface="+mn-ea"/>
              <a:cs typeface="+mn-cs"/>
            </a:rPr>
            <a:t>前年度に比べ大きく</a:t>
          </a:r>
          <a:r>
            <a:rPr lang="ja-JP" altLang="ja-JP" sz="800" b="0" i="0">
              <a:solidFill>
                <a:schemeClr val="dk1"/>
              </a:solidFill>
              <a:effectLst/>
              <a:latin typeface="+mn-lt"/>
              <a:ea typeface="+mn-ea"/>
              <a:cs typeface="+mn-cs"/>
            </a:rPr>
            <a:t>改善した。</a:t>
          </a:r>
          <a:endParaRPr lang="ja-JP" altLang="ja-JP" sz="800">
            <a:effectLst/>
          </a:endParaRPr>
        </a:p>
        <a:p>
          <a:pPr rtl="0"/>
          <a:r>
            <a:rPr lang="ja-JP" altLang="ja-JP" sz="800" b="0" i="0">
              <a:solidFill>
                <a:schemeClr val="dk1"/>
              </a:solidFill>
              <a:effectLst/>
              <a:latin typeface="+mn-lt"/>
              <a:ea typeface="+mn-ea"/>
              <a:cs typeface="+mn-cs"/>
            </a:rPr>
            <a:t>　将来負担比率は過去の債務の積み上げによる数値であり、劇的な改善は望めないため、基準財政需要額に算入されない一般単独事業債などの発行を抑制することで比率の上昇を極力抑えるよう努めながら根気強く地方債残高を減らしていく。</a:t>
          </a:r>
          <a:endParaRPr lang="ja-JP" altLang="ja-JP" sz="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基金残高総額は、令和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年度の</a:t>
          </a:r>
          <a:r>
            <a:rPr kumimoji="1" lang="ja-JP" altLang="en-US" sz="1300">
              <a:solidFill>
                <a:schemeClr val="dk1"/>
              </a:solidFill>
              <a:effectLst/>
              <a:latin typeface="+mn-lt"/>
              <a:ea typeface="+mn-ea"/>
              <a:cs typeface="+mn-cs"/>
            </a:rPr>
            <a:t>４，７３１</a:t>
          </a:r>
          <a:r>
            <a:rPr kumimoji="1" lang="ja-JP" altLang="ja-JP" sz="1300">
              <a:solidFill>
                <a:schemeClr val="dk1"/>
              </a:solidFill>
              <a:effectLst/>
              <a:latin typeface="+mn-lt"/>
              <a:ea typeface="+mn-ea"/>
              <a:cs typeface="+mn-cs"/>
            </a:rPr>
            <a:t>百万円から令和</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６，０６９</a:t>
          </a:r>
          <a:r>
            <a:rPr kumimoji="1" lang="ja-JP" altLang="ja-JP" sz="1300">
              <a:solidFill>
                <a:schemeClr val="dk1"/>
              </a:solidFill>
              <a:effectLst/>
              <a:latin typeface="+mn-lt"/>
              <a:ea typeface="+mn-ea"/>
              <a:cs typeface="+mn-cs"/>
            </a:rPr>
            <a:t>百万円と</a:t>
          </a:r>
          <a:r>
            <a:rPr kumimoji="1" lang="ja-JP" altLang="en-US" sz="1300">
              <a:solidFill>
                <a:schemeClr val="dk1"/>
              </a:solidFill>
              <a:effectLst/>
              <a:latin typeface="+mn-lt"/>
              <a:ea typeface="+mn-ea"/>
              <a:cs typeface="+mn-cs"/>
            </a:rPr>
            <a:t>１，３３８百</a:t>
          </a:r>
          <a:r>
            <a:rPr kumimoji="1" lang="ja-JP" altLang="ja-JP" sz="1300">
              <a:solidFill>
                <a:schemeClr val="dk1"/>
              </a:solidFill>
              <a:effectLst/>
              <a:latin typeface="+mn-lt"/>
              <a:ea typeface="+mn-ea"/>
              <a:cs typeface="+mn-cs"/>
            </a:rPr>
            <a:t>万円増加しているが、主な要因は特定目的基金が</a:t>
          </a:r>
          <a:r>
            <a:rPr kumimoji="1" lang="ja-JP" altLang="en-US" sz="1300">
              <a:solidFill>
                <a:schemeClr val="dk1"/>
              </a:solidFill>
              <a:effectLst/>
              <a:latin typeface="+mn-lt"/>
              <a:ea typeface="+mn-ea"/>
              <a:cs typeface="+mn-cs"/>
            </a:rPr>
            <a:t>１，１２８</a:t>
          </a:r>
          <a:r>
            <a:rPr kumimoji="1" lang="ja-JP" altLang="ja-JP" sz="1300">
              <a:solidFill>
                <a:schemeClr val="dk1"/>
              </a:solidFill>
              <a:effectLst/>
              <a:latin typeface="+mn-lt"/>
              <a:ea typeface="+mn-ea"/>
              <a:cs typeface="+mn-cs"/>
            </a:rPr>
            <a:t>百万円増加したことによるものである。</a:t>
          </a:r>
          <a:endParaRPr lang="ja-JP" altLang="ja-JP" sz="1300">
            <a:effectLst/>
          </a:endParaRPr>
        </a:p>
        <a:p>
          <a:r>
            <a:rPr kumimoji="1" lang="ja-JP" altLang="ja-JP" sz="1300">
              <a:solidFill>
                <a:schemeClr val="dk1"/>
              </a:solidFill>
              <a:effectLst/>
              <a:latin typeface="+mn-lt"/>
              <a:ea typeface="+mn-ea"/>
              <a:cs typeface="+mn-cs"/>
            </a:rPr>
            <a:t>　特定目的基金は、今後実施する大規模建設事業の財源とするため、主に国県支出金を積立てたことにより増加している。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年度以降、大規模建設事業の財源として特定目的基金を取崩していくため、中長期的には減少していく見込みである。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地方創生事業基金：自主的・主体的な活力ある地域づくりとして実施する地方創生事業</a:t>
          </a:r>
          <a:r>
            <a:rPr lang="ja-JP" altLang="ja-JP" sz="1300">
              <a:solidFill>
                <a:schemeClr val="dk1"/>
              </a:solidFill>
              <a:effectLst/>
              <a:latin typeface="+mn-lt"/>
              <a:ea typeface="+mn-ea"/>
              <a:cs typeface="+mn-cs"/>
            </a:rPr>
            <a:t>（大竹駅周辺整備事業など）</a:t>
          </a:r>
          <a:endParaRPr lang="ja-JP" altLang="ja-JP" sz="1300">
            <a:effectLst/>
          </a:endParaRPr>
        </a:p>
        <a:p>
          <a:r>
            <a:rPr kumimoji="1" lang="ja-JP" altLang="ja-JP" sz="1300">
              <a:solidFill>
                <a:schemeClr val="dk1"/>
              </a:solidFill>
              <a:effectLst/>
              <a:latin typeface="+mn-lt"/>
              <a:ea typeface="+mn-ea"/>
              <a:cs typeface="+mn-cs"/>
            </a:rPr>
            <a:t>　にこにここども基金：</a:t>
          </a:r>
          <a:r>
            <a:rPr lang="ja-JP" altLang="ja-JP" sz="1300">
              <a:solidFill>
                <a:schemeClr val="dk1"/>
              </a:solidFill>
              <a:effectLst/>
              <a:latin typeface="+mn-lt"/>
              <a:ea typeface="+mn-ea"/>
              <a:cs typeface="+mn-cs"/>
            </a:rPr>
            <a:t>安心して子どもを育てることができる環境の整備を図るために実施する事業</a:t>
          </a:r>
          <a:endParaRPr lang="ja-JP" altLang="ja-JP" sz="1300">
            <a:effectLst/>
          </a:endParaRPr>
        </a:p>
        <a:p>
          <a:r>
            <a:rPr lang="ja-JP" altLang="ja-JP" sz="1300">
              <a:solidFill>
                <a:schemeClr val="dk1"/>
              </a:solidFill>
              <a:effectLst/>
              <a:latin typeface="+mn-lt"/>
              <a:ea typeface="+mn-ea"/>
              <a:cs typeface="+mn-cs"/>
            </a:rPr>
            <a:t>　　　　　　　　　　　（こども医療費助成事業、</a:t>
          </a:r>
          <a:r>
            <a:rPr lang="ja-JP" altLang="en-US" sz="1300">
              <a:solidFill>
                <a:schemeClr val="dk1"/>
              </a:solidFill>
              <a:effectLst/>
              <a:latin typeface="+mn-lt"/>
              <a:ea typeface="+mn-ea"/>
              <a:cs typeface="+mn-cs"/>
            </a:rPr>
            <a:t>学校給食費支援</a:t>
          </a:r>
          <a:r>
            <a:rPr lang="ja-JP" altLang="ja-JP" sz="1300">
              <a:solidFill>
                <a:schemeClr val="dk1"/>
              </a:solidFill>
              <a:effectLst/>
              <a:latin typeface="+mn-lt"/>
              <a:ea typeface="+mn-ea"/>
              <a:cs typeface="+mn-cs"/>
            </a:rPr>
            <a:t>事業）</a:t>
          </a:r>
          <a:endParaRPr lang="ja-JP" altLang="ja-JP" sz="1300">
            <a:effectLst/>
          </a:endParaRPr>
        </a:p>
        <a:p>
          <a:r>
            <a:rPr kumimoji="1" lang="ja-JP" altLang="ja-JP" sz="1300">
              <a:solidFill>
                <a:schemeClr val="dk1"/>
              </a:solidFill>
              <a:effectLst/>
              <a:latin typeface="+mn-lt"/>
              <a:ea typeface="+mn-ea"/>
              <a:cs typeface="+mn-cs"/>
            </a:rPr>
            <a:t>　健やか安心基金：</a:t>
          </a:r>
          <a:r>
            <a:rPr lang="ja-JP" altLang="ja-JP" sz="1300">
              <a:solidFill>
                <a:schemeClr val="dk1"/>
              </a:solidFill>
              <a:effectLst/>
              <a:latin typeface="+mn-lt"/>
              <a:ea typeface="+mn-ea"/>
              <a:cs typeface="+mn-cs"/>
            </a:rPr>
            <a:t>市民の健康を確保し、市民が健やかに安心して生活することができる環境の整備を図るために実施する事業</a:t>
          </a:r>
          <a:endParaRPr lang="ja-JP" altLang="ja-JP" sz="1300">
            <a:effectLst/>
          </a:endParaRPr>
        </a:p>
        <a:p>
          <a:r>
            <a:rPr lang="ja-JP" altLang="ja-JP" sz="1300">
              <a:solidFill>
                <a:schemeClr val="dk1"/>
              </a:solidFill>
              <a:effectLst/>
              <a:latin typeface="+mn-lt"/>
              <a:ea typeface="+mn-ea"/>
              <a:cs typeface="+mn-cs"/>
            </a:rPr>
            <a:t>　　　　　　　　　（妊産婦健康診査</a:t>
          </a:r>
          <a:r>
            <a:rPr lang="ja-JP" altLang="en-US" sz="1300">
              <a:solidFill>
                <a:schemeClr val="dk1"/>
              </a:solidFill>
              <a:effectLst/>
              <a:latin typeface="+mn-lt"/>
              <a:ea typeface="+mn-ea"/>
              <a:cs typeface="+mn-cs"/>
            </a:rPr>
            <a:t>等</a:t>
          </a:r>
          <a:r>
            <a:rPr lang="ja-JP" altLang="ja-JP" sz="1300">
              <a:solidFill>
                <a:schemeClr val="dk1"/>
              </a:solidFill>
              <a:effectLst/>
              <a:latin typeface="+mn-lt"/>
              <a:ea typeface="+mn-ea"/>
              <a:cs typeface="+mn-cs"/>
            </a:rPr>
            <a:t>支援事業、特定不妊治療</a:t>
          </a:r>
          <a:r>
            <a:rPr lang="ja-JP" altLang="en-US" sz="1300">
              <a:solidFill>
                <a:schemeClr val="dk1"/>
              </a:solidFill>
              <a:effectLst/>
              <a:latin typeface="+mn-lt"/>
              <a:ea typeface="+mn-ea"/>
              <a:cs typeface="+mn-cs"/>
            </a:rPr>
            <a:t>費</a:t>
          </a:r>
          <a:r>
            <a:rPr lang="ja-JP" altLang="ja-JP" sz="1300">
              <a:solidFill>
                <a:schemeClr val="dk1"/>
              </a:solidFill>
              <a:effectLst/>
              <a:latin typeface="+mn-lt"/>
              <a:ea typeface="+mn-ea"/>
              <a:cs typeface="+mn-cs"/>
            </a:rPr>
            <a:t>助成事業など）</a:t>
          </a:r>
          <a:endParaRPr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地方創生事業基金：</a:t>
          </a:r>
          <a:r>
            <a:rPr kumimoji="1" lang="ja-JP" altLang="en-US" sz="1300">
              <a:solidFill>
                <a:schemeClr val="dk1"/>
              </a:solidFill>
              <a:effectLst/>
              <a:latin typeface="+mn-lt"/>
              <a:ea typeface="+mn-ea"/>
              <a:cs typeface="+mn-cs"/>
            </a:rPr>
            <a:t>大竹駅周辺整備</a:t>
          </a:r>
          <a:r>
            <a:rPr kumimoji="1" lang="ja-JP" altLang="ja-JP" sz="1300">
              <a:solidFill>
                <a:schemeClr val="tx1"/>
              </a:solidFill>
              <a:effectLst/>
              <a:latin typeface="+mn-lt"/>
              <a:ea typeface="+mn-ea"/>
              <a:cs typeface="+mn-cs"/>
            </a:rPr>
            <a:t>事業に伴う</a:t>
          </a:r>
          <a:r>
            <a:rPr kumimoji="1" lang="ja-JP" altLang="en-US" sz="1300">
              <a:solidFill>
                <a:schemeClr val="tx1"/>
              </a:solidFill>
              <a:effectLst/>
              <a:latin typeface="+mn-lt"/>
              <a:ea typeface="+mn-ea"/>
              <a:cs typeface="+mn-cs"/>
            </a:rPr>
            <a:t>建設工事費等</a:t>
          </a:r>
          <a:r>
            <a:rPr kumimoji="1" lang="ja-JP" altLang="ja-JP" sz="1300">
              <a:solidFill>
                <a:schemeClr val="tx1"/>
              </a:solidFill>
              <a:effectLst/>
              <a:latin typeface="+mn-lt"/>
              <a:ea typeface="+mn-ea"/>
              <a:cs typeface="+mn-cs"/>
            </a:rPr>
            <a:t>を基金に積立てたことなどによる増（令和</a:t>
          </a:r>
          <a:r>
            <a:rPr kumimoji="1" lang="ja-JP" altLang="en-US" sz="1300">
              <a:solidFill>
                <a:schemeClr val="tx1"/>
              </a:solidFill>
              <a:effectLst/>
              <a:latin typeface="+mn-lt"/>
              <a:ea typeface="+mn-ea"/>
              <a:cs typeface="+mn-cs"/>
            </a:rPr>
            <a:t>４</a:t>
          </a:r>
          <a:r>
            <a:rPr kumimoji="1" lang="ja-JP" altLang="ja-JP" sz="1300">
              <a:solidFill>
                <a:schemeClr val="tx1"/>
              </a:solidFill>
              <a:effectLst/>
              <a:latin typeface="+mn-lt"/>
              <a:ea typeface="+mn-ea"/>
              <a:cs typeface="+mn-cs"/>
            </a:rPr>
            <a:t>年度：</a:t>
          </a:r>
          <a:r>
            <a:rPr kumimoji="1" lang="ja-JP" altLang="en-US" sz="1300">
              <a:solidFill>
                <a:schemeClr val="tx1"/>
              </a:solidFill>
              <a:effectLst/>
              <a:latin typeface="+mn-lt"/>
              <a:ea typeface="+mn-ea"/>
              <a:cs typeface="+mn-cs"/>
            </a:rPr>
            <a:t>８６０</a:t>
          </a:r>
          <a:r>
            <a:rPr kumimoji="1" lang="ja-JP" altLang="ja-JP" sz="1300">
              <a:solidFill>
                <a:schemeClr val="tx1"/>
              </a:solidFill>
              <a:effectLst/>
              <a:latin typeface="+mn-lt"/>
              <a:ea typeface="+mn-ea"/>
              <a:cs typeface="+mn-cs"/>
            </a:rPr>
            <a:t>百万円）</a:t>
          </a:r>
          <a:endParaRPr lang="ja-JP" altLang="ja-JP" sz="1300">
            <a:solidFill>
              <a:schemeClr val="tx1"/>
            </a:solidFill>
            <a:effectLst/>
          </a:endParaRPr>
        </a:p>
        <a:p>
          <a:pPr eaLnBrk="1" fontAlgn="auto" latinLnBrk="0" hangingPunct="1"/>
          <a:r>
            <a:rPr kumimoji="1" lang="ja-JP" altLang="ja-JP" sz="1300">
              <a:solidFill>
                <a:schemeClr val="dk1"/>
              </a:solidFill>
              <a:effectLst/>
              <a:latin typeface="+mn-lt"/>
              <a:ea typeface="+mn-ea"/>
              <a:cs typeface="+mn-cs"/>
            </a:rPr>
            <a:t>　にこにここども基金：学校給食費支援事業に伴う学校給食費等を基金に積立てたことなどによる増（令和４年度：５４百万円）</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市営住宅</a:t>
          </a:r>
          <a:r>
            <a:rPr kumimoji="1" lang="ja-JP" altLang="ja-JP" sz="1300">
              <a:solidFill>
                <a:schemeClr val="dk1"/>
              </a:solidFill>
              <a:effectLst/>
              <a:latin typeface="+mn-lt"/>
              <a:ea typeface="+mn-ea"/>
              <a:cs typeface="+mn-cs"/>
            </a:rPr>
            <a:t>基金：市営住宅改修事業や過去に発行した市営住宅整備事業に伴う地方債の償還金の財源として基金を取崩したことによる減</a:t>
          </a:r>
          <a:endParaRPr kumimoji="1" lang="en-US" altLang="ja-JP" sz="13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△９２</a:t>
          </a:r>
          <a:r>
            <a:rPr kumimoji="1" lang="ja-JP" altLang="ja-JP" sz="1300">
              <a:solidFill>
                <a:schemeClr val="dk1"/>
              </a:solidFill>
              <a:effectLst/>
              <a:latin typeface="+mn-lt"/>
              <a:ea typeface="+mn-ea"/>
              <a:cs typeface="+mn-cs"/>
            </a:rPr>
            <a:t>百万円）</a:t>
          </a:r>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地方創生事業基金：令和元年度～</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年度に実施する大竹駅周辺整備事業は多額の一般財源が必要となるため、主にその財源として積み</a:t>
          </a:r>
          <a:endParaRPr lang="ja-JP" altLang="ja-JP" sz="1300">
            <a:effectLst/>
          </a:endParaRPr>
        </a:p>
        <a:p>
          <a:r>
            <a:rPr kumimoji="1" lang="ja-JP" altLang="ja-JP" sz="1300">
              <a:solidFill>
                <a:schemeClr val="dk1"/>
              </a:solidFill>
              <a:effectLst/>
              <a:latin typeface="+mn-lt"/>
              <a:ea typeface="+mn-ea"/>
              <a:cs typeface="+mn-cs"/>
            </a:rPr>
            <a:t>　　　　　　　　　　立てている。事業の進捗にあわせて取崩し予定のため、基金は減少する見込み。</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平成３０年度に災害復旧事業などで生じた財源不足を埋めるため、基金を１５０百万円</a:t>
          </a:r>
          <a:r>
            <a:rPr lang="ja-JP" altLang="ja-JP" sz="1300" b="0" i="0">
              <a:solidFill>
                <a:schemeClr val="dk1"/>
              </a:solidFill>
              <a:effectLst/>
              <a:latin typeface="+mn-lt"/>
              <a:ea typeface="+mn-ea"/>
              <a:cs typeface="+mn-cs"/>
            </a:rPr>
            <a:t>取崩したが、それ以降、基金の取崩しは回避してきている。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a:t>
          </a:r>
          <a:r>
            <a:rPr kumimoji="1" lang="ja-JP" altLang="ja-JP" sz="1300">
              <a:solidFill>
                <a:schemeClr val="tx1"/>
              </a:solidFill>
              <a:effectLst/>
              <a:latin typeface="+mn-lt"/>
              <a:ea typeface="+mn-ea"/>
              <a:cs typeface="+mn-cs"/>
            </a:rPr>
            <a:t>令和</a:t>
          </a:r>
          <a:r>
            <a:rPr kumimoji="1" lang="ja-JP" altLang="en-US" sz="1300">
              <a:solidFill>
                <a:schemeClr val="tx1"/>
              </a:solidFill>
              <a:effectLst/>
              <a:latin typeface="+mn-lt"/>
              <a:ea typeface="+mn-ea"/>
              <a:cs typeface="+mn-cs"/>
            </a:rPr>
            <a:t>４</a:t>
          </a:r>
          <a:r>
            <a:rPr kumimoji="1" lang="ja-JP" altLang="ja-JP" sz="1300">
              <a:solidFill>
                <a:schemeClr val="tx1"/>
              </a:solidFill>
              <a:effectLst/>
              <a:latin typeface="+mn-lt"/>
              <a:ea typeface="+mn-ea"/>
              <a:cs typeface="+mn-cs"/>
            </a:rPr>
            <a:t>年度は、決算剰余金</a:t>
          </a:r>
          <a:r>
            <a:rPr kumimoji="1" lang="ja-JP" altLang="en-US" sz="1300">
              <a:solidFill>
                <a:schemeClr val="tx1"/>
              </a:solidFill>
              <a:effectLst/>
              <a:latin typeface="+mn-lt"/>
              <a:ea typeface="+mn-ea"/>
              <a:cs typeface="+mn-cs"/>
            </a:rPr>
            <a:t>２００</a:t>
          </a:r>
          <a:r>
            <a:rPr kumimoji="1" lang="ja-JP" altLang="ja-JP" sz="1300">
              <a:solidFill>
                <a:schemeClr val="tx1"/>
              </a:solidFill>
              <a:effectLst/>
              <a:latin typeface="+mn-lt"/>
              <a:ea typeface="+mn-ea"/>
              <a:cs typeface="+mn-cs"/>
            </a:rPr>
            <a:t>百万円を積立てたことにより増加した。</a:t>
          </a:r>
          <a:endParaRPr kumimoji="1" lang="en-US" altLang="ja-JP" sz="1300">
            <a:solidFill>
              <a:schemeClr val="tx1"/>
            </a:solidFill>
            <a:effectLst/>
            <a:latin typeface="+mn-lt"/>
            <a:ea typeface="+mn-ea"/>
            <a:cs typeface="+mn-cs"/>
          </a:endParaRPr>
        </a:p>
        <a:p>
          <a:pPr eaLnBrk="1" fontAlgn="auto" latinLnBrk="0" hangingPunct="1"/>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災害への備え等のため、１，０００百万円程度を目途に積立てることとしているが、今後実施する大規模事業に必要な一般財源が不足する見込みのため、中長期的には減少していく見込み。</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利息分の増</a:t>
          </a:r>
          <a:r>
            <a:rPr kumimoji="1" lang="ja-JP" altLang="ja-JP" sz="1300">
              <a:solidFill>
                <a:schemeClr val="tx1"/>
              </a:solidFill>
              <a:effectLst/>
              <a:latin typeface="+mn-lt"/>
              <a:ea typeface="+mn-ea"/>
              <a:cs typeface="+mn-cs"/>
            </a:rPr>
            <a:t>。</a:t>
          </a:r>
          <a:endParaRPr kumimoji="1" lang="en-US" altLang="ja-JP" sz="1300">
            <a:solidFill>
              <a:schemeClr val="tx1"/>
            </a:solidFill>
            <a:effectLst/>
            <a:latin typeface="+mn-lt"/>
            <a:ea typeface="+mn-ea"/>
            <a:cs typeface="+mn-cs"/>
          </a:endParaRPr>
        </a:p>
        <a:p>
          <a:pPr eaLnBrk="1" fontAlgn="auto" latinLnBrk="0" hangingPunct="1"/>
          <a:endParaRPr kumimoji="1" lang="en-US" altLang="ja-JP" sz="1300">
            <a:solidFill>
              <a:schemeClr val="dk1"/>
            </a:solidFill>
            <a:effectLst/>
            <a:latin typeface="+mn-lt"/>
            <a:ea typeface="+mn-ea"/>
            <a:cs typeface="+mn-cs"/>
          </a:endParaRPr>
        </a:p>
        <a:p>
          <a:pPr eaLnBrk="1" fontAlgn="auto" latinLnBrk="0" hangingPunct="1"/>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現時点でも公債費が高い水準であることに加え、今後実施する予定の大規模事業の財源として多額の市債を発行する予定のため、基金残高をさらに確保していく必要がある。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40A55C-6A73-4F5F-93F0-0420CE3516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6FE0A01-A083-4323-B769-B356042661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E7FD0B1-1336-4219-B18F-A3CFD987CE38}"/>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439E19B-9C28-4F93-8534-DF3F004C49EC}"/>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5651F28-3787-4323-B8D5-87F24D827337}"/>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C1525C1-A8EF-4237-8011-4A87ACEC12F0}"/>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559F6E2-3821-468B-AE11-92A72DA54EF9}"/>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F7886B0-D9C8-4C7F-B287-B998146CFC26}"/>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9E1C842-7E09-4642-9547-CD91E3C0C433}"/>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9F8A0CB-161A-48DF-AE0C-C3DA6340D849}"/>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7997342-B34B-4394-A0B9-C622EB07C194}"/>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F71197D-7ECA-4C4D-8F06-9EAFC49143EF}"/>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26,064
25,673
78.66
17,396,171
16,635,373
118,968
7,704,492
22,825,819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C188696-D17B-4575-B2A4-C97B9CB17460}"/>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B66F5D4-535D-4126-8204-22F5099E1836}"/>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A6937BF-FE83-48AC-AC7B-F55202084533}"/>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E2DDF19-08F4-4EEC-933D-BAF9C5A890AB}"/>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84AA51F-28CB-4F33-AB75-0F462F48B012}"/>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2074E1F-6895-43AA-AD44-61E0D4EE1E83}"/>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B023392-8E59-4276-AB6C-DB9080B6F9F3}"/>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A266EC4-3DAC-422D-944C-C78BEFAF6DBE}"/>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72E7F7E-FCA3-4516-AC4E-CD2F1FC21B0F}"/>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A5E95E2-731D-410B-9800-23C88A8CCB67}"/>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70DB6A3-2F97-468C-8D81-B39C6E131AA1}"/>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E36EB23-E99A-41E3-A6DB-5F19121D873E}"/>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1C742F1-A216-47AD-8665-B279E745DF41}"/>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C83DADF-DCA8-47D5-A9EA-65C3BDC4CA6E}"/>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4447034-109E-44AC-8693-1A7124ADA356}"/>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40EA4E4-6DC2-40C0-A8DA-EFF76CA5CCF8}"/>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45290FF-0EBF-4593-A189-E179DEFD0624}"/>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53CF48F-87B2-41F5-AC60-0B00F7E4F8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216EB88-7DBD-4088-A50E-2CF4218DD9F8}"/>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292B288-87C0-4159-AC48-C0DC3B8D0E8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DBAE17F2-A611-479B-9354-213987567F5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69A006B-575D-497B-A15D-8C4C0A0C9DB9}"/>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B16B71C-EE7B-457B-ADAC-CDB457EE5D17}"/>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A37DE3C-3F57-44AD-B259-47693B847676}"/>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973E621-0C2E-4661-A150-D5F289018D45}"/>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3D39BEE-7E0D-42A3-97FC-EB695644BE78}"/>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4ED3D93-7E4E-4406-9DF0-71988E89668C}"/>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E635D1A-A14F-4037-9350-D4CA97435FD2}"/>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C133EA2-5294-457D-8E08-4518F29F80B7}"/>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581992F-97B2-4E91-ABC4-5FB61996885D}"/>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9209B7C-F4DA-4B65-B60F-0145A9661B62}"/>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B00D16B-A2CC-45E5-B19F-5B06FFC53665}"/>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34B6347-4442-4384-B27F-07C9C293EC8C}"/>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0BF4B34-3B8E-401B-9F68-A8A22DDC586C}"/>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5EC6DDA-AC5C-4E41-8E9F-B7F791CD0D90}"/>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年度の有形固定資産減価償却率は、県平均を上回る</a:t>
          </a:r>
          <a:r>
            <a:rPr kumimoji="1" lang="en-US" altLang="ja-JP" sz="1100">
              <a:solidFill>
                <a:schemeClr val="dk1"/>
              </a:solidFill>
              <a:effectLst/>
              <a:latin typeface="+mn-lt"/>
              <a:ea typeface="+mn-ea"/>
              <a:cs typeface="+mn-cs"/>
            </a:rPr>
            <a:t>64.6</a:t>
          </a:r>
          <a:r>
            <a:rPr kumimoji="1" lang="ja-JP" altLang="ja-JP" sz="1100">
              <a:solidFill>
                <a:schemeClr val="dk1"/>
              </a:solidFill>
              <a:effectLst/>
              <a:latin typeface="+mn-lt"/>
              <a:ea typeface="+mn-ea"/>
              <a:cs typeface="+mn-cs"/>
            </a:rPr>
            <a:t>％となっており、さらには、施設類型によっては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％を超えるものもある。今後の老朽化対策に多くの財政負担が必要となってくることが懸念される。</a:t>
          </a:r>
          <a:endParaRPr lang="ja-JP" altLang="ja-JP" sz="1100">
            <a:effectLst/>
          </a:endParaRPr>
        </a:p>
        <a:p>
          <a:r>
            <a:rPr kumimoji="1" lang="ja-JP" altLang="ja-JP" sz="1100">
              <a:solidFill>
                <a:schemeClr val="dk1"/>
              </a:solidFill>
              <a:effectLst/>
              <a:latin typeface="+mn-lt"/>
              <a:ea typeface="+mn-ea"/>
              <a:cs typeface="+mn-cs"/>
            </a:rPr>
            <a:t>　今後は、平成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月に策定した大竹市公共施設等総合管理計画に沿って、公共施設の最適な配置、長寿命化、コスト縮減など総合的な管理運営に取り組んでいく。</a:t>
          </a:r>
          <a:endParaRPr lang="ja-JP" altLang="ja-JP" sz="11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2E1BABB-122F-411B-B1E8-2318350017E6}"/>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BA23304-66F4-4D9F-9220-6885736C6488}"/>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F312B7D-2228-4880-AA04-8E3B0FE83D0E}"/>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2D49726E-F64F-444B-9A46-5B5D20D309AA}"/>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CDFF8280-42F6-4E36-AEC6-B7A17403ACB0}"/>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EC6D7ED8-F9E6-4729-9D80-846AFDC16758}"/>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0A1B5AF-7E2D-47B0-8492-7D2162140D0D}"/>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D78898E2-077F-4B3A-AB11-7E66DAC30B5C}"/>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1735B4B4-C792-41B3-8824-B38E093A85DF}"/>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B7B58470-762B-483C-BFB0-5C2203F0E735}"/>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69AC5DE5-24FF-41DC-9526-C86459793917}"/>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A946E4C3-D9BF-46DF-A494-7266A50CD0D9}"/>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E819D91-9C74-466A-94E4-614F7478B6DD}"/>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9B10B5A-7A4E-4AEA-8AB6-F60155F0DD06}"/>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85E8EACB-E099-4926-8B4C-B748AE6167D9}"/>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845336A-8D03-475A-B1AC-2B6222A4FDFD}"/>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87D9E25-8A14-4BF4-A40D-BC8640AF3A9D}"/>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8A9EAE8-EEC0-49D6-88D2-00F1CB6A7929}"/>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74F8A302-1024-4C24-BCAB-3D39F2012349}"/>
            </a:ext>
          </a:extLst>
        </xdr:cNvPr>
        <xdr:cNvCxnSpPr/>
      </xdr:nvCxnSpPr>
      <xdr:spPr>
        <a:xfrm flipV="1">
          <a:off x="4295775" y="5311412"/>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B43AA419-8649-4BD6-AF71-96CE8348E7C6}"/>
            </a:ext>
          </a:extLst>
        </xdr:cNvPr>
        <xdr:cNvSpPr txBox="1"/>
      </xdr:nvSpPr>
      <xdr:spPr>
        <a:xfrm>
          <a:off x="4342765" y="669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5A3E2386-D879-4F28-9619-624A6BA683B0}"/>
            </a:ext>
          </a:extLst>
        </xdr:cNvPr>
        <xdr:cNvCxnSpPr/>
      </xdr:nvCxnSpPr>
      <xdr:spPr>
        <a:xfrm>
          <a:off x="4206875" y="669008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a16="http://schemas.microsoft.com/office/drawing/2014/main" id="{FFABFA1E-E41B-4464-ACED-5551B3FCBE9A}"/>
            </a:ext>
          </a:extLst>
        </xdr:cNvPr>
        <xdr:cNvSpPr txBox="1"/>
      </xdr:nvSpPr>
      <xdr:spPr>
        <a:xfrm>
          <a:off x="4342765" y="509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a16="http://schemas.microsoft.com/office/drawing/2014/main" id="{9DBD6B61-7848-4164-8CBC-EC987CD5A760}"/>
            </a:ext>
          </a:extLst>
        </xdr:cNvPr>
        <xdr:cNvCxnSpPr/>
      </xdr:nvCxnSpPr>
      <xdr:spPr>
        <a:xfrm>
          <a:off x="4206875" y="531141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72" name="有形固定資産減価償却率平均値テキスト">
          <a:extLst>
            <a:ext uri="{FF2B5EF4-FFF2-40B4-BE49-F238E27FC236}">
              <a16:creationId xmlns:a16="http://schemas.microsoft.com/office/drawing/2014/main" id="{0A1EB50C-10F9-406D-B14D-E1FAFBE5524F}"/>
            </a:ext>
          </a:extLst>
        </xdr:cNvPr>
        <xdr:cNvSpPr txBox="1"/>
      </xdr:nvSpPr>
      <xdr:spPr>
        <a:xfrm>
          <a:off x="4342765" y="59510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a16="http://schemas.microsoft.com/office/drawing/2014/main" id="{DF9CD74E-4C01-4891-90AF-08A1FB858DF3}"/>
            </a:ext>
          </a:extLst>
        </xdr:cNvPr>
        <xdr:cNvSpPr/>
      </xdr:nvSpPr>
      <xdr:spPr>
        <a:xfrm>
          <a:off x="4244975" y="596881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a16="http://schemas.microsoft.com/office/drawing/2014/main" id="{9E016FFF-8B0C-482E-96AC-0C7EE732447A}"/>
            </a:ext>
          </a:extLst>
        </xdr:cNvPr>
        <xdr:cNvSpPr/>
      </xdr:nvSpPr>
      <xdr:spPr>
        <a:xfrm>
          <a:off x="3611880" y="5909038"/>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a:extLst>
            <a:ext uri="{FF2B5EF4-FFF2-40B4-BE49-F238E27FC236}">
              <a16:creationId xmlns:a16="http://schemas.microsoft.com/office/drawing/2014/main" id="{7A7350E9-AFEA-4A2C-81D1-9CF8A462B38F}"/>
            </a:ext>
          </a:extLst>
        </xdr:cNvPr>
        <xdr:cNvSpPr/>
      </xdr:nvSpPr>
      <xdr:spPr>
        <a:xfrm>
          <a:off x="2926080" y="586821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a:extLst>
            <a:ext uri="{FF2B5EF4-FFF2-40B4-BE49-F238E27FC236}">
              <a16:creationId xmlns:a16="http://schemas.microsoft.com/office/drawing/2014/main" id="{3700F544-6C81-42C7-AFE9-1A99C21326FD}"/>
            </a:ext>
          </a:extLst>
        </xdr:cNvPr>
        <xdr:cNvSpPr/>
      </xdr:nvSpPr>
      <xdr:spPr>
        <a:xfrm>
          <a:off x="2240280" y="5818414"/>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a:extLst>
            <a:ext uri="{FF2B5EF4-FFF2-40B4-BE49-F238E27FC236}">
              <a16:creationId xmlns:a16="http://schemas.microsoft.com/office/drawing/2014/main" id="{72D76BDF-0BFD-4AE5-9FDF-2ADB58AACC8C}"/>
            </a:ext>
          </a:extLst>
        </xdr:cNvPr>
        <xdr:cNvSpPr/>
      </xdr:nvSpPr>
      <xdr:spPr>
        <a:xfrm>
          <a:off x="1554480" y="5807256"/>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F791D4D-0327-47E3-8EE2-C6D363A94F7D}"/>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3AD854E-E27F-49AD-BD20-5B2DAB46238A}"/>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625B31F-96FD-4646-94D2-D7651B2DD076}"/>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F0F71B6-3399-4B5B-B319-D20381AFF9EC}"/>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F051DBD-D3DD-49A7-B823-D0910612432A}"/>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54338</xdr:rowOff>
    </xdr:from>
    <xdr:to>
      <xdr:col>23</xdr:col>
      <xdr:colOff>136525</xdr:colOff>
      <xdr:row>30</xdr:row>
      <xdr:rowOff>155938</xdr:rowOff>
    </xdr:to>
    <xdr:sp macro="" textlink="">
      <xdr:nvSpPr>
        <xdr:cNvPr id="83" name="楕円 82">
          <a:extLst>
            <a:ext uri="{FF2B5EF4-FFF2-40B4-BE49-F238E27FC236}">
              <a16:creationId xmlns:a16="http://schemas.microsoft.com/office/drawing/2014/main" id="{A6F5952A-D530-40C5-BB67-118D1B90A96B}"/>
            </a:ext>
          </a:extLst>
        </xdr:cNvPr>
        <xdr:cNvSpPr/>
      </xdr:nvSpPr>
      <xdr:spPr>
        <a:xfrm>
          <a:off x="4244975" y="59541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77215</xdr:rowOff>
    </xdr:from>
    <xdr:ext cx="405111" cy="259045"/>
    <xdr:sp macro="" textlink="">
      <xdr:nvSpPr>
        <xdr:cNvPr id="84" name="有形固定資産減価償却率該当値テキスト">
          <a:extLst>
            <a:ext uri="{FF2B5EF4-FFF2-40B4-BE49-F238E27FC236}">
              <a16:creationId xmlns:a16="http://schemas.microsoft.com/office/drawing/2014/main" id="{DA4B6F3C-AF73-4537-86ED-620C169BDFCB}"/>
            </a:ext>
          </a:extLst>
        </xdr:cNvPr>
        <xdr:cNvSpPr txBox="1"/>
      </xdr:nvSpPr>
      <xdr:spPr>
        <a:xfrm>
          <a:off x="4342765" y="580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60506</xdr:rowOff>
    </xdr:from>
    <xdr:to>
      <xdr:col>19</xdr:col>
      <xdr:colOff>187325</xdr:colOff>
      <xdr:row>30</xdr:row>
      <xdr:rowOff>162106</xdr:rowOff>
    </xdr:to>
    <xdr:sp macro="" textlink="">
      <xdr:nvSpPr>
        <xdr:cNvPr id="85" name="楕円 84">
          <a:extLst>
            <a:ext uri="{FF2B5EF4-FFF2-40B4-BE49-F238E27FC236}">
              <a16:creationId xmlns:a16="http://schemas.microsoft.com/office/drawing/2014/main" id="{EEC99731-49C0-4926-8892-806080C21C47}"/>
            </a:ext>
          </a:extLst>
        </xdr:cNvPr>
        <xdr:cNvSpPr/>
      </xdr:nvSpPr>
      <xdr:spPr>
        <a:xfrm>
          <a:off x="3611880" y="5952671"/>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105138</xdr:rowOff>
    </xdr:from>
    <xdr:to>
      <xdr:col>23</xdr:col>
      <xdr:colOff>85725</xdr:colOff>
      <xdr:row>30</xdr:row>
      <xdr:rowOff>111306</xdr:rowOff>
    </xdr:to>
    <xdr:cxnSp macro="">
      <xdr:nvCxnSpPr>
        <xdr:cNvPr id="86" name="直線コネクタ 85">
          <a:extLst>
            <a:ext uri="{FF2B5EF4-FFF2-40B4-BE49-F238E27FC236}">
              <a16:creationId xmlns:a16="http://schemas.microsoft.com/office/drawing/2014/main" id="{11EDEBD6-46F2-44EE-90DA-124C2D4D5B9C}"/>
            </a:ext>
          </a:extLst>
        </xdr:cNvPr>
        <xdr:cNvCxnSpPr/>
      </xdr:nvCxnSpPr>
      <xdr:spPr>
        <a:xfrm flipV="1">
          <a:off x="3656965" y="5999208"/>
          <a:ext cx="640715" cy="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51253</xdr:rowOff>
    </xdr:from>
    <xdr:to>
      <xdr:col>15</xdr:col>
      <xdr:colOff>187325</xdr:colOff>
      <xdr:row>30</xdr:row>
      <xdr:rowOff>152853</xdr:rowOff>
    </xdr:to>
    <xdr:sp macro="" textlink="">
      <xdr:nvSpPr>
        <xdr:cNvPr id="87" name="楕円 86">
          <a:extLst>
            <a:ext uri="{FF2B5EF4-FFF2-40B4-BE49-F238E27FC236}">
              <a16:creationId xmlns:a16="http://schemas.microsoft.com/office/drawing/2014/main" id="{C2246EC9-1196-47A9-8644-8C9820804E1F}"/>
            </a:ext>
          </a:extLst>
        </xdr:cNvPr>
        <xdr:cNvSpPr/>
      </xdr:nvSpPr>
      <xdr:spPr>
        <a:xfrm>
          <a:off x="2926080" y="595103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102053</xdr:rowOff>
    </xdr:from>
    <xdr:to>
      <xdr:col>19</xdr:col>
      <xdr:colOff>136525</xdr:colOff>
      <xdr:row>30</xdr:row>
      <xdr:rowOff>111306</xdr:rowOff>
    </xdr:to>
    <xdr:cxnSp macro="">
      <xdr:nvCxnSpPr>
        <xdr:cNvPr id="88" name="直線コネクタ 87">
          <a:extLst>
            <a:ext uri="{FF2B5EF4-FFF2-40B4-BE49-F238E27FC236}">
              <a16:creationId xmlns:a16="http://schemas.microsoft.com/office/drawing/2014/main" id="{372CC69D-C4FA-4EB4-A777-7F05DEABE1E8}"/>
            </a:ext>
          </a:extLst>
        </xdr:cNvPr>
        <xdr:cNvCxnSpPr/>
      </xdr:nvCxnSpPr>
      <xdr:spPr>
        <a:xfrm>
          <a:off x="2971165" y="5994218"/>
          <a:ext cx="6858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91349</xdr:rowOff>
    </xdr:from>
    <xdr:to>
      <xdr:col>11</xdr:col>
      <xdr:colOff>187325</xdr:colOff>
      <xdr:row>31</xdr:row>
      <xdr:rowOff>21499</xdr:rowOff>
    </xdr:to>
    <xdr:sp macro="" textlink="">
      <xdr:nvSpPr>
        <xdr:cNvPr id="89" name="楕円 88">
          <a:extLst>
            <a:ext uri="{FF2B5EF4-FFF2-40B4-BE49-F238E27FC236}">
              <a16:creationId xmlns:a16="http://schemas.microsoft.com/office/drawing/2014/main" id="{16429410-BE9D-49FD-B941-E9EF72E89F9F}"/>
            </a:ext>
          </a:extLst>
        </xdr:cNvPr>
        <xdr:cNvSpPr/>
      </xdr:nvSpPr>
      <xdr:spPr>
        <a:xfrm>
          <a:off x="2240280" y="5991134"/>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142149</xdr:rowOff>
    </xdr:to>
    <xdr:cxnSp macro="">
      <xdr:nvCxnSpPr>
        <xdr:cNvPr id="90" name="直線コネクタ 89">
          <a:extLst>
            <a:ext uri="{FF2B5EF4-FFF2-40B4-BE49-F238E27FC236}">
              <a16:creationId xmlns:a16="http://schemas.microsoft.com/office/drawing/2014/main" id="{9FFF896C-F730-458F-921D-4946E78C2770}"/>
            </a:ext>
          </a:extLst>
        </xdr:cNvPr>
        <xdr:cNvCxnSpPr/>
      </xdr:nvCxnSpPr>
      <xdr:spPr>
        <a:xfrm flipV="1">
          <a:off x="2285365" y="5994218"/>
          <a:ext cx="685800" cy="4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48169</xdr:rowOff>
    </xdr:from>
    <xdr:to>
      <xdr:col>7</xdr:col>
      <xdr:colOff>187325</xdr:colOff>
      <xdr:row>30</xdr:row>
      <xdr:rowOff>149769</xdr:rowOff>
    </xdr:to>
    <xdr:sp macro="" textlink="">
      <xdr:nvSpPr>
        <xdr:cNvPr id="91" name="楕円 90">
          <a:extLst>
            <a:ext uri="{FF2B5EF4-FFF2-40B4-BE49-F238E27FC236}">
              <a16:creationId xmlns:a16="http://schemas.microsoft.com/office/drawing/2014/main" id="{1B9B584E-474C-42DB-A3DD-919C42AAB013}"/>
            </a:ext>
          </a:extLst>
        </xdr:cNvPr>
        <xdr:cNvSpPr/>
      </xdr:nvSpPr>
      <xdr:spPr>
        <a:xfrm>
          <a:off x="1554480" y="5946049"/>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98969</xdr:rowOff>
    </xdr:from>
    <xdr:to>
      <xdr:col>11</xdr:col>
      <xdr:colOff>136525</xdr:colOff>
      <xdr:row>30</xdr:row>
      <xdr:rowOff>142149</xdr:rowOff>
    </xdr:to>
    <xdr:cxnSp macro="">
      <xdr:nvCxnSpPr>
        <xdr:cNvPr id="92" name="直線コネクタ 91">
          <a:extLst>
            <a:ext uri="{FF2B5EF4-FFF2-40B4-BE49-F238E27FC236}">
              <a16:creationId xmlns:a16="http://schemas.microsoft.com/office/drawing/2014/main" id="{358595AC-2C28-42E4-8930-E402D059BF41}"/>
            </a:ext>
          </a:extLst>
        </xdr:cNvPr>
        <xdr:cNvCxnSpPr/>
      </xdr:nvCxnSpPr>
      <xdr:spPr>
        <a:xfrm>
          <a:off x="1599565" y="5991134"/>
          <a:ext cx="6858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3" name="n_1aveValue有形固定資産減価償却率">
          <a:extLst>
            <a:ext uri="{FF2B5EF4-FFF2-40B4-BE49-F238E27FC236}">
              <a16:creationId xmlns:a16="http://schemas.microsoft.com/office/drawing/2014/main" id="{07F5B494-42F9-4CEE-BA3C-385BB209CE2C}"/>
            </a:ext>
          </a:extLst>
        </xdr:cNvPr>
        <xdr:cNvSpPr txBox="1"/>
      </xdr:nvSpPr>
      <xdr:spPr>
        <a:xfrm>
          <a:off x="3464569" y="5686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4" name="n_2aveValue有形固定資産減価償却率">
          <a:extLst>
            <a:ext uri="{FF2B5EF4-FFF2-40B4-BE49-F238E27FC236}">
              <a16:creationId xmlns:a16="http://schemas.microsoft.com/office/drawing/2014/main" id="{DA994B2F-6BE2-4D9C-8A0F-94937992B8C1}"/>
            </a:ext>
          </a:extLst>
        </xdr:cNvPr>
        <xdr:cNvSpPr txBox="1"/>
      </xdr:nvSpPr>
      <xdr:spPr>
        <a:xfrm>
          <a:off x="2793374" y="564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5" name="n_3aveValue有形固定資産減価償却率">
          <a:extLst>
            <a:ext uri="{FF2B5EF4-FFF2-40B4-BE49-F238E27FC236}">
              <a16:creationId xmlns:a16="http://schemas.microsoft.com/office/drawing/2014/main" id="{C1302E11-3036-4678-BF3D-AB8618ABFC7B}"/>
            </a:ext>
          </a:extLst>
        </xdr:cNvPr>
        <xdr:cNvSpPr txBox="1"/>
      </xdr:nvSpPr>
      <xdr:spPr>
        <a:xfrm>
          <a:off x="2107574" y="558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6" name="n_4aveValue有形固定資産減価償却率">
          <a:extLst>
            <a:ext uri="{FF2B5EF4-FFF2-40B4-BE49-F238E27FC236}">
              <a16:creationId xmlns:a16="http://schemas.microsoft.com/office/drawing/2014/main" id="{B877DAE6-BF96-42AF-A0FE-C739226AC2D5}"/>
            </a:ext>
          </a:extLst>
        </xdr:cNvPr>
        <xdr:cNvSpPr txBox="1"/>
      </xdr:nvSpPr>
      <xdr:spPr>
        <a:xfrm>
          <a:off x="1421774" y="5578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153233</xdr:rowOff>
    </xdr:from>
    <xdr:ext cx="405111" cy="259045"/>
    <xdr:sp macro="" textlink="">
      <xdr:nvSpPr>
        <xdr:cNvPr id="97" name="n_1mainValue有形固定資産減価償却率">
          <a:extLst>
            <a:ext uri="{FF2B5EF4-FFF2-40B4-BE49-F238E27FC236}">
              <a16:creationId xmlns:a16="http://schemas.microsoft.com/office/drawing/2014/main" id="{A4BE7255-14C1-4912-BC6A-E2DED7803678}"/>
            </a:ext>
          </a:extLst>
        </xdr:cNvPr>
        <xdr:cNvSpPr txBox="1"/>
      </xdr:nvSpPr>
      <xdr:spPr>
        <a:xfrm>
          <a:off x="3464569" y="604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143980</xdr:rowOff>
    </xdr:from>
    <xdr:ext cx="405111" cy="259045"/>
    <xdr:sp macro="" textlink="">
      <xdr:nvSpPr>
        <xdr:cNvPr id="98" name="n_2mainValue有形固定資産減価償却率">
          <a:extLst>
            <a:ext uri="{FF2B5EF4-FFF2-40B4-BE49-F238E27FC236}">
              <a16:creationId xmlns:a16="http://schemas.microsoft.com/office/drawing/2014/main" id="{5A68E9A5-7523-480B-9A4C-4083FD1B0DEB}"/>
            </a:ext>
          </a:extLst>
        </xdr:cNvPr>
        <xdr:cNvSpPr txBox="1"/>
      </xdr:nvSpPr>
      <xdr:spPr>
        <a:xfrm>
          <a:off x="2793374" y="603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99" name="n_3mainValue有形固定資産減価償却率">
          <a:extLst>
            <a:ext uri="{FF2B5EF4-FFF2-40B4-BE49-F238E27FC236}">
              <a16:creationId xmlns:a16="http://schemas.microsoft.com/office/drawing/2014/main" id="{267DCFF2-8CFB-4E8C-85E2-0BC6290EAB3B}"/>
            </a:ext>
          </a:extLst>
        </xdr:cNvPr>
        <xdr:cNvSpPr txBox="1"/>
      </xdr:nvSpPr>
      <xdr:spPr>
        <a:xfrm>
          <a:off x="210757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140896</xdr:rowOff>
    </xdr:from>
    <xdr:ext cx="405111" cy="259045"/>
    <xdr:sp macro="" textlink="">
      <xdr:nvSpPr>
        <xdr:cNvPr id="100" name="n_4mainValue有形固定資産減価償却率">
          <a:extLst>
            <a:ext uri="{FF2B5EF4-FFF2-40B4-BE49-F238E27FC236}">
              <a16:creationId xmlns:a16="http://schemas.microsoft.com/office/drawing/2014/main" id="{C1DECBF3-D468-4245-8316-3955E5318E20}"/>
            </a:ext>
          </a:extLst>
        </xdr:cNvPr>
        <xdr:cNvSpPr txBox="1"/>
      </xdr:nvSpPr>
      <xdr:spPr>
        <a:xfrm>
          <a:off x="1421774" y="603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DBCD7FE-BD27-4B1C-B808-A56C3A3534EA}"/>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B144996-C985-4861-A442-1C7AA99256D5}"/>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53667123-2AC5-4913-8956-88C96D9CD8F6}"/>
            </a:ext>
          </a:extLst>
        </xdr:cNvPr>
        <xdr:cNvSpPr/>
      </xdr:nvSpPr>
      <xdr:spPr>
        <a:xfrm>
          <a:off x="12400629" y="4585111"/>
          <a:ext cx="941007"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EDA8863-4C43-4E90-8126-B11884854301}"/>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D0F8F474-55B3-4868-9F51-CD6087992485}"/>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5522024-557D-443E-8851-80DA21E0447F}"/>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0CBA8B9-8475-4C37-839C-470A7C2838F0}"/>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7AD6E313-E4B7-40D4-A29E-B5BCFD439051}"/>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81E78F5-61A5-4943-A3C9-97B1E87F691A}"/>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9C1F3C1-60EC-4629-AC0B-2B3C23396BBE}"/>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961C834-57CC-4D82-9B3D-E5EFF7A15946}"/>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A0AEFB52-C20A-43E7-B597-43B1E5C77A79}"/>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AA29786-3C73-473C-A703-1E4DFF21AB34}"/>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は、類似団体内平均を大きく上回っている。過去の債務の積み上げによる数値であるため、劇的な改善は望めないが、根気強く償還可能年数の圧縮に努めていく。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44699846-2305-4800-B2EC-F0B179B06E4B}"/>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94379781-ADC9-44B3-A097-34DD9544FD72}"/>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8782C172-1965-4F42-9C89-5FC2A0049F75}"/>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40535C7-2827-416E-B25A-C0AA6BDA6541}"/>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8F32AB85-0C79-4D56-B868-BE15BB00B06F}"/>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B0C0C8B3-600A-4ED8-92CF-4E4769812AED}"/>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D01300B3-93DA-4C84-B1B2-263BF0ADC3FA}"/>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C0395BF1-0695-4F85-9F7D-004A52920D62}"/>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22BE60D4-7CBD-42BE-90A9-E0A5E6E7B810}"/>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81682E1-9AF1-4A14-A5B1-5B109F7D0A55}"/>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9CAB957-DE82-4063-B88E-E5A90BC5880B}"/>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236DC233-67B1-4F97-9F51-D34C2FF14904}"/>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DF07CB4E-4FB4-4343-AB08-5956F6B2C078}"/>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6118B3A5-D7B5-4B45-B5DB-18E0AB6B729D}"/>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B41CEE10-2B18-4941-A8CE-051458F8FE3C}"/>
            </a:ext>
          </a:extLst>
        </xdr:cNvPr>
        <xdr:cNvSpPr txBox="1"/>
      </xdr:nvSpPr>
      <xdr:spPr>
        <a:xfrm>
          <a:off x="9756296" y="51466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9F098CD-2996-4823-BDD0-4187E8232EB0}"/>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CE012BE8-7F13-47DF-A57A-332F12842518}"/>
            </a:ext>
          </a:extLst>
        </xdr:cNvPr>
        <xdr:cNvSpPr txBox="1"/>
      </xdr:nvSpPr>
      <xdr:spPr>
        <a:xfrm>
          <a:off x="985698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E8B3547B-0445-4834-BF77-CD28811429B3}"/>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a:extLst>
            <a:ext uri="{FF2B5EF4-FFF2-40B4-BE49-F238E27FC236}">
              <a16:creationId xmlns:a16="http://schemas.microsoft.com/office/drawing/2014/main" id="{6CFD8351-FB73-47DB-850A-BB699B766E23}"/>
            </a:ext>
          </a:extLst>
        </xdr:cNvPr>
        <xdr:cNvCxnSpPr/>
      </xdr:nvCxnSpPr>
      <xdr:spPr>
        <a:xfrm flipV="1">
          <a:off x="13313410" y="5179559"/>
          <a:ext cx="1269" cy="1523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a:extLst>
            <a:ext uri="{FF2B5EF4-FFF2-40B4-BE49-F238E27FC236}">
              <a16:creationId xmlns:a16="http://schemas.microsoft.com/office/drawing/2014/main" id="{4D17B7B6-FE06-4C76-8043-BEBF4328653F}"/>
            </a:ext>
          </a:extLst>
        </xdr:cNvPr>
        <xdr:cNvSpPr txBox="1"/>
      </xdr:nvSpPr>
      <xdr:spPr>
        <a:xfrm>
          <a:off x="13369925" y="67068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a:extLst>
            <a:ext uri="{FF2B5EF4-FFF2-40B4-BE49-F238E27FC236}">
              <a16:creationId xmlns:a16="http://schemas.microsoft.com/office/drawing/2014/main" id="{817AAF3A-3DED-45D5-93A0-B1F00D2C5144}"/>
            </a:ext>
          </a:extLst>
        </xdr:cNvPr>
        <xdr:cNvCxnSpPr/>
      </xdr:nvCxnSpPr>
      <xdr:spPr>
        <a:xfrm>
          <a:off x="13251180" y="6702997"/>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a:extLst>
            <a:ext uri="{FF2B5EF4-FFF2-40B4-BE49-F238E27FC236}">
              <a16:creationId xmlns:a16="http://schemas.microsoft.com/office/drawing/2014/main" id="{EE1F4929-AA0C-46B0-A10E-9DCAE471CB19}"/>
            </a:ext>
          </a:extLst>
        </xdr:cNvPr>
        <xdr:cNvSpPr txBox="1"/>
      </xdr:nvSpPr>
      <xdr:spPr>
        <a:xfrm>
          <a:off x="13369925" y="496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a:extLst>
            <a:ext uri="{FF2B5EF4-FFF2-40B4-BE49-F238E27FC236}">
              <a16:creationId xmlns:a16="http://schemas.microsoft.com/office/drawing/2014/main" id="{42E27050-5541-497A-B673-C5A452107123}"/>
            </a:ext>
          </a:extLst>
        </xdr:cNvPr>
        <xdr:cNvCxnSpPr/>
      </xdr:nvCxnSpPr>
      <xdr:spPr>
        <a:xfrm>
          <a:off x="13251180" y="5179559"/>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21353</xdr:rowOff>
    </xdr:from>
    <xdr:ext cx="469744" cy="259045"/>
    <xdr:sp macro="" textlink="">
      <xdr:nvSpPr>
        <xdr:cNvPr id="137" name="債務償還比率平均値テキスト">
          <a:extLst>
            <a:ext uri="{FF2B5EF4-FFF2-40B4-BE49-F238E27FC236}">
              <a16:creationId xmlns:a16="http://schemas.microsoft.com/office/drawing/2014/main" id="{B58497CB-8E5E-4C7B-A04E-F24BEE80C9EF}"/>
            </a:ext>
          </a:extLst>
        </xdr:cNvPr>
        <xdr:cNvSpPr txBox="1"/>
      </xdr:nvSpPr>
      <xdr:spPr>
        <a:xfrm>
          <a:off x="13369925" y="5570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a:extLst>
            <a:ext uri="{FF2B5EF4-FFF2-40B4-BE49-F238E27FC236}">
              <a16:creationId xmlns:a16="http://schemas.microsoft.com/office/drawing/2014/main" id="{6E8079EE-923D-42AC-B071-473874BC1289}"/>
            </a:ext>
          </a:extLst>
        </xdr:cNvPr>
        <xdr:cNvSpPr/>
      </xdr:nvSpPr>
      <xdr:spPr>
        <a:xfrm>
          <a:off x="13289280" y="5726811"/>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a:extLst>
            <a:ext uri="{FF2B5EF4-FFF2-40B4-BE49-F238E27FC236}">
              <a16:creationId xmlns:a16="http://schemas.microsoft.com/office/drawing/2014/main" id="{8A418803-9923-4830-A16C-8E0DFF5467D0}"/>
            </a:ext>
          </a:extLst>
        </xdr:cNvPr>
        <xdr:cNvSpPr/>
      </xdr:nvSpPr>
      <xdr:spPr>
        <a:xfrm>
          <a:off x="12629515" y="567694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0" name="フローチャート: 判断 139">
          <a:extLst>
            <a:ext uri="{FF2B5EF4-FFF2-40B4-BE49-F238E27FC236}">
              <a16:creationId xmlns:a16="http://schemas.microsoft.com/office/drawing/2014/main" id="{215CB064-DE47-4CAC-A949-0927E748B81D}"/>
            </a:ext>
          </a:extLst>
        </xdr:cNvPr>
        <xdr:cNvSpPr/>
      </xdr:nvSpPr>
      <xdr:spPr>
        <a:xfrm>
          <a:off x="11943715" y="588683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1" name="フローチャート: 判断 140">
          <a:extLst>
            <a:ext uri="{FF2B5EF4-FFF2-40B4-BE49-F238E27FC236}">
              <a16:creationId xmlns:a16="http://schemas.microsoft.com/office/drawing/2014/main" id="{ECFE1810-6FB6-4962-93A5-501111C28278}"/>
            </a:ext>
          </a:extLst>
        </xdr:cNvPr>
        <xdr:cNvSpPr/>
      </xdr:nvSpPr>
      <xdr:spPr>
        <a:xfrm>
          <a:off x="11257915" y="597828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42" name="フローチャート: 判断 141">
          <a:extLst>
            <a:ext uri="{FF2B5EF4-FFF2-40B4-BE49-F238E27FC236}">
              <a16:creationId xmlns:a16="http://schemas.microsoft.com/office/drawing/2014/main" id="{578D7118-D248-408B-869A-559B4B9D30FD}"/>
            </a:ext>
          </a:extLst>
        </xdr:cNvPr>
        <xdr:cNvSpPr/>
      </xdr:nvSpPr>
      <xdr:spPr>
        <a:xfrm>
          <a:off x="10572115" y="597159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0C1554A-F3DC-493F-88E6-1522B82F88B4}"/>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B086ACD-5757-4587-9A29-793ACAB43341}"/>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17896E2-0446-47CA-A3EB-42DE4189B81C}"/>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5FECFD5-5ED6-40EF-BCBD-7CB3DDF1D1E0}"/>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7523DE1-7780-4516-8469-2362838E08E4}"/>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16973</xdr:rowOff>
    </xdr:from>
    <xdr:to>
      <xdr:col>76</xdr:col>
      <xdr:colOff>73025</xdr:colOff>
      <xdr:row>33</xdr:row>
      <xdr:rowOff>118573</xdr:rowOff>
    </xdr:to>
    <xdr:sp macro="" textlink="">
      <xdr:nvSpPr>
        <xdr:cNvPr id="148" name="楕円 147">
          <a:extLst>
            <a:ext uri="{FF2B5EF4-FFF2-40B4-BE49-F238E27FC236}">
              <a16:creationId xmlns:a16="http://schemas.microsoft.com/office/drawing/2014/main" id="{EB9ADEB2-7003-404D-96F0-4CC5FA9E3DAE}"/>
            </a:ext>
          </a:extLst>
        </xdr:cNvPr>
        <xdr:cNvSpPr/>
      </xdr:nvSpPr>
      <xdr:spPr>
        <a:xfrm>
          <a:off x="13289280" y="6431108"/>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166850</xdr:rowOff>
    </xdr:from>
    <xdr:ext cx="560923" cy="259045"/>
    <xdr:sp macro="" textlink="">
      <xdr:nvSpPr>
        <xdr:cNvPr id="149" name="債務償還比率該当値テキスト">
          <a:extLst>
            <a:ext uri="{FF2B5EF4-FFF2-40B4-BE49-F238E27FC236}">
              <a16:creationId xmlns:a16="http://schemas.microsoft.com/office/drawing/2014/main" id="{5FF8EEAB-DF9C-4A82-901A-600A806200D4}"/>
            </a:ext>
          </a:extLst>
        </xdr:cNvPr>
        <xdr:cNvSpPr txBox="1"/>
      </xdr:nvSpPr>
      <xdr:spPr>
        <a:xfrm>
          <a:off x="13369925" y="6409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129168</xdr:rowOff>
    </xdr:from>
    <xdr:to>
      <xdr:col>72</xdr:col>
      <xdr:colOff>123825</xdr:colOff>
      <xdr:row>32</xdr:row>
      <xdr:rowOff>59318</xdr:rowOff>
    </xdr:to>
    <xdr:sp macro="" textlink="">
      <xdr:nvSpPr>
        <xdr:cNvPr id="150" name="楕円 149">
          <a:extLst>
            <a:ext uri="{FF2B5EF4-FFF2-40B4-BE49-F238E27FC236}">
              <a16:creationId xmlns:a16="http://schemas.microsoft.com/office/drawing/2014/main" id="{49042274-962C-4C6E-BFF2-145AD509D8D4}"/>
            </a:ext>
          </a:extLst>
        </xdr:cNvPr>
        <xdr:cNvSpPr/>
      </xdr:nvSpPr>
      <xdr:spPr>
        <a:xfrm>
          <a:off x="12629515" y="6200403"/>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8518</xdr:rowOff>
    </xdr:from>
    <xdr:to>
      <xdr:col>76</xdr:col>
      <xdr:colOff>22225</xdr:colOff>
      <xdr:row>33</xdr:row>
      <xdr:rowOff>67773</xdr:rowOff>
    </xdr:to>
    <xdr:cxnSp macro="">
      <xdr:nvCxnSpPr>
        <xdr:cNvPr id="151" name="直線コネクタ 150">
          <a:extLst>
            <a:ext uri="{FF2B5EF4-FFF2-40B4-BE49-F238E27FC236}">
              <a16:creationId xmlns:a16="http://schemas.microsoft.com/office/drawing/2014/main" id="{85A985D1-8301-4AE3-AA63-D55B94890C6E}"/>
            </a:ext>
          </a:extLst>
        </xdr:cNvPr>
        <xdr:cNvCxnSpPr/>
      </xdr:nvCxnSpPr>
      <xdr:spPr>
        <a:xfrm>
          <a:off x="12684125" y="6249298"/>
          <a:ext cx="631190" cy="22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74340</xdr:rowOff>
    </xdr:from>
    <xdr:to>
      <xdr:col>68</xdr:col>
      <xdr:colOff>123825</xdr:colOff>
      <xdr:row>34</xdr:row>
      <xdr:rowOff>4490</xdr:rowOff>
    </xdr:to>
    <xdr:sp macro="" textlink="">
      <xdr:nvSpPr>
        <xdr:cNvPr id="152" name="楕円 151">
          <a:extLst>
            <a:ext uri="{FF2B5EF4-FFF2-40B4-BE49-F238E27FC236}">
              <a16:creationId xmlns:a16="http://schemas.microsoft.com/office/drawing/2014/main" id="{1BD7DC3D-E6C1-49FA-9F4F-70428062096C}"/>
            </a:ext>
          </a:extLst>
        </xdr:cNvPr>
        <xdr:cNvSpPr/>
      </xdr:nvSpPr>
      <xdr:spPr>
        <a:xfrm>
          <a:off x="11943715" y="648466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8518</xdr:rowOff>
    </xdr:from>
    <xdr:to>
      <xdr:col>72</xdr:col>
      <xdr:colOff>73025</xdr:colOff>
      <xdr:row>33</xdr:row>
      <xdr:rowOff>125140</xdr:rowOff>
    </xdr:to>
    <xdr:cxnSp macro="">
      <xdr:nvCxnSpPr>
        <xdr:cNvPr id="153" name="直線コネクタ 152">
          <a:extLst>
            <a:ext uri="{FF2B5EF4-FFF2-40B4-BE49-F238E27FC236}">
              <a16:creationId xmlns:a16="http://schemas.microsoft.com/office/drawing/2014/main" id="{76F8CEB8-F430-4D69-918B-5E143DC47A59}"/>
            </a:ext>
          </a:extLst>
        </xdr:cNvPr>
        <xdr:cNvCxnSpPr/>
      </xdr:nvCxnSpPr>
      <xdr:spPr>
        <a:xfrm flipV="1">
          <a:off x="11998325" y="6249298"/>
          <a:ext cx="685800" cy="28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87911</xdr:rowOff>
    </xdr:from>
    <xdr:to>
      <xdr:col>64</xdr:col>
      <xdr:colOff>123825</xdr:colOff>
      <xdr:row>34</xdr:row>
      <xdr:rowOff>18061</xdr:rowOff>
    </xdr:to>
    <xdr:sp macro="" textlink="">
      <xdr:nvSpPr>
        <xdr:cNvPr id="154" name="楕円 153">
          <a:extLst>
            <a:ext uri="{FF2B5EF4-FFF2-40B4-BE49-F238E27FC236}">
              <a16:creationId xmlns:a16="http://schemas.microsoft.com/office/drawing/2014/main" id="{426C880B-0F03-446B-8D91-537F65FCF5A5}"/>
            </a:ext>
          </a:extLst>
        </xdr:cNvPr>
        <xdr:cNvSpPr/>
      </xdr:nvSpPr>
      <xdr:spPr>
        <a:xfrm>
          <a:off x="11257915" y="6502046"/>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125140</xdr:rowOff>
    </xdr:from>
    <xdr:to>
      <xdr:col>68</xdr:col>
      <xdr:colOff>73025</xdr:colOff>
      <xdr:row>33</xdr:row>
      <xdr:rowOff>138711</xdr:rowOff>
    </xdr:to>
    <xdr:cxnSp macro="">
      <xdr:nvCxnSpPr>
        <xdr:cNvPr id="155" name="直線コネクタ 154">
          <a:extLst>
            <a:ext uri="{FF2B5EF4-FFF2-40B4-BE49-F238E27FC236}">
              <a16:creationId xmlns:a16="http://schemas.microsoft.com/office/drawing/2014/main" id="{8EC075E6-8E44-4564-BD30-3F2AA0C256FC}"/>
            </a:ext>
          </a:extLst>
        </xdr:cNvPr>
        <xdr:cNvCxnSpPr/>
      </xdr:nvCxnSpPr>
      <xdr:spPr>
        <a:xfrm flipV="1">
          <a:off x="11312525" y="6537370"/>
          <a:ext cx="685800" cy="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114128</xdr:rowOff>
    </xdr:from>
    <xdr:to>
      <xdr:col>60</xdr:col>
      <xdr:colOff>123825</xdr:colOff>
      <xdr:row>34</xdr:row>
      <xdr:rowOff>44278</xdr:rowOff>
    </xdr:to>
    <xdr:sp macro="" textlink="">
      <xdr:nvSpPr>
        <xdr:cNvPr id="156" name="楕円 155">
          <a:extLst>
            <a:ext uri="{FF2B5EF4-FFF2-40B4-BE49-F238E27FC236}">
              <a16:creationId xmlns:a16="http://schemas.microsoft.com/office/drawing/2014/main" id="{84156C55-9570-4D50-80FA-D0CB394EAC7F}"/>
            </a:ext>
          </a:extLst>
        </xdr:cNvPr>
        <xdr:cNvSpPr/>
      </xdr:nvSpPr>
      <xdr:spPr>
        <a:xfrm>
          <a:off x="10572115" y="652445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138711</xdr:rowOff>
    </xdr:from>
    <xdr:to>
      <xdr:col>64</xdr:col>
      <xdr:colOff>73025</xdr:colOff>
      <xdr:row>33</xdr:row>
      <xdr:rowOff>164928</xdr:rowOff>
    </xdr:to>
    <xdr:cxnSp macro="">
      <xdr:nvCxnSpPr>
        <xdr:cNvPr id="157" name="直線コネクタ 156">
          <a:extLst>
            <a:ext uri="{FF2B5EF4-FFF2-40B4-BE49-F238E27FC236}">
              <a16:creationId xmlns:a16="http://schemas.microsoft.com/office/drawing/2014/main" id="{411495D3-C01C-4ED8-AA1B-177CDF6FBB61}"/>
            </a:ext>
          </a:extLst>
        </xdr:cNvPr>
        <xdr:cNvCxnSpPr/>
      </xdr:nvCxnSpPr>
      <xdr:spPr>
        <a:xfrm flipV="1">
          <a:off x="10626725" y="6545226"/>
          <a:ext cx="685800" cy="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68642</xdr:rowOff>
    </xdr:from>
    <xdr:ext cx="469744" cy="259045"/>
    <xdr:sp macro="" textlink="">
      <xdr:nvSpPr>
        <xdr:cNvPr id="158" name="n_1aveValue債務償還比率">
          <a:extLst>
            <a:ext uri="{FF2B5EF4-FFF2-40B4-BE49-F238E27FC236}">
              <a16:creationId xmlns:a16="http://schemas.microsoft.com/office/drawing/2014/main" id="{D524DD06-EAF1-4999-B386-0936F45E3012}"/>
            </a:ext>
          </a:extLst>
        </xdr:cNvPr>
        <xdr:cNvSpPr txBox="1"/>
      </xdr:nvSpPr>
      <xdr:spPr>
        <a:xfrm>
          <a:off x="12459412" y="544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59" name="n_2aveValue債務償還比率">
          <a:extLst>
            <a:ext uri="{FF2B5EF4-FFF2-40B4-BE49-F238E27FC236}">
              <a16:creationId xmlns:a16="http://schemas.microsoft.com/office/drawing/2014/main" id="{2FA40363-4B8F-4D9F-9C2C-09130C167F04}"/>
            </a:ext>
          </a:extLst>
        </xdr:cNvPr>
        <xdr:cNvSpPr txBox="1"/>
      </xdr:nvSpPr>
      <xdr:spPr>
        <a:xfrm>
          <a:off x="11780597" y="565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27077</xdr:rowOff>
    </xdr:from>
    <xdr:ext cx="469744" cy="259045"/>
    <xdr:sp macro="" textlink="">
      <xdr:nvSpPr>
        <xdr:cNvPr id="160" name="n_3aveValue債務償還比率">
          <a:extLst>
            <a:ext uri="{FF2B5EF4-FFF2-40B4-BE49-F238E27FC236}">
              <a16:creationId xmlns:a16="http://schemas.microsoft.com/office/drawing/2014/main" id="{8EC6D042-323B-4D99-9F4D-7BCA5C2E43D9}"/>
            </a:ext>
          </a:extLst>
        </xdr:cNvPr>
        <xdr:cNvSpPr txBox="1"/>
      </xdr:nvSpPr>
      <xdr:spPr>
        <a:xfrm>
          <a:off x="11094797" y="57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22296</xdr:rowOff>
    </xdr:from>
    <xdr:ext cx="469744" cy="259045"/>
    <xdr:sp macro="" textlink="">
      <xdr:nvSpPr>
        <xdr:cNvPr id="161" name="n_4aveValue債務償還比率">
          <a:extLst>
            <a:ext uri="{FF2B5EF4-FFF2-40B4-BE49-F238E27FC236}">
              <a16:creationId xmlns:a16="http://schemas.microsoft.com/office/drawing/2014/main" id="{50E43E86-3885-4340-B10E-A0B81DC7241A}"/>
            </a:ext>
          </a:extLst>
        </xdr:cNvPr>
        <xdr:cNvSpPr txBox="1"/>
      </xdr:nvSpPr>
      <xdr:spPr>
        <a:xfrm>
          <a:off x="10408997" y="574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50445</xdr:rowOff>
    </xdr:from>
    <xdr:ext cx="469744" cy="259045"/>
    <xdr:sp macro="" textlink="">
      <xdr:nvSpPr>
        <xdr:cNvPr id="162" name="n_1mainValue債務償還比率">
          <a:extLst>
            <a:ext uri="{FF2B5EF4-FFF2-40B4-BE49-F238E27FC236}">
              <a16:creationId xmlns:a16="http://schemas.microsoft.com/office/drawing/2014/main" id="{0910BF1C-6398-494E-8165-6E79920198A7}"/>
            </a:ext>
          </a:extLst>
        </xdr:cNvPr>
        <xdr:cNvSpPr txBox="1"/>
      </xdr:nvSpPr>
      <xdr:spPr>
        <a:xfrm>
          <a:off x="12459412" y="62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167067</xdr:rowOff>
    </xdr:from>
    <xdr:ext cx="560923" cy="259045"/>
    <xdr:sp macro="" textlink="">
      <xdr:nvSpPr>
        <xdr:cNvPr id="163" name="n_2mainValue債務償還比率">
          <a:extLst>
            <a:ext uri="{FF2B5EF4-FFF2-40B4-BE49-F238E27FC236}">
              <a16:creationId xmlns:a16="http://schemas.microsoft.com/office/drawing/2014/main" id="{4817D681-195A-4D13-B5FD-9C283EDC06FA}"/>
            </a:ext>
          </a:extLst>
        </xdr:cNvPr>
        <xdr:cNvSpPr txBox="1"/>
      </xdr:nvSpPr>
      <xdr:spPr>
        <a:xfrm>
          <a:off x="11752153" y="65812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9188</xdr:rowOff>
    </xdr:from>
    <xdr:ext cx="560923" cy="259045"/>
    <xdr:sp macro="" textlink="">
      <xdr:nvSpPr>
        <xdr:cNvPr id="164" name="n_3mainValue債務償還比率">
          <a:extLst>
            <a:ext uri="{FF2B5EF4-FFF2-40B4-BE49-F238E27FC236}">
              <a16:creationId xmlns:a16="http://schemas.microsoft.com/office/drawing/2014/main" id="{83B2F0DC-F0A6-4028-B27D-CBBE628CCECE}"/>
            </a:ext>
          </a:extLst>
        </xdr:cNvPr>
        <xdr:cNvSpPr txBox="1"/>
      </xdr:nvSpPr>
      <xdr:spPr>
        <a:xfrm>
          <a:off x="11066353" y="65928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35405</xdr:rowOff>
    </xdr:from>
    <xdr:ext cx="560923" cy="259045"/>
    <xdr:sp macro="" textlink="">
      <xdr:nvSpPr>
        <xdr:cNvPr id="165" name="n_4mainValue債務償還比率">
          <a:extLst>
            <a:ext uri="{FF2B5EF4-FFF2-40B4-BE49-F238E27FC236}">
              <a16:creationId xmlns:a16="http://schemas.microsoft.com/office/drawing/2014/main" id="{167E246E-6062-4E91-AB48-AC65BA15B100}"/>
            </a:ext>
          </a:extLst>
        </xdr:cNvPr>
        <xdr:cNvSpPr txBox="1"/>
      </xdr:nvSpPr>
      <xdr:spPr>
        <a:xfrm>
          <a:off x="10380553" y="66171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1C76C1FD-E531-440A-B572-8FD4BC1CCD34}"/>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B565F300-C1E1-42D2-8B97-89A2334BB48F}"/>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B20A423D-B8E5-4736-9CA3-F34AA2B70931}"/>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94474755-D4AB-42B4-8AE8-C9049BF94A7F}"/>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F6AAFB2A-3554-477E-AFB9-5788C56B8ED9}"/>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51B55C40-BE49-4635-BF36-96783BB3BE1D}"/>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37100D-DA36-4FDA-A336-FB0B4F23946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CB11EA-EA0B-4543-9037-42A62BEEA42A}"/>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4C6BA6-7EF3-400B-8E05-EBE3B9DDBAF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26EFCC-CE71-4018-8F2E-FDCB6141CF5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2DC1B7-C01A-46DD-94FE-AC96B450D038}"/>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BD6712-2A7A-4146-8C31-934404A2CFE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B4ABEF-76F8-4D74-AD94-C1936D70DC2F}"/>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B0B8B2-5955-4ACA-A553-3DB0C3D6522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0630A7-497A-4344-BDC2-439C17F0C273}"/>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08F3A9-B069-46E0-9BFA-64947409398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26,064
25,673
78.66
17,396,171
16,635,373
118,968
7,704,492
22,825,819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89D14D-2DB0-4D0B-8D08-19C2856277DF}"/>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21F4DB-062C-4E0B-97ED-AD3C25CD9D4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61B832-FDEE-4EE2-A691-FF325077E02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2C5C6C-D015-45CF-ABC0-9FF85C6C394C}"/>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713581-89C5-4E0B-A4F3-BD2C6F9089B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9C295D-4B28-4256-AE96-4654751412FC}"/>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2D917B-B920-446A-8B58-0AAF824F9629}"/>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3843F5-98C0-424A-B738-DD9CF18B24A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D95FA2-ACEF-46B7-AE61-5BCFEF76FD5C}"/>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7B69D4-DCBF-4528-9F69-50FF4422648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5A1F668-08FC-4842-A74C-045094480564}"/>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08641E-B1E3-41CA-A815-B9A2658E683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90D5E5-5E44-438D-9B7E-6F2165F35F7B}"/>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413D49-37BF-44BB-A3A8-AECB5066574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68E2CE-1B80-4898-A390-AECBA303B98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AC9661-5788-46B4-94B1-87613C0B2B4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EE251E-2089-410C-8521-CEB726113D8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D53F19-2A6C-48B8-B61B-1E9EA781428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841184-96B3-4197-8B85-557E0990EDA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97DC7F-C1BE-4F0C-AFBA-BFB12F20031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A37EEF-A166-424E-8924-DDB93CF5C56B}"/>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931574-FF10-4268-B1BD-54E017E8A5A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A920A22-AD61-43AB-BAE1-6CD4E02B865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6F457C-2F10-471F-90E5-A0E9EC18BF1C}"/>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5F17EF-19CD-4B7C-BED4-C28418BA10EA}"/>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2D3687-80DC-461A-B3F1-5EF059AB9D2F}"/>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7A1550-9ED7-4016-9637-70D4F2AB81D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D2EA57-D699-4619-B912-580668FEE3D2}"/>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8C8A3A-EF5C-4C3F-B64C-21B8C32C5C2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26128C2-5F6B-4D27-8345-E92A3091FB3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EA0DED-26BA-4D8F-B864-AEDDB5268284}"/>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DEA6E5-9766-441D-A194-194EBDB56B5E}"/>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35ADCAC-2B08-45ED-8654-0D5A01F20033}"/>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7650AEF-CD3D-4A70-8C74-C6369A16F79F}"/>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9E759CE-CE22-4DCB-8E9F-34F57AB77EB8}"/>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032ACD6-15F1-49C6-B0E7-EE1E6F028D60}"/>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4D83EDB-E3D1-436D-AE8A-330396DECA5D}"/>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6E6F081-CCCA-4406-B183-AD7E41A6B927}"/>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BA29548-D35E-455E-AD98-26B62EA8AE9A}"/>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F41D1FE-99DB-44E9-846E-3A79E518AA09}"/>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11D87C1-C3D3-4A76-B3F6-BC81CB246C7A}"/>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5636648-7F6C-4896-A2AB-71DE32435F59}"/>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38C0821-49FF-47B5-A700-851EF35D0CA2}"/>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3CE089-02D2-4B12-A599-2F937D342245}"/>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D189C57-194E-44C9-AE95-B3B9092C6C6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FD879FEA-4AF2-4D37-9EF5-8C867089FEF8}"/>
            </a:ext>
          </a:extLst>
        </xdr:cNvPr>
        <xdr:cNvCxnSpPr/>
      </xdr:nvCxnSpPr>
      <xdr:spPr>
        <a:xfrm flipV="1">
          <a:off x="4173855" y="574357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535A91BA-F7C5-479B-9AD4-AA89EB11A642}"/>
            </a:ext>
          </a:extLst>
        </xdr:cNvPr>
        <xdr:cNvSpPr txBox="1"/>
      </xdr:nvSpPr>
      <xdr:spPr>
        <a:xfrm>
          <a:off x="421259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10CA0CA5-F5C8-49C8-9144-8397ED051F7E}"/>
            </a:ext>
          </a:extLst>
        </xdr:cNvPr>
        <xdr:cNvCxnSpPr/>
      </xdr:nvCxnSpPr>
      <xdr:spPr>
        <a:xfrm>
          <a:off x="4112260" y="7158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30436B9C-C26F-494B-9022-9E86A4F76FF7}"/>
            </a:ext>
          </a:extLst>
        </xdr:cNvPr>
        <xdr:cNvSpPr txBox="1"/>
      </xdr:nvSpPr>
      <xdr:spPr>
        <a:xfrm>
          <a:off x="421259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C75791E1-7C91-448C-97BB-687E124CDFED}"/>
            </a:ext>
          </a:extLst>
        </xdr:cNvPr>
        <xdr:cNvCxnSpPr/>
      </xdr:nvCxnSpPr>
      <xdr:spPr>
        <a:xfrm>
          <a:off x="411226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a:extLst>
            <a:ext uri="{FF2B5EF4-FFF2-40B4-BE49-F238E27FC236}">
              <a16:creationId xmlns:a16="http://schemas.microsoft.com/office/drawing/2014/main" id="{C1DDD9DE-BB3E-4D56-8358-F4F5EFD6A4D1}"/>
            </a:ext>
          </a:extLst>
        </xdr:cNvPr>
        <xdr:cNvSpPr txBox="1"/>
      </xdr:nvSpPr>
      <xdr:spPr>
        <a:xfrm>
          <a:off x="421259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59C1C04C-ED79-407C-B0BB-D1DEB98CB5C1}"/>
            </a:ext>
          </a:extLst>
        </xdr:cNvPr>
        <xdr:cNvSpPr/>
      </xdr:nvSpPr>
      <xdr:spPr>
        <a:xfrm>
          <a:off x="4131310" y="65633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A620667F-1952-47D8-BC08-C0499C575B68}"/>
            </a:ext>
          </a:extLst>
        </xdr:cNvPr>
        <xdr:cNvSpPr/>
      </xdr:nvSpPr>
      <xdr:spPr>
        <a:xfrm>
          <a:off x="33883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758B868C-EFF0-45BC-9620-2110FBE47610}"/>
            </a:ext>
          </a:extLst>
        </xdr:cNvPr>
        <xdr:cNvSpPr/>
      </xdr:nvSpPr>
      <xdr:spPr>
        <a:xfrm>
          <a:off x="2571750" y="64776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CFF9B9E8-FD4B-43BE-B51B-6FBD025A0EEE}"/>
            </a:ext>
          </a:extLst>
        </xdr:cNvPr>
        <xdr:cNvSpPr/>
      </xdr:nvSpPr>
      <xdr:spPr>
        <a:xfrm>
          <a:off x="1774190" y="64395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E8B53B10-9628-4BE7-8EE3-38731A0449FD}"/>
            </a:ext>
          </a:extLst>
        </xdr:cNvPr>
        <xdr:cNvSpPr/>
      </xdr:nvSpPr>
      <xdr:spPr>
        <a:xfrm>
          <a:off x="988060" y="64090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0899E6-48D3-4DA8-9D82-84F2F96557A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D49991-CB95-410C-AE99-694CF21B8FC7}"/>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58F6C3-9090-4327-8892-33FE2F6B417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689593-19C6-43CD-A86C-A0779FA6F382}"/>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B58F211-6F0B-4ABD-B464-E6D6429512B7}"/>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126365</xdr:rowOff>
    </xdr:from>
    <xdr:to>
      <xdr:col>24</xdr:col>
      <xdr:colOff>114300</xdr:colOff>
      <xdr:row>39</xdr:row>
      <xdr:rowOff>56515</xdr:rowOff>
    </xdr:to>
    <xdr:sp macro="" textlink="">
      <xdr:nvSpPr>
        <xdr:cNvPr id="73" name="楕円 72">
          <a:extLst>
            <a:ext uri="{FF2B5EF4-FFF2-40B4-BE49-F238E27FC236}">
              <a16:creationId xmlns:a16="http://schemas.microsoft.com/office/drawing/2014/main" id="{0B9A9CF3-5840-4582-8F88-D0E0367F6472}"/>
            </a:ext>
          </a:extLst>
        </xdr:cNvPr>
        <xdr:cNvSpPr/>
      </xdr:nvSpPr>
      <xdr:spPr>
        <a:xfrm>
          <a:off x="4131310" y="6645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104792</xdr:rowOff>
    </xdr:from>
    <xdr:ext cx="405111" cy="259045"/>
    <xdr:sp macro="" textlink="">
      <xdr:nvSpPr>
        <xdr:cNvPr id="74" name="【道路】&#10;有形固定資産減価償却率該当値テキスト">
          <a:extLst>
            <a:ext uri="{FF2B5EF4-FFF2-40B4-BE49-F238E27FC236}">
              <a16:creationId xmlns:a16="http://schemas.microsoft.com/office/drawing/2014/main" id="{55121773-97E4-476D-B022-57936F9929A2}"/>
            </a:ext>
          </a:extLst>
        </xdr:cNvPr>
        <xdr:cNvSpPr txBox="1"/>
      </xdr:nvSpPr>
      <xdr:spPr>
        <a:xfrm>
          <a:off x="421259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90170</xdr:rowOff>
    </xdr:from>
    <xdr:to>
      <xdr:col>20</xdr:col>
      <xdr:colOff>38100</xdr:colOff>
      <xdr:row>39</xdr:row>
      <xdr:rowOff>20320</xdr:rowOff>
    </xdr:to>
    <xdr:sp macro="" textlink="">
      <xdr:nvSpPr>
        <xdr:cNvPr id="75" name="楕円 74">
          <a:extLst>
            <a:ext uri="{FF2B5EF4-FFF2-40B4-BE49-F238E27FC236}">
              <a16:creationId xmlns:a16="http://schemas.microsoft.com/office/drawing/2014/main" id="{6E724889-F3BA-42E6-955B-F2497C6CDC9E}"/>
            </a:ext>
          </a:extLst>
        </xdr:cNvPr>
        <xdr:cNvSpPr/>
      </xdr:nvSpPr>
      <xdr:spPr>
        <a:xfrm>
          <a:off x="3388360" y="66090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140970</xdr:rowOff>
    </xdr:from>
    <xdr:to>
      <xdr:col>24</xdr:col>
      <xdr:colOff>63500</xdr:colOff>
      <xdr:row>39</xdr:row>
      <xdr:rowOff>5715</xdr:rowOff>
    </xdr:to>
    <xdr:cxnSp macro="">
      <xdr:nvCxnSpPr>
        <xdr:cNvPr id="76" name="直線コネクタ 75">
          <a:extLst>
            <a:ext uri="{FF2B5EF4-FFF2-40B4-BE49-F238E27FC236}">
              <a16:creationId xmlns:a16="http://schemas.microsoft.com/office/drawing/2014/main" id="{7439DEE3-F529-4122-B7CE-0671C92970CF}"/>
            </a:ext>
          </a:extLst>
        </xdr:cNvPr>
        <xdr:cNvCxnSpPr/>
      </xdr:nvCxnSpPr>
      <xdr:spPr>
        <a:xfrm>
          <a:off x="3431540" y="6654165"/>
          <a:ext cx="7429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61595</xdr:rowOff>
    </xdr:from>
    <xdr:to>
      <xdr:col>15</xdr:col>
      <xdr:colOff>101600</xdr:colOff>
      <xdr:row>38</xdr:row>
      <xdr:rowOff>163195</xdr:rowOff>
    </xdr:to>
    <xdr:sp macro="" textlink="">
      <xdr:nvSpPr>
        <xdr:cNvPr id="77" name="楕円 76">
          <a:extLst>
            <a:ext uri="{FF2B5EF4-FFF2-40B4-BE49-F238E27FC236}">
              <a16:creationId xmlns:a16="http://schemas.microsoft.com/office/drawing/2014/main" id="{8CE7F3CB-B792-4D8F-AA2E-5EABBC86A1F7}"/>
            </a:ext>
          </a:extLst>
        </xdr:cNvPr>
        <xdr:cNvSpPr/>
      </xdr:nvSpPr>
      <xdr:spPr>
        <a:xfrm>
          <a:off x="2571750" y="65728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112395</xdr:rowOff>
    </xdr:from>
    <xdr:to>
      <xdr:col>19</xdr:col>
      <xdr:colOff>177800</xdr:colOff>
      <xdr:row>38</xdr:row>
      <xdr:rowOff>140970</xdr:rowOff>
    </xdr:to>
    <xdr:cxnSp macro="">
      <xdr:nvCxnSpPr>
        <xdr:cNvPr id="78" name="直線コネクタ 77">
          <a:extLst>
            <a:ext uri="{FF2B5EF4-FFF2-40B4-BE49-F238E27FC236}">
              <a16:creationId xmlns:a16="http://schemas.microsoft.com/office/drawing/2014/main" id="{A9A87C01-5AC2-4B4B-8C39-F2E99E1285C8}"/>
            </a:ext>
          </a:extLst>
        </xdr:cNvPr>
        <xdr:cNvCxnSpPr/>
      </xdr:nvCxnSpPr>
      <xdr:spPr>
        <a:xfrm>
          <a:off x="2626360" y="6627495"/>
          <a:ext cx="80518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31115</xdr:rowOff>
    </xdr:from>
    <xdr:to>
      <xdr:col>10</xdr:col>
      <xdr:colOff>165100</xdr:colOff>
      <xdr:row>38</xdr:row>
      <xdr:rowOff>132715</xdr:rowOff>
    </xdr:to>
    <xdr:sp macro="" textlink="">
      <xdr:nvSpPr>
        <xdr:cNvPr id="79" name="楕円 78">
          <a:extLst>
            <a:ext uri="{FF2B5EF4-FFF2-40B4-BE49-F238E27FC236}">
              <a16:creationId xmlns:a16="http://schemas.microsoft.com/office/drawing/2014/main" id="{E0A25923-6846-4B88-84F2-CBF8F1E8B61B}"/>
            </a:ext>
          </a:extLst>
        </xdr:cNvPr>
        <xdr:cNvSpPr/>
      </xdr:nvSpPr>
      <xdr:spPr>
        <a:xfrm>
          <a:off x="1774190" y="654431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81915</xdr:rowOff>
    </xdr:from>
    <xdr:to>
      <xdr:col>15</xdr:col>
      <xdr:colOff>50800</xdr:colOff>
      <xdr:row>38</xdr:row>
      <xdr:rowOff>112395</xdr:rowOff>
    </xdr:to>
    <xdr:cxnSp macro="">
      <xdr:nvCxnSpPr>
        <xdr:cNvPr id="80" name="直線コネクタ 79">
          <a:extLst>
            <a:ext uri="{FF2B5EF4-FFF2-40B4-BE49-F238E27FC236}">
              <a16:creationId xmlns:a16="http://schemas.microsoft.com/office/drawing/2014/main" id="{419296C5-9809-4F7D-96F0-D171690F858D}"/>
            </a:ext>
          </a:extLst>
        </xdr:cNvPr>
        <xdr:cNvCxnSpPr/>
      </xdr:nvCxnSpPr>
      <xdr:spPr>
        <a:xfrm>
          <a:off x="1828800" y="659892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164465</xdr:rowOff>
    </xdr:from>
    <xdr:to>
      <xdr:col>6</xdr:col>
      <xdr:colOff>38100</xdr:colOff>
      <xdr:row>38</xdr:row>
      <xdr:rowOff>94615</xdr:rowOff>
    </xdr:to>
    <xdr:sp macro="" textlink="">
      <xdr:nvSpPr>
        <xdr:cNvPr id="81" name="楕円 80">
          <a:extLst>
            <a:ext uri="{FF2B5EF4-FFF2-40B4-BE49-F238E27FC236}">
              <a16:creationId xmlns:a16="http://schemas.microsoft.com/office/drawing/2014/main" id="{18684F7D-6130-495F-AA1B-9DF354849FE1}"/>
            </a:ext>
          </a:extLst>
        </xdr:cNvPr>
        <xdr:cNvSpPr/>
      </xdr:nvSpPr>
      <xdr:spPr>
        <a:xfrm>
          <a:off x="988060" y="6511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43815</xdr:rowOff>
    </xdr:from>
    <xdr:to>
      <xdr:col>10</xdr:col>
      <xdr:colOff>114300</xdr:colOff>
      <xdr:row>38</xdr:row>
      <xdr:rowOff>81915</xdr:rowOff>
    </xdr:to>
    <xdr:cxnSp macro="">
      <xdr:nvCxnSpPr>
        <xdr:cNvPr id="82" name="直線コネクタ 81">
          <a:extLst>
            <a:ext uri="{FF2B5EF4-FFF2-40B4-BE49-F238E27FC236}">
              <a16:creationId xmlns:a16="http://schemas.microsoft.com/office/drawing/2014/main" id="{9946689B-EA80-4A27-94A6-3D2ED9B46B96}"/>
            </a:ext>
          </a:extLst>
        </xdr:cNvPr>
        <xdr:cNvCxnSpPr/>
      </xdr:nvCxnSpPr>
      <xdr:spPr>
        <a:xfrm>
          <a:off x="1031240" y="656082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130E565A-D5BB-4C07-A484-894A15EE3AFF}"/>
            </a:ext>
          </a:extLst>
        </xdr:cNvPr>
        <xdr:cNvSpPr txBox="1"/>
      </xdr:nvSpPr>
      <xdr:spPr>
        <a:xfrm>
          <a:off x="32391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1E1C011A-D588-4BAA-B5C8-48769A50D551}"/>
            </a:ext>
          </a:extLst>
        </xdr:cNvPr>
        <xdr:cNvSpPr txBox="1"/>
      </xdr:nvSpPr>
      <xdr:spPr>
        <a:xfrm>
          <a:off x="2439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a:extLst>
            <a:ext uri="{FF2B5EF4-FFF2-40B4-BE49-F238E27FC236}">
              <a16:creationId xmlns:a16="http://schemas.microsoft.com/office/drawing/2014/main" id="{8F2AD78D-DC60-4770-A01F-258FAEF16DB0}"/>
            </a:ext>
          </a:extLst>
        </xdr:cNvPr>
        <xdr:cNvSpPr txBox="1"/>
      </xdr:nvSpPr>
      <xdr:spPr>
        <a:xfrm>
          <a:off x="164148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FC61BF9D-8682-40C4-A34C-881F6A71A540}"/>
            </a:ext>
          </a:extLst>
        </xdr:cNvPr>
        <xdr:cNvSpPr txBox="1"/>
      </xdr:nvSpPr>
      <xdr:spPr>
        <a:xfrm>
          <a:off x="85535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11447</xdr:rowOff>
    </xdr:from>
    <xdr:ext cx="405111" cy="259045"/>
    <xdr:sp macro="" textlink="">
      <xdr:nvSpPr>
        <xdr:cNvPr id="87" name="n_1mainValue【道路】&#10;有形固定資産減価償却率">
          <a:extLst>
            <a:ext uri="{FF2B5EF4-FFF2-40B4-BE49-F238E27FC236}">
              <a16:creationId xmlns:a16="http://schemas.microsoft.com/office/drawing/2014/main" id="{D0EC9B58-1A29-4B33-B66C-B6814A7F4DAE}"/>
            </a:ext>
          </a:extLst>
        </xdr:cNvPr>
        <xdr:cNvSpPr txBox="1"/>
      </xdr:nvSpPr>
      <xdr:spPr>
        <a:xfrm>
          <a:off x="32391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154322</xdr:rowOff>
    </xdr:from>
    <xdr:ext cx="405111" cy="259045"/>
    <xdr:sp macro="" textlink="">
      <xdr:nvSpPr>
        <xdr:cNvPr id="88" name="n_2mainValue【道路】&#10;有形固定資産減価償却率">
          <a:extLst>
            <a:ext uri="{FF2B5EF4-FFF2-40B4-BE49-F238E27FC236}">
              <a16:creationId xmlns:a16="http://schemas.microsoft.com/office/drawing/2014/main" id="{3F8CCAED-21CE-488A-BFDB-8D9AA291E006}"/>
            </a:ext>
          </a:extLst>
        </xdr:cNvPr>
        <xdr:cNvSpPr txBox="1"/>
      </xdr:nvSpPr>
      <xdr:spPr>
        <a:xfrm>
          <a:off x="2439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123842</xdr:rowOff>
    </xdr:from>
    <xdr:ext cx="405111" cy="259045"/>
    <xdr:sp macro="" textlink="">
      <xdr:nvSpPr>
        <xdr:cNvPr id="89" name="n_3mainValue【道路】&#10;有形固定資産減価償却率">
          <a:extLst>
            <a:ext uri="{FF2B5EF4-FFF2-40B4-BE49-F238E27FC236}">
              <a16:creationId xmlns:a16="http://schemas.microsoft.com/office/drawing/2014/main" id="{B69C146D-E957-4A41-BFE7-EF3C03C7A306}"/>
            </a:ext>
          </a:extLst>
        </xdr:cNvPr>
        <xdr:cNvSpPr txBox="1"/>
      </xdr:nvSpPr>
      <xdr:spPr>
        <a:xfrm>
          <a:off x="164148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85742</xdr:rowOff>
    </xdr:from>
    <xdr:ext cx="405111" cy="259045"/>
    <xdr:sp macro="" textlink="">
      <xdr:nvSpPr>
        <xdr:cNvPr id="90" name="n_4mainValue【道路】&#10;有形固定資産減価償却率">
          <a:extLst>
            <a:ext uri="{FF2B5EF4-FFF2-40B4-BE49-F238E27FC236}">
              <a16:creationId xmlns:a16="http://schemas.microsoft.com/office/drawing/2014/main" id="{3295F12B-07A0-4537-8052-854204DF573A}"/>
            </a:ext>
          </a:extLst>
        </xdr:cNvPr>
        <xdr:cNvSpPr txBox="1"/>
      </xdr:nvSpPr>
      <xdr:spPr>
        <a:xfrm>
          <a:off x="85535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3433781-1696-487E-B135-7627AC8AE74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683CF17-8183-415A-A223-C3763035B8B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55C426E-FA8E-4D13-8D4D-60AB67FF3386}"/>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AE66BA1-DF5E-4C70-A32C-82B9E74B1AC0}"/>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9530C22-7FCF-43F6-BFE3-34ED78D420D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2FAFA6C-2F78-49B4-8962-91FB51A5DDE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B1D8DA1-2D4C-4148-AF10-79EADA57B35A}"/>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5D5E8CD-0254-4DF6-8F65-6E578C21352C}"/>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D645231-063E-482A-B6EE-AD3688293664}"/>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F384025-8990-4BFE-81A3-21A8CBD5759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6319C0D-7EAC-4ED6-899A-EFD4CB6CB201}"/>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1FC8287-E6CF-4FB7-9762-3EB5824B41B7}"/>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BEF5BE8-A6D9-49D0-A672-BBD0F2069DAE}"/>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FB175D0B-8292-476F-A72B-BE07C397BD80}"/>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B164154-FA62-4B7D-96E7-70CC9AED0BAC}"/>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444FDBB2-653F-4D6C-83CD-9D9C3E77ABA4}"/>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BECF864-4041-44A7-8238-1CFAABD1B7F5}"/>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9BD4BBDB-9320-4F3F-BC76-8D3043D90DED}"/>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3A4B3C0-904F-488C-8B83-5A837C9619F1}"/>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1818D57-9FCA-4F11-851A-8AC648B62CBA}"/>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3A83A08-1C03-4304-972E-BC04CF242DC7}"/>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1E4F4C5B-76A1-4C7A-AC16-0CA082928FFB}"/>
            </a:ext>
          </a:extLst>
        </xdr:cNvPr>
        <xdr:cNvSpPr txBox="1"/>
      </xdr:nvSpPr>
      <xdr:spPr>
        <a:xfrm>
          <a:off x="5485961" y="55164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E8115E8-AEC2-4231-BCC2-99F4F2A4F277}"/>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5A2D5B27-6657-43C1-A6E4-1673BBFC3AAC}"/>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7FFE4D7-8A2F-4402-9E5F-BB53CC28C75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19BB5182-D434-4818-B678-9CC12A6AFE13}"/>
            </a:ext>
          </a:extLst>
        </xdr:cNvPr>
        <xdr:cNvCxnSpPr/>
      </xdr:nvCxnSpPr>
      <xdr:spPr>
        <a:xfrm flipV="1">
          <a:off x="9429115" y="5760655"/>
          <a:ext cx="0" cy="140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C4D978E8-5940-4890-B364-96392E5B8A80}"/>
            </a:ext>
          </a:extLst>
        </xdr:cNvPr>
        <xdr:cNvSpPr txBox="1"/>
      </xdr:nvSpPr>
      <xdr:spPr>
        <a:xfrm>
          <a:off x="9467850" y="716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D894593C-3032-448C-B33A-46DEAB5E8AFC}"/>
            </a:ext>
          </a:extLst>
        </xdr:cNvPr>
        <xdr:cNvCxnSpPr/>
      </xdr:nvCxnSpPr>
      <xdr:spPr>
        <a:xfrm>
          <a:off x="9356090" y="716086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EDE49587-50AB-4076-858D-D16392FD3F76}"/>
            </a:ext>
          </a:extLst>
        </xdr:cNvPr>
        <xdr:cNvSpPr txBox="1"/>
      </xdr:nvSpPr>
      <xdr:spPr>
        <a:xfrm>
          <a:off x="9467850" y="55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3CF09563-C69D-4CFF-80E8-173A766C5F53}"/>
            </a:ext>
          </a:extLst>
        </xdr:cNvPr>
        <xdr:cNvCxnSpPr/>
      </xdr:nvCxnSpPr>
      <xdr:spPr>
        <a:xfrm>
          <a:off x="9356090" y="57606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a:extLst>
            <a:ext uri="{FF2B5EF4-FFF2-40B4-BE49-F238E27FC236}">
              <a16:creationId xmlns:a16="http://schemas.microsoft.com/office/drawing/2014/main" id="{21E8D4DD-A7F3-42EF-A79F-CD8C1A8257B3}"/>
            </a:ext>
          </a:extLst>
        </xdr:cNvPr>
        <xdr:cNvSpPr txBox="1"/>
      </xdr:nvSpPr>
      <xdr:spPr>
        <a:xfrm>
          <a:off x="9467850" y="6479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774535C1-78E8-4838-B02F-6E3967F01C58}"/>
            </a:ext>
          </a:extLst>
        </xdr:cNvPr>
        <xdr:cNvSpPr/>
      </xdr:nvSpPr>
      <xdr:spPr>
        <a:xfrm>
          <a:off x="9394190" y="663200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0C95022D-B15C-4AD3-A599-1B328A20C6D6}"/>
            </a:ext>
          </a:extLst>
        </xdr:cNvPr>
        <xdr:cNvSpPr/>
      </xdr:nvSpPr>
      <xdr:spPr>
        <a:xfrm>
          <a:off x="8632190" y="664184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6B58BF6D-F000-447A-98DE-0ECF05BFD6FE}"/>
            </a:ext>
          </a:extLst>
        </xdr:cNvPr>
        <xdr:cNvSpPr/>
      </xdr:nvSpPr>
      <xdr:spPr>
        <a:xfrm>
          <a:off x="7846060" y="66700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a16="http://schemas.microsoft.com/office/drawing/2014/main" id="{5713628C-CF67-41CC-AAF3-4184D76BD1FB}"/>
            </a:ext>
          </a:extLst>
        </xdr:cNvPr>
        <xdr:cNvSpPr/>
      </xdr:nvSpPr>
      <xdr:spPr>
        <a:xfrm>
          <a:off x="7029450" y="670258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a16="http://schemas.microsoft.com/office/drawing/2014/main" id="{DDB3A11C-6A3E-4A34-B3CD-95105342C2E5}"/>
            </a:ext>
          </a:extLst>
        </xdr:cNvPr>
        <xdr:cNvSpPr/>
      </xdr:nvSpPr>
      <xdr:spPr>
        <a:xfrm>
          <a:off x="6231890" y="67152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E5140EE-EACC-4E68-956A-FB1F6AA905F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D9B41BA-5AD3-4C61-89A1-0A2DAC840BC4}"/>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DC07610-E919-428F-8494-05FE8161C324}"/>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AE960F0-FF17-4BFC-BFF4-65CAFF283E0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690827E-59FC-48DF-A48B-5F1C8ACE84C0}"/>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139308</xdr:rowOff>
    </xdr:from>
    <xdr:to>
      <xdr:col>55</xdr:col>
      <xdr:colOff>50800</xdr:colOff>
      <xdr:row>41</xdr:row>
      <xdr:rowOff>69458</xdr:rowOff>
    </xdr:to>
    <xdr:sp macro="" textlink="">
      <xdr:nvSpPr>
        <xdr:cNvPr id="132" name="楕円 131">
          <a:extLst>
            <a:ext uri="{FF2B5EF4-FFF2-40B4-BE49-F238E27FC236}">
              <a16:creationId xmlns:a16="http://schemas.microsoft.com/office/drawing/2014/main" id="{791F40B1-8EE1-475A-A866-32E68D38DCFD}"/>
            </a:ext>
          </a:extLst>
        </xdr:cNvPr>
        <xdr:cNvSpPr/>
      </xdr:nvSpPr>
      <xdr:spPr>
        <a:xfrm>
          <a:off x="9394190" y="699349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54235</xdr:rowOff>
    </xdr:from>
    <xdr:ext cx="469744" cy="259045"/>
    <xdr:sp macro="" textlink="">
      <xdr:nvSpPr>
        <xdr:cNvPr id="133" name="【道路】&#10;一人当たり延長該当値テキスト">
          <a:extLst>
            <a:ext uri="{FF2B5EF4-FFF2-40B4-BE49-F238E27FC236}">
              <a16:creationId xmlns:a16="http://schemas.microsoft.com/office/drawing/2014/main" id="{4E555423-24D9-4F53-B80B-933CEC65E109}"/>
            </a:ext>
          </a:extLst>
        </xdr:cNvPr>
        <xdr:cNvSpPr txBox="1"/>
      </xdr:nvSpPr>
      <xdr:spPr>
        <a:xfrm>
          <a:off x="9467850" y="69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144664</xdr:rowOff>
    </xdr:from>
    <xdr:to>
      <xdr:col>50</xdr:col>
      <xdr:colOff>165100</xdr:colOff>
      <xdr:row>41</xdr:row>
      <xdr:rowOff>74814</xdr:rowOff>
    </xdr:to>
    <xdr:sp macro="" textlink="">
      <xdr:nvSpPr>
        <xdr:cNvPr id="134" name="楕円 133">
          <a:extLst>
            <a:ext uri="{FF2B5EF4-FFF2-40B4-BE49-F238E27FC236}">
              <a16:creationId xmlns:a16="http://schemas.microsoft.com/office/drawing/2014/main" id="{6CC0AD41-4A3A-4AA8-977F-883A0E1C9195}"/>
            </a:ext>
          </a:extLst>
        </xdr:cNvPr>
        <xdr:cNvSpPr/>
      </xdr:nvSpPr>
      <xdr:spPr>
        <a:xfrm>
          <a:off x="8632190" y="700075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18658</xdr:rowOff>
    </xdr:from>
    <xdr:to>
      <xdr:col>55</xdr:col>
      <xdr:colOff>0</xdr:colOff>
      <xdr:row>41</xdr:row>
      <xdr:rowOff>24014</xdr:rowOff>
    </xdr:to>
    <xdr:cxnSp macro="">
      <xdr:nvCxnSpPr>
        <xdr:cNvPr id="135" name="直線コネクタ 134">
          <a:extLst>
            <a:ext uri="{FF2B5EF4-FFF2-40B4-BE49-F238E27FC236}">
              <a16:creationId xmlns:a16="http://schemas.microsoft.com/office/drawing/2014/main" id="{395FBA43-761A-4D8C-AAAD-6FF729368BAA}"/>
            </a:ext>
          </a:extLst>
        </xdr:cNvPr>
        <xdr:cNvCxnSpPr/>
      </xdr:nvCxnSpPr>
      <xdr:spPr>
        <a:xfrm flipV="1">
          <a:off x="8686800" y="70519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145350</xdr:rowOff>
    </xdr:from>
    <xdr:to>
      <xdr:col>46</xdr:col>
      <xdr:colOff>38100</xdr:colOff>
      <xdr:row>41</xdr:row>
      <xdr:rowOff>75500</xdr:rowOff>
    </xdr:to>
    <xdr:sp macro="" textlink="">
      <xdr:nvSpPr>
        <xdr:cNvPr id="136" name="楕円 135">
          <a:extLst>
            <a:ext uri="{FF2B5EF4-FFF2-40B4-BE49-F238E27FC236}">
              <a16:creationId xmlns:a16="http://schemas.microsoft.com/office/drawing/2014/main" id="{6BDF8317-C174-422C-ACB3-5D1A03200D6B}"/>
            </a:ext>
          </a:extLst>
        </xdr:cNvPr>
        <xdr:cNvSpPr/>
      </xdr:nvSpPr>
      <xdr:spPr>
        <a:xfrm>
          <a:off x="7846060" y="70014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24014</xdr:rowOff>
    </xdr:from>
    <xdr:to>
      <xdr:col>50</xdr:col>
      <xdr:colOff>114300</xdr:colOff>
      <xdr:row>41</xdr:row>
      <xdr:rowOff>24700</xdr:rowOff>
    </xdr:to>
    <xdr:cxnSp macro="">
      <xdr:nvCxnSpPr>
        <xdr:cNvPr id="137" name="直線コネクタ 136">
          <a:extLst>
            <a:ext uri="{FF2B5EF4-FFF2-40B4-BE49-F238E27FC236}">
              <a16:creationId xmlns:a16="http://schemas.microsoft.com/office/drawing/2014/main" id="{9BD28DFF-7E7F-42F0-80D4-0F5EA117521A}"/>
            </a:ext>
          </a:extLst>
        </xdr:cNvPr>
        <xdr:cNvCxnSpPr/>
      </xdr:nvCxnSpPr>
      <xdr:spPr>
        <a:xfrm flipV="1">
          <a:off x="7889240" y="7049654"/>
          <a:ext cx="79756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147015</xdr:rowOff>
    </xdr:from>
    <xdr:to>
      <xdr:col>41</xdr:col>
      <xdr:colOff>101600</xdr:colOff>
      <xdr:row>41</xdr:row>
      <xdr:rowOff>77165</xdr:rowOff>
    </xdr:to>
    <xdr:sp macro="" textlink="">
      <xdr:nvSpPr>
        <xdr:cNvPr id="138" name="楕円 137">
          <a:extLst>
            <a:ext uri="{FF2B5EF4-FFF2-40B4-BE49-F238E27FC236}">
              <a16:creationId xmlns:a16="http://schemas.microsoft.com/office/drawing/2014/main" id="{5C437870-75F3-4346-903E-C9BFFF1D6567}"/>
            </a:ext>
          </a:extLst>
        </xdr:cNvPr>
        <xdr:cNvSpPr/>
      </xdr:nvSpPr>
      <xdr:spPr>
        <a:xfrm>
          <a:off x="7029450" y="70031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24700</xdr:rowOff>
    </xdr:from>
    <xdr:to>
      <xdr:col>45</xdr:col>
      <xdr:colOff>177800</xdr:colOff>
      <xdr:row>41</xdr:row>
      <xdr:rowOff>26365</xdr:rowOff>
    </xdr:to>
    <xdr:cxnSp macro="">
      <xdr:nvCxnSpPr>
        <xdr:cNvPr id="139" name="直線コネクタ 138">
          <a:extLst>
            <a:ext uri="{FF2B5EF4-FFF2-40B4-BE49-F238E27FC236}">
              <a16:creationId xmlns:a16="http://schemas.microsoft.com/office/drawing/2014/main" id="{6B7B6B8A-D472-4927-A3A4-102C52A13039}"/>
            </a:ext>
          </a:extLst>
        </xdr:cNvPr>
        <xdr:cNvCxnSpPr/>
      </xdr:nvCxnSpPr>
      <xdr:spPr>
        <a:xfrm flipV="1">
          <a:off x="7084060" y="7050340"/>
          <a:ext cx="80518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150738</xdr:rowOff>
    </xdr:from>
    <xdr:to>
      <xdr:col>36</xdr:col>
      <xdr:colOff>165100</xdr:colOff>
      <xdr:row>41</xdr:row>
      <xdr:rowOff>80888</xdr:rowOff>
    </xdr:to>
    <xdr:sp macro="" textlink="">
      <xdr:nvSpPr>
        <xdr:cNvPr id="140" name="楕円 139">
          <a:extLst>
            <a:ext uri="{FF2B5EF4-FFF2-40B4-BE49-F238E27FC236}">
              <a16:creationId xmlns:a16="http://schemas.microsoft.com/office/drawing/2014/main" id="{685F6A71-242B-4346-A3B5-095771F334DC}"/>
            </a:ext>
          </a:extLst>
        </xdr:cNvPr>
        <xdr:cNvSpPr/>
      </xdr:nvSpPr>
      <xdr:spPr>
        <a:xfrm>
          <a:off x="6231890" y="700873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26365</xdr:rowOff>
    </xdr:from>
    <xdr:to>
      <xdr:col>41</xdr:col>
      <xdr:colOff>50800</xdr:colOff>
      <xdr:row>41</xdr:row>
      <xdr:rowOff>30088</xdr:rowOff>
    </xdr:to>
    <xdr:cxnSp macro="">
      <xdr:nvCxnSpPr>
        <xdr:cNvPr id="141" name="直線コネクタ 140">
          <a:extLst>
            <a:ext uri="{FF2B5EF4-FFF2-40B4-BE49-F238E27FC236}">
              <a16:creationId xmlns:a16="http://schemas.microsoft.com/office/drawing/2014/main" id="{6DE429D2-2B28-46C7-8834-83CCCFA23DED}"/>
            </a:ext>
          </a:extLst>
        </xdr:cNvPr>
        <xdr:cNvCxnSpPr/>
      </xdr:nvCxnSpPr>
      <xdr:spPr>
        <a:xfrm flipV="1">
          <a:off x="6286500" y="7052005"/>
          <a:ext cx="79756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a:extLst>
            <a:ext uri="{FF2B5EF4-FFF2-40B4-BE49-F238E27FC236}">
              <a16:creationId xmlns:a16="http://schemas.microsoft.com/office/drawing/2014/main" id="{4D1FDCD6-9165-42C7-956A-D88600465B03}"/>
            </a:ext>
          </a:extLst>
        </xdr:cNvPr>
        <xdr:cNvSpPr txBox="1"/>
      </xdr:nvSpPr>
      <xdr:spPr>
        <a:xfrm>
          <a:off x="8422151" y="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a:extLst>
            <a:ext uri="{FF2B5EF4-FFF2-40B4-BE49-F238E27FC236}">
              <a16:creationId xmlns:a16="http://schemas.microsoft.com/office/drawing/2014/main" id="{DC251721-F7AD-4050-BFEE-BD34D0966D79}"/>
            </a:ext>
          </a:extLst>
        </xdr:cNvPr>
        <xdr:cNvSpPr txBox="1"/>
      </xdr:nvSpPr>
      <xdr:spPr>
        <a:xfrm>
          <a:off x="7641101" y="64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44" name="n_3aveValue【道路】&#10;一人当たり延長">
          <a:extLst>
            <a:ext uri="{FF2B5EF4-FFF2-40B4-BE49-F238E27FC236}">
              <a16:creationId xmlns:a16="http://schemas.microsoft.com/office/drawing/2014/main" id="{AEE8F029-9CC2-48EF-B055-C0E800271885}"/>
            </a:ext>
          </a:extLst>
        </xdr:cNvPr>
        <xdr:cNvSpPr txBox="1"/>
      </xdr:nvSpPr>
      <xdr:spPr>
        <a:xfrm>
          <a:off x="6854971" y="647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45" name="n_4aveValue【道路】&#10;一人当たり延長">
          <a:extLst>
            <a:ext uri="{FF2B5EF4-FFF2-40B4-BE49-F238E27FC236}">
              <a16:creationId xmlns:a16="http://schemas.microsoft.com/office/drawing/2014/main" id="{F02B7AE0-88F4-4228-B529-39E9424DBA7F}"/>
            </a:ext>
          </a:extLst>
        </xdr:cNvPr>
        <xdr:cNvSpPr txBox="1"/>
      </xdr:nvSpPr>
      <xdr:spPr>
        <a:xfrm>
          <a:off x="603836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65941</xdr:rowOff>
    </xdr:from>
    <xdr:ext cx="469744" cy="259045"/>
    <xdr:sp macro="" textlink="">
      <xdr:nvSpPr>
        <xdr:cNvPr id="146" name="n_1mainValue【道路】&#10;一人当たり延長">
          <a:extLst>
            <a:ext uri="{FF2B5EF4-FFF2-40B4-BE49-F238E27FC236}">
              <a16:creationId xmlns:a16="http://schemas.microsoft.com/office/drawing/2014/main" id="{42DF35FB-E9A7-42DE-9277-D8EFC7F4943B}"/>
            </a:ext>
          </a:extLst>
        </xdr:cNvPr>
        <xdr:cNvSpPr txBox="1"/>
      </xdr:nvSpPr>
      <xdr:spPr>
        <a:xfrm>
          <a:off x="8454467" y="709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66627</xdr:rowOff>
    </xdr:from>
    <xdr:ext cx="469744" cy="259045"/>
    <xdr:sp macro="" textlink="">
      <xdr:nvSpPr>
        <xdr:cNvPr id="147" name="n_2mainValue【道路】&#10;一人当たり延長">
          <a:extLst>
            <a:ext uri="{FF2B5EF4-FFF2-40B4-BE49-F238E27FC236}">
              <a16:creationId xmlns:a16="http://schemas.microsoft.com/office/drawing/2014/main" id="{5CA67B4B-BC9B-47AE-90EB-3D29E7389D84}"/>
            </a:ext>
          </a:extLst>
        </xdr:cNvPr>
        <xdr:cNvSpPr txBox="1"/>
      </xdr:nvSpPr>
      <xdr:spPr>
        <a:xfrm>
          <a:off x="7673417" y="709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68292</xdr:rowOff>
    </xdr:from>
    <xdr:ext cx="469744" cy="259045"/>
    <xdr:sp macro="" textlink="">
      <xdr:nvSpPr>
        <xdr:cNvPr id="148" name="n_3mainValue【道路】&#10;一人当たり延長">
          <a:extLst>
            <a:ext uri="{FF2B5EF4-FFF2-40B4-BE49-F238E27FC236}">
              <a16:creationId xmlns:a16="http://schemas.microsoft.com/office/drawing/2014/main" id="{E3D36C30-4D22-407B-BB55-BDC500E208A2}"/>
            </a:ext>
          </a:extLst>
        </xdr:cNvPr>
        <xdr:cNvSpPr txBox="1"/>
      </xdr:nvSpPr>
      <xdr:spPr>
        <a:xfrm>
          <a:off x="6866332" y="709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72015</xdr:rowOff>
    </xdr:from>
    <xdr:ext cx="469744" cy="259045"/>
    <xdr:sp macro="" textlink="">
      <xdr:nvSpPr>
        <xdr:cNvPr id="149" name="n_4mainValue【道路】&#10;一人当たり延長">
          <a:extLst>
            <a:ext uri="{FF2B5EF4-FFF2-40B4-BE49-F238E27FC236}">
              <a16:creationId xmlns:a16="http://schemas.microsoft.com/office/drawing/2014/main" id="{C082CD09-565A-460A-8812-71B86CA3FC8E}"/>
            </a:ext>
          </a:extLst>
        </xdr:cNvPr>
        <xdr:cNvSpPr txBox="1"/>
      </xdr:nvSpPr>
      <xdr:spPr>
        <a:xfrm>
          <a:off x="6068772" y="709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FF63EB53-134D-4A98-A987-FCCFC011390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0A3F41C-B026-48BD-82D8-EB88FA1219A9}"/>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028BCD5-1188-4BAD-AB1C-65412A66888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9357C3B-13F7-4777-8646-0A066BA2D41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CD57894-FF41-447A-A18A-4DECD844CD2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6A740578-4CEC-4B8D-8127-3BCF4EED899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5825DE0-D5DE-446B-BB15-C9118A17BBB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D947AE6-FCD4-4902-B357-3996207DE8B3}"/>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F385B9E-337B-4513-B516-C6C99FDBE6E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656B1EFE-F334-45B4-B4FA-111DD642BAD4}"/>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F9670F7-91C8-4743-9B63-74EA76A367F2}"/>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CC2651F-01C2-48B6-99D2-FE378B224BBE}"/>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FA02DF4D-8CE1-4E04-89F3-EB148E674342}"/>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52CD4127-1355-44C8-A73D-6A21240F2BEE}"/>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2D4D0457-A375-4E18-B5BD-09F4C0BC043B}"/>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DEDBCD9-BAF3-4880-9DAA-924EB2BE42E8}"/>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EE6539A1-73AD-48E4-A6BC-F171D11EB8F8}"/>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44B4C747-2501-4746-8F58-F8EB83DE3162}"/>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9B5DF134-901B-497C-AB43-96CACE80B55E}"/>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95B5B967-5F8C-489A-87B3-171408E351D3}"/>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3FDAFDE-EB68-4A73-9457-26AB88FD61DA}"/>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B66A3D60-9648-4DE6-A0A1-6E85E01341C1}"/>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181D2E7E-D5ED-4914-A90D-CCBAA7F74BA3}"/>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575D0578-7EBF-4108-937A-933732E67EF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EA462CF7-76C6-4EEB-BD4C-7C8FC9CE5D5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B5AB3FCE-ED07-4B06-BE82-6ED02C603BD6}"/>
            </a:ext>
          </a:extLst>
        </xdr:cNvPr>
        <xdr:cNvCxnSpPr/>
      </xdr:nvCxnSpPr>
      <xdr:spPr>
        <a:xfrm flipV="1">
          <a:off x="4173855" y="9669508"/>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AFDDAB07-5E47-4BAB-90F5-7D2BB21AC916}"/>
            </a:ext>
          </a:extLst>
        </xdr:cNvPr>
        <xdr:cNvSpPr txBox="1"/>
      </xdr:nvSpPr>
      <xdr:spPr>
        <a:xfrm>
          <a:off x="421259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5F5D5E65-F08A-4726-B3E1-A42377630E7F}"/>
            </a:ext>
          </a:extLst>
        </xdr:cNvPr>
        <xdr:cNvCxnSpPr/>
      </xdr:nvCxnSpPr>
      <xdr:spPr>
        <a:xfrm>
          <a:off x="4112260" y="10963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4CDCEA81-CE4A-44B4-8D5C-EDE4521E02CE}"/>
            </a:ext>
          </a:extLst>
        </xdr:cNvPr>
        <xdr:cNvSpPr txBox="1"/>
      </xdr:nvSpPr>
      <xdr:spPr>
        <a:xfrm>
          <a:off x="4212590" y="9450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74F2D5F5-19D4-4EBA-BFC4-DC5AC81698DF}"/>
            </a:ext>
          </a:extLst>
        </xdr:cNvPr>
        <xdr:cNvCxnSpPr/>
      </xdr:nvCxnSpPr>
      <xdr:spPr>
        <a:xfrm>
          <a:off x="4112260" y="9669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C890BD40-EFF4-46B8-9406-22BE5464858B}"/>
            </a:ext>
          </a:extLst>
        </xdr:cNvPr>
        <xdr:cNvSpPr txBox="1"/>
      </xdr:nvSpPr>
      <xdr:spPr>
        <a:xfrm>
          <a:off x="4212590" y="10343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F9870BDF-8323-4A0C-8B2A-8498E8E86CE7}"/>
            </a:ext>
          </a:extLst>
        </xdr:cNvPr>
        <xdr:cNvSpPr/>
      </xdr:nvSpPr>
      <xdr:spPr>
        <a:xfrm>
          <a:off x="4131310" y="104958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EAEC660D-B5C6-4099-9A5C-A6BEC0CE0A93}"/>
            </a:ext>
          </a:extLst>
        </xdr:cNvPr>
        <xdr:cNvSpPr/>
      </xdr:nvSpPr>
      <xdr:spPr>
        <a:xfrm>
          <a:off x="3388360" y="1047568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6FE69FA5-BEC5-4856-8621-672D2E0FA901}"/>
            </a:ext>
          </a:extLst>
        </xdr:cNvPr>
        <xdr:cNvSpPr/>
      </xdr:nvSpPr>
      <xdr:spPr>
        <a:xfrm>
          <a:off x="2571750" y="1047840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6D9DCFC9-7E64-45C8-BCED-EAD34C5F243E}"/>
            </a:ext>
          </a:extLst>
        </xdr:cNvPr>
        <xdr:cNvSpPr/>
      </xdr:nvSpPr>
      <xdr:spPr>
        <a:xfrm>
          <a:off x="1774190" y="104095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a16="http://schemas.microsoft.com/office/drawing/2014/main" id="{ABF491ED-B4FC-49F4-A208-D98DB607CC63}"/>
            </a:ext>
          </a:extLst>
        </xdr:cNvPr>
        <xdr:cNvSpPr/>
      </xdr:nvSpPr>
      <xdr:spPr>
        <a:xfrm>
          <a:off x="988060" y="104128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632B7B7-3E3B-4648-BA6C-9AF6A10DEBA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87F9C2D-CB4E-4FC0-AF32-088F6EDDB03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69453BC-8EE7-4655-9EFA-61515128EFDB}"/>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249098A-B211-4933-888D-68AE8CF7C15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A222BE8-F3F1-44B9-A7A5-F2408A9920C4}"/>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91" name="楕円 190">
          <a:extLst>
            <a:ext uri="{FF2B5EF4-FFF2-40B4-BE49-F238E27FC236}">
              <a16:creationId xmlns:a16="http://schemas.microsoft.com/office/drawing/2014/main" id="{3FB9A0F5-CDC3-4AD5-9078-A2B9EC21F929}"/>
            </a:ext>
          </a:extLst>
        </xdr:cNvPr>
        <xdr:cNvSpPr/>
      </xdr:nvSpPr>
      <xdr:spPr>
        <a:xfrm>
          <a:off x="4131310" y="105333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18ED34C1-5D1E-4DE3-9705-BE6254ACB757}"/>
            </a:ext>
          </a:extLst>
        </xdr:cNvPr>
        <xdr:cNvSpPr txBox="1"/>
      </xdr:nvSpPr>
      <xdr:spPr>
        <a:xfrm>
          <a:off x="421259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93" name="楕円 192">
          <a:extLst>
            <a:ext uri="{FF2B5EF4-FFF2-40B4-BE49-F238E27FC236}">
              <a16:creationId xmlns:a16="http://schemas.microsoft.com/office/drawing/2014/main" id="{8A19AE25-668E-4BBE-ACAB-5A4D21CFDA0C}"/>
            </a:ext>
          </a:extLst>
        </xdr:cNvPr>
        <xdr:cNvSpPr/>
      </xdr:nvSpPr>
      <xdr:spPr>
        <a:xfrm>
          <a:off x="3388360" y="1050915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125730</xdr:rowOff>
    </xdr:to>
    <xdr:cxnSp macro="">
      <xdr:nvCxnSpPr>
        <xdr:cNvPr id="194" name="直線コネクタ 193">
          <a:extLst>
            <a:ext uri="{FF2B5EF4-FFF2-40B4-BE49-F238E27FC236}">
              <a16:creationId xmlns:a16="http://schemas.microsoft.com/office/drawing/2014/main" id="{76DA2AF0-C2F0-4DF8-B95B-59FF114E6F14}"/>
            </a:ext>
          </a:extLst>
        </xdr:cNvPr>
        <xdr:cNvCxnSpPr/>
      </xdr:nvCxnSpPr>
      <xdr:spPr>
        <a:xfrm>
          <a:off x="3431540" y="10554244"/>
          <a:ext cx="74295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48804</xdr:rowOff>
    </xdr:from>
    <xdr:to>
      <xdr:col>15</xdr:col>
      <xdr:colOff>101600</xdr:colOff>
      <xdr:row>61</xdr:row>
      <xdr:rowOff>150404</xdr:rowOff>
    </xdr:to>
    <xdr:sp macro="" textlink="">
      <xdr:nvSpPr>
        <xdr:cNvPr id="195" name="楕円 194">
          <a:extLst>
            <a:ext uri="{FF2B5EF4-FFF2-40B4-BE49-F238E27FC236}">
              <a16:creationId xmlns:a16="http://schemas.microsoft.com/office/drawing/2014/main" id="{DD8C361B-CABF-4FBD-BB68-93662B0974BA}"/>
            </a:ext>
          </a:extLst>
        </xdr:cNvPr>
        <xdr:cNvSpPr/>
      </xdr:nvSpPr>
      <xdr:spPr>
        <a:xfrm>
          <a:off x="2571750" y="1050915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99604</xdr:rowOff>
    </xdr:from>
    <xdr:to>
      <xdr:col>19</xdr:col>
      <xdr:colOff>177800</xdr:colOff>
      <xdr:row>61</xdr:row>
      <xdr:rowOff>99604</xdr:rowOff>
    </xdr:to>
    <xdr:cxnSp macro="">
      <xdr:nvCxnSpPr>
        <xdr:cNvPr id="196" name="直線コネクタ 195">
          <a:extLst>
            <a:ext uri="{FF2B5EF4-FFF2-40B4-BE49-F238E27FC236}">
              <a16:creationId xmlns:a16="http://schemas.microsoft.com/office/drawing/2014/main" id="{41DB9B9F-5340-450C-A064-29FDCBDB0889}"/>
            </a:ext>
          </a:extLst>
        </xdr:cNvPr>
        <xdr:cNvCxnSpPr/>
      </xdr:nvCxnSpPr>
      <xdr:spPr>
        <a:xfrm>
          <a:off x="2626360" y="1055424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7" name="楕円 196">
          <a:extLst>
            <a:ext uri="{FF2B5EF4-FFF2-40B4-BE49-F238E27FC236}">
              <a16:creationId xmlns:a16="http://schemas.microsoft.com/office/drawing/2014/main" id="{F88B2F7F-9A30-4D34-A141-247ABAD781EC}"/>
            </a:ext>
          </a:extLst>
        </xdr:cNvPr>
        <xdr:cNvSpPr/>
      </xdr:nvSpPr>
      <xdr:spPr>
        <a:xfrm>
          <a:off x="1774190" y="105143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99604</xdr:rowOff>
    </xdr:from>
    <xdr:to>
      <xdr:col>15</xdr:col>
      <xdr:colOff>50800</xdr:colOff>
      <xdr:row>61</xdr:row>
      <xdr:rowOff>102870</xdr:rowOff>
    </xdr:to>
    <xdr:cxnSp macro="">
      <xdr:nvCxnSpPr>
        <xdr:cNvPr id="198" name="直線コネクタ 197">
          <a:extLst>
            <a:ext uri="{FF2B5EF4-FFF2-40B4-BE49-F238E27FC236}">
              <a16:creationId xmlns:a16="http://schemas.microsoft.com/office/drawing/2014/main" id="{4E2CF92D-1A10-4772-B3A0-3D9C19EEFFD4}"/>
            </a:ext>
          </a:extLst>
        </xdr:cNvPr>
        <xdr:cNvCxnSpPr/>
      </xdr:nvCxnSpPr>
      <xdr:spPr>
        <a:xfrm flipV="1">
          <a:off x="1828800" y="10554244"/>
          <a:ext cx="79756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25944</xdr:rowOff>
    </xdr:from>
    <xdr:to>
      <xdr:col>6</xdr:col>
      <xdr:colOff>38100</xdr:colOff>
      <xdr:row>61</xdr:row>
      <xdr:rowOff>127544</xdr:rowOff>
    </xdr:to>
    <xdr:sp macro="" textlink="">
      <xdr:nvSpPr>
        <xdr:cNvPr id="199" name="楕円 198">
          <a:extLst>
            <a:ext uri="{FF2B5EF4-FFF2-40B4-BE49-F238E27FC236}">
              <a16:creationId xmlns:a16="http://schemas.microsoft.com/office/drawing/2014/main" id="{5B07D73C-42A5-47AC-A544-AA44813A892C}"/>
            </a:ext>
          </a:extLst>
        </xdr:cNvPr>
        <xdr:cNvSpPr/>
      </xdr:nvSpPr>
      <xdr:spPr>
        <a:xfrm>
          <a:off x="988060" y="10480584"/>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76744</xdr:rowOff>
    </xdr:from>
    <xdr:to>
      <xdr:col>10</xdr:col>
      <xdr:colOff>114300</xdr:colOff>
      <xdr:row>61</xdr:row>
      <xdr:rowOff>102870</xdr:rowOff>
    </xdr:to>
    <xdr:cxnSp macro="">
      <xdr:nvCxnSpPr>
        <xdr:cNvPr id="200" name="直線コネクタ 199">
          <a:extLst>
            <a:ext uri="{FF2B5EF4-FFF2-40B4-BE49-F238E27FC236}">
              <a16:creationId xmlns:a16="http://schemas.microsoft.com/office/drawing/2014/main" id="{96AD5C47-73C7-4D98-81FF-90F25AF0548F}"/>
            </a:ext>
          </a:extLst>
        </xdr:cNvPr>
        <xdr:cNvCxnSpPr/>
      </xdr:nvCxnSpPr>
      <xdr:spPr>
        <a:xfrm>
          <a:off x="1031240" y="10535194"/>
          <a:ext cx="79756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20A79B27-D389-419C-A964-F9CDFF3EBB30}"/>
            </a:ext>
          </a:extLst>
        </xdr:cNvPr>
        <xdr:cNvSpPr txBox="1"/>
      </xdr:nvSpPr>
      <xdr:spPr>
        <a:xfrm>
          <a:off x="3239144" y="1025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63F55E61-D5E9-47DC-BF13-03F75797AB58}"/>
            </a:ext>
          </a:extLst>
        </xdr:cNvPr>
        <xdr:cNvSpPr txBox="1"/>
      </xdr:nvSpPr>
      <xdr:spPr>
        <a:xfrm>
          <a:off x="2439044" y="1024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EF1EC874-7A2A-4660-B93F-9722597809D2}"/>
            </a:ext>
          </a:extLst>
        </xdr:cNvPr>
        <xdr:cNvSpPr txBox="1"/>
      </xdr:nvSpPr>
      <xdr:spPr>
        <a:xfrm>
          <a:off x="164148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2296858-BC34-42CC-8DE3-19A511D7B60A}"/>
            </a:ext>
          </a:extLst>
        </xdr:cNvPr>
        <xdr:cNvSpPr txBox="1"/>
      </xdr:nvSpPr>
      <xdr:spPr>
        <a:xfrm>
          <a:off x="855354" y="1018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CB99E54C-920A-4D64-AFA0-437D1D4BF9E6}"/>
            </a:ext>
          </a:extLst>
        </xdr:cNvPr>
        <xdr:cNvSpPr txBox="1"/>
      </xdr:nvSpPr>
      <xdr:spPr>
        <a:xfrm>
          <a:off x="3239144"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AA6366E-E4F1-474F-91E4-3DE30245201B}"/>
            </a:ext>
          </a:extLst>
        </xdr:cNvPr>
        <xdr:cNvSpPr txBox="1"/>
      </xdr:nvSpPr>
      <xdr:spPr>
        <a:xfrm>
          <a:off x="2439044"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3A1EDEC1-962F-48D8-9BA8-75B4436689B0}"/>
            </a:ext>
          </a:extLst>
        </xdr:cNvPr>
        <xdr:cNvSpPr txBox="1"/>
      </xdr:nvSpPr>
      <xdr:spPr>
        <a:xfrm>
          <a:off x="164148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EDDA4AC-D0DB-4F00-A471-D420AB754B88}"/>
            </a:ext>
          </a:extLst>
        </xdr:cNvPr>
        <xdr:cNvSpPr txBox="1"/>
      </xdr:nvSpPr>
      <xdr:spPr>
        <a:xfrm>
          <a:off x="855354" y="1057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6FB4095-9038-4853-BC54-22A77F76580F}"/>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12F402C-CAEE-45BD-AA26-B71605E4308C}"/>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A30905EF-794F-465C-9588-0F30C7EFAAE7}"/>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D0FC77E-3366-4105-895D-5B78F7CC3B5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4B87C7A-8689-4C1F-9E68-796192A7CB6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09DAD73-D6AE-4F77-9FDB-86A746ABB7CA}"/>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298D333-B8A3-446D-B36C-2ED659915F2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21B1990-12F8-450F-A236-E23B4ACE6AD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E410D59-915F-4F55-80B0-D71E4D5375B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0B8268C-790A-41CC-909E-3584268770FF}"/>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BEDC3E40-189E-4A2B-AD53-A43227C39549}"/>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4E8B7E60-D5BD-44F9-8689-86E150A86CCB}"/>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2C0EAEF3-9153-4C68-B24F-09982825852B}"/>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BCA1FE75-C05B-48F6-BB5D-0F715DABBE3C}"/>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683C0421-6AA2-40C5-A9CC-05BC0228063C}"/>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32F164C0-C83B-4DC8-B83E-6EE997E93458}"/>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1899325-29F9-4B87-AD19-B976F82EB2EF}"/>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7DAAF34E-9CD2-4958-9E45-DBEA9BC3411C}"/>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409EBD6F-378D-418F-A84E-CB67A7CA999A}"/>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F49E16D9-C1B9-43B2-A42D-ADF3A5A0B443}"/>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CAFDA00B-E16E-49D8-9487-488C6529FE41}"/>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93B49978-9187-4063-B417-DB51874A3D2B}"/>
            </a:ext>
          </a:extLst>
        </xdr:cNvPr>
        <xdr:cNvSpPr txBox="1"/>
      </xdr:nvSpPr>
      <xdr:spPr>
        <a:xfrm>
          <a:off x="5331688" y="932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B317B24C-D08B-43CC-AF5D-496D98B58C4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12D757D3-1E26-493B-BFD9-E7CD338044EF}"/>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CF8506E5-10FA-4E5C-94D8-8A59C79F1D7C}"/>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9CED70F0-1EDE-4982-8F0C-89E7F0203FA9}"/>
            </a:ext>
          </a:extLst>
        </xdr:cNvPr>
        <xdr:cNvCxnSpPr/>
      </xdr:nvCxnSpPr>
      <xdr:spPr>
        <a:xfrm flipV="1">
          <a:off x="9429115" y="9535236"/>
          <a:ext cx="0" cy="1553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52CF82C5-C610-46A1-836B-502CB4A2A075}"/>
            </a:ext>
          </a:extLst>
        </xdr:cNvPr>
        <xdr:cNvSpPr txBox="1"/>
      </xdr:nvSpPr>
      <xdr:spPr>
        <a:xfrm>
          <a:off x="9467850" y="1109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34C4E2CC-4BBE-496C-91A2-7ACAB7421A46}"/>
            </a:ext>
          </a:extLst>
        </xdr:cNvPr>
        <xdr:cNvCxnSpPr/>
      </xdr:nvCxnSpPr>
      <xdr:spPr>
        <a:xfrm>
          <a:off x="9356090" y="1108865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6634F852-4933-4A4A-97B9-612805221CE8}"/>
            </a:ext>
          </a:extLst>
        </xdr:cNvPr>
        <xdr:cNvSpPr txBox="1"/>
      </xdr:nvSpPr>
      <xdr:spPr>
        <a:xfrm>
          <a:off x="9467850" y="931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3D405FA5-7357-414D-B87C-BF33DEB46A9B}"/>
            </a:ext>
          </a:extLst>
        </xdr:cNvPr>
        <xdr:cNvCxnSpPr/>
      </xdr:nvCxnSpPr>
      <xdr:spPr>
        <a:xfrm>
          <a:off x="9356090" y="95352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C74F90-33C6-45EB-BEA0-51F224B44C5C}"/>
            </a:ext>
          </a:extLst>
        </xdr:cNvPr>
        <xdr:cNvSpPr txBox="1"/>
      </xdr:nvSpPr>
      <xdr:spPr>
        <a:xfrm>
          <a:off x="9467850" y="104174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FB017026-BACB-4D42-828F-B1AB08B2F11D}"/>
            </a:ext>
          </a:extLst>
        </xdr:cNvPr>
        <xdr:cNvSpPr/>
      </xdr:nvSpPr>
      <xdr:spPr>
        <a:xfrm>
          <a:off x="9394190" y="10560282"/>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DF922DD1-9D17-4237-8DFF-FE135BDCF6BC}"/>
            </a:ext>
          </a:extLst>
        </xdr:cNvPr>
        <xdr:cNvSpPr/>
      </xdr:nvSpPr>
      <xdr:spPr>
        <a:xfrm>
          <a:off x="8632190" y="1056317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D795D483-579E-4025-B55C-70F66DE12249}"/>
            </a:ext>
          </a:extLst>
        </xdr:cNvPr>
        <xdr:cNvSpPr/>
      </xdr:nvSpPr>
      <xdr:spPr>
        <a:xfrm>
          <a:off x="7846060" y="1062815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a16="http://schemas.microsoft.com/office/drawing/2014/main" id="{E9EF979F-8BBA-49E4-B7EC-CE4EE4B52CC6}"/>
            </a:ext>
          </a:extLst>
        </xdr:cNvPr>
        <xdr:cNvSpPr/>
      </xdr:nvSpPr>
      <xdr:spPr>
        <a:xfrm>
          <a:off x="7029450" y="106574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a16="http://schemas.microsoft.com/office/drawing/2014/main" id="{20EC3883-2CF6-4AFE-819A-AC14FD0FE3C0}"/>
            </a:ext>
          </a:extLst>
        </xdr:cNvPr>
        <xdr:cNvSpPr/>
      </xdr:nvSpPr>
      <xdr:spPr>
        <a:xfrm>
          <a:off x="6231890" y="1068088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C582C61-F43D-45BB-A555-4E84086A50D4}"/>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86A4BE6-6158-4C37-AFB2-C639F7D71DC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7FA68A2-6CAF-4FC3-8B00-EF6DEB8B942D}"/>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85EDF5C-1FB9-427F-AFD8-27BB6C43CD34}"/>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61915B2F-7BCA-42F0-B18A-B9EF3C72188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29597</xdr:rowOff>
    </xdr:from>
    <xdr:to>
      <xdr:col>55</xdr:col>
      <xdr:colOff>50800</xdr:colOff>
      <xdr:row>63</xdr:row>
      <xdr:rowOff>131197</xdr:rowOff>
    </xdr:to>
    <xdr:sp macro="" textlink="">
      <xdr:nvSpPr>
        <xdr:cNvPr id="250" name="楕円 249">
          <a:extLst>
            <a:ext uri="{FF2B5EF4-FFF2-40B4-BE49-F238E27FC236}">
              <a16:creationId xmlns:a16="http://schemas.microsoft.com/office/drawing/2014/main" id="{8C17AD5B-4B99-48BE-BD5C-465CAF56BBE0}"/>
            </a:ext>
          </a:extLst>
        </xdr:cNvPr>
        <xdr:cNvSpPr/>
      </xdr:nvSpPr>
      <xdr:spPr>
        <a:xfrm>
          <a:off x="9394190" y="10829042"/>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8024</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7F53D798-081A-4EE9-ADB4-B055E893AC6C}"/>
            </a:ext>
          </a:extLst>
        </xdr:cNvPr>
        <xdr:cNvSpPr txBox="1"/>
      </xdr:nvSpPr>
      <xdr:spPr>
        <a:xfrm>
          <a:off x="9467850" y="1081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31912</xdr:rowOff>
    </xdr:from>
    <xdr:to>
      <xdr:col>50</xdr:col>
      <xdr:colOff>165100</xdr:colOff>
      <xdr:row>63</xdr:row>
      <xdr:rowOff>133512</xdr:rowOff>
    </xdr:to>
    <xdr:sp macro="" textlink="">
      <xdr:nvSpPr>
        <xdr:cNvPr id="252" name="楕円 251">
          <a:extLst>
            <a:ext uri="{FF2B5EF4-FFF2-40B4-BE49-F238E27FC236}">
              <a16:creationId xmlns:a16="http://schemas.microsoft.com/office/drawing/2014/main" id="{2DEDFFDE-8C83-47FF-8CFE-159C89043BD4}"/>
            </a:ext>
          </a:extLst>
        </xdr:cNvPr>
        <xdr:cNvSpPr/>
      </xdr:nvSpPr>
      <xdr:spPr>
        <a:xfrm>
          <a:off x="8632190" y="1083135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80397</xdr:rowOff>
    </xdr:from>
    <xdr:to>
      <xdr:col>55</xdr:col>
      <xdr:colOff>0</xdr:colOff>
      <xdr:row>63</xdr:row>
      <xdr:rowOff>82712</xdr:rowOff>
    </xdr:to>
    <xdr:cxnSp macro="">
      <xdr:nvCxnSpPr>
        <xdr:cNvPr id="253" name="直線コネクタ 252">
          <a:extLst>
            <a:ext uri="{FF2B5EF4-FFF2-40B4-BE49-F238E27FC236}">
              <a16:creationId xmlns:a16="http://schemas.microsoft.com/office/drawing/2014/main" id="{ACE1884D-FA83-4106-B9B4-ACB0F8A5EF3B}"/>
            </a:ext>
          </a:extLst>
        </xdr:cNvPr>
        <xdr:cNvCxnSpPr/>
      </xdr:nvCxnSpPr>
      <xdr:spPr>
        <a:xfrm flipV="1">
          <a:off x="8686800" y="10883652"/>
          <a:ext cx="742950" cy="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39073</xdr:rowOff>
    </xdr:from>
    <xdr:to>
      <xdr:col>46</xdr:col>
      <xdr:colOff>38100</xdr:colOff>
      <xdr:row>63</xdr:row>
      <xdr:rowOff>140673</xdr:rowOff>
    </xdr:to>
    <xdr:sp macro="" textlink="">
      <xdr:nvSpPr>
        <xdr:cNvPr id="254" name="楕円 253">
          <a:extLst>
            <a:ext uri="{FF2B5EF4-FFF2-40B4-BE49-F238E27FC236}">
              <a16:creationId xmlns:a16="http://schemas.microsoft.com/office/drawing/2014/main" id="{72E952C5-C259-4A2B-9A97-55D9DB6A30EF}"/>
            </a:ext>
          </a:extLst>
        </xdr:cNvPr>
        <xdr:cNvSpPr/>
      </xdr:nvSpPr>
      <xdr:spPr>
        <a:xfrm>
          <a:off x="7846060" y="108404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82712</xdr:rowOff>
    </xdr:from>
    <xdr:to>
      <xdr:col>50</xdr:col>
      <xdr:colOff>114300</xdr:colOff>
      <xdr:row>63</xdr:row>
      <xdr:rowOff>89873</xdr:rowOff>
    </xdr:to>
    <xdr:cxnSp macro="">
      <xdr:nvCxnSpPr>
        <xdr:cNvPr id="255" name="直線コネクタ 254">
          <a:extLst>
            <a:ext uri="{FF2B5EF4-FFF2-40B4-BE49-F238E27FC236}">
              <a16:creationId xmlns:a16="http://schemas.microsoft.com/office/drawing/2014/main" id="{DC0B6839-DC9F-4BA2-9074-56F7A670797F}"/>
            </a:ext>
          </a:extLst>
        </xdr:cNvPr>
        <xdr:cNvCxnSpPr/>
      </xdr:nvCxnSpPr>
      <xdr:spPr>
        <a:xfrm flipV="1">
          <a:off x="7889240" y="10885967"/>
          <a:ext cx="797560" cy="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45504</xdr:rowOff>
    </xdr:from>
    <xdr:to>
      <xdr:col>41</xdr:col>
      <xdr:colOff>101600</xdr:colOff>
      <xdr:row>63</xdr:row>
      <xdr:rowOff>147104</xdr:rowOff>
    </xdr:to>
    <xdr:sp macro="" textlink="">
      <xdr:nvSpPr>
        <xdr:cNvPr id="256" name="楕円 255">
          <a:extLst>
            <a:ext uri="{FF2B5EF4-FFF2-40B4-BE49-F238E27FC236}">
              <a16:creationId xmlns:a16="http://schemas.microsoft.com/office/drawing/2014/main" id="{92BAAC83-26CB-4402-AA9E-D56908C5FCB6}"/>
            </a:ext>
          </a:extLst>
        </xdr:cNvPr>
        <xdr:cNvSpPr/>
      </xdr:nvSpPr>
      <xdr:spPr>
        <a:xfrm>
          <a:off x="7029450" y="108487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89873</xdr:rowOff>
    </xdr:from>
    <xdr:to>
      <xdr:col>45</xdr:col>
      <xdr:colOff>177800</xdr:colOff>
      <xdr:row>63</xdr:row>
      <xdr:rowOff>96304</xdr:rowOff>
    </xdr:to>
    <xdr:cxnSp macro="">
      <xdr:nvCxnSpPr>
        <xdr:cNvPr id="257" name="直線コネクタ 256">
          <a:extLst>
            <a:ext uri="{FF2B5EF4-FFF2-40B4-BE49-F238E27FC236}">
              <a16:creationId xmlns:a16="http://schemas.microsoft.com/office/drawing/2014/main" id="{DBC657B4-DC04-4F21-BFE2-47B332BD2914}"/>
            </a:ext>
          </a:extLst>
        </xdr:cNvPr>
        <xdr:cNvCxnSpPr/>
      </xdr:nvCxnSpPr>
      <xdr:spPr>
        <a:xfrm flipV="1">
          <a:off x="7084060" y="1089503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48747</xdr:rowOff>
    </xdr:from>
    <xdr:to>
      <xdr:col>36</xdr:col>
      <xdr:colOff>165100</xdr:colOff>
      <xdr:row>63</xdr:row>
      <xdr:rowOff>150347</xdr:rowOff>
    </xdr:to>
    <xdr:sp macro="" textlink="">
      <xdr:nvSpPr>
        <xdr:cNvPr id="258" name="楕円 257">
          <a:extLst>
            <a:ext uri="{FF2B5EF4-FFF2-40B4-BE49-F238E27FC236}">
              <a16:creationId xmlns:a16="http://schemas.microsoft.com/office/drawing/2014/main" id="{E070BE23-BAC4-485D-A42E-1E0421723BD9}"/>
            </a:ext>
          </a:extLst>
        </xdr:cNvPr>
        <xdr:cNvSpPr/>
      </xdr:nvSpPr>
      <xdr:spPr>
        <a:xfrm>
          <a:off x="6231890" y="1085200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96304</xdr:rowOff>
    </xdr:from>
    <xdr:to>
      <xdr:col>41</xdr:col>
      <xdr:colOff>50800</xdr:colOff>
      <xdr:row>63</xdr:row>
      <xdr:rowOff>99547</xdr:rowOff>
    </xdr:to>
    <xdr:cxnSp macro="">
      <xdr:nvCxnSpPr>
        <xdr:cNvPr id="259" name="直線コネクタ 258">
          <a:extLst>
            <a:ext uri="{FF2B5EF4-FFF2-40B4-BE49-F238E27FC236}">
              <a16:creationId xmlns:a16="http://schemas.microsoft.com/office/drawing/2014/main" id="{60FB9DB3-AF02-4392-89A5-00D670A53D4F}"/>
            </a:ext>
          </a:extLst>
        </xdr:cNvPr>
        <xdr:cNvCxnSpPr/>
      </xdr:nvCxnSpPr>
      <xdr:spPr>
        <a:xfrm flipV="1">
          <a:off x="6286500" y="10893844"/>
          <a:ext cx="79756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138426A-3449-4DE9-814C-4ED63CA4CF2F}"/>
            </a:ext>
          </a:extLst>
        </xdr:cNvPr>
        <xdr:cNvSpPr txBox="1"/>
      </xdr:nvSpPr>
      <xdr:spPr>
        <a:xfrm>
          <a:off x="8401265" y="1034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A2CB40C0-7973-400E-8942-FA6DE0DDD00E}"/>
            </a:ext>
          </a:extLst>
        </xdr:cNvPr>
        <xdr:cNvSpPr txBox="1"/>
      </xdr:nvSpPr>
      <xdr:spPr>
        <a:xfrm>
          <a:off x="7610690"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71422E02-C6CB-4185-A734-41DCD8C90B69}"/>
            </a:ext>
          </a:extLst>
        </xdr:cNvPr>
        <xdr:cNvSpPr txBox="1"/>
      </xdr:nvSpPr>
      <xdr:spPr>
        <a:xfrm>
          <a:off x="6822655" y="1043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C4819455-74AE-4FE3-B77B-A77434F70709}"/>
            </a:ext>
          </a:extLst>
        </xdr:cNvPr>
        <xdr:cNvSpPr txBox="1"/>
      </xdr:nvSpPr>
      <xdr:spPr>
        <a:xfrm>
          <a:off x="6007950" y="1045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124639</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46E3B325-ABE1-4D3B-982D-F3FD651E0891}"/>
            </a:ext>
          </a:extLst>
        </xdr:cNvPr>
        <xdr:cNvSpPr txBox="1"/>
      </xdr:nvSpPr>
      <xdr:spPr>
        <a:xfrm>
          <a:off x="8401265" y="1092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131800</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DCB7EE95-C4C1-495C-8426-427D4242605A}"/>
            </a:ext>
          </a:extLst>
        </xdr:cNvPr>
        <xdr:cNvSpPr txBox="1"/>
      </xdr:nvSpPr>
      <xdr:spPr>
        <a:xfrm>
          <a:off x="7610690" y="1093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138231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731C407D-38CB-4A66-A2AC-7579D32ED16F}"/>
            </a:ext>
          </a:extLst>
        </xdr:cNvPr>
        <xdr:cNvSpPr txBox="1"/>
      </xdr:nvSpPr>
      <xdr:spPr>
        <a:xfrm>
          <a:off x="6822655" y="1093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141474</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661ABEB4-BD9B-457E-9BA2-E7BE25939259}"/>
            </a:ext>
          </a:extLst>
        </xdr:cNvPr>
        <xdr:cNvSpPr txBox="1"/>
      </xdr:nvSpPr>
      <xdr:spPr>
        <a:xfrm>
          <a:off x="6007950" y="1094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D61E0A9-BD2C-4D81-9AE3-13126004734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F475AFDD-38BF-45A9-947C-23FE23C0160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8AB86E23-A461-4C18-AAC5-1B58EA653ABF}"/>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6D454E70-8540-4FD4-8AFF-B16D754F463C}"/>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FDBD212-2A79-4F33-9CB0-2729CE4B34B5}"/>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83475F8E-C68C-4EBB-AC7E-6E93C2E3845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7F8E803F-EFE3-450D-A55C-E5110CF3EF2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CC2144B6-9580-439B-8764-3E1581D753E9}"/>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1853E3B-5C3F-4DC1-9212-F5772792126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6689AC47-5294-4A6A-8616-55880EC68E0D}"/>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8E509388-A52D-4C07-A74C-8C6FE432B25A}"/>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6EB1A58E-33A5-4505-8CFB-AE6E8EB0BD3C}"/>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1369840D-7E3B-402E-AD91-93F447B60B83}"/>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B4732C35-A501-439C-8E43-AA9EBB912B6F}"/>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6AB4F779-424F-4807-8E49-BC9C5D28AE97}"/>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AAF06C25-2799-4D6E-BE7C-16966DA2740E}"/>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D0C0D95F-64E5-4980-8365-9DD7EA815EC2}"/>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186EB1C3-B850-478F-B894-0D34BD3CADD6}"/>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B42470B7-9594-4300-86D3-B7421F0E0100}"/>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301CB644-F945-466A-8570-BD82A4757B85}"/>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4F5157A4-69B1-491B-854D-3279149D2F32}"/>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F7D0866-4156-4799-944E-0F9FAAA1A227}"/>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3F937C47-8E53-447F-AD51-F1C1B5E45C0D}"/>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1BA98E3-AED6-47A6-90D5-4FAF1FF9A9BA}"/>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01663BF0-67FB-431B-97D2-037B45BB89FC}"/>
            </a:ext>
          </a:extLst>
        </xdr:cNvPr>
        <xdr:cNvCxnSpPr/>
      </xdr:nvCxnSpPr>
      <xdr:spPr>
        <a:xfrm flipV="1">
          <a:off x="4173855" y="1336929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903F87C0-76B0-47D5-8299-EA05A6A110AB}"/>
            </a:ext>
          </a:extLst>
        </xdr:cNvPr>
        <xdr:cNvSpPr txBox="1"/>
      </xdr:nvSpPr>
      <xdr:spPr>
        <a:xfrm>
          <a:off x="421259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DBABA2E0-DFF3-4B68-9A1B-B4C07969C0F3}"/>
            </a:ext>
          </a:extLst>
        </xdr:cNvPr>
        <xdr:cNvCxnSpPr/>
      </xdr:nvCxnSpPr>
      <xdr:spPr>
        <a:xfrm>
          <a:off x="4112260" y="1483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8F53126D-A2DB-4520-9B08-ACA65DE37585}"/>
            </a:ext>
          </a:extLst>
        </xdr:cNvPr>
        <xdr:cNvSpPr txBox="1"/>
      </xdr:nvSpPr>
      <xdr:spPr>
        <a:xfrm>
          <a:off x="421259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8B97C662-B3A3-4EE2-B34F-637AFF31F3D5}"/>
            </a:ext>
          </a:extLst>
        </xdr:cNvPr>
        <xdr:cNvCxnSpPr/>
      </xdr:nvCxnSpPr>
      <xdr:spPr>
        <a:xfrm>
          <a:off x="4112260" y="1336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200CD714-DCE4-44F0-8C90-90362747B13D}"/>
            </a:ext>
          </a:extLst>
        </xdr:cNvPr>
        <xdr:cNvSpPr txBox="1"/>
      </xdr:nvSpPr>
      <xdr:spPr>
        <a:xfrm>
          <a:off x="421259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BD57C1A6-EFDB-4988-BB62-56AE341A5B4D}"/>
            </a:ext>
          </a:extLst>
        </xdr:cNvPr>
        <xdr:cNvSpPr/>
      </xdr:nvSpPr>
      <xdr:spPr>
        <a:xfrm>
          <a:off x="4131310" y="1418907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D6704015-CBFB-4DF0-9BBD-D566ECD45F59}"/>
            </a:ext>
          </a:extLst>
        </xdr:cNvPr>
        <xdr:cNvSpPr/>
      </xdr:nvSpPr>
      <xdr:spPr>
        <a:xfrm>
          <a:off x="3388360" y="1412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002701A3-F028-4C40-87AC-20C9B1FDB523}"/>
            </a:ext>
          </a:extLst>
        </xdr:cNvPr>
        <xdr:cNvSpPr/>
      </xdr:nvSpPr>
      <xdr:spPr>
        <a:xfrm>
          <a:off x="2571750" y="140938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93DB7216-105D-4DB3-A05D-5C6261365FB1}"/>
            </a:ext>
          </a:extLst>
        </xdr:cNvPr>
        <xdr:cNvSpPr/>
      </xdr:nvSpPr>
      <xdr:spPr>
        <a:xfrm>
          <a:off x="1774190" y="141224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a16="http://schemas.microsoft.com/office/drawing/2014/main" id="{C12101FF-A9EA-41C2-AB01-C3E36FED9FBC}"/>
            </a:ext>
          </a:extLst>
        </xdr:cNvPr>
        <xdr:cNvSpPr/>
      </xdr:nvSpPr>
      <xdr:spPr>
        <a:xfrm>
          <a:off x="988060" y="140766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F5E2AA1-F71A-4886-BADF-B2FB70AC4CCE}"/>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9278A8F-7259-4B58-AA40-25802C0B981F}"/>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28131DC-D767-483D-9E39-07A7B895ABD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D183BEC-4E03-46B1-A6A7-AB9F46862761}"/>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E0A7306E-CDA7-42BB-A53A-8BA9A4956C75}"/>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308" name="楕円 307">
          <a:extLst>
            <a:ext uri="{FF2B5EF4-FFF2-40B4-BE49-F238E27FC236}">
              <a16:creationId xmlns:a16="http://schemas.microsoft.com/office/drawing/2014/main" id="{33F56B9B-188D-45C7-8C8C-D7137559A681}"/>
            </a:ext>
          </a:extLst>
        </xdr:cNvPr>
        <xdr:cNvSpPr/>
      </xdr:nvSpPr>
      <xdr:spPr>
        <a:xfrm>
          <a:off x="4131310" y="144138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4053CFBB-E72B-49E3-8C25-5925DB35C1B0}"/>
            </a:ext>
          </a:extLst>
        </xdr:cNvPr>
        <xdr:cNvSpPr txBox="1"/>
      </xdr:nvSpPr>
      <xdr:spPr>
        <a:xfrm>
          <a:off x="4212590" y="1439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310" name="楕円 309">
          <a:extLst>
            <a:ext uri="{FF2B5EF4-FFF2-40B4-BE49-F238E27FC236}">
              <a16:creationId xmlns:a16="http://schemas.microsoft.com/office/drawing/2014/main" id="{CA73369F-794F-45D2-B4CE-AF246902787A}"/>
            </a:ext>
          </a:extLst>
        </xdr:cNvPr>
        <xdr:cNvSpPr/>
      </xdr:nvSpPr>
      <xdr:spPr>
        <a:xfrm>
          <a:off x="3388360" y="144043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53339</xdr:rowOff>
    </xdr:from>
    <xdr:to>
      <xdr:col>24</xdr:col>
      <xdr:colOff>63500</xdr:colOff>
      <xdr:row>84</xdr:row>
      <xdr:rowOff>60961</xdr:rowOff>
    </xdr:to>
    <xdr:cxnSp macro="">
      <xdr:nvCxnSpPr>
        <xdr:cNvPr id="311" name="直線コネクタ 310">
          <a:extLst>
            <a:ext uri="{FF2B5EF4-FFF2-40B4-BE49-F238E27FC236}">
              <a16:creationId xmlns:a16="http://schemas.microsoft.com/office/drawing/2014/main" id="{8313710A-B2AD-42FD-B53C-4D5925AB75E2}"/>
            </a:ext>
          </a:extLst>
        </xdr:cNvPr>
        <xdr:cNvCxnSpPr/>
      </xdr:nvCxnSpPr>
      <xdr:spPr>
        <a:xfrm>
          <a:off x="3431540" y="14458949"/>
          <a:ext cx="74295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149225</xdr:rowOff>
    </xdr:from>
    <xdr:to>
      <xdr:col>15</xdr:col>
      <xdr:colOff>101600</xdr:colOff>
      <xdr:row>84</xdr:row>
      <xdr:rowOff>79375</xdr:rowOff>
    </xdr:to>
    <xdr:sp macro="" textlink="">
      <xdr:nvSpPr>
        <xdr:cNvPr id="312" name="楕円 311">
          <a:extLst>
            <a:ext uri="{FF2B5EF4-FFF2-40B4-BE49-F238E27FC236}">
              <a16:creationId xmlns:a16="http://schemas.microsoft.com/office/drawing/2014/main" id="{184C5E88-E17C-4F5D-AC3B-60530285E1B0}"/>
            </a:ext>
          </a:extLst>
        </xdr:cNvPr>
        <xdr:cNvSpPr/>
      </xdr:nvSpPr>
      <xdr:spPr>
        <a:xfrm>
          <a:off x="2571750" y="143795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53339</xdr:rowOff>
    </xdr:to>
    <xdr:cxnSp macro="">
      <xdr:nvCxnSpPr>
        <xdr:cNvPr id="313" name="直線コネクタ 312">
          <a:extLst>
            <a:ext uri="{FF2B5EF4-FFF2-40B4-BE49-F238E27FC236}">
              <a16:creationId xmlns:a16="http://schemas.microsoft.com/office/drawing/2014/main" id="{31439A13-AAD7-4DB5-B8E8-14D64F4A6684}"/>
            </a:ext>
          </a:extLst>
        </xdr:cNvPr>
        <xdr:cNvCxnSpPr/>
      </xdr:nvCxnSpPr>
      <xdr:spPr>
        <a:xfrm>
          <a:off x="2626360" y="14428470"/>
          <a:ext cx="80518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122555</xdr:rowOff>
    </xdr:from>
    <xdr:to>
      <xdr:col>10</xdr:col>
      <xdr:colOff>165100</xdr:colOff>
      <xdr:row>84</xdr:row>
      <xdr:rowOff>52705</xdr:rowOff>
    </xdr:to>
    <xdr:sp macro="" textlink="">
      <xdr:nvSpPr>
        <xdr:cNvPr id="314" name="楕円 313">
          <a:extLst>
            <a:ext uri="{FF2B5EF4-FFF2-40B4-BE49-F238E27FC236}">
              <a16:creationId xmlns:a16="http://schemas.microsoft.com/office/drawing/2014/main" id="{7C393560-7A29-45FE-885F-E2945059D7E2}"/>
            </a:ext>
          </a:extLst>
        </xdr:cNvPr>
        <xdr:cNvSpPr/>
      </xdr:nvSpPr>
      <xdr:spPr>
        <a:xfrm>
          <a:off x="1774190" y="143548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xdr:rowOff>
    </xdr:from>
    <xdr:to>
      <xdr:col>15</xdr:col>
      <xdr:colOff>50800</xdr:colOff>
      <xdr:row>84</xdr:row>
      <xdr:rowOff>28575</xdr:rowOff>
    </xdr:to>
    <xdr:cxnSp macro="">
      <xdr:nvCxnSpPr>
        <xdr:cNvPr id="315" name="直線コネクタ 314">
          <a:extLst>
            <a:ext uri="{FF2B5EF4-FFF2-40B4-BE49-F238E27FC236}">
              <a16:creationId xmlns:a16="http://schemas.microsoft.com/office/drawing/2014/main" id="{F19B4E47-9493-4C52-8670-A7F19E81B7F7}"/>
            </a:ext>
          </a:extLst>
        </xdr:cNvPr>
        <xdr:cNvCxnSpPr/>
      </xdr:nvCxnSpPr>
      <xdr:spPr>
        <a:xfrm>
          <a:off x="1828800" y="1440370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92075</xdr:rowOff>
    </xdr:from>
    <xdr:to>
      <xdr:col>6</xdr:col>
      <xdr:colOff>38100</xdr:colOff>
      <xdr:row>84</xdr:row>
      <xdr:rowOff>22225</xdr:rowOff>
    </xdr:to>
    <xdr:sp macro="" textlink="">
      <xdr:nvSpPr>
        <xdr:cNvPr id="316" name="楕円 315">
          <a:extLst>
            <a:ext uri="{FF2B5EF4-FFF2-40B4-BE49-F238E27FC236}">
              <a16:creationId xmlns:a16="http://schemas.microsoft.com/office/drawing/2014/main" id="{B373D2A8-C9BA-4B3A-B8F8-42DF08F79F9E}"/>
            </a:ext>
          </a:extLst>
        </xdr:cNvPr>
        <xdr:cNvSpPr/>
      </xdr:nvSpPr>
      <xdr:spPr>
        <a:xfrm>
          <a:off x="988060" y="1432623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142875</xdr:rowOff>
    </xdr:from>
    <xdr:to>
      <xdr:col>10</xdr:col>
      <xdr:colOff>114300</xdr:colOff>
      <xdr:row>84</xdr:row>
      <xdr:rowOff>1905</xdr:rowOff>
    </xdr:to>
    <xdr:cxnSp macro="">
      <xdr:nvCxnSpPr>
        <xdr:cNvPr id="317" name="直線コネクタ 316">
          <a:extLst>
            <a:ext uri="{FF2B5EF4-FFF2-40B4-BE49-F238E27FC236}">
              <a16:creationId xmlns:a16="http://schemas.microsoft.com/office/drawing/2014/main" id="{5CF56C89-C739-40D2-B34C-1F5C1B9A96E5}"/>
            </a:ext>
          </a:extLst>
        </xdr:cNvPr>
        <xdr:cNvCxnSpPr/>
      </xdr:nvCxnSpPr>
      <xdr:spPr>
        <a:xfrm>
          <a:off x="1031240" y="14371320"/>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a:extLst>
            <a:ext uri="{FF2B5EF4-FFF2-40B4-BE49-F238E27FC236}">
              <a16:creationId xmlns:a16="http://schemas.microsoft.com/office/drawing/2014/main" id="{2C34EBA7-DFAA-40FA-95A1-ADF967BC3B75}"/>
            </a:ext>
          </a:extLst>
        </xdr:cNvPr>
        <xdr:cNvSpPr txBox="1"/>
      </xdr:nvSpPr>
      <xdr:spPr>
        <a:xfrm>
          <a:off x="323914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a:extLst>
            <a:ext uri="{FF2B5EF4-FFF2-40B4-BE49-F238E27FC236}">
              <a16:creationId xmlns:a16="http://schemas.microsoft.com/office/drawing/2014/main" id="{D7872448-139A-4A16-A197-38832E38F8D5}"/>
            </a:ext>
          </a:extLst>
        </xdr:cNvPr>
        <xdr:cNvSpPr txBox="1"/>
      </xdr:nvSpPr>
      <xdr:spPr>
        <a:xfrm>
          <a:off x="2439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a16="http://schemas.microsoft.com/office/drawing/2014/main" id="{9886F0AE-5520-45D6-90F9-5EA62B1C9DC5}"/>
            </a:ext>
          </a:extLst>
        </xdr:cNvPr>
        <xdr:cNvSpPr txBox="1"/>
      </xdr:nvSpPr>
      <xdr:spPr>
        <a:xfrm>
          <a:off x="164148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a:extLst>
            <a:ext uri="{FF2B5EF4-FFF2-40B4-BE49-F238E27FC236}">
              <a16:creationId xmlns:a16="http://schemas.microsoft.com/office/drawing/2014/main" id="{CA6F78A3-532C-43A0-ACC0-A1F0440AD00E}"/>
            </a:ext>
          </a:extLst>
        </xdr:cNvPr>
        <xdr:cNvSpPr txBox="1"/>
      </xdr:nvSpPr>
      <xdr:spPr>
        <a:xfrm>
          <a:off x="855354" y="1385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322" name="n_1mainValue【公営住宅】&#10;有形固定資産減価償却率">
          <a:extLst>
            <a:ext uri="{FF2B5EF4-FFF2-40B4-BE49-F238E27FC236}">
              <a16:creationId xmlns:a16="http://schemas.microsoft.com/office/drawing/2014/main" id="{B6666208-A033-44CD-BD41-7BAA1C1D52E5}"/>
            </a:ext>
          </a:extLst>
        </xdr:cNvPr>
        <xdr:cNvSpPr txBox="1"/>
      </xdr:nvSpPr>
      <xdr:spPr>
        <a:xfrm>
          <a:off x="3239144" y="1449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70502</xdr:rowOff>
    </xdr:from>
    <xdr:ext cx="405111" cy="259045"/>
    <xdr:sp macro="" textlink="">
      <xdr:nvSpPr>
        <xdr:cNvPr id="323" name="n_2mainValue【公営住宅】&#10;有形固定資産減価償却率">
          <a:extLst>
            <a:ext uri="{FF2B5EF4-FFF2-40B4-BE49-F238E27FC236}">
              <a16:creationId xmlns:a16="http://schemas.microsoft.com/office/drawing/2014/main" id="{DC4B652D-DF74-4597-9570-65FF77ABC3BB}"/>
            </a:ext>
          </a:extLst>
        </xdr:cNvPr>
        <xdr:cNvSpPr txBox="1"/>
      </xdr:nvSpPr>
      <xdr:spPr>
        <a:xfrm>
          <a:off x="2439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43832</xdr:rowOff>
    </xdr:from>
    <xdr:ext cx="405111" cy="259045"/>
    <xdr:sp macro="" textlink="">
      <xdr:nvSpPr>
        <xdr:cNvPr id="324" name="n_3mainValue【公営住宅】&#10;有形固定資産減価償却率">
          <a:extLst>
            <a:ext uri="{FF2B5EF4-FFF2-40B4-BE49-F238E27FC236}">
              <a16:creationId xmlns:a16="http://schemas.microsoft.com/office/drawing/2014/main" id="{82B2D487-6A2C-452A-B313-688E54A3C9AA}"/>
            </a:ext>
          </a:extLst>
        </xdr:cNvPr>
        <xdr:cNvSpPr txBox="1"/>
      </xdr:nvSpPr>
      <xdr:spPr>
        <a:xfrm>
          <a:off x="1641484" y="1444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13352</xdr:rowOff>
    </xdr:from>
    <xdr:ext cx="405111" cy="259045"/>
    <xdr:sp macro="" textlink="">
      <xdr:nvSpPr>
        <xdr:cNvPr id="325" name="n_4mainValue【公営住宅】&#10;有形固定資産減価償却率">
          <a:extLst>
            <a:ext uri="{FF2B5EF4-FFF2-40B4-BE49-F238E27FC236}">
              <a16:creationId xmlns:a16="http://schemas.microsoft.com/office/drawing/2014/main" id="{4918DC99-0A6C-4FAE-BBFD-A215C7D12983}"/>
            </a:ext>
          </a:extLst>
        </xdr:cNvPr>
        <xdr:cNvSpPr txBox="1"/>
      </xdr:nvSpPr>
      <xdr:spPr>
        <a:xfrm>
          <a:off x="855354" y="1441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E58D7265-08E0-461D-9CB0-7E84286B13E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8F90F3EA-B338-49F6-BE62-E30AB051EDB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4230A00C-E96F-4D52-977D-603D8468D80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FB53BBF9-3ECF-4B23-A2F8-BA00F8C880E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A9F5B269-AC96-4823-9BB1-8402C50E2E3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22FF3357-4713-4034-8473-A5B6EC049691}"/>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B843CB95-9272-4695-B8B2-BD5F20B6281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D314FCC3-83C9-43D9-9ECA-CEC4B0DA53DC}"/>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B1ACEECD-28B9-4B37-BBE4-B7B4812DFC82}"/>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BDBB294D-9A4B-4795-80D5-D3300432737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F9217183-7F42-49F1-A8FB-FE7F8ADAAC21}"/>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E455277E-BA9F-4B0D-B8D1-A62EB6D6616C}"/>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A85B22F6-C51B-45DA-9DAE-531CC15F5E17}"/>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239494C-F7CE-4A3E-B8E8-52873E37450D}"/>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8FC07566-779B-4A51-A55F-66C3167C476E}"/>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B10FF9A4-0CAF-4974-A558-10BAE6308F37}"/>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C6D17FF5-74F0-4112-836A-BA3B7C215FAF}"/>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B899AD6-9076-45B4-8CE7-21060FCC9A7A}"/>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F0B4182-3D7A-4F36-A0F7-1AA3445D4EEF}"/>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384440DC-9E31-4FBD-8F36-2444A707B69A}"/>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89E4FFB-42A8-4A86-8472-3A9DB26BD308}"/>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467FFFF8-2B02-43CD-A17D-574D31E973A5}"/>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9766262-BECC-412D-A097-C3A6B74A2EB0}"/>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76081A5A-8BA0-4ACA-B01B-6E8EEFA3A5A1}"/>
            </a:ext>
          </a:extLst>
        </xdr:cNvPr>
        <xdr:cNvCxnSpPr/>
      </xdr:nvCxnSpPr>
      <xdr:spPr>
        <a:xfrm flipV="1">
          <a:off x="9429115" y="13312521"/>
          <a:ext cx="0" cy="1515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3D7D3F5C-B901-4820-811E-1B426DA29E10}"/>
            </a:ext>
          </a:extLst>
        </xdr:cNvPr>
        <xdr:cNvSpPr txBox="1"/>
      </xdr:nvSpPr>
      <xdr:spPr>
        <a:xfrm>
          <a:off x="9467850" y="1483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E8B10EA5-B117-4060-85FA-CEE4243FC44E}"/>
            </a:ext>
          </a:extLst>
        </xdr:cNvPr>
        <xdr:cNvCxnSpPr/>
      </xdr:nvCxnSpPr>
      <xdr:spPr>
        <a:xfrm>
          <a:off x="9356090" y="148285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63E85933-F754-43E1-AA96-6DE4D13FCE43}"/>
            </a:ext>
          </a:extLst>
        </xdr:cNvPr>
        <xdr:cNvSpPr txBox="1"/>
      </xdr:nvSpPr>
      <xdr:spPr>
        <a:xfrm>
          <a:off x="9467850" y="1308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CA62C401-33E9-4F62-8547-34C8D71129C0}"/>
            </a:ext>
          </a:extLst>
        </xdr:cNvPr>
        <xdr:cNvCxnSpPr/>
      </xdr:nvCxnSpPr>
      <xdr:spPr>
        <a:xfrm>
          <a:off x="9356090" y="1331252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80027</xdr:rowOff>
    </xdr:from>
    <xdr:ext cx="469744" cy="259045"/>
    <xdr:sp macro="" textlink="">
      <xdr:nvSpPr>
        <xdr:cNvPr id="354" name="【公営住宅】&#10;一人当たり面積平均値テキスト">
          <a:extLst>
            <a:ext uri="{FF2B5EF4-FFF2-40B4-BE49-F238E27FC236}">
              <a16:creationId xmlns:a16="http://schemas.microsoft.com/office/drawing/2014/main" id="{81F8D76A-FCEE-4FCC-B267-BD0428C448C4}"/>
            </a:ext>
          </a:extLst>
        </xdr:cNvPr>
        <xdr:cNvSpPr txBox="1"/>
      </xdr:nvSpPr>
      <xdr:spPr>
        <a:xfrm>
          <a:off x="9467850" y="14483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FFF98636-3B4A-40CB-B49B-21F40330BCB7}"/>
            </a:ext>
          </a:extLst>
        </xdr:cNvPr>
        <xdr:cNvSpPr/>
      </xdr:nvSpPr>
      <xdr:spPr>
        <a:xfrm>
          <a:off x="9394190" y="144995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04A5FF19-D220-47F2-A2CE-96E4B8351DAC}"/>
            </a:ext>
          </a:extLst>
        </xdr:cNvPr>
        <xdr:cNvSpPr/>
      </xdr:nvSpPr>
      <xdr:spPr>
        <a:xfrm>
          <a:off x="8632190" y="1450416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2A64F963-336E-444F-A8AC-0AF58E391EF5}"/>
            </a:ext>
          </a:extLst>
        </xdr:cNvPr>
        <xdr:cNvSpPr/>
      </xdr:nvSpPr>
      <xdr:spPr>
        <a:xfrm>
          <a:off x="7846060" y="1451406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a16="http://schemas.microsoft.com/office/drawing/2014/main" id="{49C264A9-A252-4165-A013-8A26561D9EC8}"/>
            </a:ext>
          </a:extLst>
        </xdr:cNvPr>
        <xdr:cNvSpPr/>
      </xdr:nvSpPr>
      <xdr:spPr>
        <a:xfrm>
          <a:off x="7029450" y="145186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a16="http://schemas.microsoft.com/office/drawing/2014/main" id="{F42893CB-2BDA-4986-AC73-B1E21119790E}"/>
            </a:ext>
          </a:extLst>
        </xdr:cNvPr>
        <xdr:cNvSpPr/>
      </xdr:nvSpPr>
      <xdr:spPr>
        <a:xfrm>
          <a:off x="6231890" y="145251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AD99551-E882-4C06-ACA8-9B53D8D16741}"/>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FE56FF7-B719-4D1C-9651-867AFF760EE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BFCB366-FC8F-4859-A5E1-FE1350A4BF2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8451934-DA76-478D-BD22-F835BBD4367D}"/>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55ABB2D-A615-4525-B70D-02FF9ADFB48E}"/>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109220</xdr:rowOff>
    </xdr:from>
    <xdr:to>
      <xdr:col>55</xdr:col>
      <xdr:colOff>50800</xdr:colOff>
      <xdr:row>83</xdr:row>
      <xdr:rowOff>39370</xdr:rowOff>
    </xdr:to>
    <xdr:sp macro="" textlink="">
      <xdr:nvSpPr>
        <xdr:cNvPr id="365" name="楕円 364">
          <a:extLst>
            <a:ext uri="{FF2B5EF4-FFF2-40B4-BE49-F238E27FC236}">
              <a16:creationId xmlns:a16="http://schemas.microsoft.com/office/drawing/2014/main" id="{B6A1C03D-1BBA-4906-A16E-01AE19C7A8F4}"/>
            </a:ext>
          </a:extLst>
        </xdr:cNvPr>
        <xdr:cNvSpPr/>
      </xdr:nvSpPr>
      <xdr:spPr>
        <a:xfrm>
          <a:off x="9394190" y="1416621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132097</xdr:rowOff>
    </xdr:from>
    <xdr:ext cx="469744" cy="259045"/>
    <xdr:sp macro="" textlink="">
      <xdr:nvSpPr>
        <xdr:cNvPr id="366" name="【公営住宅】&#10;一人当たり面積該当値テキスト">
          <a:extLst>
            <a:ext uri="{FF2B5EF4-FFF2-40B4-BE49-F238E27FC236}">
              <a16:creationId xmlns:a16="http://schemas.microsoft.com/office/drawing/2014/main" id="{6776D847-795E-400E-8A1D-94F50CF00BCB}"/>
            </a:ext>
          </a:extLst>
        </xdr:cNvPr>
        <xdr:cNvSpPr txBox="1"/>
      </xdr:nvSpPr>
      <xdr:spPr>
        <a:xfrm>
          <a:off x="946785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116078</xdr:rowOff>
    </xdr:from>
    <xdr:to>
      <xdr:col>50</xdr:col>
      <xdr:colOff>165100</xdr:colOff>
      <xdr:row>83</xdr:row>
      <xdr:rowOff>46228</xdr:rowOff>
    </xdr:to>
    <xdr:sp macro="" textlink="">
      <xdr:nvSpPr>
        <xdr:cNvPr id="367" name="楕円 366">
          <a:extLst>
            <a:ext uri="{FF2B5EF4-FFF2-40B4-BE49-F238E27FC236}">
              <a16:creationId xmlns:a16="http://schemas.microsoft.com/office/drawing/2014/main" id="{FA23CF4E-0B21-49F8-A4DE-BA18D0BE579A}"/>
            </a:ext>
          </a:extLst>
        </xdr:cNvPr>
        <xdr:cNvSpPr/>
      </xdr:nvSpPr>
      <xdr:spPr>
        <a:xfrm>
          <a:off x="8632190" y="1417497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160020</xdr:rowOff>
    </xdr:from>
    <xdr:to>
      <xdr:col>55</xdr:col>
      <xdr:colOff>0</xdr:colOff>
      <xdr:row>82</xdr:row>
      <xdr:rowOff>166878</xdr:rowOff>
    </xdr:to>
    <xdr:cxnSp macro="">
      <xdr:nvCxnSpPr>
        <xdr:cNvPr id="368" name="直線コネクタ 367">
          <a:extLst>
            <a:ext uri="{FF2B5EF4-FFF2-40B4-BE49-F238E27FC236}">
              <a16:creationId xmlns:a16="http://schemas.microsoft.com/office/drawing/2014/main" id="{8768E75B-2795-493E-AB1F-90CDFC79424E}"/>
            </a:ext>
          </a:extLst>
        </xdr:cNvPr>
        <xdr:cNvCxnSpPr/>
      </xdr:nvCxnSpPr>
      <xdr:spPr>
        <a:xfrm flipV="1">
          <a:off x="8686800" y="14220825"/>
          <a:ext cx="74295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122555</xdr:rowOff>
    </xdr:from>
    <xdr:to>
      <xdr:col>46</xdr:col>
      <xdr:colOff>38100</xdr:colOff>
      <xdr:row>83</xdr:row>
      <xdr:rowOff>52705</xdr:rowOff>
    </xdr:to>
    <xdr:sp macro="" textlink="">
      <xdr:nvSpPr>
        <xdr:cNvPr id="369" name="楕円 368">
          <a:extLst>
            <a:ext uri="{FF2B5EF4-FFF2-40B4-BE49-F238E27FC236}">
              <a16:creationId xmlns:a16="http://schemas.microsoft.com/office/drawing/2014/main" id="{B2EEADBE-F80B-4A10-B06C-60C2E84C2FAA}"/>
            </a:ext>
          </a:extLst>
        </xdr:cNvPr>
        <xdr:cNvSpPr/>
      </xdr:nvSpPr>
      <xdr:spPr>
        <a:xfrm>
          <a:off x="7846060" y="141833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166878</xdr:rowOff>
    </xdr:from>
    <xdr:to>
      <xdr:col>50</xdr:col>
      <xdr:colOff>114300</xdr:colOff>
      <xdr:row>83</xdr:row>
      <xdr:rowOff>1905</xdr:rowOff>
    </xdr:to>
    <xdr:cxnSp macro="">
      <xdr:nvCxnSpPr>
        <xdr:cNvPr id="370" name="直線コネクタ 369">
          <a:extLst>
            <a:ext uri="{FF2B5EF4-FFF2-40B4-BE49-F238E27FC236}">
              <a16:creationId xmlns:a16="http://schemas.microsoft.com/office/drawing/2014/main" id="{1AC8644A-8DF8-4870-BA35-992F3ECEBA67}"/>
            </a:ext>
          </a:extLst>
        </xdr:cNvPr>
        <xdr:cNvCxnSpPr/>
      </xdr:nvCxnSpPr>
      <xdr:spPr>
        <a:xfrm flipV="1">
          <a:off x="7889240" y="14229588"/>
          <a:ext cx="79756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121793</xdr:rowOff>
    </xdr:from>
    <xdr:to>
      <xdr:col>41</xdr:col>
      <xdr:colOff>101600</xdr:colOff>
      <xdr:row>83</xdr:row>
      <xdr:rowOff>51943</xdr:rowOff>
    </xdr:to>
    <xdr:sp macro="" textlink="">
      <xdr:nvSpPr>
        <xdr:cNvPr id="371" name="楕円 370">
          <a:extLst>
            <a:ext uri="{FF2B5EF4-FFF2-40B4-BE49-F238E27FC236}">
              <a16:creationId xmlns:a16="http://schemas.microsoft.com/office/drawing/2014/main" id="{8FC282D6-E23D-48FC-B938-BD7D25B30732}"/>
            </a:ext>
          </a:extLst>
        </xdr:cNvPr>
        <xdr:cNvSpPr/>
      </xdr:nvSpPr>
      <xdr:spPr>
        <a:xfrm>
          <a:off x="7029450" y="1418259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1143</xdr:rowOff>
    </xdr:from>
    <xdr:to>
      <xdr:col>45</xdr:col>
      <xdr:colOff>177800</xdr:colOff>
      <xdr:row>83</xdr:row>
      <xdr:rowOff>1905</xdr:rowOff>
    </xdr:to>
    <xdr:cxnSp macro="">
      <xdr:nvCxnSpPr>
        <xdr:cNvPr id="372" name="直線コネクタ 371">
          <a:extLst>
            <a:ext uri="{FF2B5EF4-FFF2-40B4-BE49-F238E27FC236}">
              <a16:creationId xmlns:a16="http://schemas.microsoft.com/office/drawing/2014/main" id="{371335A6-DA46-4850-8BDC-17A7842EB45E}"/>
            </a:ext>
          </a:extLst>
        </xdr:cNvPr>
        <xdr:cNvCxnSpPr/>
      </xdr:nvCxnSpPr>
      <xdr:spPr>
        <a:xfrm>
          <a:off x="7084060" y="14231493"/>
          <a:ext cx="80518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120269</xdr:rowOff>
    </xdr:from>
    <xdr:to>
      <xdr:col>36</xdr:col>
      <xdr:colOff>165100</xdr:colOff>
      <xdr:row>83</xdr:row>
      <xdr:rowOff>50419</xdr:rowOff>
    </xdr:to>
    <xdr:sp macro="" textlink="">
      <xdr:nvSpPr>
        <xdr:cNvPr id="373" name="楕円 372">
          <a:extLst>
            <a:ext uri="{FF2B5EF4-FFF2-40B4-BE49-F238E27FC236}">
              <a16:creationId xmlns:a16="http://schemas.microsoft.com/office/drawing/2014/main" id="{5FFB74B1-6774-4539-821F-4AC7B756A774}"/>
            </a:ext>
          </a:extLst>
        </xdr:cNvPr>
        <xdr:cNvSpPr/>
      </xdr:nvSpPr>
      <xdr:spPr>
        <a:xfrm>
          <a:off x="6231890" y="141810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171069</xdr:rowOff>
    </xdr:from>
    <xdr:to>
      <xdr:col>41</xdr:col>
      <xdr:colOff>50800</xdr:colOff>
      <xdr:row>83</xdr:row>
      <xdr:rowOff>1143</xdr:rowOff>
    </xdr:to>
    <xdr:cxnSp macro="">
      <xdr:nvCxnSpPr>
        <xdr:cNvPr id="374" name="直線コネクタ 373">
          <a:extLst>
            <a:ext uri="{FF2B5EF4-FFF2-40B4-BE49-F238E27FC236}">
              <a16:creationId xmlns:a16="http://schemas.microsoft.com/office/drawing/2014/main" id="{F7491A12-9424-4332-AE7F-7B7D09A7B3E3}"/>
            </a:ext>
          </a:extLst>
        </xdr:cNvPr>
        <xdr:cNvCxnSpPr/>
      </xdr:nvCxnSpPr>
      <xdr:spPr>
        <a:xfrm>
          <a:off x="6286500" y="1423377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25544</xdr:rowOff>
    </xdr:from>
    <xdr:ext cx="469744" cy="259045"/>
    <xdr:sp macro="" textlink="">
      <xdr:nvSpPr>
        <xdr:cNvPr id="375" name="n_1aveValue【公営住宅】&#10;一人当たり面積">
          <a:extLst>
            <a:ext uri="{FF2B5EF4-FFF2-40B4-BE49-F238E27FC236}">
              <a16:creationId xmlns:a16="http://schemas.microsoft.com/office/drawing/2014/main" id="{1021FFA2-9CC0-41EB-A333-C63FB1FDB7FC}"/>
            </a:ext>
          </a:extLst>
        </xdr:cNvPr>
        <xdr:cNvSpPr txBox="1"/>
      </xdr:nvSpPr>
      <xdr:spPr>
        <a:xfrm>
          <a:off x="845446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33545</xdr:rowOff>
    </xdr:from>
    <xdr:ext cx="469744" cy="259045"/>
    <xdr:sp macro="" textlink="">
      <xdr:nvSpPr>
        <xdr:cNvPr id="376" name="n_2aveValue【公営住宅】&#10;一人当たり面積">
          <a:extLst>
            <a:ext uri="{FF2B5EF4-FFF2-40B4-BE49-F238E27FC236}">
              <a16:creationId xmlns:a16="http://schemas.microsoft.com/office/drawing/2014/main" id="{F1B97DB3-14A8-4690-818A-438E9844FFDA}"/>
            </a:ext>
          </a:extLst>
        </xdr:cNvPr>
        <xdr:cNvSpPr txBox="1"/>
      </xdr:nvSpPr>
      <xdr:spPr>
        <a:xfrm>
          <a:off x="7673417" y="146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77" name="n_3aveValue【公営住宅】&#10;一人当たり面積">
          <a:extLst>
            <a:ext uri="{FF2B5EF4-FFF2-40B4-BE49-F238E27FC236}">
              <a16:creationId xmlns:a16="http://schemas.microsoft.com/office/drawing/2014/main" id="{8A76AB7F-0DC4-455B-9D19-6F69E8FCA320}"/>
            </a:ext>
          </a:extLst>
        </xdr:cNvPr>
        <xdr:cNvSpPr txBox="1"/>
      </xdr:nvSpPr>
      <xdr:spPr>
        <a:xfrm>
          <a:off x="6866332"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42690</xdr:rowOff>
    </xdr:from>
    <xdr:ext cx="469744" cy="259045"/>
    <xdr:sp macro="" textlink="">
      <xdr:nvSpPr>
        <xdr:cNvPr id="378" name="n_4aveValue【公営住宅】&#10;一人当たり面積">
          <a:extLst>
            <a:ext uri="{FF2B5EF4-FFF2-40B4-BE49-F238E27FC236}">
              <a16:creationId xmlns:a16="http://schemas.microsoft.com/office/drawing/2014/main" id="{6A4377E3-CAED-4D47-8C86-51D2A682323B}"/>
            </a:ext>
          </a:extLst>
        </xdr:cNvPr>
        <xdr:cNvSpPr txBox="1"/>
      </xdr:nvSpPr>
      <xdr:spPr>
        <a:xfrm>
          <a:off x="6068772" y="1461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62755</xdr:rowOff>
    </xdr:from>
    <xdr:ext cx="469744" cy="259045"/>
    <xdr:sp macro="" textlink="">
      <xdr:nvSpPr>
        <xdr:cNvPr id="379" name="n_1mainValue【公営住宅】&#10;一人当たり面積">
          <a:extLst>
            <a:ext uri="{FF2B5EF4-FFF2-40B4-BE49-F238E27FC236}">
              <a16:creationId xmlns:a16="http://schemas.microsoft.com/office/drawing/2014/main" id="{03005F52-4A19-40A9-B2B2-CE353E169170}"/>
            </a:ext>
          </a:extLst>
        </xdr:cNvPr>
        <xdr:cNvSpPr txBox="1"/>
      </xdr:nvSpPr>
      <xdr:spPr>
        <a:xfrm>
          <a:off x="8454467"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69232</xdr:rowOff>
    </xdr:from>
    <xdr:ext cx="469744" cy="259045"/>
    <xdr:sp macro="" textlink="">
      <xdr:nvSpPr>
        <xdr:cNvPr id="380" name="n_2mainValue【公営住宅】&#10;一人当たり面積">
          <a:extLst>
            <a:ext uri="{FF2B5EF4-FFF2-40B4-BE49-F238E27FC236}">
              <a16:creationId xmlns:a16="http://schemas.microsoft.com/office/drawing/2014/main" id="{AAEC094E-760D-48DD-9EA2-5499572ECC4F}"/>
            </a:ext>
          </a:extLst>
        </xdr:cNvPr>
        <xdr:cNvSpPr txBox="1"/>
      </xdr:nvSpPr>
      <xdr:spPr>
        <a:xfrm>
          <a:off x="767341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68470</xdr:rowOff>
    </xdr:from>
    <xdr:ext cx="469744" cy="259045"/>
    <xdr:sp macro="" textlink="">
      <xdr:nvSpPr>
        <xdr:cNvPr id="381" name="n_3mainValue【公営住宅】&#10;一人当たり面積">
          <a:extLst>
            <a:ext uri="{FF2B5EF4-FFF2-40B4-BE49-F238E27FC236}">
              <a16:creationId xmlns:a16="http://schemas.microsoft.com/office/drawing/2014/main" id="{DA20A9B1-8CA3-43A6-8B92-75E717527238}"/>
            </a:ext>
          </a:extLst>
        </xdr:cNvPr>
        <xdr:cNvSpPr txBox="1"/>
      </xdr:nvSpPr>
      <xdr:spPr>
        <a:xfrm>
          <a:off x="6866332" y="1395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66946</xdr:rowOff>
    </xdr:from>
    <xdr:ext cx="469744" cy="259045"/>
    <xdr:sp macro="" textlink="">
      <xdr:nvSpPr>
        <xdr:cNvPr id="382" name="n_4mainValue【公営住宅】&#10;一人当たり面積">
          <a:extLst>
            <a:ext uri="{FF2B5EF4-FFF2-40B4-BE49-F238E27FC236}">
              <a16:creationId xmlns:a16="http://schemas.microsoft.com/office/drawing/2014/main" id="{C85928E4-E021-4BDE-BBC5-EF536CC66C1C}"/>
            </a:ext>
          </a:extLst>
        </xdr:cNvPr>
        <xdr:cNvSpPr txBox="1"/>
      </xdr:nvSpPr>
      <xdr:spPr>
        <a:xfrm>
          <a:off x="6068772" y="1395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CEFF70E8-A4E8-4855-8356-71E7EDF115C8}"/>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8B9D16A-ADA1-41E0-AD30-4BFDA239EFA2}"/>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FD98E0F9-EF5E-4A56-87D2-5C88771E339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9BCCF65E-0B2C-4608-AD8B-AD5CB5070C92}"/>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E860556C-064A-49E4-B709-9848D64F5F8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B4BF643-9A25-4788-AF27-2B57B2D95E5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BA2221F6-A73E-4393-9055-1DCE39C11623}"/>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EDF26E4-DFEB-4226-A21E-7E979EC498AB}"/>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973D7638-59DE-47FA-8C0A-DBEEF496E8DD}"/>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8FF7B241-C20E-433D-A4E8-53AB93CFB0C6}"/>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E04A9185-2D3C-4CAB-A806-D65DCB38A40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7712EFB8-2469-4EFC-8C46-3782708A438A}"/>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9C9A918C-51FD-4B26-86E4-307ED4BE148A}"/>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12A571DF-5CF3-491C-8B14-B1F5077AE88D}"/>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C320E708-6110-4BB0-8801-039BDC64C74D}"/>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57EE17AD-1D2A-42DA-93A8-1E11A057018A}"/>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B75A1FF4-1FD0-4145-9FB2-CDD6C0B380A2}"/>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7E4A62C-BAA9-43A5-973C-6FF3D342573E}"/>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F13CD2B2-D80B-4B1B-ADA7-7BF1B84106C5}"/>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8785BA13-7411-47DB-8A91-93EA350128D5}"/>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A5548808-5643-4912-A1C4-F0AB9E09FADD}"/>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946081F2-ED1A-40DE-9D8A-3FB01BE7D2C9}"/>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8A774FEF-A6EC-4F88-B22A-49A109EA3154}"/>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D3078DA-EDAC-46A8-A7AF-509CE45B43F8}"/>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1A874BE0-FAA0-4000-9626-C81EE4A3F052}"/>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30480</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4259C45A-29C9-4D04-83B1-D5C82B2F3500}"/>
            </a:ext>
          </a:extLst>
        </xdr:cNvPr>
        <xdr:cNvCxnSpPr/>
      </xdr:nvCxnSpPr>
      <xdr:spPr>
        <a:xfrm flipV="1">
          <a:off x="4173855" y="17173575"/>
          <a:ext cx="0" cy="1549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8CE6EEA3-197A-4B8B-9190-6EE571E9FCA2}"/>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527C4FD8-A78E-4FAC-9FF8-BC96ED370873}"/>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148607</xdr:rowOff>
    </xdr:from>
    <xdr:ext cx="340478" cy="259045"/>
    <xdr:sp macro="" textlink="">
      <xdr:nvSpPr>
        <xdr:cNvPr id="411" name="【港湾・漁港】&#10;有形固定資産減価償却率最大値テキスト">
          <a:extLst>
            <a:ext uri="{FF2B5EF4-FFF2-40B4-BE49-F238E27FC236}">
              <a16:creationId xmlns:a16="http://schemas.microsoft.com/office/drawing/2014/main" id="{25C89DB2-1828-476E-9BC4-84B4C713458F}"/>
            </a:ext>
          </a:extLst>
        </xdr:cNvPr>
        <xdr:cNvSpPr txBox="1"/>
      </xdr:nvSpPr>
      <xdr:spPr>
        <a:xfrm>
          <a:off x="4212590" y="1695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30480</xdr:rowOff>
    </xdr:from>
    <xdr:to>
      <xdr:col>24</xdr:col>
      <xdr:colOff>152400</xdr:colOff>
      <xdr:row>100</xdr:row>
      <xdr:rowOff>30480</xdr:rowOff>
    </xdr:to>
    <xdr:cxnSp macro="">
      <xdr:nvCxnSpPr>
        <xdr:cNvPr id="412" name="直線コネクタ 411">
          <a:extLst>
            <a:ext uri="{FF2B5EF4-FFF2-40B4-BE49-F238E27FC236}">
              <a16:creationId xmlns:a16="http://schemas.microsoft.com/office/drawing/2014/main" id="{67771064-82F3-42EA-B47F-3408292C7716}"/>
            </a:ext>
          </a:extLst>
        </xdr:cNvPr>
        <xdr:cNvCxnSpPr/>
      </xdr:nvCxnSpPr>
      <xdr:spPr>
        <a:xfrm>
          <a:off x="4112260" y="1717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108693</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EEF135FA-C2D0-4295-BAC0-4897674CB21D}"/>
            </a:ext>
          </a:extLst>
        </xdr:cNvPr>
        <xdr:cNvSpPr txBox="1"/>
      </xdr:nvSpPr>
      <xdr:spPr>
        <a:xfrm>
          <a:off x="4212590" y="17937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414" name="フローチャート: 判断 413">
          <a:extLst>
            <a:ext uri="{FF2B5EF4-FFF2-40B4-BE49-F238E27FC236}">
              <a16:creationId xmlns:a16="http://schemas.microsoft.com/office/drawing/2014/main" id="{F13DFEFD-F455-4EAB-AFB9-A12E98F98D36}"/>
            </a:ext>
          </a:extLst>
        </xdr:cNvPr>
        <xdr:cNvSpPr/>
      </xdr:nvSpPr>
      <xdr:spPr>
        <a:xfrm>
          <a:off x="4131310" y="180899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5" name="フローチャート: 判断 414">
          <a:extLst>
            <a:ext uri="{FF2B5EF4-FFF2-40B4-BE49-F238E27FC236}">
              <a16:creationId xmlns:a16="http://schemas.microsoft.com/office/drawing/2014/main" id="{44A19F2A-CB10-4C3C-8A81-8B5C0A34E952}"/>
            </a:ext>
          </a:extLst>
        </xdr:cNvPr>
        <xdr:cNvSpPr/>
      </xdr:nvSpPr>
      <xdr:spPr>
        <a:xfrm>
          <a:off x="3388360" y="1797349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9071</xdr:rowOff>
    </xdr:from>
    <xdr:to>
      <xdr:col>15</xdr:col>
      <xdr:colOff>101600</xdr:colOff>
      <xdr:row>106</xdr:row>
      <xdr:rowOff>110671</xdr:rowOff>
    </xdr:to>
    <xdr:sp macro="" textlink="">
      <xdr:nvSpPr>
        <xdr:cNvPr id="416" name="フローチャート: 判断 415">
          <a:extLst>
            <a:ext uri="{FF2B5EF4-FFF2-40B4-BE49-F238E27FC236}">
              <a16:creationId xmlns:a16="http://schemas.microsoft.com/office/drawing/2014/main" id="{E06C70B4-21CA-44C6-9269-7DC7B22AD4DA}"/>
            </a:ext>
          </a:extLst>
        </xdr:cNvPr>
        <xdr:cNvSpPr/>
      </xdr:nvSpPr>
      <xdr:spPr>
        <a:xfrm>
          <a:off x="2571750" y="1818467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17" name="フローチャート: 判断 416">
          <a:extLst>
            <a:ext uri="{FF2B5EF4-FFF2-40B4-BE49-F238E27FC236}">
              <a16:creationId xmlns:a16="http://schemas.microsoft.com/office/drawing/2014/main" id="{F6B257FF-8EB4-424E-9A02-DFE65CA91492}"/>
            </a:ext>
          </a:extLst>
        </xdr:cNvPr>
        <xdr:cNvSpPr/>
      </xdr:nvSpPr>
      <xdr:spPr>
        <a:xfrm>
          <a:off x="1774190" y="1791688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18" name="フローチャート: 判断 417">
          <a:extLst>
            <a:ext uri="{FF2B5EF4-FFF2-40B4-BE49-F238E27FC236}">
              <a16:creationId xmlns:a16="http://schemas.microsoft.com/office/drawing/2014/main" id="{9A23167F-5088-44F2-9A8E-B278820701A0}"/>
            </a:ext>
          </a:extLst>
        </xdr:cNvPr>
        <xdr:cNvSpPr/>
      </xdr:nvSpPr>
      <xdr:spPr>
        <a:xfrm>
          <a:off x="988060" y="178624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9225A63-CC6D-48FE-86E5-B5E1AD59E855}"/>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15E0663-148B-46AA-A026-023F8828B8D2}"/>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5A9E49C-26EA-4DAC-9669-BA89D159F3F6}"/>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29854E2B-AA9E-4990-834A-FB3E1943644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9F754EA-A3C3-4EC3-8C6E-C018C969205D}"/>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33564</xdr:rowOff>
    </xdr:from>
    <xdr:to>
      <xdr:col>24</xdr:col>
      <xdr:colOff>114300</xdr:colOff>
      <xdr:row>107</xdr:row>
      <xdr:rowOff>135164</xdr:rowOff>
    </xdr:to>
    <xdr:sp macro="" textlink="">
      <xdr:nvSpPr>
        <xdr:cNvPr id="424" name="楕円 423">
          <a:extLst>
            <a:ext uri="{FF2B5EF4-FFF2-40B4-BE49-F238E27FC236}">
              <a16:creationId xmlns:a16="http://schemas.microsoft.com/office/drawing/2014/main" id="{252067C7-38F0-4A61-9CBE-26A31E4708A0}"/>
            </a:ext>
          </a:extLst>
        </xdr:cNvPr>
        <xdr:cNvSpPr/>
      </xdr:nvSpPr>
      <xdr:spPr>
        <a:xfrm>
          <a:off x="4131310" y="1837680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11991</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3535BB5-EFA2-4223-A8A5-46480D8C2532}"/>
            </a:ext>
          </a:extLst>
        </xdr:cNvPr>
        <xdr:cNvSpPr txBox="1"/>
      </xdr:nvSpPr>
      <xdr:spPr>
        <a:xfrm>
          <a:off x="4212590" y="1836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13970</xdr:rowOff>
    </xdr:from>
    <xdr:to>
      <xdr:col>20</xdr:col>
      <xdr:colOff>38100</xdr:colOff>
      <xdr:row>107</xdr:row>
      <xdr:rowOff>115570</xdr:rowOff>
    </xdr:to>
    <xdr:sp macro="" textlink="">
      <xdr:nvSpPr>
        <xdr:cNvPr id="426" name="楕円 425">
          <a:extLst>
            <a:ext uri="{FF2B5EF4-FFF2-40B4-BE49-F238E27FC236}">
              <a16:creationId xmlns:a16="http://schemas.microsoft.com/office/drawing/2014/main" id="{4DE344AE-D808-4BF9-9180-6D6C710D0C97}"/>
            </a:ext>
          </a:extLst>
        </xdr:cNvPr>
        <xdr:cNvSpPr/>
      </xdr:nvSpPr>
      <xdr:spPr>
        <a:xfrm>
          <a:off x="3388360" y="18362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64770</xdr:rowOff>
    </xdr:from>
    <xdr:to>
      <xdr:col>24</xdr:col>
      <xdr:colOff>63500</xdr:colOff>
      <xdr:row>107</xdr:row>
      <xdr:rowOff>84364</xdr:rowOff>
    </xdr:to>
    <xdr:cxnSp macro="">
      <xdr:nvCxnSpPr>
        <xdr:cNvPr id="427" name="直線コネクタ 426">
          <a:extLst>
            <a:ext uri="{FF2B5EF4-FFF2-40B4-BE49-F238E27FC236}">
              <a16:creationId xmlns:a16="http://schemas.microsoft.com/office/drawing/2014/main" id="{F4E555D3-15FC-456D-AACF-728882062656}"/>
            </a:ext>
          </a:extLst>
        </xdr:cNvPr>
        <xdr:cNvCxnSpPr/>
      </xdr:nvCxnSpPr>
      <xdr:spPr>
        <a:xfrm>
          <a:off x="3431540" y="18408015"/>
          <a:ext cx="74295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169092</xdr:rowOff>
    </xdr:from>
    <xdr:to>
      <xdr:col>15</xdr:col>
      <xdr:colOff>101600</xdr:colOff>
      <xdr:row>107</xdr:row>
      <xdr:rowOff>99242</xdr:rowOff>
    </xdr:to>
    <xdr:sp macro="" textlink="">
      <xdr:nvSpPr>
        <xdr:cNvPr id="428" name="楕円 427">
          <a:extLst>
            <a:ext uri="{FF2B5EF4-FFF2-40B4-BE49-F238E27FC236}">
              <a16:creationId xmlns:a16="http://schemas.microsoft.com/office/drawing/2014/main" id="{E3440C5C-A80B-4A1A-A3E3-F092307BBBE7}"/>
            </a:ext>
          </a:extLst>
        </xdr:cNvPr>
        <xdr:cNvSpPr/>
      </xdr:nvSpPr>
      <xdr:spPr>
        <a:xfrm>
          <a:off x="2571750" y="183466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48442</xdr:rowOff>
    </xdr:from>
    <xdr:to>
      <xdr:col>19</xdr:col>
      <xdr:colOff>177800</xdr:colOff>
      <xdr:row>107</xdr:row>
      <xdr:rowOff>64770</xdr:rowOff>
    </xdr:to>
    <xdr:cxnSp macro="">
      <xdr:nvCxnSpPr>
        <xdr:cNvPr id="429" name="直線コネクタ 428">
          <a:extLst>
            <a:ext uri="{FF2B5EF4-FFF2-40B4-BE49-F238E27FC236}">
              <a16:creationId xmlns:a16="http://schemas.microsoft.com/office/drawing/2014/main" id="{62587034-3971-44D4-AB8A-F4627E39ADEF}"/>
            </a:ext>
          </a:extLst>
        </xdr:cNvPr>
        <xdr:cNvCxnSpPr/>
      </xdr:nvCxnSpPr>
      <xdr:spPr>
        <a:xfrm>
          <a:off x="2626360" y="18395497"/>
          <a:ext cx="80518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13970</xdr:rowOff>
    </xdr:from>
    <xdr:to>
      <xdr:col>10</xdr:col>
      <xdr:colOff>165100</xdr:colOff>
      <xdr:row>107</xdr:row>
      <xdr:rowOff>115570</xdr:rowOff>
    </xdr:to>
    <xdr:sp macro="" textlink="">
      <xdr:nvSpPr>
        <xdr:cNvPr id="430" name="楕円 429">
          <a:extLst>
            <a:ext uri="{FF2B5EF4-FFF2-40B4-BE49-F238E27FC236}">
              <a16:creationId xmlns:a16="http://schemas.microsoft.com/office/drawing/2014/main" id="{E9C4A1C2-B516-4F63-BB27-9B6298900813}"/>
            </a:ext>
          </a:extLst>
        </xdr:cNvPr>
        <xdr:cNvSpPr/>
      </xdr:nvSpPr>
      <xdr:spPr>
        <a:xfrm>
          <a:off x="1774190" y="183629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48442</xdr:rowOff>
    </xdr:from>
    <xdr:to>
      <xdr:col>15</xdr:col>
      <xdr:colOff>50800</xdr:colOff>
      <xdr:row>107</xdr:row>
      <xdr:rowOff>64770</xdr:rowOff>
    </xdr:to>
    <xdr:cxnSp macro="">
      <xdr:nvCxnSpPr>
        <xdr:cNvPr id="431" name="直線コネクタ 430">
          <a:extLst>
            <a:ext uri="{FF2B5EF4-FFF2-40B4-BE49-F238E27FC236}">
              <a16:creationId xmlns:a16="http://schemas.microsoft.com/office/drawing/2014/main" id="{64F27C54-9DAB-4028-B3E7-AB4F4DF8F2FF}"/>
            </a:ext>
          </a:extLst>
        </xdr:cNvPr>
        <xdr:cNvCxnSpPr/>
      </xdr:nvCxnSpPr>
      <xdr:spPr>
        <a:xfrm flipV="1">
          <a:off x="1828800" y="18395497"/>
          <a:ext cx="79756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167458</xdr:rowOff>
    </xdr:from>
    <xdr:to>
      <xdr:col>6</xdr:col>
      <xdr:colOff>38100</xdr:colOff>
      <xdr:row>107</xdr:row>
      <xdr:rowOff>97608</xdr:rowOff>
    </xdr:to>
    <xdr:sp macro="" textlink="">
      <xdr:nvSpPr>
        <xdr:cNvPr id="432" name="楕円 431">
          <a:extLst>
            <a:ext uri="{FF2B5EF4-FFF2-40B4-BE49-F238E27FC236}">
              <a16:creationId xmlns:a16="http://schemas.microsoft.com/office/drawing/2014/main" id="{FE2D7477-7D2E-48DA-A5D3-4DF86AEC7919}"/>
            </a:ext>
          </a:extLst>
        </xdr:cNvPr>
        <xdr:cNvSpPr/>
      </xdr:nvSpPr>
      <xdr:spPr>
        <a:xfrm>
          <a:off x="988060" y="1834496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46808</xdr:rowOff>
    </xdr:from>
    <xdr:to>
      <xdr:col>10</xdr:col>
      <xdr:colOff>114300</xdr:colOff>
      <xdr:row>107</xdr:row>
      <xdr:rowOff>64770</xdr:rowOff>
    </xdr:to>
    <xdr:cxnSp macro="">
      <xdr:nvCxnSpPr>
        <xdr:cNvPr id="433" name="直線コネクタ 432">
          <a:extLst>
            <a:ext uri="{FF2B5EF4-FFF2-40B4-BE49-F238E27FC236}">
              <a16:creationId xmlns:a16="http://schemas.microsoft.com/office/drawing/2014/main" id="{903F4CAE-84F4-498B-BE75-F0A0BEDA3F62}"/>
            </a:ext>
          </a:extLst>
        </xdr:cNvPr>
        <xdr:cNvCxnSpPr/>
      </xdr:nvCxnSpPr>
      <xdr:spPr>
        <a:xfrm>
          <a:off x="1031240" y="18393863"/>
          <a:ext cx="79756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4" name="n_1aveValue【港湾・漁港】&#10;有形固定資産減価償却率">
          <a:extLst>
            <a:ext uri="{FF2B5EF4-FFF2-40B4-BE49-F238E27FC236}">
              <a16:creationId xmlns:a16="http://schemas.microsoft.com/office/drawing/2014/main" id="{494F4B2A-540A-4FCE-A5EE-4202EAE890F8}"/>
            </a:ext>
          </a:extLst>
        </xdr:cNvPr>
        <xdr:cNvSpPr txBox="1"/>
      </xdr:nvSpPr>
      <xdr:spPr>
        <a:xfrm>
          <a:off x="3239144" y="17754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127198</xdr:rowOff>
    </xdr:from>
    <xdr:ext cx="405111" cy="259045"/>
    <xdr:sp macro="" textlink="">
      <xdr:nvSpPr>
        <xdr:cNvPr id="435" name="n_2aveValue【港湾・漁港】&#10;有形固定資産減価償却率">
          <a:extLst>
            <a:ext uri="{FF2B5EF4-FFF2-40B4-BE49-F238E27FC236}">
              <a16:creationId xmlns:a16="http://schemas.microsoft.com/office/drawing/2014/main" id="{0F163E52-103F-4A31-9806-B78B7D5A5009}"/>
            </a:ext>
          </a:extLst>
        </xdr:cNvPr>
        <xdr:cNvSpPr txBox="1"/>
      </xdr:nvSpPr>
      <xdr:spPr>
        <a:xfrm>
          <a:off x="2439044" y="1796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30859</xdr:rowOff>
    </xdr:from>
    <xdr:ext cx="405111" cy="259045"/>
    <xdr:sp macro="" textlink="">
      <xdr:nvSpPr>
        <xdr:cNvPr id="436" name="n_3aveValue【港湾・漁港】&#10;有形固定資産減価償却率">
          <a:extLst>
            <a:ext uri="{FF2B5EF4-FFF2-40B4-BE49-F238E27FC236}">
              <a16:creationId xmlns:a16="http://schemas.microsoft.com/office/drawing/2014/main" id="{07B22C00-C72D-4FD8-AFA2-7220EE65965A}"/>
            </a:ext>
          </a:extLst>
        </xdr:cNvPr>
        <xdr:cNvSpPr txBox="1"/>
      </xdr:nvSpPr>
      <xdr:spPr>
        <a:xfrm>
          <a:off x="1641484" y="1768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37" name="n_4aveValue【港湾・漁港】&#10;有形固定資産減価償却率">
          <a:extLst>
            <a:ext uri="{FF2B5EF4-FFF2-40B4-BE49-F238E27FC236}">
              <a16:creationId xmlns:a16="http://schemas.microsoft.com/office/drawing/2014/main" id="{DE8351EC-3E39-46D1-A542-4933CA53FA1C}"/>
            </a:ext>
          </a:extLst>
        </xdr:cNvPr>
        <xdr:cNvSpPr txBox="1"/>
      </xdr:nvSpPr>
      <xdr:spPr>
        <a:xfrm>
          <a:off x="85535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106697</xdr:rowOff>
    </xdr:from>
    <xdr:ext cx="405111" cy="259045"/>
    <xdr:sp macro="" textlink="">
      <xdr:nvSpPr>
        <xdr:cNvPr id="438" name="n_1mainValue【港湾・漁港】&#10;有形固定資産減価償却率">
          <a:extLst>
            <a:ext uri="{FF2B5EF4-FFF2-40B4-BE49-F238E27FC236}">
              <a16:creationId xmlns:a16="http://schemas.microsoft.com/office/drawing/2014/main" id="{0D28776C-D2E5-43C6-85F8-FE96A5AC9369}"/>
            </a:ext>
          </a:extLst>
        </xdr:cNvPr>
        <xdr:cNvSpPr txBox="1"/>
      </xdr:nvSpPr>
      <xdr:spPr>
        <a:xfrm>
          <a:off x="3239144" y="184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90369</xdr:rowOff>
    </xdr:from>
    <xdr:ext cx="405111" cy="259045"/>
    <xdr:sp macro="" textlink="">
      <xdr:nvSpPr>
        <xdr:cNvPr id="439" name="n_2mainValue【港湾・漁港】&#10;有形固定資産減価償却率">
          <a:extLst>
            <a:ext uri="{FF2B5EF4-FFF2-40B4-BE49-F238E27FC236}">
              <a16:creationId xmlns:a16="http://schemas.microsoft.com/office/drawing/2014/main" id="{E4DFC850-A4B4-415A-933B-0E2F2BA7E628}"/>
            </a:ext>
          </a:extLst>
        </xdr:cNvPr>
        <xdr:cNvSpPr txBox="1"/>
      </xdr:nvSpPr>
      <xdr:spPr>
        <a:xfrm>
          <a:off x="2439044" y="1843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106697</xdr:rowOff>
    </xdr:from>
    <xdr:ext cx="405111" cy="259045"/>
    <xdr:sp macro="" textlink="">
      <xdr:nvSpPr>
        <xdr:cNvPr id="440" name="n_3mainValue【港湾・漁港】&#10;有形固定資産減価償却率">
          <a:extLst>
            <a:ext uri="{FF2B5EF4-FFF2-40B4-BE49-F238E27FC236}">
              <a16:creationId xmlns:a16="http://schemas.microsoft.com/office/drawing/2014/main" id="{D0F15A2C-3A19-4B73-9A41-B4E357E7E94B}"/>
            </a:ext>
          </a:extLst>
        </xdr:cNvPr>
        <xdr:cNvSpPr txBox="1"/>
      </xdr:nvSpPr>
      <xdr:spPr>
        <a:xfrm>
          <a:off x="1641484" y="184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88735</xdr:rowOff>
    </xdr:from>
    <xdr:ext cx="405111" cy="259045"/>
    <xdr:sp macro="" textlink="">
      <xdr:nvSpPr>
        <xdr:cNvPr id="441" name="n_4mainValue【港湾・漁港】&#10;有形固定資産減価償却率">
          <a:extLst>
            <a:ext uri="{FF2B5EF4-FFF2-40B4-BE49-F238E27FC236}">
              <a16:creationId xmlns:a16="http://schemas.microsoft.com/office/drawing/2014/main" id="{8A6A6B47-1F23-4C25-8138-24E740E58084}"/>
            </a:ext>
          </a:extLst>
        </xdr:cNvPr>
        <xdr:cNvSpPr txBox="1"/>
      </xdr:nvSpPr>
      <xdr:spPr>
        <a:xfrm>
          <a:off x="855354" y="1843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3C0A69E9-1551-4450-99C8-8C9DD30D3F2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9D8E30D1-0C6E-4F4A-AA84-032038C0789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9E6856BA-34D5-4E69-B138-27F4856D69C1}"/>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11ECCB62-19DB-45E0-893B-17500A6B5C4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52B087E6-0F37-498C-B923-0473A80DB35D}"/>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D74E40EC-97CA-4F7C-B219-5BC8878F087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10D7E02A-575F-40B4-B2AB-A1194ED3C4E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7959A6CE-5FE9-4B71-9BC0-9C1CDA0874CB}"/>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AC725AB4-AB14-414B-B385-5369C6EBB80A}"/>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8F266915-4D04-4A40-9C2F-2FF2BE83FEB4}"/>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4BB83AF2-1245-44FF-97D5-C5CA33AF31D2}"/>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4DB6F1BD-A0CC-47BB-B915-7DD1F7D1C080}"/>
            </a:ext>
          </a:extLst>
        </xdr:cNvPr>
        <xdr:cNvSpPr txBox="1"/>
      </xdr:nvSpPr>
      <xdr:spPr>
        <a:xfrm>
          <a:off x="5724659" y="1844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89108554-6D4D-4066-A44D-9EDEA11C3960}"/>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487C9E5F-70EE-4358-AA45-2B0451C2CF7E}"/>
            </a:ext>
          </a:extLst>
        </xdr:cNvPr>
        <xdr:cNvSpPr txBox="1"/>
      </xdr:nvSpPr>
      <xdr:spPr>
        <a:xfrm>
          <a:off x="5416126" y="1799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6E285A81-EB8A-4A16-A58C-EEFFF909D158}"/>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A967D46B-1FA1-43E2-97C2-488756BA4674}"/>
            </a:ext>
          </a:extLst>
        </xdr:cNvPr>
        <xdr:cNvSpPr txBox="1"/>
      </xdr:nvSpPr>
      <xdr:spPr>
        <a:xfrm>
          <a:off x="5416126" y="175380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55841F62-D6A7-4431-9086-75D682AD6463}"/>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41FBDEB1-72A9-422B-A58D-F424E10BCF4C}"/>
            </a:ext>
          </a:extLst>
        </xdr:cNvPr>
        <xdr:cNvSpPr txBox="1"/>
      </xdr:nvSpPr>
      <xdr:spPr>
        <a:xfrm>
          <a:off x="5416126" y="17077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6E2058CB-E7C4-4385-A227-ACCC54FEC3F1}"/>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8AE0D488-B291-4162-9676-7FC4AD32518D}"/>
            </a:ext>
          </a:extLst>
        </xdr:cNvPr>
        <xdr:cNvSpPr txBox="1"/>
      </xdr:nvSpPr>
      <xdr:spPr>
        <a:xfrm>
          <a:off x="5416126" y="1662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B2C3F041-EB7B-4A21-8869-956B4541BE1A}"/>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27798</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E14105E3-7FE0-4817-A0B2-22C7F3716398}"/>
            </a:ext>
          </a:extLst>
        </xdr:cNvPr>
        <xdr:cNvCxnSpPr/>
      </xdr:nvCxnSpPr>
      <xdr:spPr>
        <a:xfrm flipV="1">
          <a:off x="9429115" y="17170893"/>
          <a:ext cx="0" cy="1421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1D0AB1F1-F1BD-4DE4-A083-72FDE6A4969C}"/>
            </a:ext>
          </a:extLst>
        </xdr:cNvPr>
        <xdr:cNvSpPr txBox="1"/>
      </xdr:nvSpPr>
      <xdr:spPr>
        <a:xfrm>
          <a:off x="946785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2932B762-D9A6-4944-B0D4-854F878D5DBB}"/>
            </a:ext>
          </a:extLst>
        </xdr:cNvPr>
        <xdr:cNvCxnSpPr/>
      </xdr:nvCxnSpPr>
      <xdr:spPr>
        <a:xfrm>
          <a:off x="9356090" y="185927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145925</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9D7668C9-E8F5-4394-91B8-40726905B9D7}"/>
            </a:ext>
          </a:extLst>
        </xdr:cNvPr>
        <xdr:cNvSpPr txBox="1"/>
      </xdr:nvSpPr>
      <xdr:spPr>
        <a:xfrm>
          <a:off x="9467850" y="1694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27798</xdr:rowOff>
    </xdr:from>
    <xdr:to>
      <xdr:col>55</xdr:col>
      <xdr:colOff>88900</xdr:colOff>
      <xdr:row>100</xdr:row>
      <xdr:rowOff>27798</xdr:rowOff>
    </xdr:to>
    <xdr:cxnSp macro="">
      <xdr:nvCxnSpPr>
        <xdr:cNvPr id="467" name="直線コネクタ 466">
          <a:extLst>
            <a:ext uri="{FF2B5EF4-FFF2-40B4-BE49-F238E27FC236}">
              <a16:creationId xmlns:a16="http://schemas.microsoft.com/office/drawing/2014/main" id="{59F50AF3-F758-45DF-8B1F-387F08469D92}"/>
            </a:ext>
          </a:extLst>
        </xdr:cNvPr>
        <xdr:cNvCxnSpPr/>
      </xdr:nvCxnSpPr>
      <xdr:spPr>
        <a:xfrm>
          <a:off x="9356090" y="1717089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96387</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E61AA303-FF32-4D24-ADEE-3894D2403BAA}"/>
            </a:ext>
          </a:extLst>
        </xdr:cNvPr>
        <xdr:cNvSpPr txBox="1"/>
      </xdr:nvSpPr>
      <xdr:spPr>
        <a:xfrm>
          <a:off x="9467850" y="18266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117960</xdr:rowOff>
    </xdr:from>
    <xdr:to>
      <xdr:col>55</xdr:col>
      <xdr:colOff>50800</xdr:colOff>
      <xdr:row>107</xdr:row>
      <xdr:rowOff>48110</xdr:rowOff>
    </xdr:to>
    <xdr:sp macro="" textlink="">
      <xdr:nvSpPr>
        <xdr:cNvPr id="469" name="フローチャート: 判断 468">
          <a:extLst>
            <a:ext uri="{FF2B5EF4-FFF2-40B4-BE49-F238E27FC236}">
              <a16:creationId xmlns:a16="http://schemas.microsoft.com/office/drawing/2014/main" id="{B2835EAD-ACD2-467A-BE3D-FEF02B40AED5}"/>
            </a:ext>
          </a:extLst>
        </xdr:cNvPr>
        <xdr:cNvSpPr/>
      </xdr:nvSpPr>
      <xdr:spPr>
        <a:xfrm>
          <a:off x="9394190" y="1829166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22168</xdr:rowOff>
    </xdr:from>
    <xdr:to>
      <xdr:col>50</xdr:col>
      <xdr:colOff>165100</xdr:colOff>
      <xdr:row>106</xdr:row>
      <xdr:rowOff>123768</xdr:rowOff>
    </xdr:to>
    <xdr:sp macro="" textlink="">
      <xdr:nvSpPr>
        <xdr:cNvPr id="470" name="フローチャート: 判断 469">
          <a:extLst>
            <a:ext uri="{FF2B5EF4-FFF2-40B4-BE49-F238E27FC236}">
              <a16:creationId xmlns:a16="http://schemas.microsoft.com/office/drawing/2014/main" id="{47AC66F0-AAF2-495B-9275-D87206BC71F4}"/>
            </a:ext>
          </a:extLst>
        </xdr:cNvPr>
        <xdr:cNvSpPr/>
      </xdr:nvSpPr>
      <xdr:spPr>
        <a:xfrm>
          <a:off x="8632190" y="1819205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69027</xdr:rowOff>
    </xdr:from>
    <xdr:to>
      <xdr:col>46</xdr:col>
      <xdr:colOff>38100</xdr:colOff>
      <xdr:row>105</xdr:row>
      <xdr:rowOff>170627</xdr:rowOff>
    </xdr:to>
    <xdr:sp macro="" textlink="">
      <xdr:nvSpPr>
        <xdr:cNvPr id="471" name="フローチャート: 判断 470">
          <a:extLst>
            <a:ext uri="{FF2B5EF4-FFF2-40B4-BE49-F238E27FC236}">
              <a16:creationId xmlns:a16="http://schemas.microsoft.com/office/drawing/2014/main" id="{B375625F-AF38-4647-8973-6B83F911A842}"/>
            </a:ext>
          </a:extLst>
        </xdr:cNvPr>
        <xdr:cNvSpPr/>
      </xdr:nvSpPr>
      <xdr:spPr>
        <a:xfrm>
          <a:off x="7846060" y="1806937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48991</xdr:rowOff>
    </xdr:from>
    <xdr:to>
      <xdr:col>41</xdr:col>
      <xdr:colOff>101600</xdr:colOff>
      <xdr:row>106</xdr:row>
      <xdr:rowOff>150591</xdr:rowOff>
    </xdr:to>
    <xdr:sp macro="" textlink="">
      <xdr:nvSpPr>
        <xdr:cNvPr id="472" name="フローチャート: 判断 471">
          <a:extLst>
            <a:ext uri="{FF2B5EF4-FFF2-40B4-BE49-F238E27FC236}">
              <a16:creationId xmlns:a16="http://schemas.microsoft.com/office/drawing/2014/main" id="{126965E4-9016-42D6-8AE0-B1D8929F647F}"/>
            </a:ext>
          </a:extLst>
        </xdr:cNvPr>
        <xdr:cNvSpPr/>
      </xdr:nvSpPr>
      <xdr:spPr>
        <a:xfrm>
          <a:off x="7029450" y="1822459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94351</xdr:rowOff>
    </xdr:from>
    <xdr:to>
      <xdr:col>36</xdr:col>
      <xdr:colOff>165100</xdr:colOff>
      <xdr:row>107</xdr:row>
      <xdr:rowOff>24501</xdr:rowOff>
    </xdr:to>
    <xdr:sp macro="" textlink="">
      <xdr:nvSpPr>
        <xdr:cNvPr id="473" name="フローチャート: 判断 472">
          <a:extLst>
            <a:ext uri="{FF2B5EF4-FFF2-40B4-BE49-F238E27FC236}">
              <a16:creationId xmlns:a16="http://schemas.microsoft.com/office/drawing/2014/main" id="{F22B04A4-0124-40A7-B4A8-194A64FB6B69}"/>
            </a:ext>
          </a:extLst>
        </xdr:cNvPr>
        <xdr:cNvSpPr/>
      </xdr:nvSpPr>
      <xdr:spPr>
        <a:xfrm>
          <a:off x="6231890" y="1827186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F8F9ADB-A2C3-40FB-99B0-F2F89F71AFDE}"/>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CF4A1A8-57BF-4238-9FEE-CB138764E512}"/>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4A65EC9-617A-49D3-A57A-6141955DB71E}"/>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FD0F254-A6DA-442E-988D-93830DFFECF0}"/>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1DF3F4CC-FFAB-4CF4-80B0-5E1AADE92758}"/>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93312</xdr:rowOff>
    </xdr:from>
    <xdr:to>
      <xdr:col>55</xdr:col>
      <xdr:colOff>50800</xdr:colOff>
      <xdr:row>105</xdr:row>
      <xdr:rowOff>23462</xdr:rowOff>
    </xdr:to>
    <xdr:sp macro="" textlink="">
      <xdr:nvSpPr>
        <xdr:cNvPr id="479" name="楕円 478">
          <a:extLst>
            <a:ext uri="{FF2B5EF4-FFF2-40B4-BE49-F238E27FC236}">
              <a16:creationId xmlns:a16="http://schemas.microsoft.com/office/drawing/2014/main" id="{4A41D75C-A8AC-40A8-B894-58F7CDF12C29}"/>
            </a:ext>
          </a:extLst>
        </xdr:cNvPr>
        <xdr:cNvSpPr/>
      </xdr:nvSpPr>
      <xdr:spPr>
        <a:xfrm>
          <a:off x="9394190" y="17927922"/>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116189</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35B5DE91-F8E0-48DD-928E-8745762C78E0}"/>
            </a:ext>
          </a:extLst>
        </xdr:cNvPr>
        <xdr:cNvSpPr txBox="1"/>
      </xdr:nvSpPr>
      <xdr:spPr>
        <a:xfrm>
          <a:off x="9467850" y="1777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99763</xdr:rowOff>
    </xdr:from>
    <xdr:to>
      <xdr:col>50</xdr:col>
      <xdr:colOff>165100</xdr:colOff>
      <xdr:row>105</xdr:row>
      <xdr:rowOff>29913</xdr:rowOff>
    </xdr:to>
    <xdr:sp macro="" textlink="">
      <xdr:nvSpPr>
        <xdr:cNvPr id="481" name="楕円 480">
          <a:extLst>
            <a:ext uri="{FF2B5EF4-FFF2-40B4-BE49-F238E27FC236}">
              <a16:creationId xmlns:a16="http://schemas.microsoft.com/office/drawing/2014/main" id="{432E9766-9261-482B-B13D-CA8AC3CBB354}"/>
            </a:ext>
          </a:extLst>
        </xdr:cNvPr>
        <xdr:cNvSpPr/>
      </xdr:nvSpPr>
      <xdr:spPr>
        <a:xfrm>
          <a:off x="8632190" y="179267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144112</xdr:rowOff>
    </xdr:from>
    <xdr:to>
      <xdr:col>55</xdr:col>
      <xdr:colOff>0</xdr:colOff>
      <xdr:row>104</xdr:row>
      <xdr:rowOff>150563</xdr:rowOff>
    </xdr:to>
    <xdr:cxnSp macro="">
      <xdr:nvCxnSpPr>
        <xdr:cNvPr id="482" name="直線コネクタ 481">
          <a:extLst>
            <a:ext uri="{FF2B5EF4-FFF2-40B4-BE49-F238E27FC236}">
              <a16:creationId xmlns:a16="http://schemas.microsoft.com/office/drawing/2014/main" id="{CF14CC74-59F5-418F-95E2-D2176A3A05AF}"/>
            </a:ext>
          </a:extLst>
        </xdr:cNvPr>
        <xdr:cNvCxnSpPr/>
      </xdr:nvCxnSpPr>
      <xdr:spPr>
        <a:xfrm flipV="1">
          <a:off x="8686800" y="17973007"/>
          <a:ext cx="74295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107826</xdr:rowOff>
    </xdr:from>
    <xdr:to>
      <xdr:col>46</xdr:col>
      <xdr:colOff>38100</xdr:colOff>
      <xdr:row>105</xdr:row>
      <xdr:rowOff>37976</xdr:rowOff>
    </xdr:to>
    <xdr:sp macro="" textlink="">
      <xdr:nvSpPr>
        <xdr:cNvPr id="483" name="楕円 482">
          <a:extLst>
            <a:ext uri="{FF2B5EF4-FFF2-40B4-BE49-F238E27FC236}">
              <a16:creationId xmlns:a16="http://schemas.microsoft.com/office/drawing/2014/main" id="{0B7D53AE-61D8-4EEC-B0F6-579DECE4EF06}"/>
            </a:ext>
          </a:extLst>
        </xdr:cNvPr>
        <xdr:cNvSpPr/>
      </xdr:nvSpPr>
      <xdr:spPr>
        <a:xfrm>
          <a:off x="7846060" y="179367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150563</xdr:rowOff>
    </xdr:from>
    <xdr:to>
      <xdr:col>50</xdr:col>
      <xdr:colOff>114300</xdr:colOff>
      <xdr:row>104</xdr:row>
      <xdr:rowOff>158626</xdr:rowOff>
    </xdr:to>
    <xdr:cxnSp macro="">
      <xdr:nvCxnSpPr>
        <xdr:cNvPr id="484" name="直線コネクタ 483">
          <a:extLst>
            <a:ext uri="{FF2B5EF4-FFF2-40B4-BE49-F238E27FC236}">
              <a16:creationId xmlns:a16="http://schemas.microsoft.com/office/drawing/2014/main" id="{E0A17997-1EB2-490A-B83F-1739638F3E50}"/>
            </a:ext>
          </a:extLst>
        </xdr:cNvPr>
        <xdr:cNvCxnSpPr/>
      </xdr:nvCxnSpPr>
      <xdr:spPr>
        <a:xfrm flipV="1">
          <a:off x="7889240" y="17981363"/>
          <a:ext cx="79756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127248</xdr:rowOff>
    </xdr:from>
    <xdr:to>
      <xdr:col>41</xdr:col>
      <xdr:colOff>101600</xdr:colOff>
      <xdr:row>105</xdr:row>
      <xdr:rowOff>57398</xdr:rowOff>
    </xdr:to>
    <xdr:sp macro="" textlink="">
      <xdr:nvSpPr>
        <xdr:cNvPr id="485" name="楕円 484">
          <a:extLst>
            <a:ext uri="{FF2B5EF4-FFF2-40B4-BE49-F238E27FC236}">
              <a16:creationId xmlns:a16="http://schemas.microsoft.com/office/drawing/2014/main" id="{6404D396-6BBA-4321-A4CD-360961DE60DC}"/>
            </a:ext>
          </a:extLst>
        </xdr:cNvPr>
        <xdr:cNvSpPr/>
      </xdr:nvSpPr>
      <xdr:spPr>
        <a:xfrm>
          <a:off x="7029450" y="1796185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158626</xdr:rowOff>
    </xdr:from>
    <xdr:to>
      <xdr:col>45</xdr:col>
      <xdr:colOff>177800</xdr:colOff>
      <xdr:row>105</xdr:row>
      <xdr:rowOff>6598</xdr:rowOff>
    </xdr:to>
    <xdr:cxnSp macro="">
      <xdr:nvCxnSpPr>
        <xdr:cNvPr id="486" name="直線コネクタ 485">
          <a:extLst>
            <a:ext uri="{FF2B5EF4-FFF2-40B4-BE49-F238E27FC236}">
              <a16:creationId xmlns:a16="http://schemas.microsoft.com/office/drawing/2014/main" id="{C927A403-D1FA-498E-A2C1-86C60B8DB6FA}"/>
            </a:ext>
          </a:extLst>
        </xdr:cNvPr>
        <xdr:cNvCxnSpPr/>
      </xdr:nvCxnSpPr>
      <xdr:spPr>
        <a:xfrm flipV="1">
          <a:off x="7084060" y="17991331"/>
          <a:ext cx="805180" cy="1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136454</xdr:rowOff>
    </xdr:from>
    <xdr:to>
      <xdr:col>36</xdr:col>
      <xdr:colOff>165100</xdr:colOff>
      <xdr:row>105</xdr:row>
      <xdr:rowOff>66604</xdr:rowOff>
    </xdr:to>
    <xdr:sp macro="" textlink="">
      <xdr:nvSpPr>
        <xdr:cNvPr id="487" name="楕円 486">
          <a:extLst>
            <a:ext uri="{FF2B5EF4-FFF2-40B4-BE49-F238E27FC236}">
              <a16:creationId xmlns:a16="http://schemas.microsoft.com/office/drawing/2014/main" id="{9E31435F-3AA8-493D-B079-6F93FABF7967}"/>
            </a:ext>
          </a:extLst>
        </xdr:cNvPr>
        <xdr:cNvSpPr/>
      </xdr:nvSpPr>
      <xdr:spPr>
        <a:xfrm>
          <a:off x="6231890" y="1796344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6598</xdr:rowOff>
    </xdr:from>
    <xdr:to>
      <xdr:col>41</xdr:col>
      <xdr:colOff>50800</xdr:colOff>
      <xdr:row>105</xdr:row>
      <xdr:rowOff>15804</xdr:rowOff>
    </xdr:to>
    <xdr:cxnSp macro="">
      <xdr:nvCxnSpPr>
        <xdr:cNvPr id="488" name="直線コネクタ 487">
          <a:extLst>
            <a:ext uri="{FF2B5EF4-FFF2-40B4-BE49-F238E27FC236}">
              <a16:creationId xmlns:a16="http://schemas.microsoft.com/office/drawing/2014/main" id="{CF029A5C-270D-41DD-AD68-2C22A1F5B3AA}"/>
            </a:ext>
          </a:extLst>
        </xdr:cNvPr>
        <xdr:cNvCxnSpPr/>
      </xdr:nvCxnSpPr>
      <xdr:spPr>
        <a:xfrm flipV="1">
          <a:off x="6286500" y="18010753"/>
          <a:ext cx="79756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114895</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2B96754-6580-420C-B674-1D153229CD9F}"/>
            </a:ext>
          </a:extLst>
        </xdr:cNvPr>
        <xdr:cNvSpPr txBox="1"/>
      </xdr:nvSpPr>
      <xdr:spPr>
        <a:xfrm>
          <a:off x="8401265" y="1828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161754</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1AF3AE14-A0D5-415C-80B7-7796B3ABF5AD}"/>
            </a:ext>
          </a:extLst>
        </xdr:cNvPr>
        <xdr:cNvSpPr txBox="1"/>
      </xdr:nvSpPr>
      <xdr:spPr>
        <a:xfrm>
          <a:off x="7610690" y="1816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141718</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27270469-73B8-4856-9749-8622ACA7227B}"/>
            </a:ext>
          </a:extLst>
        </xdr:cNvPr>
        <xdr:cNvSpPr txBox="1"/>
      </xdr:nvSpPr>
      <xdr:spPr>
        <a:xfrm>
          <a:off x="6822655" y="1831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15628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EDB1AF72-0FCD-471E-80F6-592551A73AF4}"/>
            </a:ext>
          </a:extLst>
        </xdr:cNvPr>
        <xdr:cNvSpPr txBox="1"/>
      </xdr:nvSpPr>
      <xdr:spPr>
        <a:xfrm>
          <a:off x="6007950" y="1836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46440</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DC6D4A2F-DAD4-475D-83CE-3F1F28AE4243}"/>
            </a:ext>
          </a:extLst>
        </xdr:cNvPr>
        <xdr:cNvSpPr txBox="1"/>
      </xdr:nvSpPr>
      <xdr:spPr>
        <a:xfrm>
          <a:off x="8401265" y="1770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54503</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732DB089-E0B2-48E1-9A5F-294BFB2B3AA2}"/>
            </a:ext>
          </a:extLst>
        </xdr:cNvPr>
        <xdr:cNvSpPr txBox="1"/>
      </xdr:nvSpPr>
      <xdr:spPr>
        <a:xfrm>
          <a:off x="7610690" y="1771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73925</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1EDE037F-8C6C-477A-B09E-1C1A0E97FB9A}"/>
            </a:ext>
          </a:extLst>
        </xdr:cNvPr>
        <xdr:cNvSpPr txBox="1"/>
      </xdr:nvSpPr>
      <xdr:spPr>
        <a:xfrm>
          <a:off x="6822655" y="1773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83131</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831A049F-D335-47BE-81A2-101984EA654E}"/>
            </a:ext>
          </a:extLst>
        </xdr:cNvPr>
        <xdr:cNvSpPr txBox="1"/>
      </xdr:nvSpPr>
      <xdr:spPr>
        <a:xfrm>
          <a:off x="6007950" y="1774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4E94247A-E471-46E9-A46F-F8B645A681C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7D4E3282-84ED-44A7-80E9-F5822B0B40C3}"/>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19BEC8C0-AD39-4394-BEAA-AE5162B51D1F}"/>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3189EAE4-1CAD-4DC1-9104-7A69C28C47D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B81A90E9-6748-4A73-82B7-9573E44B461A}"/>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94FD5A21-5548-420E-BBCD-A7CCFD50CE5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D521357-790E-4362-AC87-908ACA1D70D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84808833-E4A3-4FD2-8ACD-CF9B0FEE3BFE}"/>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66348DBA-3C2E-4FA6-B861-FF6C4E7171D4}"/>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B31B425D-191D-40FF-9604-7CDEF4AE5D59}"/>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38D660AE-90B0-4313-A074-7C46F031E192}"/>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86F7EB3C-5589-4ACC-88BF-8C13C5612F85}"/>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33B2C0B3-D359-4EA1-8ED6-9C253D25C6E9}"/>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51EC0DA0-2248-4099-ABF9-18D2E15F254F}"/>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3F75E7B7-796F-4413-BAF1-4E129F0F8190}"/>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BC615B66-7026-4AAD-A305-1A9ACC931FB2}"/>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90F7460A-D408-4110-B841-FA55F2502ADD}"/>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C03E7D2-9D06-44F0-8062-EED4500C46FA}"/>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CB0549CE-2106-4C86-BB19-7153B396816D}"/>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9A062B95-0E43-4716-B06A-79FCD50C4BCC}"/>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2BB1FDDE-A2BC-40C0-9612-231F3E2ADC77}"/>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D4B5F367-3946-41F2-9643-9C88EFA2B592}"/>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1A5B6B10-24C8-4AF8-9E30-7D310B42C708}"/>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4BD76302-42E6-4E14-9E35-22606B1FD6F2}"/>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72AC2A34-3D33-480A-9D09-C22D368CE225}"/>
            </a:ext>
          </a:extLst>
        </xdr:cNvPr>
        <xdr:cNvCxnSpPr/>
      </xdr:nvCxnSpPr>
      <xdr:spPr>
        <a:xfrm flipV="1">
          <a:off x="14703424" y="571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87025069-BE7B-4911-9C49-D051D83FCEFB}"/>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E79E17C3-90F6-42ED-9496-BC45A3274BD9}"/>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26BB8E9D-57B2-4805-9230-E20464912E54}"/>
            </a:ext>
          </a:extLst>
        </xdr:cNvPr>
        <xdr:cNvSpPr txBox="1"/>
      </xdr:nvSpPr>
      <xdr:spPr>
        <a:xfrm>
          <a:off x="1474216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525" name="直線コネクタ 524">
          <a:extLst>
            <a:ext uri="{FF2B5EF4-FFF2-40B4-BE49-F238E27FC236}">
              <a16:creationId xmlns:a16="http://schemas.microsoft.com/office/drawing/2014/main" id="{310C28C0-653C-47EC-A26A-3D4867E3DE08}"/>
            </a:ext>
          </a:extLst>
        </xdr:cNvPr>
        <xdr:cNvCxnSpPr/>
      </xdr:nvCxnSpPr>
      <xdr:spPr>
        <a:xfrm>
          <a:off x="14611350" y="5716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129557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796C7687-1E65-466A-B007-749748B2F16E}"/>
            </a:ext>
          </a:extLst>
        </xdr:cNvPr>
        <xdr:cNvSpPr txBox="1"/>
      </xdr:nvSpPr>
      <xdr:spPr>
        <a:xfrm>
          <a:off x="14742160" y="6305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527" name="フローチャート: 判断 526">
          <a:extLst>
            <a:ext uri="{FF2B5EF4-FFF2-40B4-BE49-F238E27FC236}">
              <a16:creationId xmlns:a16="http://schemas.microsoft.com/office/drawing/2014/main" id="{3265406A-DFAD-4A15-B948-2204D67932A3}"/>
            </a:ext>
          </a:extLst>
        </xdr:cNvPr>
        <xdr:cNvSpPr/>
      </xdr:nvSpPr>
      <xdr:spPr>
        <a:xfrm>
          <a:off x="14649450" y="63233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528" name="フローチャート: 判断 527">
          <a:extLst>
            <a:ext uri="{FF2B5EF4-FFF2-40B4-BE49-F238E27FC236}">
              <a16:creationId xmlns:a16="http://schemas.microsoft.com/office/drawing/2014/main" id="{BCD67F57-A31C-4588-B905-29E686CD7F93}"/>
            </a:ext>
          </a:extLst>
        </xdr:cNvPr>
        <xdr:cNvSpPr/>
      </xdr:nvSpPr>
      <xdr:spPr>
        <a:xfrm>
          <a:off x="13887450" y="62985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9" name="フローチャート: 判断 528">
          <a:extLst>
            <a:ext uri="{FF2B5EF4-FFF2-40B4-BE49-F238E27FC236}">
              <a16:creationId xmlns:a16="http://schemas.microsoft.com/office/drawing/2014/main" id="{413C8D49-9C42-4F42-ADC3-BB4ECD59A244}"/>
            </a:ext>
          </a:extLst>
        </xdr:cNvPr>
        <xdr:cNvSpPr/>
      </xdr:nvSpPr>
      <xdr:spPr>
        <a:xfrm>
          <a:off x="13089890" y="62871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a:extLst>
            <a:ext uri="{FF2B5EF4-FFF2-40B4-BE49-F238E27FC236}">
              <a16:creationId xmlns:a16="http://schemas.microsoft.com/office/drawing/2014/main" id="{DF523840-C838-42A1-95C4-C56A9C45278B}"/>
            </a:ext>
          </a:extLst>
        </xdr:cNvPr>
        <xdr:cNvSpPr/>
      </xdr:nvSpPr>
      <xdr:spPr>
        <a:xfrm>
          <a:off x="12303760" y="62699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31" name="フローチャート: 判断 530">
          <a:extLst>
            <a:ext uri="{FF2B5EF4-FFF2-40B4-BE49-F238E27FC236}">
              <a16:creationId xmlns:a16="http://schemas.microsoft.com/office/drawing/2014/main" id="{E6AD3EEC-1A14-4D1B-9FA1-12FDC0745FAE}"/>
            </a:ext>
          </a:extLst>
        </xdr:cNvPr>
        <xdr:cNvSpPr/>
      </xdr:nvSpPr>
      <xdr:spPr>
        <a:xfrm>
          <a:off x="11487150" y="63042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C5E90E0-53DA-4F79-A5BA-B28788D99E4A}"/>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520BB75-F520-4FE0-BAC8-09F46C52479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F30A421-AEDF-4094-A60F-15E77DB2D562}"/>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63F7D6A-9D0F-4A8F-915A-5725F501154B}"/>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DB4C9D7-7BE8-4B12-B6EA-FEC94A4759F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105410</xdr:rowOff>
    </xdr:from>
    <xdr:to>
      <xdr:col>85</xdr:col>
      <xdr:colOff>177800</xdr:colOff>
      <xdr:row>35</xdr:row>
      <xdr:rowOff>35560</xdr:rowOff>
    </xdr:to>
    <xdr:sp macro="" textlink="">
      <xdr:nvSpPr>
        <xdr:cNvPr id="537" name="楕円 536">
          <a:extLst>
            <a:ext uri="{FF2B5EF4-FFF2-40B4-BE49-F238E27FC236}">
              <a16:creationId xmlns:a16="http://schemas.microsoft.com/office/drawing/2014/main" id="{1400DEBD-CE80-4031-9FAC-1F9C6B7A3F96}"/>
            </a:ext>
          </a:extLst>
        </xdr:cNvPr>
        <xdr:cNvSpPr/>
      </xdr:nvSpPr>
      <xdr:spPr>
        <a:xfrm>
          <a:off x="14649450" y="5932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128287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B7933613-F2C8-4778-8F38-7D300B56F264}"/>
            </a:ext>
          </a:extLst>
        </xdr:cNvPr>
        <xdr:cNvSpPr txBox="1"/>
      </xdr:nvSpPr>
      <xdr:spPr>
        <a:xfrm>
          <a:off x="1474216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48260</xdr:rowOff>
    </xdr:from>
    <xdr:to>
      <xdr:col>81</xdr:col>
      <xdr:colOff>101600</xdr:colOff>
      <xdr:row>34</xdr:row>
      <xdr:rowOff>149860</xdr:rowOff>
    </xdr:to>
    <xdr:sp macro="" textlink="">
      <xdr:nvSpPr>
        <xdr:cNvPr id="539" name="楕円 538">
          <a:extLst>
            <a:ext uri="{FF2B5EF4-FFF2-40B4-BE49-F238E27FC236}">
              <a16:creationId xmlns:a16="http://schemas.microsoft.com/office/drawing/2014/main" id="{099742A2-CE86-4385-AF99-200B65D18434}"/>
            </a:ext>
          </a:extLst>
        </xdr:cNvPr>
        <xdr:cNvSpPr/>
      </xdr:nvSpPr>
      <xdr:spPr>
        <a:xfrm>
          <a:off x="13887450" y="58794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99060</xdr:rowOff>
    </xdr:from>
    <xdr:to>
      <xdr:col>85</xdr:col>
      <xdr:colOff>127000</xdr:colOff>
      <xdr:row>34</xdr:row>
      <xdr:rowOff>156210</xdr:rowOff>
    </xdr:to>
    <xdr:cxnSp macro="">
      <xdr:nvCxnSpPr>
        <xdr:cNvPr id="540" name="直線コネクタ 539">
          <a:extLst>
            <a:ext uri="{FF2B5EF4-FFF2-40B4-BE49-F238E27FC236}">
              <a16:creationId xmlns:a16="http://schemas.microsoft.com/office/drawing/2014/main" id="{3F6BDADE-D0BB-49A5-8EF8-7F3D0DC61572}"/>
            </a:ext>
          </a:extLst>
        </xdr:cNvPr>
        <xdr:cNvCxnSpPr/>
      </xdr:nvCxnSpPr>
      <xdr:spPr>
        <a:xfrm>
          <a:off x="13942060" y="5924550"/>
          <a:ext cx="762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10160</xdr:rowOff>
    </xdr:from>
    <xdr:to>
      <xdr:col>76</xdr:col>
      <xdr:colOff>165100</xdr:colOff>
      <xdr:row>41</xdr:row>
      <xdr:rowOff>111760</xdr:rowOff>
    </xdr:to>
    <xdr:sp macro="" textlink="">
      <xdr:nvSpPr>
        <xdr:cNvPr id="541" name="楕円 540">
          <a:extLst>
            <a:ext uri="{FF2B5EF4-FFF2-40B4-BE49-F238E27FC236}">
              <a16:creationId xmlns:a16="http://schemas.microsoft.com/office/drawing/2014/main" id="{CE680B9E-39B4-4BEF-BFD5-40DD037258A5}"/>
            </a:ext>
          </a:extLst>
        </xdr:cNvPr>
        <xdr:cNvSpPr/>
      </xdr:nvSpPr>
      <xdr:spPr>
        <a:xfrm>
          <a:off x="13089890" y="704151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41</xdr:row>
      <xdr:rowOff>60960</xdr:rowOff>
    </xdr:to>
    <xdr:cxnSp macro="">
      <xdr:nvCxnSpPr>
        <xdr:cNvPr id="542" name="直線コネクタ 541">
          <a:extLst>
            <a:ext uri="{FF2B5EF4-FFF2-40B4-BE49-F238E27FC236}">
              <a16:creationId xmlns:a16="http://schemas.microsoft.com/office/drawing/2014/main" id="{EC7B8D28-C247-4ACB-942B-63B3DED31000}"/>
            </a:ext>
          </a:extLst>
        </xdr:cNvPr>
        <xdr:cNvCxnSpPr/>
      </xdr:nvCxnSpPr>
      <xdr:spPr>
        <a:xfrm flipV="1">
          <a:off x="13144500" y="5924550"/>
          <a:ext cx="797560" cy="11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158750</xdr:rowOff>
    </xdr:from>
    <xdr:to>
      <xdr:col>72</xdr:col>
      <xdr:colOff>38100</xdr:colOff>
      <xdr:row>41</xdr:row>
      <xdr:rowOff>88900</xdr:rowOff>
    </xdr:to>
    <xdr:sp macro="" textlink="">
      <xdr:nvSpPr>
        <xdr:cNvPr id="543" name="楕円 542">
          <a:extLst>
            <a:ext uri="{FF2B5EF4-FFF2-40B4-BE49-F238E27FC236}">
              <a16:creationId xmlns:a16="http://schemas.microsoft.com/office/drawing/2014/main" id="{9F3CA416-786A-4A6A-9AC0-9BC7AA8587E1}"/>
            </a:ext>
          </a:extLst>
        </xdr:cNvPr>
        <xdr:cNvSpPr/>
      </xdr:nvSpPr>
      <xdr:spPr>
        <a:xfrm>
          <a:off x="12303760" y="70186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38100</xdr:rowOff>
    </xdr:from>
    <xdr:to>
      <xdr:col>76</xdr:col>
      <xdr:colOff>114300</xdr:colOff>
      <xdr:row>41</xdr:row>
      <xdr:rowOff>60960</xdr:rowOff>
    </xdr:to>
    <xdr:cxnSp macro="">
      <xdr:nvCxnSpPr>
        <xdr:cNvPr id="544" name="直線コネクタ 543">
          <a:extLst>
            <a:ext uri="{FF2B5EF4-FFF2-40B4-BE49-F238E27FC236}">
              <a16:creationId xmlns:a16="http://schemas.microsoft.com/office/drawing/2014/main" id="{FB3B96CC-7138-4F29-8E0B-20A9E2264D4B}"/>
            </a:ext>
          </a:extLst>
        </xdr:cNvPr>
        <xdr:cNvCxnSpPr/>
      </xdr:nvCxnSpPr>
      <xdr:spPr>
        <a:xfrm>
          <a:off x="12346940" y="706755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130175</xdr:rowOff>
    </xdr:from>
    <xdr:to>
      <xdr:col>67</xdr:col>
      <xdr:colOff>101600</xdr:colOff>
      <xdr:row>41</xdr:row>
      <xdr:rowOff>60325</xdr:rowOff>
    </xdr:to>
    <xdr:sp macro="" textlink="">
      <xdr:nvSpPr>
        <xdr:cNvPr id="545" name="楕円 544">
          <a:extLst>
            <a:ext uri="{FF2B5EF4-FFF2-40B4-BE49-F238E27FC236}">
              <a16:creationId xmlns:a16="http://schemas.microsoft.com/office/drawing/2014/main" id="{91AD8BCD-5E0F-4296-B447-DF65E3658783}"/>
            </a:ext>
          </a:extLst>
        </xdr:cNvPr>
        <xdr:cNvSpPr/>
      </xdr:nvSpPr>
      <xdr:spPr>
        <a:xfrm>
          <a:off x="11487150" y="69919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9525</xdr:rowOff>
    </xdr:from>
    <xdr:to>
      <xdr:col>71</xdr:col>
      <xdr:colOff>177800</xdr:colOff>
      <xdr:row>41</xdr:row>
      <xdr:rowOff>38100</xdr:rowOff>
    </xdr:to>
    <xdr:cxnSp macro="">
      <xdr:nvCxnSpPr>
        <xdr:cNvPr id="546" name="直線コネクタ 545">
          <a:extLst>
            <a:ext uri="{FF2B5EF4-FFF2-40B4-BE49-F238E27FC236}">
              <a16:creationId xmlns:a16="http://schemas.microsoft.com/office/drawing/2014/main" id="{554DB067-F673-40BD-8866-010E2D53659B}"/>
            </a:ext>
          </a:extLst>
        </xdr:cNvPr>
        <xdr:cNvCxnSpPr/>
      </xdr:nvCxnSpPr>
      <xdr:spPr>
        <a:xfrm>
          <a:off x="11541760" y="7040880"/>
          <a:ext cx="80518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45737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13DCCBAC-66B9-4384-B17B-ACBBCF7D8A57}"/>
            </a:ext>
          </a:extLst>
        </xdr:cNvPr>
        <xdr:cNvSpPr txBox="1"/>
      </xdr:nvSpPr>
      <xdr:spPr>
        <a:xfrm>
          <a:off x="1373823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BFFA6B8D-9F14-42FE-9039-83F6D8244305}"/>
            </a:ext>
          </a:extLst>
        </xdr:cNvPr>
        <xdr:cNvSpPr txBox="1"/>
      </xdr:nvSpPr>
      <xdr:spPr>
        <a:xfrm>
          <a:off x="1295718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1F880DF3-55C7-48CF-B45B-AC1175D1D57C}"/>
            </a:ext>
          </a:extLst>
        </xdr:cNvPr>
        <xdr:cNvSpPr txBox="1"/>
      </xdr:nvSpPr>
      <xdr:spPr>
        <a:xfrm>
          <a:off x="1217105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7D5FB6D2-291C-4ED9-BEC6-F1A307CD6B48}"/>
            </a:ext>
          </a:extLst>
        </xdr:cNvPr>
        <xdr:cNvSpPr txBox="1"/>
      </xdr:nvSpPr>
      <xdr:spPr>
        <a:xfrm>
          <a:off x="113544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166387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927ECAD3-2AF2-4D06-B64E-73E4A0B0BDB0}"/>
            </a:ext>
          </a:extLst>
        </xdr:cNvPr>
        <xdr:cNvSpPr txBox="1"/>
      </xdr:nvSpPr>
      <xdr:spPr>
        <a:xfrm>
          <a:off x="1373823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102887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710F4A8D-97F2-427E-8FCB-C6ED369C06DD}"/>
            </a:ext>
          </a:extLst>
        </xdr:cNvPr>
        <xdr:cNvSpPr txBox="1"/>
      </xdr:nvSpPr>
      <xdr:spPr>
        <a:xfrm>
          <a:off x="1295718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80027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BBE4D4E3-7EE7-47B2-9AFD-1AF3F8B210FC}"/>
            </a:ext>
          </a:extLst>
        </xdr:cNvPr>
        <xdr:cNvSpPr txBox="1"/>
      </xdr:nvSpPr>
      <xdr:spPr>
        <a:xfrm>
          <a:off x="1217105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51452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821EB737-4BDD-4525-8F3D-19DE1F57EC39}"/>
            </a:ext>
          </a:extLst>
        </xdr:cNvPr>
        <xdr:cNvSpPr txBox="1"/>
      </xdr:nvSpPr>
      <xdr:spPr>
        <a:xfrm>
          <a:off x="1135444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90BB9927-32D9-428C-B8D9-26DF4BAF9D5B}"/>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137D78D5-B16A-4441-9DE8-C7D1BFB15180}"/>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E5D0757-1213-4D1B-B4BC-21E99FDE8C1F}"/>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EFE29EFD-548D-45C6-9FB4-F891987BD2E2}"/>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F2142EB5-1F5E-4568-AFBB-BEDF670F28B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938AAF6-9A5E-494B-A877-31CE538F82DE}"/>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90351FC4-B947-4CCB-A9F5-AD22E15A1D88}"/>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D1E28E08-1B64-4D34-869F-FB4B9157C561}"/>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41B730C4-D069-4281-9A88-475124F42F1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7BBD6B88-952B-47FC-8A2E-C2038E1B4D2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DD438BCD-12C4-4F70-AD6A-CBD7C47795D3}"/>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257B4C3C-F011-4158-87E7-E2FEA04A5E34}"/>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7A28A40-4A61-4BD1-A17E-90634F73E93B}"/>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05199C46-321E-4DF8-BD47-0C1829DCEA8D}"/>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1A122B51-48D2-433A-ACBE-6BA8DF275AFE}"/>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0AA2EBCF-7ECD-495E-B4A9-F2E49DD82A6D}"/>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BF37F355-19EC-454D-B32D-4C17B933E462}"/>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27B7FFF3-CFBF-4393-8D06-1DD208F0E3E9}"/>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2EEEE51E-3B34-4A88-8E0B-80DB3049C05E}"/>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69EAF0F8-A490-4251-99C4-E138D6F36221}"/>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4F4448D6-3949-49AB-8476-C81A6ED580E9}"/>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B68A1F88-1C67-4366-919B-237160AA17F5}"/>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7B825907-F306-42B4-92AB-DF18F0544561}"/>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26CBC05F-9810-4D7C-B966-0CF01084B535}"/>
            </a:ext>
          </a:extLst>
        </xdr:cNvPr>
        <xdr:cNvCxnSpPr/>
      </xdr:nvCxnSpPr>
      <xdr:spPr>
        <a:xfrm flipV="1">
          <a:off x="19947254" y="596074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C76D04AA-3FAD-4D64-9A59-C98C9D4A6CC7}"/>
            </a:ext>
          </a:extLst>
        </xdr:cNvPr>
        <xdr:cNvSpPr txBox="1"/>
      </xdr:nvSpPr>
      <xdr:spPr>
        <a:xfrm>
          <a:off x="19985990" y="72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99941D7E-091E-418F-AA51-C31EB157CF5B}"/>
            </a:ext>
          </a:extLst>
        </xdr:cNvPr>
        <xdr:cNvCxnSpPr/>
      </xdr:nvCxnSpPr>
      <xdr:spPr>
        <a:xfrm>
          <a:off x="19885660" y="7218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F576F454-DC07-48CB-981D-7DA5671345F2}"/>
            </a:ext>
          </a:extLst>
        </xdr:cNvPr>
        <xdr:cNvSpPr txBox="1"/>
      </xdr:nvSpPr>
      <xdr:spPr>
        <a:xfrm>
          <a:off x="1998599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582" name="直線コネクタ 581">
          <a:extLst>
            <a:ext uri="{FF2B5EF4-FFF2-40B4-BE49-F238E27FC236}">
              <a16:creationId xmlns:a16="http://schemas.microsoft.com/office/drawing/2014/main" id="{500C7D76-9A97-4922-BECD-B0FC8F3F7439}"/>
            </a:ext>
          </a:extLst>
        </xdr:cNvPr>
        <xdr:cNvCxnSpPr/>
      </xdr:nvCxnSpPr>
      <xdr:spPr>
        <a:xfrm>
          <a:off x="19885660" y="5960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D891B89A-947B-43FA-B945-9AA528E79390}"/>
            </a:ext>
          </a:extLst>
        </xdr:cNvPr>
        <xdr:cNvSpPr txBox="1"/>
      </xdr:nvSpPr>
      <xdr:spPr>
        <a:xfrm>
          <a:off x="1998599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584" name="フローチャート: 判断 583">
          <a:extLst>
            <a:ext uri="{FF2B5EF4-FFF2-40B4-BE49-F238E27FC236}">
              <a16:creationId xmlns:a16="http://schemas.microsoft.com/office/drawing/2014/main" id="{7BCB5929-8A2F-40E6-AA83-BD1AFEBF77BC}"/>
            </a:ext>
          </a:extLst>
        </xdr:cNvPr>
        <xdr:cNvSpPr/>
      </xdr:nvSpPr>
      <xdr:spPr>
        <a:xfrm>
          <a:off x="19904710" y="68033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585" name="フローチャート: 判断 584">
          <a:extLst>
            <a:ext uri="{FF2B5EF4-FFF2-40B4-BE49-F238E27FC236}">
              <a16:creationId xmlns:a16="http://schemas.microsoft.com/office/drawing/2014/main" id="{CCF7AE0A-5144-4120-B440-D9E70F1BFCD7}"/>
            </a:ext>
          </a:extLst>
        </xdr:cNvPr>
        <xdr:cNvSpPr/>
      </xdr:nvSpPr>
      <xdr:spPr>
        <a:xfrm>
          <a:off x="19161760" y="6816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586" name="フローチャート: 判断 585">
          <a:extLst>
            <a:ext uri="{FF2B5EF4-FFF2-40B4-BE49-F238E27FC236}">
              <a16:creationId xmlns:a16="http://schemas.microsoft.com/office/drawing/2014/main" id="{B0692294-0CB6-46EB-91BE-37DAECCF1C21}"/>
            </a:ext>
          </a:extLst>
        </xdr:cNvPr>
        <xdr:cNvSpPr/>
      </xdr:nvSpPr>
      <xdr:spPr>
        <a:xfrm>
          <a:off x="18345150" y="68319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587" name="フローチャート: 判断 586">
          <a:extLst>
            <a:ext uri="{FF2B5EF4-FFF2-40B4-BE49-F238E27FC236}">
              <a16:creationId xmlns:a16="http://schemas.microsoft.com/office/drawing/2014/main" id="{29EFAC92-13AD-4156-98B0-31956C505C24}"/>
            </a:ext>
          </a:extLst>
        </xdr:cNvPr>
        <xdr:cNvSpPr/>
      </xdr:nvSpPr>
      <xdr:spPr>
        <a:xfrm>
          <a:off x="17547590" y="68414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588" name="フローチャート: 判断 587">
          <a:extLst>
            <a:ext uri="{FF2B5EF4-FFF2-40B4-BE49-F238E27FC236}">
              <a16:creationId xmlns:a16="http://schemas.microsoft.com/office/drawing/2014/main" id="{0F02A6BB-19D0-473D-A26B-641A5873FF1C}"/>
            </a:ext>
          </a:extLst>
        </xdr:cNvPr>
        <xdr:cNvSpPr/>
      </xdr:nvSpPr>
      <xdr:spPr>
        <a:xfrm>
          <a:off x="16761460" y="68395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775E8F4-C653-4054-9DC9-268139BE42D7}"/>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8223FBA-F3A9-49AE-9253-69E036835434}"/>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8A22F28-56FA-4DB4-8A5C-B5DA8BA98445}"/>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C9F197F-4BA1-408C-9908-DEE7E7ECB31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AB15513-2BDD-416A-826C-40D53F74635D}"/>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xdr:rowOff>
    </xdr:from>
    <xdr:to>
      <xdr:col>116</xdr:col>
      <xdr:colOff>114300</xdr:colOff>
      <xdr:row>39</xdr:row>
      <xdr:rowOff>109855</xdr:rowOff>
    </xdr:to>
    <xdr:sp macro="" textlink="">
      <xdr:nvSpPr>
        <xdr:cNvPr id="594" name="楕円 593">
          <a:extLst>
            <a:ext uri="{FF2B5EF4-FFF2-40B4-BE49-F238E27FC236}">
              <a16:creationId xmlns:a16="http://schemas.microsoft.com/office/drawing/2014/main" id="{55C06D74-9F5B-417D-88BF-5B3D84C5D528}"/>
            </a:ext>
          </a:extLst>
        </xdr:cNvPr>
        <xdr:cNvSpPr/>
      </xdr:nvSpPr>
      <xdr:spPr>
        <a:xfrm>
          <a:off x="19904710" y="66967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31132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20FA84CF-E193-416C-B721-679100CCEE70}"/>
            </a:ext>
          </a:extLst>
        </xdr:cNvPr>
        <xdr:cNvSpPr txBox="1"/>
      </xdr:nvSpPr>
      <xdr:spPr>
        <a:xfrm>
          <a:off x="1998599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xdr:rowOff>
    </xdr:from>
    <xdr:to>
      <xdr:col>112</xdr:col>
      <xdr:colOff>38100</xdr:colOff>
      <xdr:row>39</xdr:row>
      <xdr:rowOff>115570</xdr:rowOff>
    </xdr:to>
    <xdr:sp macro="" textlink="">
      <xdr:nvSpPr>
        <xdr:cNvPr id="596" name="楕円 595">
          <a:extLst>
            <a:ext uri="{FF2B5EF4-FFF2-40B4-BE49-F238E27FC236}">
              <a16:creationId xmlns:a16="http://schemas.microsoft.com/office/drawing/2014/main" id="{5101E6A2-5EFB-406F-B6DD-EF9FB9DF1B0A}"/>
            </a:ext>
          </a:extLst>
        </xdr:cNvPr>
        <xdr:cNvSpPr/>
      </xdr:nvSpPr>
      <xdr:spPr>
        <a:xfrm>
          <a:off x="1916176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59055</xdr:rowOff>
    </xdr:from>
    <xdr:to>
      <xdr:col>116</xdr:col>
      <xdr:colOff>63500</xdr:colOff>
      <xdr:row>39</xdr:row>
      <xdr:rowOff>64770</xdr:rowOff>
    </xdr:to>
    <xdr:cxnSp macro="">
      <xdr:nvCxnSpPr>
        <xdr:cNvPr id="597" name="直線コネクタ 596">
          <a:extLst>
            <a:ext uri="{FF2B5EF4-FFF2-40B4-BE49-F238E27FC236}">
              <a16:creationId xmlns:a16="http://schemas.microsoft.com/office/drawing/2014/main" id="{3C9D4FF2-D0E7-4F7F-9CD7-197271CE89DF}"/>
            </a:ext>
          </a:extLst>
        </xdr:cNvPr>
        <xdr:cNvCxnSpPr/>
      </xdr:nvCxnSpPr>
      <xdr:spPr>
        <a:xfrm flipV="1">
          <a:off x="19204940" y="6741795"/>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57785</xdr:rowOff>
    </xdr:from>
    <xdr:to>
      <xdr:col>107</xdr:col>
      <xdr:colOff>101600</xdr:colOff>
      <xdr:row>40</xdr:row>
      <xdr:rowOff>159385</xdr:rowOff>
    </xdr:to>
    <xdr:sp macro="" textlink="">
      <xdr:nvSpPr>
        <xdr:cNvPr id="598" name="楕円 597">
          <a:extLst>
            <a:ext uri="{FF2B5EF4-FFF2-40B4-BE49-F238E27FC236}">
              <a16:creationId xmlns:a16="http://schemas.microsoft.com/office/drawing/2014/main" id="{1A9970E5-D9C1-4806-8AF4-B461F8B14516}"/>
            </a:ext>
          </a:extLst>
        </xdr:cNvPr>
        <xdr:cNvSpPr/>
      </xdr:nvSpPr>
      <xdr:spPr>
        <a:xfrm>
          <a:off x="18345150" y="69119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64770</xdr:rowOff>
    </xdr:from>
    <xdr:to>
      <xdr:col>111</xdr:col>
      <xdr:colOff>177800</xdr:colOff>
      <xdr:row>40</xdr:row>
      <xdr:rowOff>108585</xdr:rowOff>
    </xdr:to>
    <xdr:cxnSp macro="">
      <xdr:nvCxnSpPr>
        <xdr:cNvPr id="599" name="直線コネクタ 598">
          <a:extLst>
            <a:ext uri="{FF2B5EF4-FFF2-40B4-BE49-F238E27FC236}">
              <a16:creationId xmlns:a16="http://schemas.microsoft.com/office/drawing/2014/main" id="{4DA2CE84-3090-4C04-9C96-B33A74616C46}"/>
            </a:ext>
          </a:extLst>
        </xdr:cNvPr>
        <xdr:cNvCxnSpPr/>
      </xdr:nvCxnSpPr>
      <xdr:spPr>
        <a:xfrm flipV="1">
          <a:off x="18399760" y="6749415"/>
          <a:ext cx="80518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600" name="楕円 599">
          <a:extLst>
            <a:ext uri="{FF2B5EF4-FFF2-40B4-BE49-F238E27FC236}">
              <a16:creationId xmlns:a16="http://schemas.microsoft.com/office/drawing/2014/main" id="{7139E591-082F-4574-A3D8-68570A652480}"/>
            </a:ext>
          </a:extLst>
        </xdr:cNvPr>
        <xdr:cNvSpPr/>
      </xdr:nvSpPr>
      <xdr:spPr>
        <a:xfrm>
          <a:off x="17547590" y="691388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108585</xdr:rowOff>
    </xdr:from>
    <xdr:to>
      <xdr:col>107</xdr:col>
      <xdr:colOff>50800</xdr:colOff>
      <xdr:row>40</xdr:row>
      <xdr:rowOff>110490</xdr:rowOff>
    </xdr:to>
    <xdr:cxnSp macro="">
      <xdr:nvCxnSpPr>
        <xdr:cNvPr id="601" name="直線コネクタ 600">
          <a:extLst>
            <a:ext uri="{FF2B5EF4-FFF2-40B4-BE49-F238E27FC236}">
              <a16:creationId xmlns:a16="http://schemas.microsoft.com/office/drawing/2014/main" id="{70E74148-536F-4751-9BBE-4579D8A5A163}"/>
            </a:ext>
          </a:extLst>
        </xdr:cNvPr>
        <xdr:cNvCxnSpPr/>
      </xdr:nvCxnSpPr>
      <xdr:spPr>
        <a:xfrm flipV="1">
          <a:off x="17602200" y="696468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65405</xdr:rowOff>
    </xdr:from>
    <xdr:to>
      <xdr:col>98</xdr:col>
      <xdr:colOff>38100</xdr:colOff>
      <xdr:row>40</xdr:row>
      <xdr:rowOff>167005</xdr:rowOff>
    </xdr:to>
    <xdr:sp macro="" textlink="">
      <xdr:nvSpPr>
        <xdr:cNvPr id="602" name="楕円 601">
          <a:extLst>
            <a:ext uri="{FF2B5EF4-FFF2-40B4-BE49-F238E27FC236}">
              <a16:creationId xmlns:a16="http://schemas.microsoft.com/office/drawing/2014/main" id="{A4054814-3D96-46D1-8142-08024C5D7DB8}"/>
            </a:ext>
          </a:extLst>
        </xdr:cNvPr>
        <xdr:cNvSpPr/>
      </xdr:nvSpPr>
      <xdr:spPr>
        <a:xfrm>
          <a:off x="16761460" y="692150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110490</xdr:rowOff>
    </xdr:from>
    <xdr:to>
      <xdr:col>102</xdr:col>
      <xdr:colOff>114300</xdr:colOff>
      <xdr:row>40</xdr:row>
      <xdr:rowOff>116205</xdr:rowOff>
    </xdr:to>
    <xdr:cxnSp macro="">
      <xdr:nvCxnSpPr>
        <xdr:cNvPr id="603" name="直線コネクタ 602">
          <a:extLst>
            <a:ext uri="{FF2B5EF4-FFF2-40B4-BE49-F238E27FC236}">
              <a16:creationId xmlns:a16="http://schemas.microsoft.com/office/drawing/2014/main" id="{B3FE4787-1B9C-4FD0-8454-1DC7AF8078E4}"/>
            </a:ext>
          </a:extLst>
        </xdr:cNvPr>
        <xdr:cNvCxnSpPr/>
      </xdr:nvCxnSpPr>
      <xdr:spPr>
        <a:xfrm flipV="1">
          <a:off x="16804640" y="696849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A505F205-0B30-4DCA-89F9-528C4EC6CBE5}"/>
            </a:ext>
          </a:extLst>
        </xdr:cNvPr>
        <xdr:cNvSpPr txBox="1"/>
      </xdr:nvSpPr>
      <xdr:spPr>
        <a:xfrm>
          <a:off x="18982132"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8087B05C-8972-4469-81C3-BDFE89E470B2}"/>
            </a:ext>
          </a:extLst>
        </xdr:cNvPr>
        <xdr:cNvSpPr txBox="1"/>
      </xdr:nvSpPr>
      <xdr:spPr>
        <a:xfrm>
          <a:off x="18182032"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47707BF1-51E4-4C4E-BBC7-4FC0A8272DE2}"/>
            </a:ext>
          </a:extLst>
        </xdr:cNvPr>
        <xdr:cNvSpPr txBox="1"/>
      </xdr:nvSpPr>
      <xdr:spPr>
        <a:xfrm>
          <a:off x="17384472"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A45B39BA-E322-473B-9B18-DDF1FF56DDFD}"/>
            </a:ext>
          </a:extLst>
        </xdr:cNvPr>
        <xdr:cNvSpPr txBox="1"/>
      </xdr:nvSpPr>
      <xdr:spPr>
        <a:xfrm>
          <a:off x="16588817"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132097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324D8902-7A14-416A-A05B-7FEDE2D735BB}"/>
            </a:ext>
          </a:extLst>
        </xdr:cNvPr>
        <xdr:cNvSpPr txBox="1"/>
      </xdr:nvSpPr>
      <xdr:spPr>
        <a:xfrm>
          <a:off x="18982132"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150512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B70515BE-B3C5-41F0-93E7-44223CBFDEC3}"/>
            </a:ext>
          </a:extLst>
        </xdr:cNvPr>
        <xdr:cNvSpPr txBox="1"/>
      </xdr:nvSpPr>
      <xdr:spPr>
        <a:xfrm>
          <a:off x="18182032" y="700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2D593A26-7970-4CCD-AFFB-C873FF8A6D6F}"/>
            </a:ext>
          </a:extLst>
        </xdr:cNvPr>
        <xdr:cNvSpPr txBox="1"/>
      </xdr:nvSpPr>
      <xdr:spPr>
        <a:xfrm>
          <a:off x="17384472"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158132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652E190D-4856-414F-A05F-6443699C12FE}"/>
            </a:ext>
          </a:extLst>
        </xdr:cNvPr>
        <xdr:cNvSpPr txBox="1"/>
      </xdr:nvSpPr>
      <xdr:spPr>
        <a:xfrm>
          <a:off x="1658881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D84FEBD1-097B-4D65-AAEB-28E493DE72A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7F89CD41-2C1B-4340-9D22-F397E11970C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D67100E1-6A01-4EE6-A084-E5BF5D0BEF4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ECF6CB89-A473-4DEC-AC41-16A05ABB2DFE}"/>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B3B9CB9D-FC3D-4026-9A27-95AE870CB9AA}"/>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E1FDE70-715F-459F-BEFA-05CDF84FDAC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42AE2B84-6E79-4A05-ACB5-96B32290DA97}"/>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9827E7E-67E3-4F6A-909A-138CC80CCF7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7EC59F13-B578-4FDE-9322-634A777AC0B7}"/>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9D0A52C-92DB-4D05-A793-7735D100762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64618B20-CAE5-4B5F-974D-278D5E879B7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DEAD95A6-17C1-48E4-8006-EE04BAEC9333}"/>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027422D3-18FD-4CE6-AF41-47B0B7F7BE03}"/>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286DE3A6-BCEA-4F67-A5AB-C7DA65E7B1F5}"/>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DB7E24BB-F637-4211-B894-A2E6DD1001EC}"/>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F6905385-6FDC-4EC4-934E-2EC65D73A6E9}"/>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DB73D02D-F627-4966-A477-1FB8A6FCF2C5}"/>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8E7878F8-D95F-4948-A463-388D14159A07}"/>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4752C66B-6EB6-4DBC-A9B0-8042D8989666}"/>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1D03A474-99DC-41EE-9FA3-D105A0491AF2}"/>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4833FE9C-F8B7-4687-991A-250E4EEE0940}"/>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FF184127-2B30-47DB-9B2C-8A7FEF68BF71}"/>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C2B2ECE2-3C88-476F-88CA-AA9ACF8C5AA2}"/>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4372DB14-9129-4AD0-82E2-578CD4BC84A8}"/>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636" name="直線コネクタ 635">
          <a:extLst>
            <a:ext uri="{FF2B5EF4-FFF2-40B4-BE49-F238E27FC236}">
              <a16:creationId xmlns:a16="http://schemas.microsoft.com/office/drawing/2014/main" id="{77DA9C95-02A9-4B0E-BA20-FE73C4DED1DF}"/>
            </a:ext>
          </a:extLst>
        </xdr:cNvPr>
        <xdr:cNvCxnSpPr/>
      </xdr:nvCxnSpPr>
      <xdr:spPr>
        <a:xfrm flipV="1">
          <a:off x="14703424" y="972312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88FAEA5B-E399-4649-92EC-ACCFA8E07A2F}"/>
            </a:ext>
          </a:extLst>
        </xdr:cNvPr>
        <xdr:cNvSpPr txBox="1"/>
      </xdr:nvSpPr>
      <xdr:spPr>
        <a:xfrm>
          <a:off x="1474216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638" name="直線コネクタ 637">
          <a:extLst>
            <a:ext uri="{FF2B5EF4-FFF2-40B4-BE49-F238E27FC236}">
              <a16:creationId xmlns:a16="http://schemas.microsoft.com/office/drawing/2014/main" id="{3652DEE7-601F-4266-8CFC-76697D06BD61}"/>
            </a:ext>
          </a:extLst>
        </xdr:cNvPr>
        <xdr:cNvCxnSpPr/>
      </xdr:nvCxnSpPr>
      <xdr:spPr>
        <a:xfrm>
          <a:off x="14611350" y="10810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D5E6E8B4-C499-42B1-BD1F-5040CE8CB6C4}"/>
            </a:ext>
          </a:extLst>
        </xdr:cNvPr>
        <xdr:cNvSpPr txBox="1"/>
      </xdr:nvSpPr>
      <xdr:spPr>
        <a:xfrm>
          <a:off x="1474216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640" name="直線コネクタ 639">
          <a:extLst>
            <a:ext uri="{FF2B5EF4-FFF2-40B4-BE49-F238E27FC236}">
              <a16:creationId xmlns:a16="http://schemas.microsoft.com/office/drawing/2014/main" id="{93C86836-3240-488F-99A3-3E48C615866D}"/>
            </a:ext>
          </a:extLst>
        </xdr:cNvPr>
        <xdr:cNvCxnSpPr/>
      </xdr:nvCxnSpPr>
      <xdr:spPr>
        <a:xfrm>
          <a:off x="14611350" y="9723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7E5E30A5-C270-40EB-9681-2A2C55D598C2}"/>
            </a:ext>
          </a:extLst>
        </xdr:cNvPr>
        <xdr:cNvSpPr txBox="1"/>
      </xdr:nvSpPr>
      <xdr:spPr>
        <a:xfrm>
          <a:off x="14742160" y="1031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642" name="フローチャート: 判断 641">
          <a:extLst>
            <a:ext uri="{FF2B5EF4-FFF2-40B4-BE49-F238E27FC236}">
              <a16:creationId xmlns:a16="http://schemas.microsoft.com/office/drawing/2014/main" id="{5C19B848-7414-4793-AD55-DE3109DCA9F8}"/>
            </a:ext>
          </a:extLst>
        </xdr:cNvPr>
        <xdr:cNvSpPr/>
      </xdr:nvSpPr>
      <xdr:spPr>
        <a:xfrm>
          <a:off x="14649450" y="103447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3" name="フローチャート: 判断 642">
          <a:extLst>
            <a:ext uri="{FF2B5EF4-FFF2-40B4-BE49-F238E27FC236}">
              <a16:creationId xmlns:a16="http://schemas.microsoft.com/office/drawing/2014/main" id="{5182992B-07BC-406B-AB07-02D1613F87B8}"/>
            </a:ext>
          </a:extLst>
        </xdr:cNvPr>
        <xdr:cNvSpPr/>
      </xdr:nvSpPr>
      <xdr:spPr>
        <a:xfrm>
          <a:off x="13887450" y="10297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44" name="フローチャート: 判断 643">
          <a:extLst>
            <a:ext uri="{FF2B5EF4-FFF2-40B4-BE49-F238E27FC236}">
              <a16:creationId xmlns:a16="http://schemas.microsoft.com/office/drawing/2014/main" id="{1FBE25F8-3693-4BDC-AB06-DB1C8246A38F}"/>
            </a:ext>
          </a:extLst>
        </xdr:cNvPr>
        <xdr:cNvSpPr/>
      </xdr:nvSpPr>
      <xdr:spPr>
        <a:xfrm>
          <a:off x="13089890" y="102857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45" name="フローチャート: 判断 644">
          <a:extLst>
            <a:ext uri="{FF2B5EF4-FFF2-40B4-BE49-F238E27FC236}">
              <a16:creationId xmlns:a16="http://schemas.microsoft.com/office/drawing/2014/main" id="{209DA3CC-875E-405C-924E-1C5475D7FDA4}"/>
            </a:ext>
          </a:extLst>
        </xdr:cNvPr>
        <xdr:cNvSpPr/>
      </xdr:nvSpPr>
      <xdr:spPr>
        <a:xfrm>
          <a:off x="12303760" y="102781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646" name="フローチャート: 判断 645">
          <a:extLst>
            <a:ext uri="{FF2B5EF4-FFF2-40B4-BE49-F238E27FC236}">
              <a16:creationId xmlns:a16="http://schemas.microsoft.com/office/drawing/2014/main" id="{60FCF961-AF7F-4BE3-8FF9-221511AF64A2}"/>
            </a:ext>
          </a:extLst>
        </xdr:cNvPr>
        <xdr:cNvSpPr/>
      </xdr:nvSpPr>
      <xdr:spPr>
        <a:xfrm>
          <a:off x="11487150" y="1028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5B57C0E-23AE-405D-BB5F-7DBD3FB62555}"/>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E575E31-14AB-4C99-82FE-A35309112563}"/>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A23D1A5-2E34-4701-A2FA-EBF706A7970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5F5989E-1B0D-4A77-8526-A7AD792EBB83}"/>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38955E2-D4AF-4D6A-860D-5E46F9A04805}"/>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xdr:rowOff>
    </xdr:from>
    <xdr:to>
      <xdr:col>85</xdr:col>
      <xdr:colOff>177800</xdr:colOff>
      <xdr:row>58</xdr:row>
      <xdr:rowOff>104140</xdr:rowOff>
    </xdr:to>
    <xdr:sp macro="" textlink="">
      <xdr:nvSpPr>
        <xdr:cNvPr id="652" name="楕円 651">
          <a:extLst>
            <a:ext uri="{FF2B5EF4-FFF2-40B4-BE49-F238E27FC236}">
              <a16:creationId xmlns:a16="http://schemas.microsoft.com/office/drawing/2014/main" id="{95EE38CE-3B0E-44AD-A8C8-F52A4C12E856}"/>
            </a:ext>
          </a:extLst>
        </xdr:cNvPr>
        <xdr:cNvSpPr/>
      </xdr:nvSpPr>
      <xdr:spPr>
        <a:xfrm>
          <a:off x="14649450" y="99466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25417</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20A258AC-DCD0-4D52-B00A-F446B0443FC9}"/>
            </a:ext>
          </a:extLst>
        </xdr:cNvPr>
        <xdr:cNvSpPr txBox="1"/>
      </xdr:nvSpPr>
      <xdr:spPr>
        <a:xfrm>
          <a:off x="14742160"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27305</xdr:rowOff>
    </xdr:from>
    <xdr:to>
      <xdr:col>81</xdr:col>
      <xdr:colOff>101600</xdr:colOff>
      <xdr:row>57</xdr:row>
      <xdr:rowOff>128905</xdr:rowOff>
    </xdr:to>
    <xdr:sp macro="" textlink="">
      <xdr:nvSpPr>
        <xdr:cNvPr id="654" name="楕円 653">
          <a:extLst>
            <a:ext uri="{FF2B5EF4-FFF2-40B4-BE49-F238E27FC236}">
              <a16:creationId xmlns:a16="http://schemas.microsoft.com/office/drawing/2014/main" id="{B976E6D4-3B72-4B6E-89CB-484E5735977F}"/>
            </a:ext>
          </a:extLst>
        </xdr:cNvPr>
        <xdr:cNvSpPr/>
      </xdr:nvSpPr>
      <xdr:spPr>
        <a:xfrm>
          <a:off x="13887450" y="97980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78105</xdr:rowOff>
    </xdr:from>
    <xdr:to>
      <xdr:col>85</xdr:col>
      <xdr:colOff>127000</xdr:colOff>
      <xdr:row>58</xdr:row>
      <xdr:rowOff>53340</xdr:rowOff>
    </xdr:to>
    <xdr:cxnSp macro="">
      <xdr:nvCxnSpPr>
        <xdr:cNvPr id="655" name="直線コネクタ 654">
          <a:extLst>
            <a:ext uri="{FF2B5EF4-FFF2-40B4-BE49-F238E27FC236}">
              <a16:creationId xmlns:a16="http://schemas.microsoft.com/office/drawing/2014/main" id="{1438BCB5-1FBA-4D3B-8A26-F8D7B3FE8057}"/>
            </a:ext>
          </a:extLst>
        </xdr:cNvPr>
        <xdr:cNvCxnSpPr/>
      </xdr:nvCxnSpPr>
      <xdr:spPr>
        <a:xfrm>
          <a:off x="13942060" y="9850755"/>
          <a:ext cx="762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156845</xdr:rowOff>
    </xdr:from>
    <xdr:to>
      <xdr:col>76</xdr:col>
      <xdr:colOff>165100</xdr:colOff>
      <xdr:row>57</xdr:row>
      <xdr:rowOff>86995</xdr:rowOff>
    </xdr:to>
    <xdr:sp macro="" textlink="">
      <xdr:nvSpPr>
        <xdr:cNvPr id="656" name="楕円 655">
          <a:extLst>
            <a:ext uri="{FF2B5EF4-FFF2-40B4-BE49-F238E27FC236}">
              <a16:creationId xmlns:a16="http://schemas.microsoft.com/office/drawing/2014/main" id="{88F3D220-BFBA-47BD-B764-0C8F21B2999F}"/>
            </a:ext>
          </a:extLst>
        </xdr:cNvPr>
        <xdr:cNvSpPr/>
      </xdr:nvSpPr>
      <xdr:spPr>
        <a:xfrm>
          <a:off x="13089890" y="97599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36195</xdr:rowOff>
    </xdr:from>
    <xdr:to>
      <xdr:col>81</xdr:col>
      <xdr:colOff>50800</xdr:colOff>
      <xdr:row>57</xdr:row>
      <xdr:rowOff>78105</xdr:rowOff>
    </xdr:to>
    <xdr:cxnSp macro="">
      <xdr:nvCxnSpPr>
        <xdr:cNvPr id="657" name="直線コネクタ 656">
          <a:extLst>
            <a:ext uri="{FF2B5EF4-FFF2-40B4-BE49-F238E27FC236}">
              <a16:creationId xmlns:a16="http://schemas.microsoft.com/office/drawing/2014/main" id="{D63DBE50-C047-40E9-8161-E30176E6E272}"/>
            </a:ext>
          </a:extLst>
        </xdr:cNvPr>
        <xdr:cNvCxnSpPr/>
      </xdr:nvCxnSpPr>
      <xdr:spPr>
        <a:xfrm>
          <a:off x="13144500" y="980884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114935</xdr:rowOff>
    </xdr:from>
    <xdr:to>
      <xdr:col>72</xdr:col>
      <xdr:colOff>38100</xdr:colOff>
      <xdr:row>57</xdr:row>
      <xdr:rowOff>45085</xdr:rowOff>
    </xdr:to>
    <xdr:sp macro="" textlink="">
      <xdr:nvSpPr>
        <xdr:cNvPr id="658" name="楕円 657">
          <a:extLst>
            <a:ext uri="{FF2B5EF4-FFF2-40B4-BE49-F238E27FC236}">
              <a16:creationId xmlns:a16="http://schemas.microsoft.com/office/drawing/2014/main" id="{1F6C145E-D78B-4E10-A7DC-36EDDCE7A55B}"/>
            </a:ext>
          </a:extLst>
        </xdr:cNvPr>
        <xdr:cNvSpPr/>
      </xdr:nvSpPr>
      <xdr:spPr>
        <a:xfrm>
          <a:off x="12303760" y="97161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165735</xdr:rowOff>
    </xdr:from>
    <xdr:to>
      <xdr:col>76</xdr:col>
      <xdr:colOff>114300</xdr:colOff>
      <xdr:row>57</xdr:row>
      <xdr:rowOff>36195</xdr:rowOff>
    </xdr:to>
    <xdr:cxnSp macro="">
      <xdr:nvCxnSpPr>
        <xdr:cNvPr id="659" name="直線コネクタ 658">
          <a:extLst>
            <a:ext uri="{FF2B5EF4-FFF2-40B4-BE49-F238E27FC236}">
              <a16:creationId xmlns:a16="http://schemas.microsoft.com/office/drawing/2014/main" id="{D272D27B-D6FC-40D3-B642-80105011796E}"/>
            </a:ext>
          </a:extLst>
        </xdr:cNvPr>
        <xdr:cNvCxnSpPr/>
      </xdr:nvCxnSpPr>
      <xdr:spPr>
        <a:xfrm>
          <a:off x="12346940" y="977074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xdr:rowOff>
    </xdr:from>
    <xdr:to>
      <xdr:col>67</xdr:col>
      <xdr:colOff>101600</xdr:colOff>
      <xdr:row>57</xdr:row>
      <xdr:rowOff>109855</xdr:rowOff>
    </xdr:to>
    <xdr:sp macro="" textlink="">
      <xdr:nvSpPr>
        <xdr:cNvPr id="660" name="楕円 659">
          <a:extLst>
            <a:ext uri="{FF2B5EF4-FFF2-40B4-BE49-F238E27FC236}">
              <a16:creationId xmlns:a16="http://schemas.microsoft.com/office/drawing/2014/main" id="{24817F2A-453A-418A-8FAE-2DB8058CB926}"/>
            </a:ext>
          </a:extLst>
        </xdr:cNvPr>
        <xdr:cNvSpPr/>
      </xdr:nvSpPr>
      <xdr:spPr>
        <a:xfrm>
          <a:off x="11487150" y="97828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165735</xdr:rowOff>
    </xdr:from>
    <xdr:to>
      <xdr:col>71</xdr:col>
      <xdr:colOff>177800</xdr:colOff>
      <xdr:row>57</xdr:row>
      <xdr:rowOff>59055</xdr:rowOff>
    </xdr:to>
    <xdr:cxnSp macro="">
      <xdr:nvCxnSpPr>
        <xdr:cNvPr id="661" name="直線コネクタ 660">
          <a:extLst>
            <a:ext uri="{FF2B5EF4-FFF2-40B4-BE49-F238E27FC236}">
              <a16:creationId xmlns:a16="http://schemas.microsoft.com/office/drawing/2014/main" id="{E3864080-EBE4-48BD-8B5E-99FE560376B3}"/>
            </a:ext>
          </a:extLst>
        </xdr:cNvPr>
        <xdr:cNvCxnSpPr/>
      </xdr:nvCxnSpPr>
      <xdr:spPr>
        <a:xfrm flipV="1">
          <a:off x="11541760" y="9770745"/>
          <a:ext cx="80518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662" name="n_1aveValue【学校施設】&#10;有形固定資産減価償却率">
          <a:extLst>
            <a:ext uri="{FF2B5EF4-FFF2-40B4-BE49-F238E27FC236}">
              <a16:creationId xmlns:a16="http://schemas.microsoft.com/office/drawing/2014/main" id="{30FCD95A-31FA-462E-A918-96C238792623}"/>
            </a:ext>
          </a:extLst>
        </xdr:cNvPr>
        <xdr:cNvSpPr txBox="1"/>
      </xdr:nvSpPr>
      <xdr:spPr>
        <a:xfrm>
          <a:off x="1373823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63" name="n_2aveValue【学校施設】&#10;有形固定資産減価償却率">
          <a:extLst>
            <a:ext uri="{FF2B5EF4-FFF2-40B4-BE49-F238E27FC236}">
              <a16:creationId xmlns:a16="http://schemas.microsoft.com/office/drawing/2014/main" id="{01045FE2-CD4F-4E88-A320-216BECC9E262}"/>
            </a:ext>
          </a:extLst>
        </xdr:cNvPr>
        <xdr:cNvSpPr txBox="1"/>
      </xdr:nvSpPr>
      <xdr:spPr>
        <a:xfrm>
          <a:off x="1295718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664" name="n_3aveValue【学校施設】&#10;有形固定資産減価償却率">
          <a:extLst>
            <a:ext uri="{FF2B5EF4-FFF2-40B4-BE49-F238E27FC236}">
              <a16:creationId xmlns:a16="http://schemas.microsoft.com/office/drawing/2014/main" id="{673E0159-A084-49C7-A8E4-99C474ADACF7}"/>
            </a:ext>
          </a:extLst>
        </xdr:cNvPr>
        <xdr:cNvSpPr txBox="1"/>
      </xdr:nvSpPr>
      <xdr:spPr>
        <a:xfrm>
          <a:off x="1217105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65" name="n_4aveValue【学校施設】&#10;有形固定資産減価償却率">
          <a:extLst>
            <a:ext uri="{FF2B5EF4-FFF2-40B4-BE49-F238E27FC236}">
              <a16:creationId xmlns:a16="http://schemas.microsoft.com/office/drawing/2014/main" id="{825820D1-C789-46B4-921A-2F4BA2C79D2A}"/>
            </a:ext>
          </a:extLst>
        </xdr:cNvPr>
        <xdr:cNvSpPr txBox="1"/>
      </xdr:nvSpPr>
      <xdr:spPr>
        <a:xfrm>
          <a:off x="113544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145432</xdr:rowOff>
    </xdr:from>
    <xdr:ext cx="405111" cy="259045"/>
    <xdr:sp macro="" textlink="">
      <xdr:nvSpPr>
        <xdr:cNvPr id="666" name="n_1mainValue【学校施設】&#10;有形固定資産減価償却率">
          <a:extLst>
            <a:ext uri="{FF2B5EF4-FFF2-40B4-BE49-F238E27FC236}">
              <a16:creationId xmlns:a16="http://schemas.microsoft.com/office/drawing/2014/main" id="{2471A61A-D42F-47AD-BA99-9AF3E70CEF5A}"/>
            </a:ext>
          </a:extLst>
        </xdr:cNvPr>
        <xdr:cNvSpPr txBox="1"/>
      </xdr:nvSpPr>
      <xdr:spPr>
        <a:xfrm>
          <a:off x="1373823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103522</xdr:rowOff>
    </xdr:from>
    <xdr:ext cx="405111" cy="259045"/>
    <xdr:sp macro="" textlink="">
      <xdr:nvSpPr>
        <xdr:cNvPr id="667" name="n_2mainValue【学校施設】&#10;有形固定資産減価償却率">
          <a:extLst>
            <a:ext uri="{FF2B5EF4-FFF2-40B4-BE49-F238E27FC236}">
              <a16:creationId xmlns:a16="http://schemas.microsoft.com/office/drawing/2014/main" id="{D758B27E-4374-498F-AEFA-6045EB301720}"/>
            </a:ext>
          </a:extLst>
        </xdr:cNvPr>
        <xdr:cNvSpPr txBox="1"/>
      </xdr:nvSpPr>
      <xdr:spPr>
        <a:xfrm>
          <a:off x="1295718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61612</xdr:rowOff>
    </xdr:from>
    <xdr:ext cx="405111" cy="259045"/>
    <xdr:sp macro="" textlink="">
      <xdr:nvSpPr>
        <xdr:cNvPr id="668" name="n_3mainValue【学校施設】&#10;有形固定資産減価償却率">
          <a:extLst>
            <a:ext uri="{FF2B5EF4-FFF2-40B4-BE49-F238E27FC236}">
              <a16:creationId xmlns:a16="http://schemas.microsoft.com/office/drawing/2014/main" id="{EB192B59-1573-49C2-ABBD-5CFC7882E30E}"/>
            </a:ext>
          </a:extLst>
        </xdr:cNvPr>
        <xdr:cNvSpPr txBox="1"/>
      </xdr:nvSpPr>
      <xdr:spPr>
        <a:xfrm>
          <a:off x="1217105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126382</xdr:rowOff>
    </xdr:from>
    <xdr:ext cx="405111" cy="259045"/>
    <xdr:sp macro="" textlink="">
      <xdr:nvSpPr>
        <xdr:cNvPr id="669" name="n_4mainValue【学校施設】&#10;有形固定資産減価償却率">
          <a:extLst>
            <a:ext uri="{FF2B5EF4-FFF2-40B4-BE49-F238E27FC236}">
              <a16:creationId xmlns:a16="http://schemas.microsoft.com/office/drawing/2014/main" id="{8A0ED434-EFB4-46FF-8076-1CBD62F46867}"/>
            </a:ext>
          </a:extLst>
        </xdr:cNvPr>
        <xdr:cNvSpPr txBox="1"/>
      </xdr:nvSpPr>
      <xdr:spPr>
        <a:xfrm>
          <a:off x="113544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A9CC49F6-FFDB-4BF7-A090-49242451805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5CDC4450-1FCD-4DD2-90CB-264E6B51C44C}"/>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9F6893C0-12AF-40BD-B245-A79102286A7E}"/>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FDC7868F-E9DB-4D9C-B479-E01766C6A93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F97B4416-9784-4411-9B08-2C406158A144}"/>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61F04431-E908-4CBA-8A8E-832AE564B952}"/>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C43D8863-B568-4ED1-AD9F-E1D6A94ED47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2727CFD-DD74-4895-B77C-82107B37AF45}"/>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56A8C77D-2FFB-446A-AD05-EA2E53ED8EA8}"/>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5F29A107-E9BE-4B67-BE94-A19AF162145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50AC352D-6204-4598-A4FB-A5503E8F2BC6}"/>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495ABB56-EA03-4A95-851B-C2D4B4A56333}"/>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A8A9FAC5-A20F-4B3E-81F6-287341251200}"/>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928AE7D-5925-47B2-B9D3-EC896FDA3FE8}"/>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71B5D6E7-A566-4227-80C6-D28C4DABE08F}"/>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229BC23C-9F68-4BD6-845A-A1EE65212DCD}"/>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1B0B6DBF-1704-4F94-830B-E08DBF758164}"/>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C54B5324-CA68-4F0E-B786-B89B5778197D}"/>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FA5C4CE7-C31F-472F-821F-F9EE30B731AE}"/>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D3E633B0-16AF-4C7F-83CB-1825F4361EA5}"/>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589859A-A0CE-4A5D-B51E-8ADFB5C300B8}"/>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13A4B500-90BF-4EFE-9453-4C1C7328392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692" name="直線コネクタ 691">
          <a:extLst>
            <a:ext uri="{FF2B5EF4-FFF2-40B4-BE49-F238E27FC236}">
              <a16:creationId xmlns:a16="http://schemas.microsoft.com/office/drawing/2014/main" id="{16A198EB-B0C8-4D8A-8086-092AB3C748EE}"/>
            </a:ext>
          </a:extLst>
        </xdr:cNvPr>
        <xdr:cNvCxnSpPr/>
      </xdr:nvCxnSpPr>
      <xdr:spPr>
        <a:xfrm flipV="1">
          <a:off x="19947254" y="9904629"/>
          <a:ext cx="0" cy="1013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93" name="【学校施設】&#10;一人当たり面積最小値テキスト">
          <a:extLst>
            <a:ext uri="{FF2B5EF4-FFF2-40B4-BE49-F238E27FC236}">
              <a16:creationId xmlns:a16="http://schemas.microsoft.com/office/drawing/2014/main" id="{F32EA5CF-097B-466F-964F-A4EF29F67E60}"/>
            </a:ext>
          </a:extLst>
        </xdr:cNvPr>
        <xdr:cNvSpPr txBox="1"/>
      </xdr:nvSpPr>
      <xdr:spPr>
        <a:xfrm>
          <a:off x="19985990" y="1092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94" name="直線コネクタ 693">
          <a:extLst>
            <a:ext uri="{FF2B5EF4-FFF2-40B4-BE49-F238E27FC236}">
              <a16:creationId xmlns:a16="http://schemas.microsoft.com/office/drawing/2014/main" id="{B6D87305-20DD-4A6E-A1F4-29890799ACA9}"/>
            </a:ext>
          </a:extLst>
        </xdr:cNvPr>
        <xdr:cNvCxnSpPr/>
      </xdr:nvCxnSpPr>
      <xdr:spPr>
        <a:xfrm>
          <a:off x="19885660" y="10917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695" name="【学校施設】&#10;一人当たり面積最大値テキスト">
          <a:extLst>
            <a:ext uri="{FF2B5EF4-FFF2-40B4-BE49-F238E27FC236}">
              <a16:creationId xmlns:a16="http://schemas.microsoft.com/office/drawing/2014/main" id="{BDC59463-7191-437F-B849-B103A4CD5562}"/>
            </a:ext>
          </a:extLst>
        </xdr:cNvPr>
        <xdr:cNvSpPr txBox="1"/>
      </xdr:nvSpPr>
      <xdr:spPr>
        <a:xfrm>
          <a:off x="19985990" y="968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696" name="直線コネクタ 695">
          <a:extLst>
            <a:ext uri="{FF2B5EF4-FFF2-40B4-BE49-F238E27FC236}">
              <a16:creationId xmlns:a16="http://schemas.microsoft.com/office/drawing/2014/main" id="{1A9FD0DC-46B4-43FB-A3CB-68B2FE0CF760}"/>
            </a:ext>
          </a:extLst>
        </xdr:cNvPr>
        <xdr:cNvCxnSpPr/>
      </xdr:nvCxnSpPr>
      <xdr:spPr>
        <a:xfrm>
          <a:off x="19885660" y="9904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15968</xdr:rowOff>
    </xdr:from>
    <xdr:ext cx="469744" cy="259045"/>
    <xdr:sp macro="" textlink="">
      <xdr:nvSpPr>
        <xdr:cNvPr id="697" name="【学校施設】&#10;一人当たり面積平均値テキスト">
          <a:extLst>
            <a:ext uri="{FF2B5EF4-FFF2-40B4-BE49-F238E27FC236}">
              <a16:creationId xmlns:a16="http://schemas.microsoft.com/office/drawing/2014/main" id="{1918825B-B046-4D77-8DCD-170C5D84BE73}"/>
            </a:ext>
          </a:extLst>
        </xdr:cNvPr>
        <xdr:cNvSpPr txBox="1"/>
      </xdr:nvSpPr>
      <xdr:spPr>
        <a:xfrm>
          <a:off x="19985990" y="10306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98" name="フローチャート: 判断 697">
          <a:extLst>
            <a:ext uri="{FF2B5EF4-FFF2-40B4-BE49-F238E27FC236}">
              <a16:creationId xmlns:a16="http://schemas.microsoft.com/office/drawing/2014/main" id="{D14D3017-D85B-4464-945A-C7FAA0FCA214}"/>
            </a:ext>
          </a:extLst>
        </xdr:cNvPr>
        <xdr:cNvSpPr/>
      </xdr:nvSpPr>
      <xdr:spPr>
        <a:xfrm>
          <a:off x="19904710" y="1045535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99" name="フローチャート: 判断 698">
          <a:extLst>
            <a:ext uri="{FF2B5EF4-FFF2-40B4-BE49-F238E27FC236}">
              <a16:creationId xmlns:a16="http://schemas.microsoft.com/office/drawing/2014/main" id="{E17D024B-161A-4B5F-A5FA-643AD405B5EF}"/>
            </a:ext>
          </a:extLst>
        </xdr:cNvPr>
        <xdr:cNvSpPr/>
      </xdr:nvSpPr>
      <xdr:spPr>
        <a:xfrm>
          <a:off x="19161760" y="10459771"/>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700" name="フローチャート: 判断 699">
          <a:extLst>
            <a:ext uri="{FF2B5EF4-FFF2-40B4-BE49-F238E27FC236}">
              <a16:creationId xmlns:a16="http://schemas.microsoft.com/office/drawing/2014/main" id="{3C30396B-8D72-4162-9FC0-1513461CCB68}"/>
            </a:ext>
          </a:extLst>
        </xdr:cNvPr>
        <xdr:cNvSpPr/>
      </xdr:nvSpPr>
      <xdr:spPr>
        <a:xfrm>
          <a:off x="18345150" y="10478821"/>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701" name="フローチャート: 判断 700">
          <a:extLst>
            <a:ext uri="{FF2B5EF4-FFF2-40B4-BE49-F238E27FC236}">
              <a16:creationId xmlns:a16="http://schemas.microsoft.com/office/drawing/2014/main" id="{096833E3-8D3F-47F2-ADFD-BAE3A9C7DF75}"/>
            </a:ext>
          </a:extLst>
        </xdr:cNvPr>
        <xdr:cNvSpPr/>
      </xdr:nvSpPr>
      <xdr:spPr>
        <a:xfrm>
          <a:off x="17547590" y="1049863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702" name="フローチャート: 判断 701">
          <a:extLst>
            <a:ext uri="{FF2B5EF4-FFF2-40B4-BE49-F238E27FC236}">
              <a16:creationId xmlns:a16="http://schemas.microsoft.com/office/drawing/2014/main" id="{BBE3DE9B-78E7-41AD-B6BC-6B26C478C185}"/>
            </a:ext>
          </a:extLst>
        </xdr:cNvPr>
        <xdr:cNvSpPr/>
      </xdr:nvSpPr>
      <xdr:spPr>
        <a:xfrm>
          <a:off x="16761460" y="105147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5F6ABDF-F78A-4227-A089-2243480BEF05}"/>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03A4365-9AC5-4437-BEEE-32CFBFA94BA4}"/>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E9FEC95-C03D-4640-B6E0-36524719C81D}"/>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96BBA08-25FE-4C20-8744-8F8D05CC6DD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B2DECBD-C521-47FA-AC1B-BBE6F38E4E8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37440</xdr:rowOff>
    </xdr:from>
    <xdr:to>
      <xdr:col>116</xdr:col>
      <xdr:colOff>114300</xdr:colOff>
      <xdr:row>62</xdr:row>
      <xdr:rowOff>139040</xdr:rowOff>
    </xdr:to>
    <xdr:sp macro="" textlink="">
      <xdr:nvSpPr>
        <xdr:cNvPr id="708" name="楕円 707">
          <a:extLst>
            <a:ext uri="{FF2B5EF4-FFF2-40B4-BE49-F238E27FC236}">
              <a16:creationId xmlns:a16="http://schemas.microsoft.com/office/drawing/2014/main" id="{297EB0AB-E85D-438A-8DAC-1F8F30A11B57}"/>
            </a:ext>
          </a:extLst>
        </xdr:cNvPr>
        <xdr:cNvSpPr/>
      </xdr:nvSpPr>
      <xdr:spPr>
        <a:xfrm>
          <a:off x="19904710" y="1066734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15867</xdr:rowOff>
    </xdr:from>
    <xdr:ext cx="469744" cy="259045"/>
    <xdr:sp macro="" textlink="">
      <xdr:nvSpPr>
        <xdr:cNvPr id="709" name="【学校施設】&#10;一人当たり面積該当値テキスト">
          <a:extLst>
            <a:ext uri="{FF2B5EF4-FFF2-40B4-BE49-F238E27FC236}">
              <a16:creationId xmlns:a16="http://schemas.microsoft.com/office/drawing/2014/main" id="{DD8F496F-19FE-4F6C-9406-FD3487131170}"/>
            </a:ext>
          </a:extLst>
        </xdr:cNvPr>
        <xdr:cNvSpPr txBox="1"/>
      </xdr:nvSpPr>
      <xdr:spPr>
        <a:xfrm>
          <a:off x="19985990" y="106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710" name="楕円 709">
          <a:extLst>
            <a:ext uri="{FF2B5EF4-FFF2-40B4-BE49-F238E27FC236}">
              <a16:creationId xmlns:a16="http://schemas.microsoft.com/office/drawing/2014/main" id="{7678721D-9D95-44FC-91F9-2ED9DF014322}"/>
            </a:ext>
          </a:extLst>
        </xdr:cNvPr>
        <xdr:cNvSpPr/>
      </xdr:nvSpPr>
      <xdr:spPr>
        <a:xfrm>
          <a:off x="19161760" y="10677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88240</xdr:rowOff>
    </xdr:from>
    <xdr:to>
      <xdr:col>116</xdr:col>
      <xdr:colOff>63500</xdr:colOff>
      <xdr:row>62</xdr:row>
      <xdr:rowOff>96012</xdr:rowOff>
    </xdr:to>
    <xdr:cxnSp macro="">
      <xdr:nvCxnSpPr>
        <xdr:cNvPr id="711" name="直線コネクタ 710">
          <a:extLst>
            <a:ext uri="{FF2B5EF4-FFF2-40B4-BE49-F238E27FC236}">
              <a16:creationId xmlns:a16="http://schemas.microsoft.com/office/drawing/2014/main" id="{13029E0B-E104-4CF4-8D7F-7DFB4146777B}"/>
            </a:ext>
          </a:extLst>
        </xdr:cNvPr>
        <xdr:cNvCxnSpPr/>
      </xdr:nvCxnSpPr>
      <xdr:spPr>
        <a:xfrm flipV="1">
          <a:off x="19204940" y="10721950"/>
          <a:ext cx="74295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52527</xdr:rowOff>
    </xdr:from>
    <xdr:to>
      <xdr:col>107</xdr:col>
      <xdr:colOff>101600</xdr:colOff>
      <xdr:row>62</xdr:row>
      <xdr:rowOff>154127</xdr:rowOff>
    </xdr:to>
    <xdr:sp macro="" textlink="">
      <xdr:nvSpPr>
        <xdr:cNvPr id="712" name="楕円 711">
          <a:extLst>
            <a:ext uri="{FF2B5EF4-FFF2-40B4-BE49-F238E27FC236}">
              <a16:creationId xmlns:a16="http://schemas.microsoft.com/office/drawing/2014/main" id="{F0F69BAD-F274-4995-BF01-B7505B460F57}"/>
            </a:ext>
          </a:extLst>
        </xdr:cNvPr>
        <xdr:cNvSpPr/>
      </xdr:nvSpPr>
      <xdr:spPr>
        <a:xfrm>
          <a:off x="18345150" y="1068623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103327</xdr:rowOff>
    </xdr:to>
    <xdr:cxnSp macro="">
      <xdr:nvCxnSpPr>
        <xdr:cNvPr id="713" name="直線コネクタ 712">
          <a:extLst>
            <a:ext uri="{FF2B5EF4-FFF2-40B4-BE49-F238E27FC236}">
              <a16:creationId xmlns:a16="http://schemas.microsoft.com/office/drawing/2014/main" id="{693AD75B-AAA2-486B-800C-A5E0FBBC3CFA}"/>
            </a:ext>
          </a:extLst>
        </xdr:cNvPr>
        <xdr:cNvCxnSpPr/>
      </xdr:nvCxnSpPr>
      <xdr:spPr>
        <a:xfrm flipV="1">
          <a:off x="18399760" y="10722102"/>
          <a:ext cx="80518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56642</xdr:rowOff>
    </xdr:from>
    <xdr:to>
      <xdr:col>102</xdr:col>
      <xdr:colOff>165100</xdr:colOff>
      <xdr:row>62</xdr:row>
      <xdr:rowOff>158242</xdr:rowOff>
    </xdr:to>
    <xdr:sp macro="" textlink="">
      <xdr:nvSpPr>
        <xdr:cNvPr id="714" name="楕円 713">
          <a:extLst>
            <a:ext uri="{FF2B5EF4-FFF2-40B4-BE49-F238E27FC236}">
              <a16:creationId xmlns:a16="http://schemas.microsoft.com/office/drawing/2014/main" id="{F4BC7028-76E3-4CEB-A5A0-9024D34B32C3}"/>
            </a:ext>
          </a:extLst>
        </xdr:cNvPr>
        <xdr:cNvSpPr/>
      </xdr:nvSpPr>
      <xdr:spPr>
        <a:xfrm>
          <a:off x="17547590" y="1069035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103327</xdr:rowOff>
    </xdr:from>
    <xdr:to>
      <xdr:col>107</xdr:col>
      <xdr:colOff>50800</xdr:colOff>
      <xdr:row>62</xdr:row>
      <xdr:rowOff>107442</xdr:rowOff>
    </xdr:to>
    <xdr:cxnSp macro="">
      <xdr:nvCxnSpPr>
        <xdr:cNvPr id="715" name="直線コネクタ 714">
          <a:extLst>
            <a:ext uri="{FF2B5EF4-FFF2-40B4-BE49-F238E27FC236}">
              <a16:creationId xmlns:a16="http://schemas.microsoft.com/office/drawing/2014/main" id="{E9895343-2980-4A76-9EEC-FCC0254A8844}"/>
            </a:ext>
          </a:extLst>
        </xdr:cNvPr>
        <xdr:cNvCxnSpPr/>
      </xdr:nvCxnSpPr>
      <xdr:spPr>
        <a:xfrm flipV="1">
          <a:off x="17602200" y="10731322"/>
          <a:ext cx="79756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35154</xdr:rowOff>
    </xdr:from>
    <xdr:to>
      <xdr:col>98</xdr:col>
      <xdr:colOff>38100</xdr:colOff>
      <xdr:row>62</xdr:row>
      <xdr:rowOff>136754</xdr:rowOff>
    </xdr:to>
    <xdr:sp macro="" textlink="">
      <xdr:nvSpPr>
        <xdr:cNvPr id="716" name="楕円 715">
          <a:extLst>
            <a:ext uri="{FF2B5EF4-FFF2-40B4-BE49-F238E27FC236}">
              <a16:creationId xmlns:a16="http://schemas.microsoft.com/office/drawing/2014/main" id="{17C6CA42-BB52-433F-A9CE-66EE9673D34D}"/>
            </a:ext>
          </a:extLst>
        </xdr:cNvPr>
        <xdr:cNvSpPr/>
      </xdr:nvSpPr>
      <xdr:spPr>
        <a:xfrm>
          <a:off x="16761460" y="10665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85954</xdr:rowOff>
    </xdr:from>
    <xdr:to>
      <xdr:col>102</xdr:col>
      <xdr:colOff>114300</xdr:colOff>
      <xdr:row>62</xdr:row>
      <xdr:rowOff>107442</xdr:rowOff>
    </xdr:to>
    <xdr:cxnSp macro="">
      <xdr:nvCxnSpPr>
        <xdr:cNvPr id="717" name="直線コネクタ 716">
          <a:extLst>
            <a:ext uri="{FF2B5EF4-FFF2-40B4-BE49-F238E27FC236}">
              <a16:creationId xmlns:a16="http://schemas.microsoft.com/office/drawing/2014/main" id="{A5813B08-6519-435A-B018-1CB61E010A2C}"/>
            </a:ext>
          </a:extLst>
        </xdr:cNvPr>
        <xdr:cNvCxnSpPr/>
      </xdr:nvCxnSpPr>
      <xdr:spPr>
        <a:xfrm>
          <a:off x="16804640" y="10717759"/>
          <a:ext cx="79756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718" name="n_1aveValue【学校施設】&#10;一人当たり面積">
          <a:extLst>
            <a:ext uri="{FF2B5EF4-FFF2-40B4-BE49-F238E27FC236}">
              <a16:creationId xmlns:a16="http://schemas.microsoft.com/office/drawing/2014/main" id="{B4546248-5CAB-45AF-B9F8-B8EF62F65E22}"/>
            </a:ext>
          </a:extLst>
        </xdr:cNvPr>
        <xdr:cNvSpPr txBox="1"/>
      </xdr:nvSpPr>
      <xdr:spPr>
        <a:xfrm>
          <a:off x="18982132" y="1023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719" name="n_2aveValue【学校施設】&#10;一人当たり面積">
          <a:extLst>
            <a:ext uri="{FF2B5EF4-FFF2-40B4-BE49-F238E27FC236}">
              <a16:creationId xmlns:a16="http://schemas.microsoft.com/office/drawing/2014/main" id="{9D04C84F-F558-440F-BD8C-223870D17BAA}"/>
            </a:ext>
          </a:extLst>
        </xdr:cNvPr>
        <xdr:cNvSpPr txBox="1"/>
      </xdr:nvSpPr>
      <xdr:spPr>
        <a:xfrm>
          <a:off x="18182032" y="1025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158310</xdr:rowOff>
    </xdr:from>
    <xdr:ext cx="469744" cy="259045"/>
    <xdr:sp macro="" textlink="">
      <xdr:nvSpPr>
        <xdr:cNvPr id="720" name="n_3aveValue【学校施設】&#10;一人当たり面積">
          <a:extLst>
            <a:ext uri="{FF2B5EF4-FFF2-40B4-BE49-F238E27FC236}">
              <a16:creationId xmlns:a16="http://schemas.microsoft.com/office/drawing/2014/main" id="{99E03F92-6CEE-4F6E-9F98-EE9183F63737}"/>
            </a:ext>
          </a:extLst>
        </xdr:cNvPr>
        <xdr:cNvSpPr txBox="1"/>
      </xdr:nvSpPr>
      <xdr:spPr>
        <a:xfrm>
          <a:off x="17384472" y="1027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721" name="n_4aveValue【学校施設】&#10;一人当たり面積">
          <a:extLst>
            <a:ext uri="{FF2B5EF4-FFF2-40B4-BE49-F238E27FC236}">
              <a16:creationId xmlns:a16="http://schemas.microsoft.com/office/drawing/2014/main" id="{C345E7A3-24AF-4644-917C-E67A7C1DE36B}"/>
            </a:ext>
          </a:extLst>
        </xdr:cNvPr>
        <xdr:cNvSpPr txBox="1"/>
      </xdr:nvSpPr>
      <xdr:spPr>
        <a:xfrm>
          <a:off x="16588817" y="1029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137939</xdr:rowOff>
    </xdr:from>
    <xdr:ext cx="469744" cy="259045"/>
    <xdr:sp macro="" textlink="">
      <xdr:nvSpPr>
        <xdr:cNvPr id="722" name="n_1mainValue【学校施設】&#10;一人当たり面積">
          <a:extLst>
            <a:ext uri="{FF2B5EF4-FFF2-40B4-BE49-F238E27FC236}">
              <a16:creationId xmlns:a16="http://schemas.microsoft.com/office/drawing/2014/main" id="{B0C07A70-EB2B-45F8-80E9-88AC42F46CCB}"/>
            </a:ext>
          </a:extLst>
        </xdr:cNvPr>
        <xdr:cNvSpPr txBox="1"/>
      </xdr:nvSpPr>
      <xdr:spPr>
        <a:xfrm>
          <a:off x="18982132" y="1076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145254</xdr:rowOff>
    </xdr:from>
    <xdr:ext cx="469744" cy="259045"/>
    <xdr:sp macro="" textlink="">
      <xdr:nvSpPr>
        <xdr:cNvPr id="723" name="n_2mainValue【学校施設】&#10;一人当たり面積">
          <a:extLst>
            <a:ext uri="{FF2B5EF4-FFF2-40B4-BE49-F238E27FC236}">
              <a16:creationId xmlns:a16="http://schemas.microsoft.com/office/drawing/2014/main" id="{2FFD31AF-CD89-47CA-99D3-FB6C7C727945}"/>
            </a:ext>
          </a:extLst>
        </xdr:cNvPr>
        <xdr:cNvSpPr txBox="1"/>
      </xdr:nvSpPr>
      <xdr:spPr>
        <a:xfrm>
          <a:off x="18182032" y="1077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149369</xdr:rowOff>
    </xdr:from>
    <xdr:ext cx="469744" cy="259045"/>
    <xdr:sp macro="" textlink="">
      <xdr:nvSpPr>
        <xdr:cNvPr id="724" name="n_3mainValue【学校施設】&#10;一人当たり面積">
          <a:extLst>
            <a:ext uri="{FF2B5EF4-FFF2-40B4-BE49-F238E27FC236}">
              <a16:creationId xmlns:a16="http://schemas.microsoft.com/office/drawing/2014/main" id="{2D5FE193-CA00-4F84-93FA-0A6A81B854CB}"/>
            </a:ext>
          </a:extLst>
        </xdr:cNvPr>
        <xdr:cNvSpPr txBox="1"/>
      </xdr:nvSpPr>
      <xdr:spPr>
        <a:xfrm>
          <a:off x="17384472"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127881</xdr:rowOff>
    </xdr:from>
    <xdr:ext cx="469744" cy="259045"/>
    <xdr:sp macro="" textlink="">
      <xdr:nvSpPr>
        <xdr:cNvPr id="725" name="n_4mainValue【学校施設】&#10;一人当たり面積">
          <a:extLst>
            <a:ext uri="{FF2B5EF4-FFF2-40B4-BE49-F238E27FC236}">
              <a16:creationId xmlns:a16="http://schemas.microsoft.com/office/drawing/2014/main" id="{7BA276F6-17CA-4D09-88DF-363E74B69D2F}"/>
            </a:ext>
          </a:extLst>
        </xdr:cNvPr>
        <xdr:cNvSpPr txBox="1"/>
      </xdr:nvSpPr>
      <xdr:spPr>
        <a:xfrm>
          <a:off x="16588817" y="107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E4A212E9-49CE-45EB-8A74-C79D139A6F7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CE082FBE-101F-4D41-9CE1-528FEE75F66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F37A5FA9-6FA8-4B10-8C74-E8911710A31C}"/>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508180ED-1E3F-466B-9776-271449B83D9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BEF632B-B226-4F3E-AEEC-939E756A0CA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C01C9AB4-7282-4BFF-8ACB-A465DDC52609}"/>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594E379-421A-4016-A7D4-8C8134AEDD2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C21BA0E3-B46C-4325-9FC5-7AF4765C9AF9}"/>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D626131E-F928-4E9D-9735-8EBF7AFFDDA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9A568A44-8765-4C3B-BD66-0F639ACCBEB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F4336296-7CCE-40BF-8188-C55340A8A85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E81EAC9C-3579-4471-9A70-113390421E42}"/>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9E103792-6072-42A5-B146-EA2E8C72AEE3}"/>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FACD40A4-9747-4C01-A3A2-A37443AAB1AB}"/>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192BCDB6-DAEC-4331-AAB9-80A66BD82FD9}"/>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BF666552-10F8-4413-968C-950CF9F4FCE0}"/>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D7D598DE-7A17-46A8-A513-C312DA326BF2}"/>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74F29488-E961-45E8-B5DA-8ACEAD11B219}"/>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13C8477A-FC75-4628-9E70-53114BB61DEF}"/>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F5DF0AB7-5D98-4624-92C9-C223BBE55849}"/>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FDF05054-2327-43A1-8637-48DC90C0AEDF}"/>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4FBDFE96-13C0-4C23-B0C4-FA45C1989F82}"/>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188C5CB9-273D-464C-8F5E-E53B975DECA1}"/>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8DA74524-8B08-4306-B736-CD8654C11F16}"/>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児童館】&#10;有形固定資産減価償却率グラフ枠">
          <a:extLst>
            <a:ext uri="{FF2B5EF4-FFF2-40B4-BE49-F238E27FC236}">
              <a16:creationId xmlns:a16="http://schemas.microsoft.com/office/drawing/2014/main" id="{C20BB6BD-5558-4162-B99F-114C1C61DB39}"/>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EA05C615-DB14-4C4F-AFB0-1064C233C928}"/>
            </a:ext>
          </a:extLst>
        </xdr:cNvPr>
        <xdr:cNvCxnSpPr/>
      </xdr:nvCxnSpPr>
      <xdr:spPr>
        <a:xfrm flipV="1">
          <a:off x="14703424" y="13443584"/>
          <a:ext cx="0" cy="147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児童館】&#10;有形固定資産減価償却率最小値テキスト">
          <a:extLst>
            <a:ext uri="{FF2B5EF4-FFF2-40B4-BE49-F238E27FC236}">
              <a16:creationId xmlns:a16="http://schemas.microsoft.com/office/drawing/2014/main" id="{5A77D37E-06BE-43A7-A9BE-A52AA119876C}"/>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9BCBC7B1-266B-49AB-9FDC-3507B2E545DA}"/>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54" name="【児童館】&#10;有形固定資産減価償却率最大値テキスト">
          <a:extLst>
            <a:ext uri="{FF2B5EF4-FFF2-40B4-BE49-F238E27FC236}">
              <a16:creationId xmlns:a16="http://schemas.microsoft.com/office/drawing/2014/main" id="{B7796631-CF0A-4B34-93DB-BDCD7E57C0EC}"/>
            </a:ext>
          </a:extLst>
        </xdr:cNvPr>
        <xdr:cNvSpPr txBox="1"/>
      </xdr:nvSpPr>
      <xdr:spPr>
        <a:xfrm>
          <a:off x="14742160" y="1321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55" name="直線コネクタ 754">
          <a:extLst>
            <a:ext uri="{FF2B5EF4-FFF2-40B4-BE49-F238E27FC236}">
              <a16:creationId xmlns:a16="http://schemas.microsoft.com/office/drawing/2014/main" id="{F6AD497D-F5B7-4447-AA7A-525150437108}"/>
            </a:ext>
          </a:extLst>
        </xdr:cNvPr>
        <xdr:cNvCxnSpPr/>
      </xdr:nvCxnSpPr>
      <xdr:spPr>
        <a:xfrm>
          <a:off x="14611350" y="13443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68959</xdr:rowOff>
    </xdr:from>
    <xdr:ext cx="405111" cy="259045"/>
    <xdr:sp macro="" textlink="">
      <xdr:nvSpPr>
        <xdr:cNvPr id="756" name="【児童館】&#10;有形固定資産減価償却率平均値テキスト">
          <a:extLst>
            <a:ext uri="{FF2B5EF4-FFF2-40B4-BE49-F238E27FC236}">
              <a16:creationId xmlns:a16="http://schemas.microsoft.com/office/drawing/2014/main" id="{5DF26575-569E-4265-BDE8-B2B31431065F}"/>
            </a:ext>
          </a:extLst>
        </xdr:cNvPr>
        <xdr:cNvSpPr txBox="1"/>
      </xdr:nvSpPr>
      <xdr:spPr>
        <a:xfrm>
          <a:off x="14742160" y="13954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757" name="フローチャート: 判断 756">
          <a:extLst>
            <a:ext uri="{FF2B5EF4-FFF2-40B4-BE49-F238E27FC236}">
              <a16:creationId xmlns:a16="http://schemas.microsoft.com/office/drawing/2014/main" id="{AEF8105B-183C-4B08-9118-F2A9AD604C5C}"/>
            </a:ext>
          </a:extLst>
        </xdr:cNvPr>
        <xdr:cNvSpPr/>
      </xdr:nvSpPr>
      <xdr:spPr>
        <a:xfrm>
          <a:off x="14649450" y="1410688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758" name="フローチャート: 判断 757">
          <a:extLst>
            <a:ext uri="{FF2B5EF4-FFF2-40B4-BE49-F238E27FC236}">
              <a16:creationId xmlns:a16="http://schemas.microsoft.com/office/drawing/2014/main" id="{CFA4C748-03E8-4EC1-AE49-96A35088CD29}"/>
            </a:ext>
          </a:extLst>
        </xdr:cNvPr>
        <xdr:cNvSpPr/>
      </xdr:nvSpPr>
      <xdr:spPr>
        <a:xfrm>
          <a:off x="13887450" y="140676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759" name="フローチャート: 判断 758">
          <a:extLst>
            <a:ext uri="{FF2B5EF4-FFF2-40B4-BE49-F238E27FC236}">
              <a16:creationId xmlns:a16="http://schemas.microsoft.com/office/drawing/2014/main" id="{AC073D80-E36A-4F21-86B3-416D3923064C}"/>
            </a:ext>
          </a:extLst>
        </xdr:cNvPr>
        <xdr:cNvSpPr/>
      </xdr:nvSpPr>
      <xdr:spPr>
        <a:xfrm>
          <a:off x="13089890" y="1404130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760" name="フローチャート: 判断 759">
          <a:extLst>
            <a:ext uri="{FF2B5EF4-FFF2-40B4-BE49-F238E27FC236}">
              <a16:creationId xmlns:a16="http://schemas.microsoft.com/office/drawing/2014/main" id="{E947218C-480D-43C8-BC62-424D32F9C99D}"/>
            </a:ext>
          </a:extLst>
        </xdr:cNvPr>
        <xdr:cNvSpPr/>
      </xdr:nvSpPr>
      <xdr:spPr>
        <a:xfrm>
          <a:off x="12303760" y="140211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761" name="フローチャート: 判断 760">
          <a:extLst>
            <a:ext uri="{FF2B5EF4-FFF2-40B4-BE49-F238E27FC236}">
              <a16:creationId xmlns:a16="http://schemas.microsoft.com/office/drawing/2014/main" id="{F141E0A9-E93F-4316-96A3-D761173B1878}"/>
            </a:ext>
          </a:extLst>
        </xdr:cNvPr>
        <xdr:cNvSpPr/>
      </xdr:nvSpPr>
      <xdr:spPr>
        <a:xfrm>
          <a:off x="11487150" y="140227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D11087E-5256-4844-819F-23A44FB5352A}"/>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5AFB3B0-326C-403A-B41A-84A8E63C83BB}"/>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A785FCA-90AC-4B15-97F0-727D34343800}"/>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4A6591F-EB45-4083-880E-CEF763B5C6DB}"/>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FD52202-768F-4314-AB30-CD6CE0A191B5}"/>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11793</xdr:rowOff>
    </xdr:from>
    <xdr:to>
      <xdr:col>85</xdr:col>
      <xdr:colOff>177800</xdr:colOff>
      <xdr:row>85</xdr:row>
      <xdr:rowOff>113393</xdr:rowOff>
    </xdr:to>
    <xdr:sp macro="" textlink="">
      <xdr:nvSpPr>
        <xdr:cNvPr id="767" name="楕円 766">
          <a:extLst>
            <a:ext uri="{FF2B5EF4-FFF2-40B4-BE49-F238E27FC236}">
              <a16:creationId xmlns:a16="http://schemas.microsoft.com/office/drawing/2014/main" id="{FA4F3114-3DE1-4229-BAD0-1A674392DD92}"/>
            </a:ext>
          </a:extLst>
        </xdr:cNvPr>
        <xdr:cNvSpPr/>
      </xdr:nvSpPr>
      <xdr:spPr>
        <a:xfrm>
          <a:off x="14649450" y="145888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161670</xdr:rowOff>
    </xdr:from>
    <xdr:ext cx="405111" cy="259045"/>
    <xdr:sp macro="" textlink="">
      <xdr:nvSpPr>
        <xdr:cNvPr id="768" name="【児童館】&#10;有形固定資産減価償却率該当値テキスト">
          <a:extLst>
            <a:ext uri="{FF2B5EF4-FFF2-40B4-BE49-F238E27FC236}">
              <a16:creationId xmlns:a16="http://schemas.microsoft.com/office/drawing/2014/main" id="{D58EB81E-A520-41EC-862E-D977CE7F5CB6}"/>
            </a:ext>
          </a:extLst>
        </xdr:cNvPr>
        <xdr:cNvSpPr txBox="1"/>
      </xdr:nvSpPr>
      <xdr:spPr>
        <a:xfrm>
          <a:off x="14742160" y="1456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148952</xdr:rowOff>
    </xdr:from>
    <xdr:to>
      <xdr:col>81</xdr:col>
      <xdr:colOff>101600</xdr:colOff>
      <xdr:row>85</xdr:row>
      <xdr:rowOff>79102</xdr:rowOff>
    </xdr:to>
    <xdr:sp macro="" textlink="">
      <xdr:nvSpPr>
        <xdr:cNvPr id="769" name="楕円 768">
          <a:extLst>
            <a:ext uri="{FF2B5EF4-FFF2-40B4-BE49-F238E27FC236}">
              <a16:creationId xmlns:a16="http://schemas.microsoft.com/office/drawing/2014/main" id="{5EB6F1CE-B0AE-48F5-BB58-9416F78EF50B}"/>
            </a:ext>
          </a:extLst>
        </xdr:cNvPr>
        <xdr:cNvSpPr/>
      </xdr:nvSpPr>
      <xdr:spPr>
        <a:xfrm>
          <a:off x="13887450" y="1455075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28302</xdr:rowOff>
    </xdr:from>
    <xdr:to>
      <xdr:col>85</xdr:col>
      <xdr:colOff>127000</xdr:colOff>
      <xdr:row>85</xdr:row>
      <xdr:rowOff>62593</xdr:rowOff>
    </xdr:to>
    <xdr:cxnSp macro="">
      <xdr:nvCxnSpPr>
        <xdr:cNvPr id="770" name="直線コネクタ 769">
          <a:extLst>
            <a:ext uri="{FF2B5EF4-FFF2-40B4-BE49-F238E27FC236}">
              <a16:creationId xmlns:a16="http://schemas.microsoft.com/office/drawing/2014/main" id="{854E7A2F-65D8-4D2F-983E-BEBF8A44536E}"/>
            </a:ext>
          </a:extLst>
        </xdr:cNvPr>
        <xdr:cNvCxnSpPr/>
      </xdr:nvCxnSpPr>
      <xdr:spPr>
        <a:xfrm>
          <a:off x="13942060" y="14599647"/>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86905</xdr:rowOff>
    </xdr:from>
    <xdr:to>
      <xdr:col>76</xdr:col>
      <xdr:colOff>165100</xdr:colOff>
      <xdr:row>86</xdr:row>
      <xdr:rowOff>17055</xdr:rowOff>
    </xdr:to>
    <xdr:sp macro="" textlink="">
      <xdr:nvSpPr>
        <xdr:cNvPr id="771" name="楕円 770">
          <a:extLst>
            <a:ext uri="{FF2B5EF4-FFF2-40B4-BE49-F238E27FC236}">
              <a16:creationId xmlns:a16="http://schemas.microsoft.com/office/drawing/2014/main" id="{34D8FE6F-168A-4931-A827-724F83847AB0}"/>
            </a:ext>
          </a:extLst>
        </xdr:cNvPr>
        <xdr:cNvSpPr/>
      </xdr:nvSpPr>
      <xdr:spPr>
        <a:xfrm>
          <a:off x="13089890" y="146620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28302</xdr:rowOff>
    </xdr:from>
    <xdr:to>
      <xdr:col>81</xdr:col>
      <xdr:colOff>50800</xdr:colOff>
      <xdr:row>85</xdr:row>
      <xdr:rowOff>137705</xdr:rowOff>
    </xdr:to>
    <xdr:cxnSp macro="">
      <xdr:nvCxnSpPr>
        <xdr:cNvPr id="772" name="直線コネクタ 771">
          <a:extLst>
            <a:ext uri="{FF2B5EF4-FFF2-40B4-BE49-F238E27FC236}">
              <a16:creationId xmlns:a16="http://schemas.microsoft.com/office/drawing/2014/main" id="{EF0F8832-7DDB-45AA-A5E1-2C785AF9A5DA}"/>
            </a:ext>
          </a:extLst>
        </xdr:cNvPr>
        <xdr:cNvCxnSpPr/>
      </xdr:nvCxnSpPr>
      <xdr:spPr>
        <a:xfrm flipV="1">
          <a:off x="13144500" y="14599647"/>
          <a:ext cx="797560" cy="10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49349</xdr:rowOff>
    </xdr:from>
    <xdr:to>
      <xdr:col>72</xdr:col>
      <xdr:colOff>38100</xdr:colOff>
      <xdr:row>84</xdr:row>
      <xdr:rowOff>150949</xdr:rowOff>
    </xdr:to>
    <xdr:sp macro="" textlink="">
      <xdr:nvSpPr>
        <xdr:cNvPr id="773" name="楕円 772">
          <a:extLst>
            <a:ext uri="{FF2B5EF4-FFF2-40B4-BE49-F238E27FC236}">
              <a16:creationId xmlns:a16="http://schemas.microsoft.com/office/drawing/2014/main" id="{B699AF2E-A777-4633-A65A-A9E7CD1D006B}"/>
            </a:ext>
          </a:extLst>
        </xdr:cNvPr>
        <xdr:cNvSpPr/>
      </xdr:nvSpPr>
      <xdr:spPr>
        <a:xfrm>
          <a:off x="12303760" y="1445305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100149</xdr:rowOff>
    </xdr:from>
    <xdr:to>
      <xdr:col>76</xdr:col>
      <xdr:colOff>114300</xdr:colOff>
      <xdr:row>85</xdr:row>
      <xdr:rowOff>137705</xdr:rowOff>
    </xdr:to>
    <xdr:cxnSp macro="">
      <xdr:nvCxnSpPr>
        <xdr:cNvPr id="774" name="直線コネクタ 773">
          <a:extLst>
            <a:ext uri="{FF2B5EF4-FFF2-40B4-BE49-F238E27FC236}">
              <a16:creationId xmlns:a16="http://schemas.microsoft.com/office/drawing/2014/main" id="{BAF4B112-06F8-4E83-A439-FA1C83DA4B29}"/>
            </a:ext>
          </a:extLst>
        </xdr:cNvPr>
        <xdr:cNvCxnSpPr/>
      </xdr:nvCxnSpPr>
      <xdr:spPr>
        <a:xfrm>
          <a:off x="12346940" y="14498139"/>
          <a:ext cx="79756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91802</xdr:rowOff>
    </xdr:from>
    <xdr:to>
      <xdr:col>67</xdr:col>
      <xdr:colOff>101600</xdr:colOff>
      <xdr:row>84</xdr:row>
      <xdr:rowOff>21952</xdr:rowOff>
    </xdr:to>
    <xdr:sp macro="" textlink="">
      <xdr:nvSpPr>
        <xdr:cNvPr id="775" name="楕円 774">
          <a:extLst>
            <a:ext uri="{FF2B5EF4-FFF2-40B4-BE49-F238E27FC236}">
              <a16:creationId xmlns:a16="http://schemas.microsoft.com/office/drawing/2014/main" id="{2569A851-D2EC-4CAA-86AF-E6C54824F5A2}"/>
            </a:ext>
          </a:extLst>
        </xdr:cNvPr>
        <xdr:cNvSpPr/>
      </xdr:nvSpPr>
      <xdr:spPr>
        <a:xfrm>
          <a:off x="11487150" y="1432596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142602</xdr:rowOff>
    </xdr:from>
    <xdr:to>
      <xdr:col>71</xdr:col>
      <xdr:colOff>177800</xdr:colOff>
      <xdr:row>84</xdr:row>
      <xdr:rowOff>100149</xdr:rowOff>
    </xdr:to>
    <xdr:cxnSp macro="">
      <xdr:nvCxnSpPr>
        <xdr:cNvPr id="776" name="直線コネクタ 775">
          <a:extLst>
            <a:ext uri="{FF2B5EF4-FFF2-40B4-BE49-F238E27FC236}">
              <a16:creationId xmlns:a16="http://schemas.microsoft.com/office/drawing/2014/main" id="{B705712D-7E26-462A-9AEF-E72A3C69DE39}"/>
            </a:ext>
          </a:extLst>
        </xdr:cNvPr>
        <xdr:cNvCxnSpPr/>
      </xdr:nvCxnSpPr>
      <xdr:spPr>
        <a:xfrm>
          <a:off x="11541760" y="14371047"/>
          <a:ext cx="805180" cy="12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777" name="n_1aveValue【児童館】&#10;有形固定資産減価償却率">
          <a:extLst>
            <a:ext uri="{FF2B5EF4-FFF2-40B4-BE49-F238E27FC236}">
              <a16:creationId xmlns:a16="http://schemas.microsoft.com/office/drawing/2014/main" id="{D577FF98-AF1F-4889-ACA0-592F4B9E5A0B}"/>
            </a:ext>
          </a:extLst>
        </xdr:cNvPr>
        <xdr:cNvSpPr txBox="1"/>
      </xdr:nvSpPr>
      <xdr:spPr>
        <a:xfrm>
          <a:off x="13738234" y="1384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778" name="n_2aveValue【児童館】&#10;有形固定資産減価償却率">
          <a:extLst>
            <a:ext uri="{FF2B5EF4-FFF2-40B4-BE49-F238E27FC236}">
              <a16:creationId xmlns:a16="http://schemas.microsoft.com/office/drawing/2014/main" id="{5B74EF4E-2D19-45F7-893E-944AF14D1227}"/>
            </a:ext>
          </a:extLst>
        </xdr:cNvPr>
        <xdr:cNvSpPr txBox="1"/>
      </xdr:nvSpPr>
      <xdr:spPr>
        <a:xfrm>
          <a:off x="12957184" y="1381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779" name="n_3aveValue【児童館】&#10;有形固定資産減価償却率">
          <a:extLst>
            <a:ext uri="{FF2B5EF4-FFF2-40B4-BE49-F238E27FC236}">
              <a16:creationId xmlns:a16="http://schemas.microsoft.com/office/drawing/2014/main" id="{F928E7D1-3D66-4507-8A1C-93F5CDE3EB1E}"/>
            </a:ext>
          </a:extLst>
        </xdr:cNvPr>
        <xdr:cNvSpPr txBox="1"/>
      </xdr:nvSpPr>
      <xdr:spPr>
        <a:xfrm>
          <a:off x="12171054" y="1380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780" name="n_4aveValue【児童館】&#10;有形固定資産減価償却率">
          <a:extLst>
            <a:ext uri="{FF2B5EF4-FFF2-40B4-BE49-F238E27FC236}">
              <a16:creationId xmlns:a16="http://schemas.microsoft.com/office/drawing/2014/main" id="{57122728-2D6B-450D-811C-906B66E618FE}"/>
            </a:ext>
          </a:extLst>
        </xdr:cNvPr>
        <xdr:cNvSpPr txBox="1"/>
      </xdr:nvSpPr>
      <xdr:spPr>
        <a:xfrm>
          <a:off x="11354444" y="1380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70229</xdr:rowOff>
    </xdr:from>
    <xdr:ext cx="405111" cy="259045"/>
    <xdr:sp macro="" textlink="">
      <xdr:nvSpPr>
        <xdr:cNvPr id="781" name="n_1mainValue【児童館】&#10;有形固定資産減価償却率">
          <a:extLst>
            <a:ext uri="{FF2B5EF4-FFF2-40B4-BE49-F238E27FC236}">
              <a16:creationId xmlns:a16="http://schemas.microsoft.com/office/drawing/2014/main" id="{EE77A506-1796-45C1-B1BA-9A3B1DEC9A20}"/>
            </a:ext>
          </a:extLst>
        </xdr:cNvPr>
        <xdr:cNvSpPr txBox="1"/>
      </xdr:nvSpPr>
      <xdr:spPr>
        <a:xfrm>
          <a:off x="13738234" y="1464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8182</xdr:rowOff>
    </xdr:from>
    <xdr:ext cx="405111" cy="259045"/>
    <xdr:sp macro="" textlink="">
      <xdr:nvSpPr>
        <xdr:cNvPr id="782" name="n_2mainValue【児童館】&#10;有形固定資産減価償却率">
          <a:extLst>
            <a:ext uri="{FF2B5EF4-FFF2-40B4-BE49-F238E27FC236}">
              <a16:creationId xmlns:a16="http://schemas.microsoft.com/office/drawing/2014/main" id="{B8E2B19A-5F43-47A1-A2BB-788C889DB534}"/>
            </a:ext>
          </a:extLst>
        </xdr:cNvPr>
        <xdr:cNvSpPr txBox="1"/>
      </xdr:nvSpPr>
      <xdr:spPr>
        <a:xfrm>
          <a:off x="12957184" y="1475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142076</xdr:rowOff>
    </xdr:from>
    <xdr:ext cx="405111" cy="259045"/>
    <xdr:sp macro="" textlink="">
      <xdr:nvSpPr>
        <xdr:cNvPr id="783" name="n_3mainValue【児童館】&#10;有形固定資産減価償却率">
          <a:extLst>
            <a:ext uri="{FF2B5EF4-FFF2-40B4-BE49-F238E27FC236}">
              <a16:creationId xmlns:a16="http://schemas.microsoft.com/office/drawing/2014/main" id="{C9B83A8D-4BC3-4145-B8EF-22FAA9C0EAFE}"/>
            </a:ext>
          </a:extLst>
        </xdr:cNvPr>
        <xdr:cNvSpPr txBox="1"/>
      </xdr:nvSpPr>
      <xdr:spPr>
        <a:xfrm>
          <a:off x="12171054" y="1454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13079</xdr:rowOff>
    </xdr:from>
    <xdr:ext cx="405111" cy="259045"/>
    <xdr:sp macro="" textlink="">
      <xdr:nvSpPr>
        <xdr:cNvPr id="784" name="n_4mainValue【児童館】&#10;有形固定資産減価償却率">
          <a:extLst>
            <a:ext uri="{FF2B5EF4-FFF2-40B4-BE49-F238E27FC236}">
              <a16:creationId xmlns:a16="http://schemas.microsoft.com/office/drawing/2014/main" id="{0B6BC271-47ED-4EAB-8FEC-CD09089B0C65}"/>
            </a:ext>
          </a:extLst>
        </xdr:cNvPr>
        <xdr:cNvSpPr txBox="1"/>
      </xdr:nvSpPr>
      <xdr:spPr>
        <a:xfrm>
          <a:off x="11354444" y="1441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93E09820-5A5B-4405-9F89-F419C5A032D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BC1005B3-6B1D-4152-8D92-7122C031DFF0}"/>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10B9759F-5171-432A-866A-F3C5FB87A71E}"/>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F98FAC46-A90E-419C-935C-247E9DA4522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9EDF2518-13EE-4003-A4CD-947A45D771FC}"/>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43AE9804-75B9-4BA5-A4F3-4CE4A2CC71E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D4EA02A1-1094-4293-953C-2ECF2FD3425B}"/>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C9373503-7CE6-4082-825F-08BD6975D21A}"/>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3C4FD161-0CDC-4203-8B3A-81F895A694FB}"/>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595B98DF-DE9A-49AE-8A37-A26D0466E79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796156F6-89A2-4931-BA15-8884D77D0940}"/>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538A37BF-4B2B-4686-91CD-B0F83A7D9E05}"/>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08C50A9B-D6B6-464A-98DD-6D6545C59028}"/>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FF13B684-FB46-41B1-BDE8-19B4096A1862}"/>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7D2094A8-602A-449A-8182-A1C65792A193}"/>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E1685657-2FCE-44DD-AAA4-AD227F57A2D6}"/>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8BDA5916-9A31-4BCB-8860-910F7D334950}"/>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2D4B37B8-AFB5-46F6-9437-025D4CA8EA98}"/>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FF54D1CD-798E-4B4E-A994-B8D50061AAD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745958BA-0E4F-4A0C-9B9F-F138C0C9EBBC}"/>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AE708729-4984-426F-B61B-F0F153FC677A}"/>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6" name="直線コネクタ 805">
          <a:extLst>
            <a:ext uri="{FF2B5EF4-FFF2-40B4-BE49-F238E27FC236}">
              <a16:creationId xmlns:a16="http://schemas.microsoft.com/office/drawing/2014/main" id="{748135BC-FC4B-4456-B069-48B863246373}"/>
            </a:ext>
          </a:extLst>
        </xdr:cNvPr>
        <xdr:cNvCxnSpPr/>
      </xdr:nvCxnSpPr>
      <xdr:spPr>
        <a:xfrm flipV="1">
          <a:off x="19947254" y="13591413"/>
          <a:ext cx="0" cy="1172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7" name="【児童館】&#10;一人当たり面積最小値テキスト">
          <a:extLst>
            <a:ext uri="{FF2B5EF4-FFF2-40B4-BE49-F238E27FC236}">
              <a16:creationId xmlns:a16="http://schemas.microsoft.com/office/drawing/2014/main" id="{0CA7F9F9-6794-431F-A14C-5F1C0EC82079}"/>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8" name="直線コネクタ 807">
          <a:extLst>
            <a:ext uri="{FF2B5EF4-FFF2-40B4-BE49-F238E27FC236}">
              <a16:creationId xmlns:a16="http://schemas.microsoft.com/office/drawing/2014/main" id="{56E61A4C-DCC0-476E-A35A-96C2765A285B}"/>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9" name="【児童館】&#10;一人当たり面積最大値テキスト">
          <a:extLst>
            <a:ext uri="{FF2B5EF4-FFF2-40B4-BE49-F238E27FC236}">
              <a16:creationId xmlns:a16="http://schemas.microsoft.com/office/drawing/2014/main" id="{DF26B66C-1F0B-4804-8F30-A20465F36DB0}"/>
            </a:ext>
          </a:extLst>
        </xdr:cNvPr>
        <xdr:cNvSpPr txBox="1"/>
      </xdr:nvSpPr>
      <xdr:spPr>
        <a:xfrm>
          <a:off x="19985990" y="133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0" name="直線コネクタ 809">
          <a:extLst>
            <a:ext uri="{FF2B5EF4-FFF2-40B4-BE49-F238E27FC236}">
              <a16:creationId xmlns:a16="http://schemas.microsoft.com/office/drawing/2014/main" id="{000574F0-A1D2-4A0A-BA63-8C5EA7FE6F84}"/>
            </a:ext>
          </a:extLst>
        </xdr:cNvPr>
        <xdr:cNvCxnSpPr/>
      </xdr:nvCxnSpPr>
      <xdr:spPr>
        <a:xfrm>
          <a:off x="19885660" y="13591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811" name="【児童館】&#10;一人当たり面積平均値テキスト">
          <a:extLst>
            <a:ext uri="{FF2B5EF4-FFF2-40B4-BE49-F238E27FC236}">
              <a16:creationId xmlns:a16="http://schemas.microsoft.com/office/drawing/2014/main" id="{03CD9F5F-A9BB-4792-B199-E931C58ACA37}"/>
            </a:ext>
          </a:extLst>
        </xdr:cNvPr>
        <xdr:cNvSpPr txBox="1"/>
      </xdr:nvSpPr>
      <xdr:spPr>
        <a:xfrm>
          <a:off x="1998599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2" name="フローチャート: 判断 811">
          <a:extLst>
            <a:ext uri="{FF2B5EF4-FFF2-40B4-BE49-F238E27FC236}">
              <a16:creationId xmlns:a16="http://schemas.microsoft.com/office/drawing/2014/main" id="{7FB05409-63BF-4397-BED1-73FCA6B7DEEB}"/>
            </a:ext>
          </a:extLst>
        </xdr:cNvPr>
        <xdr:cNvSpPr/>
      </xdr:nvSpPr>
      <xdr:spPr>
        <a:xfrm>
          <a:off x="19904710" y="1457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3" name="フローチャート: 判断 812">
          <a:extLst>
            <a:ext uri="{FF2B5EF4-FFF2-40B4-BE49-F238E27FC236}">
              <a16:creationId xmlns:a16="http://schemas.microsoft.com/office/drawing/2014/main" id="{4535FCC8-CD6C-476C-8DE3-8AA060A645C7}"/>
            </a:ext>
          </a:extLst>
        </xdr:cNvPr>
        <xdr:cNvSpPr/>
      </xdr:nvSpPr>
      <xdr:spPr>
        <a:xfrm>
          <a:off x="19161760" y="1457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814" name="フローチャート: 判断 813">
          <a:extLst>
            <a:ext uri="{FF2B5EF4-FFF2-40B4-BE49-F238E27FC236}">
              <a16:creationId xmlns:a16="http://schemas.microsoft.com/office/drawing/2014/main" id="{F7AF0E05-8F95-4927-9AF2-24BF23412B4E}"/>
            </a:ext>
          </a:extLst>
        </xdr:cNvPr>
        <xdr:cNvSpPr/>
      </xdr:nvSpPr>
      <xdr:spPr>
        <a:xfrm>
          <a:off x="18345150" y="145647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815" name="フローチャート: 判断 814">
          <a:extLst>
            <a:ext uri="{FF2B5EF4-FFF2-40B4-BE49-F238E27FC236}">
              <a16:creationId xmlns:a16="http://schemas.microsoft.com/office/drawing/2014/main" id="{902D7F43-5D23-42DA-855C-457E0A9BB251}"/>
            </a:ext>
          </a:extLst>
        </xdr:cNvPr>
        <xdr:cNvSpPr/>
      </xdr:nvSpPr>
      <xdr:spPr>
        <a:xfrm>
          <a:off x="17547590" y="1454264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6" name="フローチャート: 判断 815">
          <a:extLst>
            <a:ext uri="{FF2B5EF4-FFF2-40B4-BE49-F238E27FC236}">
              <a16:creationId xmlns:a16="http://schemas.microsoft.com/office/drawing/2014/main" id="{01180B5D-110D-41F0-8B37-1C13B01A0A8A}"/>
            </a:ext>
          </a:extLst>
        </xdr:cNvPr>
        <xdr:cNvSpPr/>
      </xdr:nvSpPr>
      <xdr:spPr>
        <a:xfrm>
          <a:off x="16761460" y="14547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72B5781-6EFB-4739-AE06-0344AB99FE7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4D94849-B7AF-4520-9331-FE02C52AD81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0EE0E3E-0D5C-4061-B6EB-57F1324D18D2}"/>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44421AF-ED1F-4CCE-B925-1C3007F87A9C}"/>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21366D4-E88A-4801-907A-AB61BD92DFA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822" name="楕円 821">
          <a:extLst>
            <a:ext uri="{FF2B5EF4-FFF2-40B4-BE49-F238E27FC236}">
              <a16:creationId xmlns:a16="http://schemas.microsoft.com/office/drawing/2014/main" id="{A0761FB5-6966-4EFB-9DDC-932FF65D8CDF}"/>
            </a:ext>
          </a:extLst>
        </xdr:cNvPr>
        <xdr:cNvSpPr/>
      </xdr:nvSpPr>
      <xdr:spPr>
        <a:xfrm>
          <a:off x="19904710" y="146973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823" name="【児童館】&#10;一人当たり面積該当値テキスト">
          <a:extLst>
            <a:ext uri="{FF2B5EF4-FFF2-40B4-BE49-F238E27FC236}">
              <a16:creationId xmlns:a16="http://schemas.microsoft.com/office/drawing/2014/main" id="{18068784-D140-472F-8DFE-E69DAD0A38B0}"/>
            </a:ext>
          </a:extLst>
        </xdr:cNvPr>
        <xdr:cNvSpPr txBox="1"/>
      </xdr:nvSpPr>
      <xdr:spPr>
        <a:xfrm>
          <a:off x="1998599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824" name="楕円 823">
          <a:extLst>
            <a:ext uri="{FF2B5EF4-FFF2-40B4-BE49-F238E27FC236}">
              <a16:creationId xmlns:a16="http://schemas.microsoft.com/office/drawing/2014/main" id="{0E476C9C-D494-4912-91F1-2F83EA3B194E}"/>
            </a:ext>
          </a:extLst>
        </xdr:cNvPr>
        <xdr:cNvSpPr/>
      </xdr:nvSpPr>
      <xdr:spPr>
        <a:xfrm>
          <a:off x="19161760" y="14697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825" name="直線コネクタ 824">
          <a:extLst>
            <a:ext uri="{FF2B5EF4-FFF2-40B4-BE49-F238E27FC236}">
              <a16:creationId xmlns:a16="http://schemas.microsoft.com/office/drawing/2014/main" id="{E02F9473-6272-49BA-848C-086A0B814AF1}"/>
            </a:ext>
          </a:extLst>
        </xdr:cNvPr>
        <xdr:cNvCxnSpPr/>
      </xdr:nvCxnSpPr>
      <xdr:spPr>
        <a:xfrm>
          <a:off x="19204940" y="1474622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826" name="楕円 825">
          <a:extLst>
            <a:ext uri="{FF2B5EF4-FFF2-40B4-BE49-F238E27FC236}">
              <a16:creationId xmlns:a16="http://schemas.microsoft.com/office/drawing/2014/main" id="{8525C5BC-0990-4C23-A420-250FBBE107C3}"/>
            </a:ext>
          </a:extLst>
        </xdr:cNvPr>
        <xdr:cNvSpPr/>
      </xdr:nvSpPr>
      <xdr:spPr>
        <a:xfrm>
          <a:off x="18345150" y="146973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827" name="直線コネクタ 826">
          <a:extLst>
            <a:ext uri="{FF2B5EF4-FFF2-40B4-BE49-F238E27FC236}">
              <a16:creationId xmlns:a16="http://schemas.microsoft.com/office/drawing/2014/main" id="{1EDD099E-9E6B-4261-B217-BF06541D0B4C}"/>
            </a:ext>
          </a:extLst>
        </xdr:cNvPr>
        <xdr:cNvCxnSpPr/>
      </xdr:nvCxnSpPr>
      <xdr:spPr>
        <a:xfrm>
          <a:off x="18399760" y="1474622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828" name="楕円 827">
          <a:extLst>
            <a:ext uri="{FF2B5EF4-FFF2-40B4-BE49-F238E27FC236}">
              <a16:creationId xmlns:a16="http://schemas.microsoft.com/office/drawing/2014/main" id="{71192671-8668-4694-BF7D-A66ABD2F97E2}"/>
            </a:ext>
          </a:extLst>
        </xdr:cNvPr>
        <xdr:cNvSpPr/>
      </xdr:nvSpPr>
      <xdr:spPr>
        <a:xfrm>
          <a:off x="17547590" y="146973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829" name="直線コネクタ 828">
          <a:extLst>
            <a:ext uri="{FF2B5EF4-FFF2-40B4-BE49-F238E27FC236}">
              <a16:creationId xmlns:a16="http://schemas.microsoft.com/office/drawing/2014/main" id="{0BDF55D1-74F3-4024-8F16-485E11F9A85A}"/>
            </a:ext>
          </a:extLst>
        </xdr:cNvPr>
        <xdr:cNvCxnSpPr/>
      </xdr:nvCxnSpPr>
      <xdr:spPr>
        <a:xfrm>
          <a:off x="17602200" y="1474622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0" name="楕円 829">
          <a:extLst>
            <a:ext uri="{FF2B5EF4-FFF2-40B4-BE49-F238E27FC236}">
              <a16:creationId xmlns:a16="http://schemas.microsoft.com/office/drawing/2014/main" id="{B6947EDC-FF60-4056-B9CE-1A976A081111}"/>
            </a:ext>
          </a:extLst>
        </xdr:cNvPr>
        <xdr:cNvSpPr/>
      </xdr:nvSpPr>
      <xdr:spPr>
        <a:xfrm>
          <a:off x="16761460" y="146672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86</xdr:row>
      <xdr:rowOff>1524</xdr:rowOff>
    </xdr:to>
    <xdr:cxnSp macro="">
      <xdr:nvCxnSpPr>
        <xdr:cNvPr id="831" name="直線コネクタ 830">
          <a:extLst>
            <a:ext uri="{FF2B5EF4-FFF2-40B4-BE49-F238E27FC236}">
              <a16:creationId xmlns:a16="http://schemas.microsoft.com/office/drawing/2014/main" id="{04D77546-E27C-4BA1-B4E0-C9E8302145A3}"/>
            </a:ext>
          </a:extLst>
        </xdr:cNvPr>
        <xdr:cNvCxnSpPr/>
      </xdr:nvCxnSpPr>
      <xdr:spPr>
        <a:xfrm>
          <a:off x="16804640" y="14712315"/>
          <a:ext cx="79756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2" name="n_1aveValue【児童館】&#10;一人当たり面積">
          <a:extLst>
            <a:ext uri="{FF2B5EF4-FFF2-40B4-BE49-F238E27FC236}">
              <a16:creationId xmlns:a16="http://schemas.microsoft.com/office/drawing/2014/main" id="{591BB09A-48E5-477B-B818-983F404792E9}"/>
            </a:ext>
          </a:extLst>
        </xdr:cNvPr>
        <xdr:cNvSpPr txBox="1"/>
      </xdr:nvSpPr>
      <xdr:spPr>
        <a:xfrm>
          <a:off x="18982132"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833" name="n_2aveValue【児童館】&#10;一人当たり面積">
          <a:extLst>
            <a:ext uri="{FF2B5EF4-FFF2-40B4-BE49-F238E27FC236}">
              <a16:creationId xmlns:a16="http://schemas.microsoft.com/office/drawing/2014/main" id="{F9BDF6B2-7011-447E-AFAC-9F13F74D753F}"/>
            </a:ext>
          </a:extLst>
        </xdr:cNvPr>
        <xdr:cNvSpPr txBox="1"/>
      </xdr:nvSpPr>
      <xdr:spPr>
        <a:xfrm>
          <a:off x="18182032" y="1433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834" name="n_3aveValue【児童館】&#10;一人当たり面積">
          <a:extLst>
            <a:ext uri="{FF2B5EF4-FFF2-40B4-BE49-F238E27FC236}">
              <a16:creationId xmlns:a16="http://schemas.microsoft.com/office/drawing/2014/main" id="{85865051-67DB-445D-874A-A30B681ACBCB}"/>
            </a:ext>
          </a:extLst>
        </xdr:cNvPr>
        <xdr:cNvSpPr txBox="1"/>
      </xdr:nvSpPr>
      <xdr:spPr>
        <a:xfrm>
          <a:off x="17384472"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5" name="n_4aveValue【児童館】&#10;一人当たり面積">
          <a:extLst>
            <a:ext uri="{FF2B5EF4-FFF2-40B4-BE49-F238E27FC236}">
              <a16:creationId xmlns:a16="http://schemas.microsoft.com/office/drawing/2014/main" id="{57B33C66-DE09-4AC9-B79F-78423AAF85FB}"/>
            </a:ext>
          </a:extLst>
        </xdr:cNvPr>
        <xdr:cNvSpPr txBox="1"/>
      </xdr:nvSpPr>
      <xdr:spPr>
        <a:xfrm>
          <a:off x="1658881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836" name="n_1mainValue【児童館】&#10;一人当たり面積">
          <a:extLst>
            <a:ext uri="{FF2B5EF4-FFF2-40B4-BE49-F238E27FC236}">
              <a16:creationId xmlns:a16="http://schemas.microsoft.com/office/drawing/2014/main" id="{714D8D25-2A29-48AC-AB14-A4F4FEE7E9BF}"/>
            </a:ext>
          </a:extLst>
        </xdr:cNvPr>
        <xdr:cNvSpPr txBox="1"/>
      </xdr:nvSpPr>
      <xdr:spPr>
        <a:xfrm>
          <a:off x="18982132" y="1479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837" name="n_2mainValue【児童館】&#10;一人当たり面積">
          <a:extLst>
            <a:ext uri="{FF2B5EF4-FFF2-40B4-BE49-F238E27FC236}">
              <a16:creationId xmlns:a16="http://schemas.microsoft.com/office/drawing/2014/main" id="{088AAA44-B56C-43F2-8B24-C0E68D1F1C57}"/>
            </a:ext>
          </a:extLst>
        </xdr:cNvPr>
        <xdr:cNvSpPr txBox="1"/>
      </xdr:nvSpPr>
      <xdr:spPr>
        <a:xfrm>
          <a:off x="18182032" y="1479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838" name="n_3mainValue【児童館】&#10;一人当たり面積">
          <a:extLst>
            <a:ext uri="{FF2B5EF4-FFF2-40B4-BE49-F238E27FC236}">
              <a16:creationId xmlns:a16="http://schemas.microsoft.com/office/drawing/2014/main" id="{2503A771-7533-4B1B-BB61-673F68176F64}"/>
            </a:ext>
          </a:extLst>
        </xdr:cNvPr>
        <xdr:cNvSpPr txBox="1"/>
      </xdr:nvSpPr>
      <xdr:spPr>
        <a:xfrm>
          <a:off x="17384472" y="1479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39" name="n_4mainValue【児童館】&#10;一人当たり面積">
          <a:extLst>
            <a:ext uri="{FF2B5EF4-FFF2-40B4-BE49-F238E27FC236}">
              <a16:creationId xmlns:a16="http://schemas.microsoft.com/office/drawing/2014/main" id="{E35AFC30-82BC-41DF-9925-8CF1FBC50AA0}"/>
            </a:ext>
          </a:extLst>
        </xdr:cNvPr>
        <xdr:cNvSpPr txBox="1"/>
      </xdr:nvSpPr>
      <xdr:spPr>
        <a:xfrm>
          <a:off x="1658881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5C8644C4-1903-4147-8A2A-BBD60053BE85}"/>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E1C59B4E-94A4-402F-8C14-BAE95D9F3AB5}"/>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5187559F-3186-46CB-9BD9-7162DA2B095B}"/>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CA40C7EB-0827-4FAE-BFE1-B91181CA158E}"/>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50C4FC05-12ED-4C68-9710-3E97E835802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A857D2B4-D985-4A75-ACA8-31173EEAEAC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AE4933BB-3BF6-4EB2-B6CA-43761AF52A93}"/>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5E17777E-2886-4F75-B8EC-7EEF15C94D3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19DAC740-BC6C-49DD-85B2-E728FDE81F4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8E2D9C43-3C5C-436D-B904-D10D8250B131}"/>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EEF8E0FC-52E2-4D0D-AC0E-F4B22721B9A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F9D8CF01-777D-4904-82FC-739838B89D58}"/>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6B37E63F-94DC-48FA-A2AE-3255D3CD604A}"/>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ABD2FCE4-2244-4288-8BAA-A45907A2049E}"/>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C8B0AC11-34D8-41E8-9546-098FDE63AA57}"/>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FBEBC896-1A1D-4304-8630-C0B5CFA2B98E}"/>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8A26FBFF-3467-44F3-AD84-3B8DE8B5B724}"/>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947B99BD-8CE4-4AAC-BCEB-1D145BBCF176}"/>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D762021A-9F82-4D25-88CB-F86735A6AA5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F8ACEBC6-8C5B-4742-98CA-2945DA941076}"/>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A5A348DC-395E-48BA-B78A-E3207AAA2BC8}"/>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DD2E113E-443B-4AB0-AC43-78686D8CD87D}"/>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9C5BBBBF-9BB2-434B-9BA7-BCE33BA5B0B9}"/>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C84A4A44-3539-4977-93C4-8F7F7FB7A7B3}"/>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B0B9DE78-26DA-44BB-9D47-390B04963B53}"/>
            </a:ext>
          </a:extLst>
        </xdr:cNvPr>
        <xdr:cNvCxnSpPr/>
      </xdr:nvCxnSpPr>
      <xdr:spPr>
        <a:xfrm flipV="1">
          <a:off x="14703424" y="17070704"/>
          <a:ext cx="0"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72246184-AE07-411A-9E54-11D5850CF726}"/>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5C140EAD-CFCE-41E0-9C19-4F7D028F6438}"/>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867" name="【公民館】&#10;有形固定資産減価償却率最大値テキスト">
          <a:extLst>
            <a:ext uri="{FF2B5EF4-FFF2-40B4-BE49-F238E27FC236}">
              <a16:creationId xmlns:a16="http://schemas.microsoft.com/office/drawing/2014/main" id="{EACBFB9B-4015-4EAD-9DFE-8F7D7E51C901}"/>
            </a:ext>
          </a:extLst>
        </xdr:cNvPr>
        <xdr:cNvSpPr txBox="1"/>
      </xdr:nvSpPr>
      <xdr:spPr>
        <a:xfrm>
          <a:off x="14742160" y="168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868" name="直線コネクタ 867">
          <a:extLst>
            <a:ext uri="{FF2B5EF4-FFF2-40B4-BE49-F238E27FC236}">
              <a16:creationId xmlns:a16="http://schemas.microsoft.com/office/drawing/2014/main" id="{645C9506-0399-45F6-83F9-3EE574C753C5}"/>
            </a:ext>
          </a:extLst>
        </xdr:cNvPr>
        <xdr:cNvCxnSpPr/>
      </xdr:nvCxnSpPr>
      <xdr:spPr>
        <a:xfrm>
          <a:off x="14611350" y="17070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869" name="【公民館】&#10;有形固定資産減価償却率平均値テキスト">
          <a:extLst>
            <a:ext uri="{FF2B5EF4-FFF2-40B4-BE49-F238E27FC236}">
              <a16:creationId xmlns:a16="http://schemas.microsoft.com/office/drawing/2014/main" id="{12FC74A4-C782-4537-A9A3-37D78D8D2D49}"/>
            </a:ext>
          </a:extLst>
        </xdr:cNvPr>
        <xdr:cNvSpPr txBox="1"/>
      </xdr:nvSpPr>
      <xdr:spPr>
        <a:xfrm>
          <a:off x="14742160" y="17890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870" name="フローチャート: 判断 869">
          <a:extLst>
            <a:ext uri="{FF2B5EF4-FFF2-40B4-BE49-F238E27FC236}">
              <a16:creationId xmlns:a16="http://schemas.microsoft.com/office/drawing/2014/main" id="{45CA487E-2358-4E7F-8E25-96A5C5EA6AAC}"/>
            </a:ext>
          </a:extLst>
        </xdr:cNvPr>
        <xdr:cNvSpPr/>
      </xdr:nvSpPr>
      <xdr:spPr>
        <a:xfrm>
          <a:off x="14649450" y="180428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871" name="フローチャート: 判断 870">
          <a:extLst>
            <a:ext uri="{FF2B5EF4-FFF2-40B4-BE49-F238E27FC236}">
              <a16:creationId xmlns:a16="http://schemas.microsoft.com/office/drawing/2014/main" id="{27B8D797-9359-433A-B516-2AF3D7B5EEFA}"/>
            </a:ext>
          </a:extLst>
        </xdr:cNvPr>
        <xdr:cNvSpPr/>
      </xdr:nvSpPr>
      <xdr:spPr>
        <a:xfrm>
          <a:off x="13887450" y="180276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872" name="フローチャート: 判断 871">
          <a:extLst>
            <a:ext uri="{FF2B5EF4-FFF2-40B4-BE49-F238E27FC236}">
              <a16:creationId xmlns:a16="http://schemas.microsoft.com/office/drawing/2014/main" id="{CF036C24-1998-4748-AA98-3928463DD00F}"/>
            </a:ext>
          </a:extLst>
        </xdr:cNvPr>
        <xdr:cNvSpPr/>
      </xdr:nvSpPr>
      <xdr:spPr>
        <a:xfrm>
          <a:off x="13089890" y="179838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873" name="フローチャート: 判断 872">
          <a:extLst>
            <a:ext uri="{FF2B5EF4-FFF2-40B4-BE49-F238E27FC236}">
              <a16:creationId xmlns:a16="http://schemas.microsoft.com/office/drawing/2014/main" id="{0B4E9D8F-B78C-4B31-ABE1-58A850A0F974}"/>
            </a:ext>
          </a:extLst>
        </xdr:cNvPr>
        <xdr:cNvSpPr/>
      </xdr:nvSpPr>
      <xdr:spPr>
        <a:xfrm>
          <a:off x="12303760" y="1796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874" name="フローチャート: 判断 873">
          <a:extLst>
            <a:ext uri="{FF2B5EF4-FFF2-40B4-BE49-F238E27FC236}">
              <a16:creationId xmlns:a16="http://schemas.microsoft.com/office/drawing/2014/main" id="{EEE1D44F-3682-410A-A973-1CADD857F0E8}"/>
            </a:ext>
          </a:extLst>
        </xdr:cNvPr>
        <xdr:cNvSpPr/>
      </xdr:nvSpPr>
      <xdr:spPr>
        <a:xfrm>
          <a:off x="11487150" y="179247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AE928F-1382-4B59-807A-873C95E9B9AB}"/>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5C288D3-7A43-4459-B943-F7DF836B481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9EF10DE-34B2-4FD2-857C-31D9066EEB9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EF67394-B8B8-4950-886E-CFFCB5460453}"/>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77F5AF0-113F-493A-958A-85DF1B647D14}"/>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158750</xdr:rowOff>
    </xdr:from>
    <xdr:to>
      <xdr:col>85</xdr:col>
      <xdr:colOff>177800</xdr:colOff>
      <xdr:row>107</xdr:row>
      <xdr:rowOff>88900</xdr:rowOff>
    </xdr:to>
    <xdr:sp macro="" textlink="">
      <xdr:nvSpPr>
        <xdr:cNvPr id="880" name="楕円 879">
          <a:extLst>
            <a:ext uri="{FF2B5EF4-FFF2-40B4-BE49-F238E27FC236}">
              <a16:creationId xmlns:a16="http://schemas.microsoft.com/office/drawing/2014/main" id="{C24C4C9C-B789-413B-B950-D4BE6CD038D9}"/>
            </a:ext>
          </a:extLst>
        </xdr:cNvPr>
        <xdr:cNvSpPr/>
      </xdr:nvSpPr>
      <xdr:spPr>
        <a:xfrm>
          <a:off x="14649450" y="183343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137177</xdr:rowOff>
    </xdr:from>
    <xdr:ext cx="405111" cy="259045"/>
    <xdr:sp macro="" textlink="">
      <xdr:nvSpPr>
        <xdr:cNvPr id="881" name="【公民館】&#10;有形固定資産減価償却率該当値テキスト">
          <a:extLst>
            <a:ext uri="{FF2B5EF4-FFF2-40B4-BE49-F238E27FC236}">
              <a16:creationId xmlns:a16="http://schemas.microsoft.com/office/drawing/2014/main" id="{A32C4177-214F-472C-B3C5-1401B06F9691}"/>
            </a:ext>
          </a:extLst>
        </xdr:cNvPr>
        <xdr:cNvSpPr txBox="1"/>
      </xdr:nvSpPr>
      <xdr:spPr>
        <a:xfrm>
          <a:off x="1474216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118745</xdr:rowOff>
    </xdr:from>
    <xdr:to>
      <xdr:col>81</xdr:col>
      <xdr:colOff>101600</xdr:colOff>
      <xdr:row>107</xdr:row>
      <xdr:rowOff>48895</xdr:rowOff>
    </xdr:to>
    <xdr:sp macro="" textlink="">
      <xdr:nvSpPr>
        <xdr:cNvPr id="882" name="楕円 881">
          <a:extLst>
            <a:ext uri="{FF2B5EF4-FFF2-40B4-BE49-F238E27FC236}">
              <a16:creationId xmlns:a16="http://schemas.microsoft.com/office/drawing/2014/main" id="{2306C5A1-5F3B-4B34-9483-38C622E6098D}"/>
            </a:ext>
          </a:extLst>
        </xdr:cNvPr>
        <xdr:cNvSpPr/>
      </xdr:nvSpPr>
      <xdr:spPr>
        <a:xfrm>
          <a:off x="13887450" y="182943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169545</xdr:rowOff>
    </xdr:from>
    <xdr:to>
      <xdr:col>85</xdr:col>
      <xdr:colOff>127000</xdr:colOff>
      <xdr:row>107</xdr:row>
      <xdr:rowOff>38100</xdr:rowOff>
    </xdr:to>
    <xdr:cxnSp macro="">
      <xdr:nvCxnSpPr>
        <xdr:cNvPr id="883" name="直線コネクタ 882">
          <a:extLst>
            <a:ext uri="{FF2B5EF4-FFF2-40B4-BE49-F238E27FC236}">
              <a16:creationId xmlns:a16="http://schemas.microsoft.com/office/drawing/2014/main" id="{AEBF8869-C715-4330-B228-8E297E55E978}"/>
            </a:ext>
          </a:extLst>
        </xdr:cNvPr>
        <xdr:cNvCxnSpPr/>
      </xdr:nvCxnSpPr>
      <xdr:spPr>
        <a:xfrm>
          <a:off x="13942060" y="1834705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78739</xdr:rowOff>
    </xdr:from>
    <xdr:to>
      <xdr:col>76</xdr:col>
      <xdr:colOff>165100</xdr:colOff>
      <xdr:row>107</xdr:row>
      <xdr:rowOff>8889</xdr:rowOff>
    </xdr:to>
    <xdr:sp macro="" textlink="">
      <xdr:nvSpPr>
        <xdr:cNvPr id="884" name="楕円 883">
          <a:extLst>
            <a:ext uri="{FF2B5EF4-FFF2-40B4-BE49-F238E27FC236}">
              <a16:creationId xmlns:a16="http://schemas.microsoft.com/office/drawing/2014/main" id="{DBC358B5-02AA-4C30-934C-70AEF058DD6E}"/>
            </a:ext>
          </a:extLst>
        </xdr:cNvPr>
        <xdr:cNvSpPr/>
      </xdr:nvSpPr>
      <xdr:spPr>
        <a:xfrm>
          <a:off x="13089890" y="182524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129539</xdr:rowOff>
    </xdr:from>
    <xdr:to>
      <xdr:col>81</xdr:col>
      <xdr:colOff>50800</xdr:colOff>
      <xdr:row>106</xdr:row>
      <xdr:rowOff>169545</xdr:rowOff>
    </xdr:to>
    <xdr:cxnSp macro="">
      <xdr:nvCxnSpPr>
        <xdr:cNvPr id="885" name="直線コネクタ 884">
          <a:extLst>
            <a:ext uri="{FF2B5EF4-FFF2-40B4-BE49-F238E27FC236}">
              <a16:creationId xmlns:a16="http://schemas.microsoft.com/office/drawing/2014/main" id="{66B83944-4B62-46F3-80EB-7A7239127488}"/>
            </a:ext>
          </a:extLst>
        </xdr:cNvPr>
        <xdr:cNvCxnSpPr/>
      </xdr:nvCxnSpPr>
      <xdr:spPr>
        <a:xfrm>
          <a:off x="13144500" y="18307049"/>
          <a:ext cx="7975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76836</xdr:rowOff>
    </xdr:from>
    <xdr:to>
      <xdr:col>72</xdr:col>
      <xdr:colOff>38100</xdr:colOff>
      <xdr:row>107</xdr:row>
      <xdr:rowOff>6986</xdr:rowOff>
    </xdr:to>
    <xdr:sp macro="" textlink="">
      <xdr:nvSpPr>
        <xdr:cNvPr id="886" name="楕円 885">
          <a:extLst>
            <a:ext uri="{FF2B5EF4-FFF2-40B4-BE49-F238E27FC236}">
              <a16:creationId xmlns:a16="http://schemas.microsoft.com/office/drawing/2014/main" id="{4E6B9A35-6EF9-4DDD-99C6-C4095DFB05BA}"/>
            </a:ext>
          </a:extLst>
        </xdr:cNvPr>
        <xdr:cNvSpPr/>
      </xdr:nvSpPr>
      <xdr:spPr>
        <a:xfrm>
          <a:off x="12303760" y="182505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127636</xdr:rowOff>
    </xdr:from>
    <xdr:to>
      <xdr:col>76</xdr:col>
      <xdr:colOff>114300</xdr:colOff>
      <xdr:row>106</xdr:row>
      <xdr:rowOff>129539</xdr:rowOff>
    </xdr:to>
    <xdr:cxnSp macro="">
      <xdr:nvCxnSpPr>
        <xdr:cNvPr id="887" name="直線コネクタ 886">
          <a:extLst>
            <a:ext uri="{FF2B5EF4-FFF2-40B4-BE49-F238E27FC236}">
              <a16:creationId xmlns:a16="http://schemas.microsoft.com/office/drawing/2014/main" id="{A6B44C4A-0E9E-482C-807C-A71F8AA4FCCD}"/>
            </a:ext>
          </a:extLst>
        </xdr:cNvPr>
        <xdr:cNvCxnSpPr/>
      </xdr:nvCxnSpPr>
      <xdr:spPr>
        <a:xfrm>
          <a:off x="12346940" y="18305146"/>
          <a:ext cx="79756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38736</xdr:rowOff>
    </xdr:from>
    <xdr:to>
      <xdr:col>67</xdr:col>
      <xdr:colOff>101600</xdr:colOff>
      <xdr:row>106</xdr:row>
      <xdr:rowOff>140336</xdr:rowOff>
    </xdr:to>
    <xdr:sp macro="" textlink="">
      <xdr:nvSpPr>
        <xdr:cNvPr id="888" name="楕円 887">
          <a:extLst>
            <a:ext uri="{FF2B5EF4-FFF2-40B4-BE49-F238E27FC236}">
              <a16:creationId xmlns:a16="http://schemas.microsoft.com/office/drawing/2014/main" id="{304E26CA-12E2-48F8-BBFC-A1A92C4E5004}"/>
            </a:ext>
          </a:extLst>
        </xdr:cNvPr>
        <xdr:cNvSpPr/>
      </xdr:nvSpPr>
      <xdr:spPr>
        <a:xfrm>
          <a:off x="11487150" y="182124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89536</xdr:rowOff>
    </xdr:from>
    <xdr:to>
      <xdr:col>71</xdr:col>
      <xdr:colOff>177800</xdr:colOff>
      <xdr:row>106</xdr:row>
      <xdr:rowOff>127636</xdr:rowOff>
    </xdr:to>
    <xdr:cxnSp macro="">
      <xdr:nvCxnSpPr>
        <xdr:cNvPr id="889" name="直線コネクタ 888">
          <a:extLst>
            <a:ext uri="{FF2B5EF4-FFF2-40B4-BE49-F238E27FC236}">
              <a16:creationId xmlns:a16="http://schemas.microsoft.com/office/drawing/2014/main" id="{14F591DF-EFC4-4EF6-86D0-08902829DDF1}"/>
            </a:ext>
          </a:extLst>
        </xdr:cNvPr>
        <xdr:cNvCxnSpPr/>
      </xdr:nvCxnSpPr>
      <xdr:spPr>
        <a:xfrm>
          <a:off x="11541760" y="18267046"/>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890" name="n_1aveValue【公民館】&#10;有形固定資産減価償却率">
          <a:extLst>
            <a:ext uri="{FF2B5EF4-FFF2-40B4-BE49-F238E27FC236}">
              <a16:creationId xmlns:a16="http://schemas.microsoft.com/office/drawing/2014/main" id="{B6224531-0E6D-481F-B0E1-E7505725DB71}"/>
            </a:ext>
          </a:extLst>
        </xdr:cNvPr>
        <xdr:cNvSpPr txBox="1"/>
      </xdr:nvSpPr>
      <xdr:spPr>
        <a:xfrm>
          <a:off x="1373823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891" name="n_2aveValue【公民館】&#10;有形固定資産減価償却率">
          <a:extLst>
            <a:ext uri="{FF2B5EF4-FFF2-40B4-BE49-F238E27FC236}">
              <a16:creationId xmlns:a16="http://schemas.microsoft.com/office/drawing/2014/main" id="{E0ADF0A2-34EC-4FA0-A9AE-12154077DC15}"/>
            </a:ext>
          </a:extLst>
        </xdr:cNvPr>
        <xdr:cNvSpPr txBox="1"/>
      </xdr:nvSpPr>
      <xdr:spPr>
        <a:xfrm>
          <a:off x="12957184" y="17755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892" name="n_3aveValue【公民館】&#10;有形固定資産減価償却率">
          <a:extLst>
            <a:ext uri="{FF2B5EF4-FFF2-40B4-BE49-F238E27FC236}">
              <a16:creationId xmlns:a16="http://schemas.microsoft.com/office/drawing/2014/main" id="{3744DF77-104D-4BFE-AD0E-278623C7686D}"/>
            </a:ext>
          </a:extLst>
        </xdr:cNvPr>
        <xdr:cNvSpPr txBox="1"/>
      </xdr:nvSpPr>
      <xdr:spPr>
        <a:xfrm>
          <a:off x="1217105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893" name="n_4aveValue【公民館】&#10;有形固定資産減価償却率">
          <a:extLst>
            <a:ext uri="{FF2B5EF4-FFF2-40B4-BE49-F238E27FC236}">
              <a16:creationId xmlns:a16="http://schemas.microsoft.com/office/drawing/2014/main" id="{9AD83C5F-6AD7-42D1-BC12-7EF36A6574C1}"/>
            </a:ext>
          </a:extLst>
        </xdr:cNvPr>
        <xdr:cNvSpPr txBox="1"/>
      </xdr:nvSpPr>
      <xdr:spPr>
        <a:xfrm>
          <a:off x="11354444" y="177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40022</xdr:rowOff>
    </xdr:from>
    <xdr:ext cx="405111" cy="259045"/>
    <xdr:sp macro="" textlink="">
      <xdr:nvSpPr>
        <xdr:cNvPr id="894" name="n_1mainValue【公民館】&#10;有形固定資産減価償却率">
          <a:extLst>
            <a:ext uri="{FF2B5EF4-FFF2-40B4-BE49-F238E27FC236}">
              <a16:creationId xmlns:a16="http://schemas.microsoft.com/office/drawing/2014/main" id="{E1121051-6586-473C-A2E3-D87FDC55442B}"/>
            </a:ext>
          </a:extLst>
        </xdr:cNvPr>
        <xdr:cNvSpPr txBox="1"/>
      </xdr:nvSpPr>
      <xdr:spPr>
        <a:xfrm>
          <a:off x="13738234" y="183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xdr:rowOff>
    </xdr:from>
    <xdr:ext cx="405111" cy="259045"/>
    <xdr:sp macro="" textlink="">
      <xdr:nvSpPr>
        <xdr:cNvPr id="895" name="n_2mainValue【公民館】&#10;有形固定資産減価償却率">
          <a:extLst>
            <a:ext uri="{FF2B5EF4-FFF2-40B4-BE49-F238E27FC236}">
              <a16:creationId xmlns:a16="http://schemas.microsoft.com/office/drawing/2014/main" id="{6C9439CF-A466-438F-ABB7-B60288534C0B}"/>
            </a:ext>
          </a:extLst>
        </xdr:cNvPr>
        <xdr:cNvSpPr txBox="1"/>
      </xdr:nvSpPr>
      <xdr:spPr>
        <a:xfrm>
          <a:off x="1295718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169563</xdr:rowOff>
    </xdr:from>
    <xdr:ext cx="405111" cy="259045"/>
    <xdr:sp macro="" textlink="">
      <xdr:nvSpPr>
        <xdr:cNvPr id="896" name="n_3mainValue【公民館】&#10;有形固定資産減価償却率">
          <a:extLst>
            <a:ext uri="{FF2B5EF4-FFF2-40B4-BE49-F238E27FC236}">
              <a16:creationId xmlns:a16="http://schemas.microsoft.com/office/drawing/2014/main" id="{2C150A8F-344C-40FD-BC1C-46F6236445DD}"/>
            </a:ext>
          </a:extLst>
        </xdr:cNvPr>
        <xdr:cNvSpPr txBox="1"/>
      </xdr:nvSpPr>
      <xdr:spPr>
        <a:xfrm>
          <a:off x="12171054"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131463</xdr:rowOff>
    </xdr:from>
    <xdr:ext cx="405111" cy="259045"/>
    <xdr:sp macro="" textlink="">
      <xdr:nvSpPr>
        <xdr:cNvPr id="897" name="n_4mainValue【公民館】&#10;有形固定資産減価償却率">
          <a:extLst>
            <a:ext uri="{FF2B5EF4-FFF2-40B4-BE49-F238E27FC236}">
              <a16:creationId xmlns:a16="http://schemas.microsoft.com/office/drawing/2014/main" id="{F5AEADF5-63C1-4060-8E47-C182995909AD}"/>
            </a:ext>
          </a:extLst>
        </xdr:cNvPr>
        <xdr:cNvSpPr txBox="1"/>
      </xdr:nvSpPr>
      <xdr:spPr>
        <a:xfrm>
          <a:off x="11354444" y="1830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D429E074-5441-4631-B6C6-D00E4D26B3AE}"/>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8F46CC39-F995-4B73-B2FA-07456DC77DD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8C806856-562B-4768-8414-02A2D7BD235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5DD6706-952A-4C00-B430-8079FF28F2FD}"/>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2BE2E7E-2471-4A11-BFA5-63B3E8B98A5C}"/>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DA42EA99-5825-4BCE-82A4-00CE2D73D5F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5952FBD4-8E55-41AB-9F06-6E7C58E2385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B46046F3-D32C-467C-B5DF-048C7C6CF80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112AC94-E6E5-43F7-8C6A-C6121C04941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C476358-DC26-48F7-B90F-DEBA1BE76FFC}"/>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9AFA9A4E-4873-437F-9A2A-FD652F6FC7C4}"/>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9E4CF63B-F519-43CF-B032-1989D079B4D4}"/>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41BBC8BD-7D30-4D1D-AFB7-F62F88A35340}"/>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1CD6A6CB-8E98-4B78-9EF5-96719D6AD7DC}"/>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228F95E6-0BEF-46CE-B636-387942B4A4A5}"/>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465258F8-FC62-4934-93AC-17D46DAC0323}"/>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63CE5AF4-F4D1-4C4E-B1E0-875B255853C0}"/>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BE78C555-FA9E-461F-A63D-8005355D57EA}"/>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1C655873-8AC0-4769-954E-15804805A5DF}"/>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E544CE25-CCC9-4166-B0A2-5B8E3F02AF83}"/>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公民館】&#10;一人当たり面積グラフ枠">
          <a:extLst>
            <a:ext uri="{FF2B5EF4-FFF2-40B4-BE49-F238E27FC236}">
              <a16:creationId xmlns:a16="http://schemas.microsoft.com/office/drawing/2014/main" id="{28B0657A-4CBD-4699-A478-0886C48C7647}"/>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919" name="直線コネクタ 918">
          <a:extLst>
            <a:ext uri="{FF2B5EF4-FFF2-40B4-BE49-F238E27FC236}">
              <a16:creationId xmlns:a16="http://schemas.microsoft.com/office/drawing/2014/main" id="{ED643FB6-04B2-4204-8692-05CD3679060B}"/>
            </a:ext>
          </a:extLst>
        </xdr:cNvPr>
        <xdr:cNvCxnSpPr/>
      </xdr:nvCxnSpPr>
      <xdr:spPr>
        <a:xfrm flipV="1">
          <a:off x="19947254" y="17160240"/>
          <a:ext cx="0" cy="1387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20" name="【公民館】&#10;一人当たり面積最小値テキスト">
          <a:extLst>
            <a:ext uri="{FF2B5EF4-FFF2-40B4-BE49-F238E27FC236}">
              <a16:creationId xmlns:a16="http://schemas.microsoft.com/office/drawing/2014/main" id="{2E0F390C-C125-478D-BADB-97BEAC9C1532}"/>
            </a:ext>
          </a:extLst>
        </xdr:cNvPr>
        <xdr:cNvSpPr txBox="1"/>
      </xdr:nvSpPr>
      <xdr:spPr>
        <a:xfrm>
          <a:off x="1998599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21" name="直線コネクタ 920">
          <a:extLst>
            <a:ext uri="{FF2B5EF4-FFF2-40B4-BE49-F238E27FC236}">
              <a16:creationId xmlns:a16="http://schemas.microsoft.com/office/drawing/2014/main" id="{AB0BBD6C-F9A0-406A-80CD-97F15267A47F}"/>
            </a:ext>
          </a:extLst>
        </xdr:cNvPr>
        <xdr:cNvCxnSpPr/>
      </xdr:nvCxnSpPr>
      <xdr:spPr>
        <a:xfrm>
          <a:off x="19885660" y="18547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2" name="【公民館】&#10;一人当たり面積最大値テキスト">
          <a:extLst>
            <a:ext uri="{FF2B5EF4-FFF2-40B4-BE49-F238E27FC236}">
              <a16:creationId xmlns:a16="http://schemas.microsoft.com/office/drawing/2014/main" id="{7196A586-09A2-4FFB-82AC-78FF19D45275}"/>
            </a:ext>
          </a:extLst>
        </xdr:cNvPr>
        <xdr:cNvSpPr txBox="1"/>
      </xdr:nvSpPr>
      <xdr:spPr>
        <a:xfrm>
          <a:off x="19985990" y="1693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3" name="直線コネクタ 922">
          <a:extLst>
            <a:ext uri="{FF2B5EF4-FFF2-40B4-BE49-F238E27FC236}">
              <a16:creationId xmlns:a16="http://schemas.microsoft.com/office/drawing/2014/main" id="{D1502779-0A85-4620-99FF-1F2107CDAB02}"/>
            </a:ext>
          </a:extLst>
        </xdr:cNvPr>
        <xdr:cNvCxnSpPr/>
      </xdr:nvCxnSpPr>
      <xdr:spPr>
        <a:xfrm>
          <a:off x="19885660" y="1716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924" name="【公民館】&#10;一人当たり面積平均値テキスト">
          <a:extLst>
            <a:ext uri="{FF2B5EF4-FFF2-40B4-BE49-F238E27FC236}">
              <a16:creationId xmlns:a16="http://schemas.microsoft.com/office/drawing/2014/main" id="{0D36EDCE-487D-411F-A63E-40DF32A70E19}"/>
            </a:ext>
          </a:extLst>
        </xdr:cNvPr>
        <xdr:cNvSpPr txBox="1"/>
      </xdr:nvSpPr>
      <xdr:spPr>
        <a:xfrm>
          <a:off x="19985990" y="17970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925" name="フローチャート: 判断 924">
          <a:extLst>
            <a:ext uri="{FF2B5EF4-FFF2-40B4-BE49-F238E27FC236}">
              <a16:creationId xmlns:a16="http://schemas.microsoft.com/office/drawing/2014/main" id="{3E520A84-97F3-4D74-A1AA-5F0455DD3FCD}"/>
            </a:ext>
          </a:extLst>
        </xdr:cNvPr>
        <xdr:cNvSpPr/>
      </xdr:nvSpPr>
      <xdr:spPr>
        <a:xfrm>
          <a:off x="19904710" y="1812328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926" name="フローチャート: 判断 925">
          <a:extLst>
            <a:ext uri="{FF2B5EF4-FFF2-40B4-BE49-F238E27FC236}">
              <a16:creationId xmlns:a16="http://schemas.microsoft.com/office/drawing/2014/main" id="{E884D99A-A880-4E78-9F36-750C79F7F099}"/>
            </a:ext>
          </a:extLst>
        </xdr:cNvPr>
        <xdr:cNvSpPr/>
      </xdr:nvSpPr>
      <xdr:spPr>
        <a:xfrm>
          <a:off x="19161760" y="181389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927" name="フローチャート: 判断 926">
          <a:extLst>
            <a:ext uri="{FF2B5EF4-FFF2-40B4-BE49-F238E27FC236}">
              <a16:creationId xmlns:a16="http://schemas.microsoft.com/office/drawing/2014/main" id="{999DA19F-BDEE-4D9B-8AAE-3C316A9BA9B7}"/>
            </a:ext>
          </a:extLst>
        </xdr:cNvPr>
        <xdr:cNvSpPr/>
      </xdr:nvSpPr>
      <xdr:spPr>
        <a:xfrm>
          <a:off x="18345150" y="181389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928" name="フローチャート: 判断 927">
          <a:extLst>
            <a:ext uri="{FF2B5EF4-FFF2-40B4-BE49-F238E27FC236}">
              <a16:creationId xmlns:a16="http://schemas.microsoft.com/office/drawing/2014/main" id="{78975E06-4135-43A5-AAE9-79BF766D7655}"/>
            </a:ext>
          </a:extLst>
        </xdr:cNvPr>
        <xdr:cNvSpPr/>
      </xdr:nvSpPr>
      <xdr:spPr>
        <a:xfrm>
          <a:off x="17547590" y="1809470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929" name="フローチャート: 判断 928">
          <a:extLst>
            <a:ext uri="{FF2B5EF4-FFF2-40B4-BE49-F238E27FC236}">
              <a16:creationId xmlns:a16="http://schemas.microsoft.com/office/drawing/2014/main" id="{93095F3C-8A2F-44C6-8ABD-8ADB39CE91B7}"/>
            </a:ext>
          </a:extLst>
        </xdr:cNvPr>
        <xdr:cNvSpPr/>
      </xdr:nvSpPr>
      <xdr:spPr>
        <a:xfrm>
          <a:off x="16761460" y="180992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CD0F367-1C03-4A5B-BC52-288A8A8865E6}"/>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9D8D9FB-B06F-4B34-A2B1-F93B696F9A36}"/>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761FFDF-9F5B-4182-B62D-FEBD142F1F6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6976A83-DA83-4523-9BFF-72D00690C84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D48C2A8-03E0-4456-9139-8D97462298D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935" name="楕円 934">
          <a:extLst>
            <a:ext uri="{FF2B5EF4-FFF2-40B4-BE49-F238E27FC236}">
              <a16:creationId xmlns:a16="http://schemas.microsoft.com/office/drawing/2014/main" id="{6DE0F004-616F-430B-9585-851B18A3461A}"/>
            </a:ext>
          </a:extLst>
        </xdr:cNvPr>
        <xdr:cNvSpPr/>
      </xdr:nvSpPr>
      <xdr:spPr>
        <a:xfrm>
          <a:off x="19904710" y="182295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38116</xdr:rowOff>
    </xdr:from>
    <xdr:ext cx="469744" cy="259045"/>
    <xdr:sp macro="" textlink="">
      <xdr:nvSpPr>
        <xdr:cNvPr id="936" name="【公民館】&#10;一人当たり面積該当値テキスト">
          <a:extLst>
            <a:ext uri="{FF2B5EF4-FFF2-40B4-BE49-F238E27FC236}">
              <a16:creationId xmlns:a16="http://schemas.microsoft.com/office/drawing/2014/main" id="{9B98878E-7F88-4F65-8FE6-621CB3E5BE52}"/>
            </a:ext>
          </a:extLst>
        </xdr:cNvPr>
        <xdr:cNvSpPr txBox="1"/>
      </xdr:nvSpPr>
      <xdr:spPr>
        <a:xfrm>
          <a:off x="1998599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937" name="楕円 936">
          <a:extLst>
            <a:ext uri="{FF2B5EF4-FFF2-40B4-BE49-F238E27FC236}">
              <a16:creationId xmlns:a16="http://schemas.microsoft.com/office/drawing/2014/main" id="{343B2456-29F2-42FA-B84F-786877A47147}"/>
            </a:ext>
          </a:extLst>
        </xdr:cNvPr>
        <xdr:cNvSpPr/>
      </xdr:nvSpPr>
      <xdr:spPr>
        <a:xfrm>
          <a:off x="19161760" y="1823186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106</xdr:row>
      <xdr:rowOff>112776</xdr:rowOff>
    </xdr:to>
    <xdr:cxnSp macro="">
      <xdr:nvCxnSpPr>
        <xdr:cNvPr id="938" name="直線コネクタ 937">
          <a:extLst>
            <a:ext uri="{FF2B5EF4-FFF2-40B4-BE49-F238E27FC236}">
              <a16:creationId xmlns:a16="http://schemas.microsoft.com/office/drawing/2014/main" id="{260EDA8C-9CAD-4B4C-81EC-0DE8273148D7}"/>
            </a:ext>
          </a:extLst>
        </xdr:cNvPr>
        <xdr:cNvCxnSpPr/>
      </xdr:nvCxnSpPr>
      <xdr:spPr>
        <a:xfrm flipV="1">
          <a:off x="19204940" y="18282284"/>
          <a:ext cx="74295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64263</xdr:rowOff>
    </xdr:from>
    <xdr:to>
      <xdr:col>107</xdr:col>
      <xdr:colOff>101600</xdr:colOff>
      <xdr:row>106</xdr:row>
      <xdr:rowOff>165863</xdr:rowOff>
    </xdr:to>
    <xdr:sp macro="" textlink="">
      <xdr:nvSpPr>
        <xdr:cNvPr id="939" name="楕円 938">
          <a:extLst>
            <a:ext uri="{FF2B5EF4-FFF2-40B4-BE49-F238E27FC236}">
              <a16:creationId xmlns:a16="http://schemas.microsoft.com/office/drawing/2014/main" id="{F77CE10B-BEFF-4ABE-99AC-6983E04AB596}"/>
            </a:ext>
          </a:extLst>
        </xdr:cNvPr>
        <xdr:cNvSpPr/>
      </xdr:nvSpPr>
      <xdr:spPr>
        <a:xfrm>
          <a:off x="18345150" y="1823415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112776</xdr:rowOff>
    </xdr:from>
    <xdr:to>
      <xdr:col>111</xdr:col>
      <xdr:colOff>177800</xdr:colOff>
      <xdr:row>106</xdr:row>
      <xdr:rowOff>115063</xdr:rowOff>
    </xdr:to>
    <xdr:cxnSp macro="">
      <xdr:nvCxnSpPr>
        <xdr:cNvPr id="940" name="直線コネクタ 939">
          <a:extLst>
            <a:ext uri="{FF2B5EF4-FFF2-40B4-BE49-F238E27FC236}">
              <a16:creationId xmlns:a16="http://schemas.microsoft.com/office/drawing/2014/main" id="{C2666B74-2DAE-430A-9ABD-9BE734505B8D}"/>
            </a:ext>
          </a:extLst>
        </xdr:cNvPr>
        <xdr:cNvCxnSpPr/>
      </xdr:nvCxnSpPr>
      <xdr:spPr>
        <a:xfrm flipV="1">
          <a:off x="18399760" y="18286476"/>
          <a:ext cx="80518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41" name="楕円 940">
          <a:extLst>
            <a:ext uri="{FF2B5EF4-FFF2-40B4-BE49-F238E27FC236}">
              <a16:creationId xmlns:a16="http://schemas.microsoft.com/office/drawing/2014/main" id="{A50A9BCD-3B67-4C70-9F32-71000CB7CF85}"/>
            </a:ext>
          </a:extLst>
        </xdr:cNvPr>
        <xdr:cNvSpPr/>
      </xdr:nvSpPr>
      <xdr:spPr>
        <a:xfrm>
          <a:off x="17547590" y="1823834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115063</xdr:rowOff>
    </xdr:from>
    <xdr:to>
      <xdr:col>107</xdr:col>
      <xdr:colOff>50800</xdr:colOff>
      <xdr:row>106</xdr:row>
      <xdr:rowOff>117348</xdr:rowOff>
    </xdr:to>
    <xdr:cxnSp macro="">
      <xdr:nvCxnSpPr>
        <xdr:cNvPr id="942" name="直線コネクタ 941">
          <a:extLst>
            <a:ext uri="{FF2B5EF4-FFF2-40B4-BE49-F238E27FC236}">
              <a16:creationId xmlns:a16="http://schemas.microsoft.com/office/drawing/2014/main" id="{20C0A337-8E13-4188-A021-C44989DAD6DE}"/>
            </a:ext>
          </a:extLst>
        </xdr:cNvPr>
        <xdr:cNvCxnSpPr/>
      </xdr:nvCxnSpPr>
      <xdr:spPr>
        <a:xfrm flipV="1">
          <a:off x="17602200" y="18288763"/>
          <a:ext cx="79756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943" name="楕円 942">
          <a:extLst>
            <a:ext uri="{FF2B5EF4-FFF2-40B4-BE49-F238E27FC236}">
              <a16:creationId xmlns:a16="http://schemas.microsoft.com/office/drawing/2014/main" id="{47FFB6E1-FD2D-44CB-BAED-B60AB472D181}"/>
            </a:ext>
          </a:extLst>
        </xdr:cNvPr>
        <xdr:cNvSpPr/>
      </xdr:nvSpPr>
      <xdr:spPr>
        <a:xfrm>
          <a:off x="16761460" y="182429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117348</xdr:rowOff>
    </xdr:from>
    <xdr:to>
      <xdr:col>102</xdr:col>
      <xdr:colOff>114300</xdr:colOff>
      <xdr:row>106</xdr:row>
      <xdr:rowOff>121920</xdr:rowOff>
    </xdr:to>
    <xdr:cxnSp macro="">
      <xdr:nvCxnSpPr>
        <xdr:cNvPr id="944" name="直線コネクタ 943">
          <a:extLst>
            <a:ext uri="{FF2B5EF4-FFF2-40B4-BE49-F238E27FC236}">
              <a16:creationId xmlns:a16="http://schemas.microsoft.com/office/drawing/2014/main" id="{E6ED72F5-E748-42B9-BA88-D9BD697CAA94}"/>
            </a:ext>
          </a:extLst>
        </xdr:cNvPr>
        <xdr:cNvCxnSpPr/>
      </xdr:nvCxnSpPr>
      <xdr:spPr>
        <a:xfrm flipV="1">
          <a:off x="16804640" y="18291048"/>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945" name="n_1aveValue【公民館】&#10;一人当たり面積">
          <a:extLst>
            <a:ext uri="{FF2B5EF4-FFF2-40B4-BE49-F238E27FC236}">
              <a16:creationId xmlns:a16="http://schemas.microsoft.com/office/drawing/2014/main" id="{C0DE628D-D395-4678-9451-826858A02DC1}"/>
            </a:ext>
          </a:extLst>
        </xdr:cNvPr>
        <xdr:cNvSpPr txBox="1"/>
      </xdr:nvSpPr>
      <xdr:spPr>
        <a:xfrm>
          <a:off x="18982132"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946" name="n_2aveValue【公民館】&#10;一人当たり面積">
          <a:extLst>
            <a:ext uri="{FF2B5EF4-FFF2-40B4-BE49-F238E27FC236}">
              <a16:creationId xmlns:a16="http://schemas.microsoft.com/office/drawing/2014/main" id="{C5D69099-1C17-4975-9240-DA28A6148A92}"/>
            </a:ext>
          </a:extLst>
        </xdr:cNvPr>
        <xdr:cNvSpPr txBox="1"/>
      </xdr:nvSpPr>
      <xdr:spPr>
        <a:xfrm>
          <a:off x="18182032"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947" name="n_3aveValue【公民館】&#10;一人当たり面積">
          <a:extLst>
            <a:ext uri="{FF2B5EF4-FFF2-40B4-BE49-F238E27FC236}">
              <a16:creationId xmlns:a16="http://schemas.microsoft.com/office/drawing/2014/main" id="{F531433F-B8C6-4A0A-B0E7-97339EEDA72D}"/>
            </a:ext>
          </a:extLst>
        </xdr:cNvPr>
        <xdr:cNvSpPr txBox="1"/>
      </xdr:nvSpPr>
      <xdr:spPr>
        <a:xfrm>
          <a:off x="17384472" y="178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948" name="n_4aveValue【公民館】&#10;一人当たり面積">
          <a:extLst>
            <a:ext uri="{FF2B5EF4-FFF2-40B4-BE49-F238E27FC236}">
              <a16:creationId xmlns:a16="http://schemas.microsoft.com/office/drawing/2014/main" id="{E6BB7F30-9E92-4F85-9DF0-291410AAD0F4}"/>
            </a:ext>
          </a:extLst>
        </xdr:cNvPr>
        <xdr:cNvSpPr txBox="1"/>
      </xdr:nvSpPr>
      <xdr:spPr>
        <a:xfrm>
          <a:off x="16588817" y="1788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154703</xdr:rowOff>
    </xdr:from>
    <xdr:ext cx="469744" cy="259045"/>
    <xdr:sp macro="" textlink="">
      <xdr:nvSpPr>
        <xdr:cNvPr id="949" name="n_1mainValue【公民館】&#10;一人当たり面積">
          <a:extLst>
            <a:ext uri="{FF2B5EF4-FFF2-40B4-BE49-F238E27FC236}">
              <a16:creationId xmlns:a16="http://schemas.microsoft.com/office/drawing/2014/main" id="{DF18A0FA-ECC9-40C0-B99B-0F46F41BD0D9}"/>
            </a:ext>
          </a:extLst>
        </xdr:cNvPr>
        <xdr:cNvSpPr txBox="1"/>
      </xdr:nvSpPr>
      <xdr:spPr>
        <a:xfrm>
          <a:off x="18982132"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156990</xdr:rowOff>
    </xdr:from>
    <xdr:ext cx="469744" cy="259045"/>
    <xdr:sp macro="" textlink="">
      <xdr:nvSpPr>
        <xdr:cNvPr id="950" name="n_2mainValue【公民館】&#10;一人当たり面積">
          <a:extLst>
            <a:ext uri="{FF2B5EF4-FFF2-40B4-BE49-F238E27FC236}">
              <a16:creationId xmlns:a16="http://schemas.microsoft.com/office/drawing/2014/main" id="{ADA594FB-966C-4E59-9070-6283DFB1A293}"/>
            </a:ext>
          </a:extLst>
        </xdr:cNvPr>
        <xdr:cNvSpPr txBox="1"/>
      </xdr:nvSpPr>
      <xdr:spPr>
        <a:xfrm>
          <a:off x="18182032" y="183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51" name="n_3mainValue【公民館】&#10;一人当たり面積">
          <a:extLst>
            <a:ext uri="{FF2B5EF4-FFF2-40B4-BE49-F238E27FC236}">
              <a16:creationId xmlns:a16="http://schemas.microsoft.com/office/drawing/2014/main" id="{F7D0F22F-7790-49E2-85EA-485923A98624}"/>
            </a:ext>
          </a:extLst>
        </xdr:cNvPr>
        <xdr:cNvSpPr txBox="1"/>
      </xdr:nvSpPr>
      <xdr:spPr>
        <a:xfrm>
          <a:off x="17384472" y="183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163847</xdr:rowOff>
    </xdr:from>
    <xdr:ext cx="469744" cy="259045"/>
    <xdr:sp macro="" textlink="">
      <xdr:nvSpPr>
        <xdr:cNvPr id="952" name="n_4mainValue【公民館】&#10;一人当たり面積">
          <a:extLst>
            <a:ext uri="{FF2B5EF4-FFF2-40B4-BE49-F238E27FC236}">
              <a16:creationId xmlns:a16="http://schemas.microsoft.com/office/drawing/2014/main" id="{A034DF83-2E07-423A-9445-A1DC45145158}"/>
            </a:ext>
          </a:extLst>
        </xdr:cNvPr>
        <xdr:cNvSpPr txBox="1"/>
      </xdr:nvSpPr>
      <xdr:spPr>
        <a:xfrm>
          <a:off x="1658881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8ECEF0E3-7860-4245-AA61-B9BB536DE2DE}"/>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A2BFF351-1ACB-4CAE-9AD7-4B8E12C801D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B4322FB-3282-44D6-B991-0493EE0DFD0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類型別に有形固定資産減価償却率及び一人当たり面積をみると、近年統廃合や校舎の改築などを実施した学校施設や耐震改修工事を実施した庁舎及び集約化を行った保育所等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791E38-3B7F-4754-892C-A3773810187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E7BBE0-2605-4D1F-AE6B-BD0CD596A959}"/>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D802DFC-B8AA-4206-9368-B673661ECE5E}"/>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374A8D-F452-441A-B4FF-784EBB200FF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108F72-15F9-4340-A914-B7301668B19E}"/>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2D5AF2-6E62-43D2-A66B-8F412224086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5FF51C-3ACA-462C-B28B-41633272047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9D15C5-B2FC-4139-AF67-3F877AAEA08A}"/>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56B83F-204A-4501-8FBD-901A1BD7473C}"/>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9E9A37-EA8C-43FD-8B70-12E27D761AA4}"/>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26,064
25,673
78.66
17,396,171
16,635,373
118,968
7,704,492
22,825,819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0FC08B-68A9-4D10-85A4-0E140FF1CF2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F9B605-127D-468B-8771-771C51B3315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8A944C-6BC7-46BA-A6E7-BA536C94DD7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B46E25-AD31-4BFF-A793-B012A6F6567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C98BC0-AA8D-47DA-B284-6EDA61C711B2}"/>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9375274-8E41-4368-84DB-9F618E3DE3A3}"/>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137B96-AE25-44E5-B69F-EDC75BFF9636}"/>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E6CECE9-2569-402F-822D-3DA36752E255}"/>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875736-B2A8-4C2F-BE1F-7E3ED464C6E6}"/>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C1823B-414E-4809-B4E5-E2CD9D3F0321}"/>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EE37EE-9E41-4EC6-8FBE-29F85D9FF909}"/>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6AFB12-8DA3-4283-9E3D-45A9FE54995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50F504-D963-4FD4-8FF3-8E4AAF711E5B}"/>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F2B5CD-5810-4158-A477-0F793AF8AF0F}"/>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248F39-C7A5-4746-A244-70B7427FD57A}"/>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B4348D-A0AB-46FC-AD18-36D30708FAC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F312D8-0127-4F78-BFB0-7A18B980FA5C}"/>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70C71F-F130-47E9-910A-2A7771CBA7A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A5183E-9D1C-441F-9EB2-71F47FD3E9D1}"/>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768D17-F9C2-43ED-9F87-DA7F426C0D0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4BA13F-4B48-4078-AA1E-165BADB24C0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133CAD-058D-421D-833B-5C7A163E7F1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27595E-F0C7-4128-BFED-F4AC4E1D688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EE9F28-4E74-4430-A78C-9FCCF4E9C28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E916BA-EF0C-4C75-A031-0401A4A1F198}"/>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C34F0B-906C-4ABB-B8AC-50D576DE8C8E}"/>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2BA3F6-4624-442D-AFCB-C68C76061203}"/>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3D82DC-3A7C-42E8-9DF3-ECDF39317EA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6AB3EAD-F1F8-4ACA-B38D-88FCBA9AC94E}"/>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DDBDF0-08E0-4A04-8D94-23224406D804}"/>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3B9E35-492D-4E5A-8028-09CB8AA14B7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47176C-C31D-4D9E-BD95-009FF1EFAACF}"/>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7C6D814-E097-499F-9619-CB959E494674}"/>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B6F753F-48B4-4586-9B67-82E5B9A27E24}"/>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47973EF-9B4D-4C29-A66E-D685D702F407}"/>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56B1C11-AEAA-442B-A4A2-D67536AC68F8}"/>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9F12261-B891-40EE-8623-6A8B160FD819}"/>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763B566-0231-40D3-B66A-33664CC2E2D3}"/>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6DACD60-7D71-426E-B49C-0CA6D84C1A2E}"/>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AAC6CA8-ECEF-405F-9F52-67B6F67C7A3A}"/>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5FE8E60-B9B4-49E2-B737-C091EDB6F210}"/>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5AD0C93-837D-45B2-8B02-CE4DC9472357}"/>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90D25BA-939D-4BB2-BC1A-0E30B2DB6FC0}"/>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97FE62F-71F7-4F4E-9F6D-4292D66EF884}"/>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C93C3BE-84BE-490D-A6C0-AFCFD6C80BA9}"/>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F135E6A-C557-4EB3-B1E2-0731DAB4D45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EF83541-E7E2-4835-8247-E22A88690984}"/>
            </a:ext>
          </a:extLst>
        </xdr:cNvPr>
        <xdr:cNvCxnSpPr/>
      </xdr:nvCxnSpPr>
      <xdr:spPr>
        <a:xfrm flipV="1">
          <a:off x="4173855" y="5756366"/>
          <a:ext cx="0" cy="1540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91C2ABF-AEA6-443B-97C2-2AA63AD8EB8D}"/>
            </a:ext>
          </a:extLst>
        </xdr:cNvPr>
        <xdr:cNvSpPr txBox="1"/>
      </xdr:nvSpPr>
      <xdr:spPr>
        <a:xfrm>
          <a:off x="421259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3439D98-C7C0-4BAE-9B63-E4FEFFB470C3}"/>
            </a:ext>
          </a:extLst>
        </xdr:cNvPr>
        <xdr:cNvCxnSpPr/>
      </xdr:nvCxnSpPr>
      <xdr:spPr>
        <a:xfrm>
          <a:off x="411226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0B8D52B5-BC2D-4DF4-BBD5-895DC4262C5C}"/>
            </a:ext>
          </a:extLst>
        </xdr:cNvPr>
        <xdr:cNvSpPr txBox="1"/>
      </xdr:nvSpPr>
      <xdr:spPr>
        <a:xfrm>
          <a:off x="4212590" y="5537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ED6408A0-6737-4581-8B18-67C0D58B46C1}"/>
            </a:ext>
          </a:extLst>
        </xdr:cNvPr>
        <xdr:cNvCxnSpPr/>
      </xdr:nvCxnSpPr>
      <xdr:spPr>
        <a:xfrm>
          <a:off x="411226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a16="http://schemas.microsoft.com/office/drawing/2014/main" id="{8E6FE872-EDB1-4756-BF60-02BA0DA53213}"/>
            </a:ext>
          </a:extLst>
        </xdr:cNvPr>
        <xdr:cNvSpPr txBox="1"/>
      </xdr:nvSpPr>
      <xdr:spPr>
        <a:xfrm>
          <a:off x="4212590" y="62672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45FE894D-4622-4F28-AF22-8BF17D8C847C}"/>
            </a:ext>
          </a:extLst>
        </xdr:cNvPr>
        <xdr:cNvSpPr/>
      </xdr:nvSpPr>
      <xdr:spPr>
        <a:xfrm>
          <a:off x="4131310" y="64196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5EC10A5F-637C-4D0D-A142-5E4F0561D304}"/>
            </a:ext>
          </a:extLst>
        </xdr:cNvPr>
        <xdr:cNvSpPr/>
      </xdr:nvSpPr>
      <xdr:spPr>
        <a:xfrm>
          <a:off x="3388360" y="64455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E9A4EC7F-DB4E-409D-AA29-DEFA885A974F}"/>
            </a:ext>
          </a:extLst>
        </xdr:cNvPr>
        <xdr:cNvSpPr/>
      </xdr:nvSpPr>
      <xdr:spPr>
        <a:xfrm>
          <a:off x="2571750" y="6426472"/>
          <a:ext cx="9779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3D76E234-02D6-4EBB-B67C-ED83D521699F}"/>
            </a:ext>
          </a:extLst>
        </xdr:cNvPr>
        <xdr:cNvSpPr/>
      </xdr:nvSpPr>
      <xdr:spPr>
        <a:xfrm>
          <a:off x="1774190" y="64180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9CF31A3A-742B-4D57-B66F-C527F9D67783}"/>
            </a:ext>
          </a:extLst>
        </xdr:cNvPr>
        <xdr:cNvSpPr/>
      </xdr:nvSpPr>
      <xdr:spPr>
        <a:xfrm>
          <a:off x="988060" y="64164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F95066-7723-435D-943D-7FB9C5C77C7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A7CEAD-A60F-40CB-8D43-C33E6B00BDF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6B586BF-FCDE-4652-8831-A6D0BE4E7235}"/>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666F183-1DD3-4A02-A428-ADA8EA860686}"/>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AAC202-FEA1-4BE0-A257-A2AA8EF97189}"/>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4" name="楕円 73">
          <a:extLst>
            <a:ext uri="{FF2B5EF4-FFF2-40B4-BE49-F238E27FC236}">
              <a16:creationId xmlns:a16="http://schemas.microsoft.com/office/drawing/2014/main" id="{E679D073-D955-4D48-AAE5-04DB144C0636}"/>
            </a:ext>
          </a:extLst>
        </xdr:cNvPr>
        <xdr:cNvSpPr/>
      </xdr:nvSpPr>
      <xdr:spPr>
        <a:xfrm>
          <a:off x="4131310" y="66471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5" name="【図書館】&#10;有形固定資産減価償却率該当値テキスト">
          <a:extLst>
            <a:ext uri="{FF2B5EF4-FFF2-40B4-BE49-F238E27FC236}">
              <a16:creationId xmlns:a16="http://schemas.microsoft.com/office/drawing/2014/main" id="{1E560581-BCE5-4332-9B07-D62D52F8B45E}"/>
            </a:ext>
          </a:extLst>
        </xdr:cNvPr>
        <xdr:cNvSpPr txBox="1"/>
      </xdr:nvSpPr>
      <xdr:spPr>
        <a:xfrm>
          <a:off x="421259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a:extLst>
            <a:ext uri="{FF2B5EF4-FFF2-40B4-BE49-F238E27FC236}">
              <a16:creationId xmlns:a16="http://schemas.microsoft.com/office/drawing/2014/main" id="{387CBCF7-A1E5-4E8D-B598-B675EB5037D0}"/>
            </a:ext>
          </a:extLst>
        </xdr:cNvPr>
        <xdr:cNvSpPr/>
      </xdr:nvSpPr>
      <xdr:spPr>
        <a:xfrm>
          <a:off x="3388360" y="6597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131717</xdr:rowOff>
    </xdr:from>
    <xdr:to>
      <xdr:col>24</xdr:col>
      <xdr:colOff>63500</xdr:colOff>
      <xdr:row>39</xdr:row>
      <xdr:rowOff>7620</xdr:rowOff>
    </xdr:to>
    <xdr:cxnSp macro="">
      <xdr:nvCxnSpPr>
        <xdr:cNvPr id="77" name="直線コネクタ 76">
          <a:extLst>
            <a:ext uri="{FF2B5EF4-FFF2-40B4-BE49-F238E27FC236}">
              <a16:creationId xmlns:a16="http://schemas.microsoft.com/office/drawing/2014/main" id="{12DAC009-AEB2-47F7-9245-8BF6B60568B3}"/>
            </a:ext>
          </a:extLst>
        </xdr:cNvPr>
        <xdr:cNvCxnSpPr/>
      </xdr:nvCxnSpPr>
      <xdr:spPr>
        <a:xfrm>
          <a:off x="3431540" y="6650627"/>
          <a:ext cx="742950" cy="4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35197</xdr:rowOff>
    </xdr:from>
    <xdr:to>
      <xdr:col>15</xdr:col>
      <xdr:colOff>101600</xdr:colOff>
      <xdr:row>38</xdr:row>
      <xdr:rowOff>136797</xdr:rowOff>
    </xdr:to>
    <xdr:sp macro="" textlink="">
      <xdr:nvSpPr>
        <xdr:cNvPr id="78" name="楕円 77">
          <a:extLst>
            <a:ext uri="{FF2B5EF4-FFF2-40B4-BE49-F238E27FC236}">
              <a16:creationId xmlns:a16="http://schemas.microsoft.com/office/drawing/2014/main" id="{368CB8DD-6988-4B2D-AD02-566FED267609}"/>
            </a:ext>
          </a:extLst>
        </xdr:cNvPr>
        <xdr:cNvSpPr/>
      </xdr:nvSpPr>
      <xdr:spPr>
        <a:xfrm>
          <a:off x="2571750" y="655029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85997</xdr:rowOff>
    </xdr:from>
    <xdr:to>
      <xdr:col>19</xdr:col>
      <xdr:colOff>177800</xdr:colOff>
      <xdr:row>38</xdr:row>
      <xdr:rowOff>131717</xdr:rowOff>
    </xdr:to>
    <xdr:cxnSp macro="">
      <xdr:nvCxnSpPr>
        <xdr:cNvPr id="79" name="直線コネクタ 78">
          <a:extLst>
            <a:ext uri="{FF2B5EF4-FFF2-40B4-BE49-F238E27FC236}">
              <a16:creationId xmlns:a16="http://schemas.microsoft.com/office/drawing/2014/main" id="{5D3B52D6-7B59-4677-B15A-DC70EB91FF10}"/>
            </a:ext>
          </a:extLst>
        </xdr:cNvPr>
        <xdr:cNvCxnSpPr/>
      </xdr:nvCxnSpPr>
      <xdr:spPr>
        <a:xfrm>
          <a:off x="2626360" y="6603002"/>
          <a:ext cx="80518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159294</xdr:rowOff>
    </xdr:from>
    <xdr:to>
      <xdr:col>10</xdr:col>
      <xdr:colOff>165100</xdr:colOff>
      <xdr:row>38</xdr:row>
      <xdr:rowOff>89444</xdr:rowOff>
    </xdr:to>
    <xdr:sp macro="" textlink="">
      <xdr:nvSpPr>
        <xdr:cNvPr id="80" name="楕円 79">
          <a:extLst>
            <a:ext uri="{FF2B5EF4-FFF2-40B4-BE49-F238E27FC236}">
              <a16:creationId xmlns:a16="http://schemas.microsoft.com/office/drawing/2014/main" id="{D6DEFD04-9395-4885-A217-BC2EBA240E67}"/>
            </a:ext>
          </a:extLst>
        </xdr:cNvPr>
        <xdr:cNvSpPr/>
      </xdr:nvSpPr>
      <xdr:spPr>
        <a:xfrm>
          <a:off x="1774190" y="65048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38644</xdr:rowOff>
    </xdr:from>
    <xdr:to>
      <xdr:col>15</xdr:col>
      <xdr:colOff>50800</xdr:colOff>
      <xdr:row>38</xdr:row>
      <xdr:rowOff>85997</xdr:rowOff>
    </xdr:to>
    <xdr:cxnSp macro="">
      <xdr:nvCxnSpPr>
        <xdr:cNvPr id="81" name="直線コネクタ 80">
          <a:extLst>
            <a:ext uri="{FF2B5EF4-FFF2-40B4-BE49-F238E27FC236}">
              <a16:creationId xmlns:a16="http://schemas.microsoft.com/office/drawing/2014/main" id="{A3054882-9C0F-48AE-8C26-BB4B4EE28A5E}"/>
            </a:ext>
          </a:extLst>
        </xdr:cNvPr>
        <xdr:cNvCxnSpPr/>
      </xdr:nvCxnSpPr>
      <xdr:spPr>
        <a:xfrm>
          <a:off x="1828800" y="6553744"/>
          <a:ext cx="79756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113574</xdr:rowOff>
    </xdr:from>
    <xdr:to>
      <xdr:col>6</xdr:col>
      <xdr:colOff>38100</xdr:colOff>
      <xdr:row>38</xdr:row>
      <xdr:rowOff>43724</xdr:rowOff>
    </xdr:to>
    <xdr:sp macro="" textlink="">
      <xdr:nvSpPr>
        <xdr:cNvPr id="82" name="楕円 81">
          <a:extLst>
            <a:ext uri="{FF2B5EF4-FFF2-40B4-BE49-F238E27FC236}">
              <a16:creationId xmlns:a16="http://schemas.microsoft.com/office/drawing/2014/main" id="{FA9B1CBA-0045-4B1D-9D41-37C92123FFF4}"/>
            </a:ext>
          </a:extLst>
        </xdr:cNvPr>
        <xdr:cNvSpPr/>
      </xdr:nvSpPr>
      <xdr:spPr>
        <a:xfrm>
          <a:off x="988060" y="645722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164374</xdr:rowOff>
    </xdr:from>
    <xdr:to>
      <xdr:col>10</xdr:col>
      <xdr:colOff>114300</xdr:colOff>
      <xdr:row>38</xdr:row>
      <xdr:rowOff>38644</xdr:rowOff>
    </xdr:to>
    <xdr:cxnSp macro="">
      <xdr:nvCxnSpPr>
        <xdr:cNvPr id="83" name="直線コネクタ 82">
          <a:extLst>
            <a:ext uri="{FF2B5EF4-FFF2-40B4-BE49-F238E27FC236}">
              <a16:creationId xmlns:a16="http://schemas.microsoft.com/office/drawing/2014/main" id="{62EF7814-A415-4121-9572-5672678834DC}"/>
            </a:ext>
          </a:extLst>
        </xdr:cNvPr>
        <xdr:cNvCxnSpPr/>
      </xdr:nvCxnSpPr>
      <xdr:spPr>
        <a:xfrm>
          <a:off x="1031240" y="6511834"/>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a:extLst>
            <a:ext uri="{FF2B5EF4-FFF2-40B4-BE49-F238E27FC236}">
              <a16:creationId xmlns:a16="http://schemas.microsoft.com/office/drawing/2014/main" id="{116E72CB-2CC9-4285-913C-ABAACD11F3A1}"/>
            </a:ext>
          </a:extLst>
        </xdr:cNvPr>
        <xdr:cNvSpPr txBox="1"/>
      </xdr:nvSpPr>
      <xdr:spPr>
        <a:xfrm>
          <a:off x="3239144" y="622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a16="http://schemas.microsoft.com/office/drawing/2014/main" id="{396F6D80-C17E-4D7D-B746-6905D794B6C0}"/>
            </a:ext>
          </a:extLst>
        </xdr:cNvPr>
        <xdr:cNvSpPr txBox="1"/>
      </xdr:nvSpPr>
      <xdr:spPr>
        <a:xfrm>
          <a:off x="2439044" y="619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a16="http://schemas.microsoft.com/office/drawing/2014/main" id="{598D0AB1-B108-40AB-88F2-6C6591E8EDD9}"/>
            </a:ext>
          </a:extLst>
        </xdr:cNvPr>
        <xdr:cNvSpPr txBox="1"/>
      </xdr:nvSpPr>
      <xdr:spPr>
        <a:xfrm>
          <a:off x="1641484" y="618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2680C68B-79CD-4AF0-A40F-9FE5CA375CA6}"/>
            </a:ext>
          </a:extLst>
        </xdr:cNvPr>
        <xdr:cNvSpPr txBox="1"/>
      </xdr:nvSpPr>
      <xdr:spPr>
        <a:xfrm>
          <a:off x="855354"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8" name="n_1mainValue【図書館】&#10;有形固定資産減価償却率">
          <a:extLst>
            <a:ext uri="{FF2B5EF4-FFF2-40B4-BE49-F238E27FC236}">
              <a16:creationId xmlns:a16="http://schemas.microsoft.com/office/drawing/2014/main" id="{ABB76401-45E3-46D8-B768-81B6F893149A}"/>
            </a:ext>
          </a:extLst>
        </xdr:cNvPr>
        <xdr:cNvSpPr txBox="1"/>
      </xdr:nvSpPr>
      <xdr:spPr>
        <a:xfrm>
          <a:off x="32391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127924</xdr:rowOff>
    </xdr:from>
    <xdr:ext cx="405111" cy="259045"/>
    <xdr:sp macro="" textlink="">
      <xdr:nvSpPr>
        <xdr:cNvPr id="89" name="n_2mainValue【図書館】&#10;有形固定資産減価償却率">
          <a:extLst>
            <a:ext uri="{FF2B5EF4-FFF2-40B4-BE49-F238E27FC236}">
              <a16:creationId xmlns:a16="http://schemas.microsoft.com/office/drawing/2014/main" id="{9432FB42-72DB-4345-8966-8E8AF009B2EE}"/>
            </a:ext>
          </a:extLst>
        </xdr:cNvPr>
        <xdr:cNvSpPr txBox="1"/>
      </xdr:nvSpPr>
      <xdr:spPr>
        <a:xfrm>
          <a:off x="2439044" y="664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80571</xdr:rowOff>
    </xdr:from>
    <xdr:ext cx="405111" cy="259045"/>
    <xdr:sp macro="" textlink="">
      <xdr:nvSpPr>
        <xdr:cNvPr id="90" name="n_3mainValue【図書館】&#10;有形固定資産減価償却率">
          <a:extLst>
            <a:ext uri="{FF2B5EF4-FFF2-40B4-BE49-F238E27FC236}">
              <a16:creationId xmlns:a16="http://schemas.microsoft.com/office/drawing/2014/main" id="{F1163BA2-6C2E-4B53-A22D-B4FC06EAE313}"/>
            </a:ext>
          </a:extLst>
        </xdr:cNvPr>
        <xdr:cNvSpPr txBox="1"/>
      </xdr:nvSpPr>
      <xdr:spPr>
        <a:xfrm>
          <a:off x="1641484" y="6597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34851</xdr:rowOff>
    </xdr:from>
    <xdr:ext cx="405111" cy="259045"/>
    <xdr:sp macro="" textlink="">
      <xdr:nvSpPr>
        <xdr:cNvPr id="91" name="n_4mainValue【図書館】&#10;有形固定資産減価償却率">
          <a:extLst>
            <a:ext uri="{FF2B5EF4-FFF2-40B4-BE49-F238E27FC236}">
              <a16:creationId xmlns:a16="http://schemas.microsoft.com/office/drawing/2014/main" id="{2B4D4D5E-D147-420E-BD9D-52C75779E99D}"/>
            </a:ext>
          </a:extLst>
        </xdr:cNvPr>
        <xdr:cNvSpPr txBox="1"/>
      </xdr:nvSpPr>
      <xdr:spPr>
        <a:xfrm>
          <a:off x="85535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D0293CF-BADB-455A-9A26-FA8378573D8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F74E0E9-7A0B-4F5C-BA4C-38639674AB6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A0C91C5-1B37-4907-8312-ABA48F319F5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79D6F9B-B4DB-45BA-B7BF-6AEC8D56492B}"/>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8E369A2-2B8B-4931-81B3-83CC5808F77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5AC0414-29AD-4730-A2E6-A0D3D9620F1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50798D2-3F84-41FA-A01D-15DCA7CCB043}"/>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45A7320-0457-4715-8187-36E8527A368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6D8DCB9-193B-4196-B9B9-4B27A49C816F}"/>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782B3AB-6623-4BE7-BFEF-E7024DD8325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E1281A5-9206-49D0-9BEB-6B0E9B382CEC}"/>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EEB06A4-2A89-4D54-8625-70A6191782AA}"/>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83268A5-20D3-4C9F-B555-D66B74C93497}"/>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2EF5344-4942-49A9-8826-C4831B1DCC3E}"/>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217940F-0882-4E3F-8E4A-3320BB309581}"/>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7D2B14A-7226-4D9D-9EC1-62FFFF97B610}"/>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ADA19CD-3B91-4372-AE65-3C76B1DE8A36}"/>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2CECB57-E546-4B01-BFD5-964DCAF7952E}"/>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92CCBD7-4AF7-4B0E-9D07-C5AD985E18E8}"/>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8A7B35E-9050-468B-81D0-9F0B082E3E65}"/>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0D897A8-6450-41A3-B3A4-564BA050AD7A}"/>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CCC4D13-ED15-46C5-8861-05F976F72CA7}"/>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2FC284B-F9DB-44AE-B546-BEA3633FCF1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17221E87-57C0-4348-A78F-8A8483554F46}"/>
            </a:ext>
          </a:extLst>
        </xdr:cNvPr>
        <xdr:cNvCxnSpPr/>
      </xdr:nvCxnSpPr>
      <xdr:spPr>
        <a:xfrm flipV="1">
          <a:off x="9429115" y="595312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DA2936E2-630B-4315-913F-26BE3475E239}"/>
            </a:ext>
          </a:extLst>
        </xdr:cNvPr>
        <xdr:cNvSpPr txBox="1"/>
      </xdr:nvSpPr>
      <xdr:spPr>
        <a:xfrm>
          <a:off x="9467850"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57FCC34C-B0B2-4170-B7A5-A6141DE6EE70}"/>
            </a:ext>
          </a:extLst>
        </xdr:cNvPr>
        <xdr:cNvCxnSpPr/>
      </xdr:nvCxnSpPr>
      <xdr:spPr>
        <a:xfrm>
          <a:off x="9356090" y="712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58B2766D-08B5-462A-B10A-4689BE4DA0E7}"/>
            </a:ext>
          </a:extLst>
        </xdr:cNvPr>
        <xdr:cNvSpPr txBox="1"/>
      </xdr:nvSpPr>
      <xdr:spPr>
        <a:xfrm>
          <a:off x="946785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B33B4BCD-27E7-4075-9166-354311155A35}"/>
            </a:ext>
          </a:extLst>
        </xdr:cNvPr>
        <xdr:cNvCxnSpPr/>
      </xdr:nvCxnSpPr>
      <xdr:spPr>
        <a:xfrm>
          <a:off x="9356090" y="59531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20" name="【図書館】&#10;一人当たり面積平均値テキスト">
          <a:extLst>
            <a:ext uri="{FF2B5EF4-FFF2-40B4-BE49-F238E27FC236}">
              <a16:creationId xmlns:a16="http://schemas.microsoft.com/office/drawing/2014/main" id="{4BA3E04F-EE7A-4464-AAA6-A54027C7A6BF}"/>
            </a:ext>
          </a:extLst>
        </xdr:cNvPr>
        <xdr:cNvSpPr txBox="1"/>
      </xdr:nvSpPr>
      <xdr:spPr>
        <a:xfrm>
          <a:off x="9467850" y="6654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C101216B-B9C8-4F1C-A167-AEB19BCDDC5D}"/>
            </a:ext>
          </a:extLst>
        </xdr:cNvPr>
        <xdr:cNvSpPr/>
      </xdr:nvSpPr>
      <xdr:spPr>
        <a:xfrm>
          <a:off x="9394190" y="667956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A3CD3F56-3093-4F74-916E-FA4837470CD0}"/>
            </a:ext>
          </a:extLst>
        </xdr:cNvPr>
        <xdr:cNvSpPr/>
      </xdr:nvSpPr>
      <xdr:spPr>
        <a:xfrm>
          <a:off x="8632190" y="66890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A44B0406-070C-4155-8446-A5C61F048AD2}"/>
            </a:ext>
          </a:extLst>
        </xdr:cNvPr>
        <xdr:cNvSpPr/>
      </xdr:nvSpPr>
      <xdr:spPr>
        <a:xfrm>
          <a:off x="7846060" y="672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130B19B7-9C5A-47BC-BBE3-1B7B76D737DC}"/>
            </a:ext>
          </a:extLst>
        </xdr:cNvPr>
        <xdr:cNvSpPr/>
      </xdr:nvSpPr>
      <xdr:spPr>
        <a:xfrm>
          <a:off x="7029450" y="67329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a16="http://schemas.microsoft.com/office/drawing/2014/main" id="{95B026FC-4BA2-4E71-975A-AEB01229A87C}"/>
            </a:ext>
          </a:extLst>
        </xdr:cNvPr>
        <xdr:cNvSpPr/>
      </xdr:nvSpPr>
      <xdr:spPr>
        <a:xfrm>
          <a:off x="6231890" y="674243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5F722A3-1525-4615-AD73-C2B669C1789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E47867-B4BC-4E45-ACDC-C65C5A9A438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A0CF8E1-51CA-4D6D-9428-E0D9087EADAB}"/>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4C802FA-A217-40EE-80AC-AA66CC81726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7EA2B47-105B-4D2A-8E9D-807D7354F5C9}"/>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31" name="楕円 130">
          <a:extLst>
            <a:ext uri="{FF2B5EF4-FFF2-40B4-BE49-F238E27FC236}">
              <a16:creationId xmlns:a16="http://schemas.microsoft.com/office/drawing/2014/main" id="{7C58E871-FB53-40FA-9316-51A0C1A533F2}"/>
            </a:ext>
          </a:extLst>
        </xdr:cNvPr>
        <xdr:cNvSpPr/>
      </xdr:nvSpPr>
      <xdr:spPr>
        <a:xfrm>
          <a:off x="9394190" y="6517640"/>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25417</xdr:rowOff>
    </xdr:from>
    <xdr:ext cx="469744" cy="259045"/>
    <xdr:sp macro="" textlink="">
      <xdr:nvSpPr>
        <xdr:cNvPr id="132" name="【図書館】&#10;一人当たり面積該当値テキスト">
          <a:extLst>
            <a:ext uri="{FF2B5EF4-FFF2-40B4-BE49-F238E27FC236}">
              <a16:creationId xmlns:a16="http://schemas.microsoft.com/office/drawing/2014/main" id="{55FE0C2B-88D5-4E0B-AA17-B2010B53CFC4}"/>
            </a:ext>
          </a:extLst>
        </xdr:cNvPr>
        <xdr:cNvSpPr txBox="1"/>
      </xdr:nvSpPr>
      <xdr:spPr>
        <a:xfrm>
          <a:off x="946785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xdr:rowOff>
    </xdr:from>
    <xdr:to>
      <xdr:col>50</xdr:col>
      <xdr:colOff>165100</xdr:colOff>
      <xdr:row>38</xdr:row>
      <xdr:rowOff>111760</xdr:rowOff>
    </xdr:to>
    <xdr:sp macro="" textlink="">
      <xdr:nvSpPr>
        <xdr:cNvPr id="133" name="楕円 132">
          <a:extLst>
            <a:ext uri="{FF2B5EF4-FFF2-40B4-BE49-F238E27FC236}">
              <a16:creationId xmlns:a16="http://schemas.microsoft.com/office/drawing/2014/main" id="{F934431C-ACE1-473D-A4A8-48E0610B6A24}"/>
            </a:ext>
          </a:extLst>
        </xdr:cNvPr>
        <xdr:cNvSpPr/>
      </xdr:nvSpPr>
      <xdr:spPr>
        <a:xfrm>
          <a:off x="8632190" y="65271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53340</xdr:rowOff>
    </xdr:from>
    <xdr:to>
      <xdr:col>55</xdr:col>
      <xdr:colOff>0</xdr:colOff>
      <xdr:row>38</xdr:row>
      <xdr:rowOff>60960</xdr:rowOff>
    </xdr:to>
    <xdr:cxnSp macro="">
      <xdr:nvCxnSpPr>
        <xdr:cNvPr id="134" name="直線コネクタ 133">
          <a:extLst>
            <a:ext uri="{FF2B5EF4-FFF2-40B4-BE49-F238E27FC236}">
              <a16:creationId xmlns:a16="http://schemas.microsoft.com/office/drawing/2014/main" id="{5C146851-9EE8-4288-B3EB-DF0DC2CB810E}"/>
            </a:ext>
          </a:extLst>
        </xdr:cNvPr>
        <xdr:cNvCxnSpPr/>
      </xdr:nvCxnSpPr>
      <xdr:spPr>
        <a:xfrm flipV="1">
          <a:off x="8686800" y="65722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17780</xdr:rowOff>
    </xdr:from>
    <xdr:to>
      <xdr:col>46</xdr:col>
      <xdr:colOff>38100</xdr:colOff>
      <xdr:row>38</xdr:row>
      <xdr:rowOff>119380</xdr:rowOff>
    </xdr:to>
    <xdr:sp macro="" textlink="">
      <xdr:nvSpPr>
        <xdr:cNvPr id="135" name="楕円 134">
          <a:extLst>
            <a:ext uri="{FF2B5EF4-FFF2-40B4-BE49-F238E27FC236}">
              <a16:creationId xmlns:a16="http://schemas.microsoft.com/office/drawing/2014/main" id="{0D36BD69-0E5A-475B-A6C5-CA4E87F0244F}"/>
            </a:ext>
          </a:extLst>
        </xdr:cNvPr>
        <xdr:cNvSpPr/>
      </xdr:nvSpPr>
      <xdr:spPr>
        <a:xfrm>
          <a:off x="7846060" y="65366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60960</xdr:rowOff>
    </xdr:from>
    <xdr:to>
      <xdr:col>50</xdr:col>
      <xdr:colOff>114300</xdr:colOff>
      <xdr:row>38</xdr:row>
      <xdr:rowOff>68580</xdr:rowOff>
    </xdr:to>
    <xdr:cxnSp macro="">
      <xdr:nvCxnSpPr>
        <xdr:cNvPr id="136" name="直線コネクタ 135">
          <a:extLst>
            <a:ext uri="{FF2B5EF4-FFF2-40B4-BE49-F238E27FC236}">
              <a16:creationId xmlns:a16="http://schemas.microsoft.com/office/drawing/2014/main" id="{D3EB2BAC-2CE5-4BD1-8E7C-96CFC6BC3C79}"/>
            </a:ext>
          </a:extLst>
        </xdr:cNvPr>
        <xdr:cNvCxnSpPr/>
      </xdr:nvCxnSpPr>
      <xdr:spPr>
        <a:xfrm flipV="1">
          <a:off x="7889240" y="657225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7" name="楕円 136">
          <a:extLst>
            <a:ext uri="{FF2B5EF4-FFF2-40B4-BE49-F238E27FC236}">
              <a16:creationId xmlns:a16="http://schemas.microsoft.com/office/drawing/2014/main" id="{921B3AAB-4051-4E01-8EBA-A0BCF55F5B48}"/>
            </a:ext>
          </a:extLst>
        </xdr:cNvPr>
        <xdr:cNvSpPr/>
      </xdr:nvSpPr>
      <xdr:spPr>
        <a:xfrm>
          <a:off x="7029450" y="6536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68580</xdr:rowOff>
    </xdr:from>
    <xdr:to>
      <xdr:col>45</xdr:col>
      <xdr:colOff>177800</xdr:colOff>
      <xdr:row>38</xdr:row>
      <xdr:rowOff>76200</xdr:rowOff>
    </xdr:to>
    <xdr:cxnSp macro="">
      <xdr:nvCxnSpPr>
        <xdr:cNvPr id="138" name="直線コネクタ 137">
          <a:extLst>
            <a:ext uri="{FF2B5EF4-FFF2-40B4-BE49-F238E27FC236}">
              <a16:creationId xmlns:a16="http://schemas.microsoft.com/office/drawing/2014/main" id="{0F2BA7E4-55DE-4D75-B22E-5F9328F16C11}"/>
            </a:ext>
          </a:extLst>
        </xdr:cNvPr>
        <xdr:cNvCxnSpPr/>
      </xdr:nvCxnSpPr>
      <xdr:spPr>
        <a:xfrm flipV="1">
          <a:off x="7084060" y="658177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33020</xdr:rowOff>
    </xdr:from>
    <xdr:to>
      <xdr:col>36</xdr:col>
      <xdr:colOff>165100</xdr:colOff>
      <xdr:row>38</xdr:row>
      <xdr:rowOff>134620</xdr:rowOff>
    </xdr:to>
    <xdr:sp macro="" textlink="">
      <xdr:nvSpPr>
        <xdr:cNvPr id="139" name="楕円 138">
          <a:extLst>
            <a:ext uri="{FF2B5EF4-FFF2-40B4-BE49-F238E27FC236}">
              <a16:creationId xmlns:a16="http://schemas.microsoft.com/office/drawing/2014/main" id="{18659FC3-E600-4A6D-A687-4DB4BA8AB2AA}"/>
            </a:ext>
          </a:extLst>
        </xdr:cNvPr>
        <xdr:cNvSpPr/>
      </xdr:nvSpPr>
      <xdr:spPr>
        <a:xfrm>
          <a:off x="6231890" y="654621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83820</xdr:rowOff>
    </xdr:to>
    <xdr:cxnSp macro="">
      <xdr:nvCxnSpPr>
        <xdr:cNvPr id="140" name="直線コネクタ 139">
          <a:extLst>
            <a:ext uri="{FF2B5EF4-FFF2-40B4-BE49-F238E27FC236}">
              <a16:creationId xmlns:a16="http://schemas.microsoft.com/office/drawing/2014/main" id="{30471910-A31E-425F-B360-EC40734E49E6}"/>
            </a:ext>
          </a:extLst>
        </xdr:cNvPr>
        <xdr:cNvCxnSpPr/>
      </xdr:nvCxnSpPr>
      <xdr:spPr>
        <a:xfrm flipV="1">
          <a:off x="6286500" y="65913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41" name="n_1aveValue【図書館】&#10;一人当たり面積">
          <a:extLst>
            <a:ext uri="{FF2B5EF4-FFF2-40B4-BE49-F238E27FC236}">
              <a16:creationId xmlns:a16="http://schemas.microsoft.com/office/drawing/2014/main" id="{54ECC536-8556-4E56-93AB-1069F509C585}"/>
            </a:ext>
          </a:extLst>
        </xdr:cNvPr>
        <xdr:cNvSpPr txBox="1"/>
      </xdr:nvSpPr>
      <xdr:spPr>
        <a:xfrm>
          <a:off x="84544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2" name="n_2aveValue【図書館】&#10;一人当たり面積">
          <a:extLst>
            <a:ext uri="{FF2B5EF4-FFF2-40B4-BE49-F238E27FC236}">
              <a16:creationId xmlns:a16="http://schemas.microsoft.com/office/drawing/2014/main" id="{432AC0C2-2E73-4410-8E86-E77C017E8E5B}"/>
            </a:ext>
          </a:extLst>
        </xdr:cNvPr>
        <xdr:cNvSpPr txBox="1"/>
      </xdr:nvSpPr>
      <xdr:spPr>
        <a:xfrm>
          <a:off x="767341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3" name="n_3aveValue【図書館】&#10;一人当たり面積">
          <a:extLst>
            <a:ext uri="{FF2B5EF4-FFF2-40B4-BE49-F238E27FC236}">
              <a16:creationId xmlns:a16="http://schemas.microsoft.com/office/drawing/2014/main" id="{9686220F-F4DA-4CB0-A3E5-E49EAF6C85CD}"/>
            </a:ext>
          </a:extLst>
        </xdr:cNvPr>
        <xdr:cNvSpPr txBox="1"/>
      </xdr:nvSpPr>
      <xdr:spPr>
        <a:xfrm>
          <a:off x="6866332"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4" name="n_4aveValue【図書館】&#10;一人当たり面積">
          <a:extLst>
            <a:ext uri="{FF2B5EF4-FFF2-40B4-BE49-F238E27FC236}">
              <a16:creationId xmlns:a16="http://schemas.microsoft.com/office/drawing/2014/main" id="{6CEBE680-8790-4E76-A268-5CAD27FCF6FB}"/>
            </a:ext>
          </a:extLst>
        </xdr:cNvPr>
        <xdr:cNvSpPr txBox="1"/>
      </xdr:nvSpPr>
      <xdr:spPr>
        <a:xfrm>
          <a:off x="6068772"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128287</xdr:rowOff>
    </xdr:from>
    <xdr:ext cx="469744" cy="259045"/>
    <xdr:sp macro="" textlink="">
      <xdr:nvSpPr>
        <xdr:cNvPr id="145" name="n_1mainValue【図書館】&#10;一人当たり面積">
          <a:extLst>
            <a:ext uri="{FF2B5EF4-FFF2-40B4-BE49-F238E27FC236}">
              <a16:creationId xmlns:a16="http://schemas.microsoft.com/office/drawing/2014/main" id="{F29438AC-8B32-4A95-ACD3-3E3BFB028997}"/>
            </a:ext>
          </a:extLst>
        </xdr:cNvPr>
        <xdr:cNvSpPr txBox="1"/>
      </xdr:nvSpPr>
      <xdr:spPr>
        <a:xfrm>
          <a:off x="84544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135907</xdr:rowOff>
    </xdr:from>
    <xdr:ext cx="469744" cy="259045"/>
    <xdr:sp macro="" textlink="">
      <xdr:nvSpPr>
        <xdr:cNvPr id="146" name="n_2mainValue【図書館】&#10;一人当たり面積">
          <a:extLst>
            <a:ext uri="{FF2B5EF4-FFF2-40B4-BE49-F238E27FC236}">
              <a16:creationId xmlns:a16="http://schemas.microsoft.com/office/drawing/2014/main" id="{568D02C8-7A06-4187-BD73-CA3197FCFF3C}"/>
            </a:ext>
          </a:extLst>
        </xdr:cNvPr>
        <xdr:cNvSpPr txBox="1"/>
      </xdr:nvSpPr>
      <xdr:spPr>
        <a:xfrm>
          <a:off x="767341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7" name="n_3mainValue【図書館】&#10;一人当たり面積">
          <a:extLst>
            <a:ext uri="{FF2B5EF4-FFF2-40B4-BE49-F238E27FC236}">
              <a16:creationId xmlns:a16="http://schemas.microsoft.com/office/drawing/2014/main" id="{EA0CBBE2-6960-4C9F-B918-BB774076F5D4}"/>
            </a:ext>
          </a:extLst>
        </xdr:cNvPr>
        <xdr:cNvSpPr txBox="1"/>
      </xdr:nvSpPr>
      <xdr:spPr>
        <a:xfrm>
          <a:off x="6866332"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151147</xdr:rowOff>
    </xdr:from>
    <xdr:ext cx="469744" cy="259045"/>
    <xdr:sp macro="" textlink="">
      <xdr:nvSpPr>
        <xdr:cNvPr id="148" name="n_4mainValue【図書館】&#10;一人当たり面積">
          <a:extLst>
            <a:ext uri="{FF2B5EF4-FFF2-40B4-BE49-F238E27FC236}">
              <a16:creationId xmlns:a16="http://schemas.microsoft.com/office/drawing/2014/main" id="{B8E4988E-C76E-438D-B2BA-6412EAC8F843}"/>
            </a:ext>
          </a:extLst>
        </xdr:cNvPr>
        <xdr:cNvSpPr txBox="1"/>
      </xdr:nvSpPr>
      <xdr:spPr>
        <a:xfrm>
          <a:off x="6068772"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2C1D6D0-5DDC-410B-8502-485F02DB19A3}"/>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85F6E5B-295E-4D28-880A-42E37C871032}"/>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E3FB6F0-5447-435F-85B6-F23B3D22949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F0EF310-1464-491C-935E-CA2CAE95281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B9CC9DB-7E0A-4689-8692-EE7BCA75D48C}"/>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D39F9FE-0E89-4A04-94B9-C397979463DC}"/>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D304B48-B0ED-40D2-8D12-220DF0CC4C37}"/>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508E8BF-3392-4ED6-8D7F-2040045E5132}"/>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37CB112-7629-4DCE-BA2C-42FF47ECE05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4A8FEA9-5567-4C17-B738-42FFD8CCAA6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330FC1E-9B22-4A6F-B8AD-B7C2F152CECE}"/>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4DE9541A-98E1-46AB-A205-15660F246E32}"/>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7FAC2CCF-D240-409E-9ECF-9AF74108E0C5}"/>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D0548585-83D2-4F72-95DC-79CAD2475910}"/>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A515BFD2-25A2-451F-A314-907B16D8CE3F}"/>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894E5AE6-F678-425B-AA87-AF6E2029FC89}"/>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CC1451FF-5930-45F3-AF42-FCEF867811C6}"/>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6A992EE-6534-44D7-9E8F-04DC31444FD4}"/>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4B32D6F5-552F-46E2-86E2-0BE07673B503}"/>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8B612332-7A1C-491A-8F66-E942424322EA}"/>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448C8962-A4B0-4F4F-9FBB-2A6D56845AE2}"/>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8B7EDED-9181-461C-A9F7-1A579E24609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EABE2C44-0FAA-4C13-BC41-A631B1346386}"/>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5E9D343F-2B83-4801-8373-224D6429610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A4067D1-6A28-49AA-86FC-26AF82CD6053}"/>
            </a:ext>
          </a:extLst>
        </xdr:cNvPr>
        <xdr:cNvCxnSpPr/>
      </xdr:nvCxnSpPr>
      <xdr:spPr>
        <a:xfrm flipV="1">
          <a:off x="417385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11B899DF-403C-4330-B21E-EB69C1B905B7}"/>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D16E7DF0-105A-4888-AA08-A95FEEFE7EE7}"/>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F0881600-190F-4961-AE48-F38FF19F72DD}"/>
            </a:ext>
          </a:extLst>
        </xdr:cNvPr>
        <xdr:cNvSpPr txBox="1"/>
      </xdr:nvSpPr>
      <xdr:spPr>
        <a:xfrm>
          <a:off x="421259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BE324452-732D-4D95-AEC9-E5B4F74462DE}"/>
            </a:ext>
          </a:extLst>
        </xdr:cNvPr>
        <xdr:cNvCxnSpPr/>
      </xdr:nvCxnSpPr>
      <xdr:spPr>
        <a:xfrm>
          <a:off x="4112260" y="9635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976F6865-BA20-441F-B2C4-A6852ED2F56E}"/>
            </a:ext>
          </a:extLst>
        </xdr:cNvPr>
        <xdr:cNvSpPr txBox="1"/>
      </xdr:nvSpPr>
      <xdr:spPr>
        <a:xfrm>
          <a:off x="4212590" y="1023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0D494227-BF23-41DE-8387-57ABF2D6811B}"/>
            </a:ext>
          </a:extLst>
        </xdr:cNvPr>
        <xdr:cNvSpPr/>
      </xdr:nvSpPr>
      <xdr:spPr>
        <a:xfrm>
          <a:off x="4131310" y="103809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461ED693-B428-4360-8FA1-A42676A08B6B}"/>
            </a:ext>
          </a:extLst>
        </xdr:cNvPr>
        <xdr:cNvSpPr/>
      </xdr:nvSpPr>
      <xdr:spPr>
        <a:xfrm>
          <a:off x="3388360" y="103638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CF985A5F-EFAA-415C-98E2-8CDD353874B2}"/>
            </a:ext>
          </a:extLst>
        </xdr:cNvPr>
        <xdr:cNvSpPr/>
      </xdr:nvSpPr>
      <xdr:spPr>
        <a:xfrm>
          <a:off x="2571750" y="103466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1922766C-DDF4-4EF3-A3EA-461043473CA0}"/>
            </a:ext>
          </a:extLst>
        </xdr:cNvPr>
        <xdr:cNvSpPr/>
      </xdr:nvSpPr>
      <xdr:spPr>
        <a:xfrm>
          <a:off x="1774190" y="103657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5A9F7B41-7633-4583-8990-77D5F13FB2E8}"/>
            </a:ext>
          </a:extLst>
        </xdr:cNvPr>
        <xdr:cNvSpPr/>
      </xdr:nvSpPr>
      <xdr:spPr>
        <a:xfrm>
          <a:off x="988060" y="103181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65277A1-F1C5-4E6B-BBBC-5FC358B834B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A679D4E-8339-4BCE-9D25-D8A2A361F57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78A3AC7-1B1F-477C-9614-621522011084}"/>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A7DEF7-F641-4A98-9A35-B7A157DFFCB8}"/>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26D71AA-2A8A-40AE-BBD4-E51ED161FFB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76835</xdr:rowOff>
    </xdr:from>
    <xdr:to>
      <xdr:col>24</xdr:col>
      <xdr:colOff>114300</xdr:colOff>
      <xdr:row>64</xdr:row>
      <xdr:rowOff>6985</xdr:rowOff>
    </xdr:to>
    <xdr:sp macro="" textlink="">
      <xdr:nvSpPr>
        <xdr:cNvPr id="189" name="楕円 188">
          <a:extLst>
            <a:ext uri="{FF2B5EF4-FFF2-40B4-BE49-F238E27FC236}">
              <a16:creationId xmlns:a16="http://schemas.microsoft.com/office/drawing/2014/main" id="{5C759619-2C85-4FAB-8CF9-4C169CE04F70}"/>
            </a:ext>
          </a:extLst>
        </xdr:cNvPr>
        <xdr:cNvSpPr/>
      </xdr:nvSpPr>
      <xdr:spPr>
        <a:xfrm>
          <a:off x="4131310" y="108781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163212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B803180B-1CE1-47A2-977F-35F003F10854}"/>
            </a:ext>
          </a:extLst>
        </xdr:cNvPr>
        <xdr:cNvSpPr txBox="1"/>
      </xdr:nvSpPr>
      <xdr:spPr>
        <a:xfrm>
          <a:off x="4212590" y="1079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34925</xdr:rowOff>
    </xdr:from>
    <xdr:to>
      <xdr:col>20</xdr:col>
      <xdr:colOff>38100</xdr:colOff>
      <xdr:row>63</xdr:row>
      <xdr:rowOff>136525</xdr:rowOff>
    </xdr:to>
    <xdr:sp macro="" textlink="">
      <xdr:nvSpPr>
        <xdr:cNvPr id="191" name="楕円 190">
          <a:extLst>
            <a:ext uri="{FF2B5EF4-FFF2-40B4-BE49-F238E27FC236}">
              <a16:creationId xmlns:a16="http://schemas.microsoft.com/office/drawing/2014/main" id="{B048F7F1-9F3A-4B7C-A815-5FE8D2B9D4D0}"/>
            </a:ext>
          </a:extLst>
        </xdr:cNvPr>
        <xdr:cNvSpPr/>
      </xdr:nvSpPr>
      <xdr:spPr>
        <a:xfrm>
          <a:off x="3388360" y="108362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85725</xdr:rowOff>
    </xdr:from>
    <xdr:to>
      <xdr:col>24</xdr:col>
      <xdr:colOff>63500</xdr:colOff>
      <xdr:row>63</xdr:row>
      <xdr:rowOff>127635</xdr:rowOff>
    </xdr:to>
    <xdr:cxnSp macro="">
      <xdr:nvCxnSpPr>
        <xdr:cNvPr id="192" name="直線コネクタ 191">
          <a:extLst>
            <a:ext uri="{FF2B5EF4-FFF2-40B4-BE49-F238E27FC236}">
              <a16:creationId xmlns:a16="http://schemas.microsoft.com/office/drawing/2014/main" id="{2269CDBC-FECF-4893-8DB0-0A1C852BDAB0}"/>
            </a:ext>
          </a:extLst>
        </xdr:cNvPr>
        <xdr:cNvCxnSpPr/>
      </xdr:nvCxnSpPr>
      <xdr:spPr>
        <a:xfrm>
          <a:off x="3431540" y="10888980"/>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164465</xdr:rowOff>
    </xdr:from>
    <xdr:to>
      <xdr:col>15</xdr:col>
      <xdr:colOff>101600</xdr:colOff>
      <xdr:row>63</xdr:row>
      <xdr:rowOff>94615</xdr:rowOff>
    </xdr:to>
    <xdr:sp macro="" textlink="">
      <xdr:nvSpPr>
        <xdr:cNvPr id="193" name="楕円 192">
          <a:extLst>
            <a:ext uri="{FF2B5EF4-FFF2-40B4-BE49-F238E27FC236}">
              <a16:creationId xmlns:a16="http://schemas.microsoft.com/office/drawing/2014/main" id="{84922FE4-F3C9-43FD-B322-2EA78870A582}"/>
            </a:ext>
          </a:extLst>
        </xdr:cNvPr>
        <xdr:cNvSpPr/>
      </xdr:nvSpPr>
      <xdr:spPr>
        <a:xfrm>
          <a:off x="2571750" y="107981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43815</xdr:rowOff>
    </xdr:from>
    <xdr:to>
      <xdr:col>19</xdr:col>
      <xdr:colOff>177800</xdr:colOff>
      <xdr:row>63</xdr:row>
      <xdr:rowOff>85725</xdr:rowOff>
    </xdr:to>
    <xdr:cxnSp macro="">
      <xdr:nvCxnSpPr>
        <xdr:cNvPr id="194" name="直線コネクタ 193">
          <a:extLst>
            <a:ext uri="{FF2B5EF4-FFF2-40B4-BE49-F238E27FC236}">
              <a16:creationId xmlns:a16="http://schemas.microsoft.com/office/drawing/2014/main" id="{CA2D561A-3107-46D7-AE86-1C88D8CBC8F1}"/>
            </a:ext>
          </a:extLst>
        </xdr:cNvPr>
        <xdr:cNvCxnSpPr/>
      </xdr:nvCxnSpPr>
      <xdr:spPr>
        <a:xfrm>
          <a:off x="2626360" y="10847070"/>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122555</xdr:rowOff>
    </xdr:from>
    <xdr:to>
      <xdr:col>10</xdr:col>
      <xdr:colOff>165100</xdr:colOff>
      <xdr:row>63</xdr:row>
      <xdr:rowOff>52705</xdr:rowOff>
    </xdr:to>
    <xdr:sp macro="" textlink="">
      <xdr:nvSpPr>
        <xdr:cNvPr id="195" name="楕円 194">
          <a:extLst>
            <a:ext uri="{FF2B5EF4-FFF2-40B4-BE49-F238E27FC236}">
              <a16:creationId xmlns:a16="http://schemas.microsoft.com/office/drawing/2014/main" id="{67F9D2A4-CD07-48DF-9AC2-9F9CF9675720}"/>
            </a:ext>
          </a:extLst>
        </xdr:cNvPr>
        <xdr:cNvSpPr/>
      </xdr:nvSpPr>
      <xdr:spPr>
        <a:xfrm>
          <a:off x="1774190" y="107543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1905</xdr:rowOff>
    </xdr:from>
    <xdr:to>
      <xdr:col>15</xdr:col>
      <xdr:colOff>50800</xdr:colOff>
      <xdr:row>63</xdr:row>
      <xdr:rowOff>43815</xdr:rowOff>
    </xdr:to>
    <xdr:cxnSp macro="">
      <xdr:nvCxnSpPr>
        <xdr:cNvPr id="196" name="直線コネクタ 195">
          <a:extLst>
            <a:ext uri="{FF2B5EF4-FFF2-40B4-BE49-F238E27FC236}">
              <a16:creationId xmlns:a16="http://schemas.microsoft.com/office/drawing/2014/main" id="{CBB41ACA-1C09-49B7-8270-DF739C2CD71B}"/>
            </a:ext>
          </a:extLst>
        </xdr:cNvPr>
        <xdr:cNvCxnSpPr/>
      </xdr:nvCxnSpPr>
      <xdr:spPr>
        <a:xfrm>
          <a:off x="1828800" y="1080325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80645</xdr:rowOff>
    </xdr:from>
    <xdr:to>
      <xdr:col>6</xdr:col>
      <xdr:colOff>38100</xdr:colOff>
      <xdr:row>63</xdr:row>
      <xdr:rowOff>10795</xdr:rowOff>
    </xdr:to>
    <xdr:sp macro="" textlink="">
      <xdr:nvSpPr>
        <xdr:cNvPr id="197" name="楕円 196">
          <a:extLst>
            <a:ext uri="{FF2B5EF4-FFF2-40B4-BE49-F238E27FC236}">
              <a16:creationId xmlns:a16="http://schemas.microsoft.com/office/drawing/2014/main" id="{678C65E0-2920-4F7C-8C75-5852B3C586CB}"/>
            </a:ext>
          </a:extLst>
        </xdr:cNvPr>
        <xdr:cNvSpPr/>
      </xdr:nvSpPr>
      <xdr:spPr>
        <a:xfrm>
          <a:off x="988060" y="10712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131445</xdr:rowOff>
    </xdr:from>
    <xdr:to>
      <xdr:col>10</xdr:col>
      <xdr:colOff>114300</xdr:colOff>
      <xdr:row>63</xdr:row>
      <xdr:rowOff>1905</xdr:rowOff>
    </xdr:to>
    <xdr:cxnSp macro="">
      <xdr:nvCxnSpPr>
        <xdr:cNvPr id="198" name="直線コネクタ 197">
          <a:extLst>
            <a:ext uri="{FF2B5EF4-FFF2-40B4-BE49-F238E27FC236}">
              <a16:creationId xmlns:a16="http://schemas.microsoft.com/office/drawing/2014/main" id="{1DE30501-6EE1-42E2-B29E-E93E78049728}"/>
            </a:ext>
          </a:extLst>
        </xdr:cNvPr>
        <xdr:cNvCxnSpPr/>
      </xdr:nvCxnSpPr>
      <xdr:spPr>
        <a:xfrm>
          <a:off x="1031240" y="1076515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a:extLst>
            <a:ext uri="{FF2B5EF4-FFF2-40B4-BE49-F238E27FC236}">
              <a16:creationId xmlns:a16="http://schemas.microsoft.com/office/drawing/2014/main" id="{963C18CC-F8E4-473A-9E9D-27E4B061D237}"/>
            </a:ext>
          </a:extLst>
        </xdr:cNvPr>
        <xdr:cNvSpPr txBox="1"/>
      </xdr:nvSpPr>
      <xdr:spPr>
        <a:xfrm>
          <a:off x="32391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a16="http://schemas.microsoft.com/office/drawing/2014/main" id="{C46A8B31-49CA-4081-9B77-28CD1909C811}"/>
            </a:ext>
          </a:extLst>
        </xdr:cNvPr>
        <xdr:cNvSpPr txBox="1"/>
      </xdr:nvSpPr>
      <xdr:spPr>
        <a:xfrm>
          <a:off x="2439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a:extLst>
            <a:ext uri="{FF2B5EF4-FFF2-40B4-BE49-F238E27FC236}">
              <a16:creationId xmlns:a16="http://schemas.microsoft.com/office/drawing/2014/main" id="{CCEBC80B-5307-4D0A-B4EE-4D5BCFA90AFD}"/>
            </a:ext>
          </a:extLst>
        </xdr:cNvPr>
        <xdr:cNvSpPr txBox="1"/>
      </xdr:nvSpPr>
      <xdr:spPr>
        <a:xfrm>
          <a:off x="164148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a:extLst>
            <a:ext uri="{FF2B5EF4-FFF2-40B4-BE49-F238E27FC236}">
              <a16:creationId xmlns:a16="http://schemas.microsoft.com/office/drawing/2014/main" id="{D29C0D1E-B6B9-4C0A-BC98-2661FD507489}"/>
            </a:ext>
          </a:extLst>
        </xdr:cNvPr>
        <xdr:cNvSpPr txBox="1"/>
      </xdr:nvSpPr>
      <xdr:spPr>
        <a:xfrm>
          <a:off x="85535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127652</xdr:rowOff>
    </xdr:from>
    <xdr:ext cx="405111" cy="259045"/>
    <xdr:sp macro="" textlink="">
      <xdr:nvSpPr>
        <xdr:cNvPr id="203" name="n_1mainValue【体育館・プール】&#10;有形固定資産減価償却率">
          <a:extLst>
            <a:ext uri="{FF2B5EF4-FFF2-40B4-BE49-F238E27FC236}">
              <a16:creationId xmlns:a16="http://schemas.microsoft.com/office/drawing/2014/main" id="{3BF9CEAF-0EB7-48A4-907E-22B33B1AA69C}"/>
            </a:ext>
          </a:extLst>
        </xdr:cNvPr>
        <xdr:cNvSpPr txBox="1"/>
      </xdr:nvSpPr>
      <xdr:spPr>
        <a:xfrm>
          <a:off x="3239144" y="109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85742</xdr:rowOff>
    </xdr:from>
    <xdr:ext cx="405111" cy="259045"/>
    <xdr:sp macro="" textlink="">
      <xdr:nvSpPr>
        <xdr:cNvPr id="204" name="n_2mainValue【体育館・プール】&#10;有形固定資産減価償却率">
          <a:extLst>
            <a:ext uri="{FF2B5EF4-FFF2-40B4-BE49-F238E27FC236}">
              <a16:creationId xmlns:a16="http://schemas.microsoft.com/office/drawing/2014/main" id="{F0EB472E-03CB-4140-A7EA-D1EE87EC0AA4}"/>
            </a:ext>
          </a:extLst>
        </xdr:cNvPr>
        <xdr:cNvSpPr txBox="1"/>
      </xdr:nvSpPr>
      <xdr:spPr>
        <a:xfrm>
          <a:off x="2439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43832</xdr:rowOff>
    </xdr:from>
    <xdr:ext cx="405111" cy="259045"/>
    <xdr:sp macro="" textlink="">
      <xdr:nvSpPr>
        <xdr:cNvPr id="205" name="n_3mainValue【体育館・プール】&#10;有形固定資産減価償却率">
          <a:extLst>
            <a:ext uri="{FF2B5EF4-FFF2-40B4-BE49-F238E27FC236}">
              <a16:creationId xmlns:a16="http://schemas.microsoft.com/office/drawing/2014/main" id="{4219666C-F1D4-4FCC-8D4B-E7D21B29E5C9}"/>
            </a:ext>
          </a:extLst>
        </xdr:cNvPr>
        <xdr:cNvSpPr txBox="1"/>
      </xdr:nvSpPr>
      <xdr:spPr>
        <a:xfrm>
          <a:off x="164148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1922</xdr:rowOff>
    </xdr:from>
    <xdr:ext cx="405111" cy="259045"/>
    <xdr:sp macro="" textlink="">
      <xdr:nvSpPr>
        <xdr:cNvPr id="206" name="n_4mainValue【体育館・プール】&#10;有形固定資産減価償却率">
          <a:extLst>
            <a:ext uri="{FF2B5EF4-FFF2-40B4-BE49-F238E27FC236}">
              <a16:creationId xmlns:a16="http://schemas.microsoft.com/office/drawing/2014/main" id="{6528974B-FCC6-44AE-A61D-CB972D2BD6FB}"/>
            </a:ext>
          </a:extLst>
        </xdr:cNvPr>
        <xdr:cNvSpPr txBox="1"/>
      </xdr:nvSpPr>
      <xdr:spPr>
        <a:xfrm>
          <a:off x="85535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23DD3AD-BBE8-4847-B9BD-999B69B5D6EF}"/>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492BE44-D4A1-4C59-97EE-FB217A2924A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F48E382-E2F4-43D0-A83D-025B448062A6}"/>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56E3461-9B08-4868-9F4C-27715D51891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D3141D0-D1F1-48CE-970F-06441EC757D4}"/>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E1ABD00-E5B6-4DD2-A4F6-46F30381DB5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AE1B3B-8C28-4405-90B7-A2CB17C138AA}"/>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1B98908-D29D-42F5-BEFD-E82F8BA88947}"/>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C08065C-2E16-4F08-A9C2-5205EF36B52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15F4FA6-95EB-4D09-87FB-ADAA44E98795}"/>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C4C23957-28D8-471F-B9DE-49B30575B816}"/>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2BA01C83-AE06-4912-879B-B85E16AC666A}"/>
            </a:ext>
          </a:extLst>
        </xdr:cNvPr>
        <xdr:cNvSpPr txBox="1"/>
      </xdr:nvSpPr>
      <xdr:spPr>
        <a:xfrm>
          <a:off x="552722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35726505-99B5-4C83-8DE9-A56A149C5207}"/>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9408AD12-E8BD-45FC-91EB-B91CD3246FA7}"/>
            </a:ext>
          </a:extLst>
        </xdr:cNvPr>
        <xdr:cNvSpPr txBox="1"/>
      </xdr:nvSpPr>
      <xdr:spPr>
        <a:xfrm>
          <a:off x="5527221"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5B32E647-C4DA-44D5-9F23-B9FA15A93BFD}"/>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074B33A3-5792-4C47-9208-99FEFAF090F5}"/>
            </a:ext>
          </a:extLst>
        </xdr:cNvPr>
        <xdr:cNvSpPr txBox="1"/>
      </xdr:nvSpPr>
      <xdr:spPr>
        <a:xfrm>
          <a:off x="5527221"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2431005-2F08-4FB4-87D8-75AC9F6DC7B9}"/>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B75ADAD6-3704-400F-94CE-3978CAB132D4}"/>
            </a:ext>
          </a:extLst>
        </xdr:cNvPr>
        <xdr:cNvSpPr txBox="1"/>
      </xdr:nvSpPr>
      <xdr:spPr>
        <a:xfrm>
          <a:off x="55272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A0F39000-C425-4641-9B80-3B7B9696A8AF}"/>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F83ED67E-2E50-41B1-B4D4-76A14A5BDF5B}"/>
            </a:ext>
          </a:extLst>
        </xdr:cNvPr>
        <xdr:cNvSpPr txBox="1"/>
      </xdr:nvSpPr>
      <xdr:spPr>
        <a:xfrm>
          <a:off x="5527221"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82F57DFB-8F73-47E6-ADAD-55C1897FA548}"/>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17B85AEB-9624-4C63-8898-1F2145E81D8F}"/>
            </a:ext>
          </a:extLst>
        </xdr:cNvPr>
        <xdr:cNvSpPr txBox="1"/>
      </xdr:nvSpPr>
      <xdr:spPr>
        <a:xfrm>
          <a:off x="5527221"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9A12E09-4C47-42FA-9BD4-91739B1605C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A3FEA02-ED37-4B9D-9F60-7E7DDD1C9FF5}"/>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46259952-48D6-4897-B6A7-FE591CF4A44A}"/>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E7781CAE-F0B3-4C92-9E6F-90A771DEB228}"/>
            </a:ext>
          </a:extLst>
        </xdr:cNvPr>
        <xdr:cNvCxnSpPr/>
      </xdr:nvCxnSpPr>
      <xdr:spPr>
        <a:xfrm flipV="1">
          <a:off x="9429115" y="9562556"/>
          <a:ext cx="0" cy="150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5E1CE2DF-89AA-4FFB-8FD9-A0D57FBDA32D}"/>
            </a:ext>
          </a:extLst>
        </xdr:cNvPr>
        <xdr:cNvSpPr txBox="1"/>
      </xdr:nvSpPr>
      <xdr:spPr>
        <a:xfrm>
          <a:off x="9467850" y="110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17DEA3E3-8D2A-4796-8722-B5242A3E533E}"/>
            </a:ext>
          </a:extLst>
        </xdr:cNvPr>
        <xdr:cNvCxnSpPr/>
      </xdr:nvCxnSpPr>
      <xdr:spPr>
        <a:xfrm>
          <a:off x="9356090" y="1106859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121C4E78-E471-4694-970A-0AC4E768C0B6}"/>
            </a:ext>
          </a:extLst>
        </xdr:cNvPr>
        <xdr:cNvSpPr txBox="1"/>
      </xdr:nvSpPr>
      <xdr:spPr>
        <a:xfrm>
          <a:off x="946785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450FC30D-D69B-484F-9878-DE4558C2C720}"/>
            </a:ext>
          </a:extLst>
        </xdr:cNvPr>
        <xdr:cNvCxnSpPr/>
      </xdr:nvCxnSpPr>
      <xdr:spPr>
        <a:xfrm>
          <a:off x="9356090" y="956255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a:extLst>
            <a:ext uri="{FF2B5EF4-FFF2-40B4-BE49-F238E27FC236}">
              <a16:creationId xmlns:a16="http://schemas.microsoft.com/office/drawing/2014/main" id="{334C4680-2F6A-4BDC-A6AE-42F39C5E61B1}"/>
            </a:ext>
          </a:extLst>
        </xdr:cNvPr>
        <xdr:cNvSpPr txBox="1"/>
      </xdr:nvSpPr>
      <xdr:spPr>
        <a:xfrm>
          <a:off x="9467850" y="10399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FC626FDF-9B1F-413D-AD43-E7425D84F688}"/>
            </a:ext>
          </a:extLst>
        </xdr:cNvPr>
        <xdr:cNvSpPr/>
      </xdr:nvSpPr>
      <xdr:spPr>
        <a:xfrm>
          <a:off x="9394190" y="1055188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157B4D89-54CD-4440-BAF0-6DEB3E9C9DAF}"/>
            </a:ext>
          </a:extLst>
        </xdr:cNvPr>
        <xdr:cNvSpPr/>
      </xdr:nvSpPr>
      <xdr:spPr>
        <a:xfrm>
          <a:off x="8632190" y="105502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D8B3C199-D9D9-4E3D-A8AA-101E0D14DF84}"/>
            </a:ext>
          </a:extLst>
        </xdr:cNvPr>
        <xdr:cNvSpPr/>
      </xdr:nvSpPr>
      <xdr:spPr>
        <a:xfrm>
          <a:off x="7846060" y="105573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a16="http://schemas.microsoft.com/office/drawing/2014/main" id="{A87A6560-53B3-450D-BC50-79D867FFD468}"/>
            </a:ext>
          </a:extLst>
        </xdr:cNvPr>
        <xdr:cNvSpPr/>
      </xdr:nvSpPr>
      <xdr:spPr>
        <a:xfrm>
          <a:off x="7029450" y="105826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a16="http://schemas.microsoft.com/office/drawing/2014/main" id="{4F217372-5B5A-4E85-BAA1-0CF42E6660C9}"/>
            </a:ext>
          </a:extLst>
        </xdr:cNvPr>
        <xdr:cNvSpPr/>
      </xdr:nvSpPr>
      <xdr:spPr>
        <a:xfrm>
          <a:off x="6231890" y="1058998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1063AA2-4E27-4151-995E-67E2643130D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3E78082-E2C4-4C67-9342-9D4EF880B443}"/>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3FAC84F-8D69-4105-BC26-1CB4BD1E4EA0}"/>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C9D45FF-1F77-43D3-A173-5481A19E574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70E18B3-419F-4E47-937F-5D8CAEEAD86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123916</xdr:rowOff>
    </xdr:from>
    <xdr:to>
      <xdr:col>55</xdr:col>
      <xdr:colOff>50800</xdr:colOff>
      <xdr:row>63</xdr:row>
      <xdr:rowOff>54066</xdr:rowOff>
    </xdr:to>
    <xdr:sp macro="" textlink="">
      <xdr:nvSpPr>
        <xdr:cNvPr id="248" name="楕円 247">
          <a:extLst>
            <a:ext uri="{FF2B5EF4-FFF2-40B4-BE49-F238E27FC236}">
              <a16:creationId xmlns:a16="http://schemas.microsoft.com/office/drawing/2014/main" id="{ECFD02D5-C525-4759-9615-55B4948C22B5}"/>
            </a:ext>
          </a:extLst>
        </xdr:cNvPr>
        <xdr:cNvSpPr/>
      </xdr:nvSpPr>
      <xdr:spPr>
        <a:xfrm>
          <a:off x="9394190" y="1075572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102343</xdr:rowOff>
    </xdr:from>
    <xdr:ext cx="469744" cy="259045"/>
    <xdr:sp macro="" textlink="">
      <xdr:nvSpPr>
        <xdr:cNvPr id="249" name="【体育館・プール】&#10;一人当たり面積該当値テキスト">
          <a:extLst>
            <a:ext uri="{FF2B5EF4-FFF2-40B4-BE49-F238E27FC236}">
              <a16:creationId xmlns:a16="http://schemas.microsoft.com/office/drawing/2014/main" id="{343A062F-5263-46FB-9F34-B323B45891A8}"/>
            </a:ext>
          </a:extLst>
        </xdr:cNvPr>
        <xdr:cNvSpPr txBox="1"/>
      </xdr:nvSpPr>
      <xdr:spPr>
        <a:xfrm>
          <a:off x="9467850"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127181</xdr:rowOff>
    </xdr:from>
    <xdr:to>
      <xdr:col>50</xdr:col>
      <xdr:colOff>165100</xdr:colOff>
      <xdr:row>63</xdr:row>
      <xdr:rowOff>57331</xdr:rowOff>
    </xdr:to>
    <xdr:sp macro="" textlink="">
      <xdr:nvSpPr>
        <xdr:cNvPr id="250" name="楕円 249">
          <a:extLst>
            <a:ext uri="{FF2B5EF4-FFF2-40B4-BE49-F238E27FC236}">
              <a16:creationId xmlns:a16="http://schemas.microsoft.com/office/drawing/2014/main" id="{76578D7C-824C-4E8A-9A5B-562A1D0A75AD}"/>
            </a:ext>
          </a:extLst>
        </xdr:cNvPr>
        <xdr:cNvSpPr/>
      </xdr:nvSpPr>
      <xdr:spPr>
        <a:xfrm>
          <a:off x="8632190" y="1076089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3266</xdr:rowOff>
    </xdr:from>
    <xdr:to>
      <xdr:col>55</xdr:col>
      <xdr:colOff>0</xdr:colOff>
      <xdr:row>63</xdr:row>
      <xdr:rowOff>6531</xdr:rowOff>
    </xdr:to>
    <xdr:cxnSp macro="">
      <xdr:nvCxnSpPr>
        <xdr:cNvPr id="251" name="直線コネクタ 250">
          <a:extLst>
            <a:ext uri="{FF2B5EF4-FFF2-40B4-BE49-F238E27FC236}">
              <a16:creationId xmlns:a16="http://schemas.microsoft.com/office/drawing/2014/main" id="{133FAA4F-4240-414D-A92B-33EFE0C9671C}"/>
            </a:ext>
          </a:extLst>
        </xdr:cNvPr>
        <xdr:cNvCxnSpPr/>
      </xdr:nvCxnSpPr>
      <xdr:spPr>
        <a:xfrm flipV="1">
          <a:off x="8686800" y="10804616"/>
          <a:ext cx="74295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130447</xdr:rowOff>
    </xdr:from>
    <xdr:to>
      <xdr:col>46</xdr:col>
      <xdr:colOff>38100</xdr:colOff>
      <xdr:row>63</xdr:row>
      <xdr:rowOff>60597</xdr:rowOff>
    </xdr:to>
    <xdr:sp macro="" textlink="">
      <xdr:nvSpPr>
        <xdr:cNvPr id="252" name="楕円 251">
          <a:extLst>
            <a:ext uri="{FF2B5EF4-FFF2-40B4-BE49-F238E27FC236}">
              <a16:creationId xmlns:a16="http://schemas.microsoft.com/office/drawing/2014/main" id="{57C666A9-D306-4F2C-AA82-F64C8253FC88}"/>
            </a:ext>
          </a:extLst>
        </xdr:cNvPr>
        <xdr:cNvSpPr/>
      </xdr:nvSpPr>
      <xdr:spPr>
        <a:xfrm>
          <a:off x="7846060" y="10764157"/>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6531</xdr:rowOff>
    </xdr:from>
    <xdr:to>
      <xdr:col>50</xdr:col>
      <xdr:colOff>114300</xdr:colOff>
      <xdr:row>63</xdr:row>
      <xdr:rowOff>9797</xdr:rowOff>
    </xdr:to>
    <xdr:cxnSp macro="">
      <xdr:nvCxnSpPr>
        <xdr:cNvPr id="253" name="直線コネクタ 252">
          <a:extLst>
            <a:ext uri="{FF2B5EF4-FFF2-40B4-BE49-F238E27FC236}">
              <a16:creationId xmlns:a16="http://schemas.microsoft.com/office/drawing/2014/main" id="{E4B4B186-A0B7-4125-855E-7A115AC787A1}"/>
            </a:ext>
          </a:extLst>
        </xdr:cNvPr>
        <xdr:cNvCxnSpPr/>
      </xdr:nvCxnSpPr>
      <xdr:spPr>
        <a:xfrm flipV="1">
          <a:off x="7889240" y="10809786"/>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54" name="楕円 253">
          <a:extLst>
            <a:ext uri="{FF2B5EF4-FFF2-40B4-BE49-F238E27FC236}">
              <a16:creationId xmlns:a16="http://schemas.microsoft.com/office/drawing/2014/main" id="{C4B3CBD2-1571-4487-B7F5-BB01BB65E4FF}"/>
            </a:ext>
          </a:extLst>
        </xdr:cNvPr>
        <xdr:cNvSpPr/>
      </xdr:nvSpPr>
      <xdr:spPr>
        <a:xfrm>
          <a:off x="7029450" y="10765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9797</xdr:rowOff>
    </xdr:from>
    <xdr:to>
      <xdr:col>45</xdr:col>
      <xdr:colOff>177800</xdr:colOff>
      <xdr:row>63</xdr:row>
      <xdr:rowOff>11430</xdr:rowOff>
    </xdr:to>
    <xdr:cxnSp macro="">
      <xdr:nvCxnSpPr>
        <xdr:cNvPr id="255" name="直線コネクタ 254">
          <a:extLst>
            <a:ext uri="{FF2B5EF4-FFF2-40B4-BE49-F238E27FC236}">
              <a16:creationId xmlns:a16="http://schemas.microsoft.com/office/drawing/2014/main" id="{78F3135A-2F43-4441-8175-82A749B16959}"/>
            </a:ext>
          </a:extLst>
        </xdr:cNvPr>
        <xdr:cNvCxnSpPr/>
      </xdr:nvCxnSpPr>
      <xdr:spPr>
        <a:xfrm flipV="1">
          <a:off x="7084060" y="10813052"/>
          <a:ext cx="80518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136978</xdr:rowOff>
    </xdr:from>
    <xdr:to>
      <xdr:col>36</xdr:col>
      <xdr:colOff>165100</xdr:colOff>
      <xdr:row>63</xdr:row>
      <xdr:rowOff>67128</xdr:rowOff>
    </xdr:to>
    <xdr:sp macro="" textlink="">
      <xdr:nvSpPr>
        <xdr:cNvPr id="256" name="楕円 255">
          <a:extLst>
            <a:ext uri="{FF2B5EF4-FFF2-40B4-BE49-F238E27FC236}">
              <a16:creationId xmlns:a16="http://schemas.microsoft.com/office/drawing/2014/main" id="{91481989-B07C-4DB6-B155-CF635F8671DA}"/>
            </a:ext>
          </a:extLst>
        </xdr:cNvPr>
        <xdr:cNvSpPr/>
      </xdr:nvSpPr>
      <xdr:spPr>
        <a:xfrm>
          <a:off x="6231890" y="1076306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16328</xdr:rowOff>
    </xdr:to>
    <xdr:cxnSp macro="">
      <xdr:nvCxnSpPr>
        <xdr:cNvPr id="257" name="直線コネクタ 256">
          <a:extLst>
            <a:ext uri="{FF2B5EF4-FFF2-40B4-BE49-F238E27FC236}">
              <a16:creationId xmlns:a16="http://schemas.microsoft.com/office/drawing/2014/main" id="{77B7DDFC-9BF5-448B-B560-756ECB52BDE2}"/>
            </a:ext>
          </a:extLst>
        </xdr:cNvPr>
        <xdr:cNvCxnSpPr/>
      </xdr:nvCxnSpPr>
      <xdr:spPr>
        <a:xfrm flipV="1">
          <a:off x="6286500" y="10816590"/>
          <a:ext cx="79756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a:extLst>
            <a:ext uri="{FF2B5EF4-FFF2-40B4-BE49-F238E27FC236}">
              <a16:creationId xmlns:a16="http://schemas.microsoft.com/office/drawing/2014/main" id="{F9CBB10F-A676-4B79-9EDE-E4796B7630B4}"/>
            </a:ext>
          </a:extLst>
        </xdr:cNvPr>
        <xdr:cNvSpPr txBox="1"/>
      </xdr:nvSpPr>
      <xdr:spPr>
        <a:xfrm>
          <a:off x="845446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a:extLst>
            <a:ext uri="{FF2B5EF4-FFF2-40B4-BE49-F238E27FC236}">
              <a16:creationId xmlns:a16="http://schemas.microsoft.com/office/drawing/2014/main" id="{6413BBF7-F507-4762-B239-B1A10457283B}"/>
            </a:ext>
          </a:extLst>
        </xdr:cNvPr>
        <xdr:cNvSpPr txBox="1"/>
      </xdr:nvSpPr>
      <xdr:spPr>
        <a:xfrm>
          <a:off x="7673417" y="1033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60" name="n_3aveValue【体育館・プール】&#10;一人当たり面積">
          <a:extLst>
            <a:ext uri="{FF2B5EF4-FFF2-40B4-BE49-F238E27FC236}">
              <a16:creationId xmlns:a16="http://schemas.microsoft.com/office/drawing/2014/main" id="{CFFEE8E9-A35C-4BA5-B835-595BA024E26A}"/>
            </a:ext>
          </a:extLst>
        </xdr:cNvPr>
        <xdr:cNvSpPr txBox="1"/>
      </xdr:nvSpPr>
      <xdr:spPr>
        <a:xfrm>
          <a:off x="6866332" y="103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61" name="n_4aveValue【体育館・プール】&#10;一人当たり面積">
          <a:extLst>
            <a:ext uri="{FF2B5EF4-FFF2-40B4-BE49-F238E27FC236}">
              <a16:creationId xmlns:a16="http://schemas.microsoft.com/office/drawing/2014/main" id="{3206BCF2-AB39-4300-B1E3-7AC3D129F037}"/>
            </a:ext>
          </a:extLst>
        </xdr:cNvPr>
        <xdr:cNvSpPr txBox="1"/>
      </xdr:nvSpPr>
      <xdr:spPr>
        <a:xfrm>
          <a:off x="6068772" y="1037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48458</xdr:rowOff>
    </xdr:from>
    <xdr:ext cx="469744" cy="259045"/>
    <xdr:sp macro="" textlink="">
      <xdr:nvSpPr>
        <xdr:cNvPr id="262" name="n_1mainValue【体育館・プール】&#10;一人当たり面積">
          <a:extLst>
            <a:ext uri="{FF2B5EF4-FFF2-40B4-BE49-F238E27FC236}">
              <a16:creationId xmlns:a16="http://schemas.microsoft.com/office/drawing/2014/main" id="{08507102-455B-4AAB-8ADB-1C8F211FD3F0}"/>
            </a:ext>
          </a:extLst>
        </xdr:cNvPr>
        <xdr:cNvSpPr txBox="1"/>
      </xdr:nvSpPr>
      <xdr:spPr>
        <a:xfrm>
          <a:off x="8454467" y="1085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51724</xdr:rowOff>
    </xdr:from>
    <xdr:ext cx="469744" cy="259045"/>
    <xdr:sp macro="" textlink="">
      <xdr:nvSpPr>
        <xdr:cNvPr id="263" name="n_2mainValue【体育館・プール】&#10;一人当たり面積">
          <a:extLst>
            <a:ext uri="{FF2B5EF4-FFF2-40B4-BE49-F238E27FC236}">
              <a16:creationId xmlns:a16="http://schemas.microsoft.com/office/drawing/2014/main" id="{EF395882-DE00-45E1-BBD9-897F3D3456A4}"/>
            </a:ext>
          </a:extLst>
        </xdr:cNvPr>
        <xdr:cNvSpPr txBox="1"/>
      </xdr:nvSpPr>
      <xdr:spPr>
        <a:xfrm>
          <a:off x="7673417"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64" name="n_3mainValue【体育館・プール】&#10;一人当たり面積">
          <a:extLst>
            <a:ext uri="{FF2B5EF4-FFF2-40B4-BE49-F238E27FC236}">
              <a16:creationId xmlns:a16="http://schemas.microsoft.com/office/drawing/2014/main" id="{2AF4EF87-F905-4888-9E31-F9A9570858FE}"/>
            </a:ext>
          </a:extLst>
        </xdr:cNvPr>
        <xdr:cNvSpPr txBox="1"/>
      </xdr:nvSpPr>
      <xdr:spPr>
        <a:xfrm>
          <a:off x="686633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58255</xdr:rowOff>
    </xdr:from>
    <xdr:ext cx="469744" cy="259045"/>
    <xdr:sp macro="" textlink="">
      <xdr:nvSpPr>
        <xdr:cNvPr id="265" name="n_4mainValue【体育館・プール】&#10;一人当たり面積">
          <a:extLst>
            <a:ext uri="{FF2B5EF4-FFF2-40B4-BE49-F238E27FC236}">
              <a16:creationId xmlns:a16="http://schemas.microsoft.com/office/drawing/2014/main" id="{7FB0663F-090C-40B1-AAE7-150B42FFD117}"/>
            </a:ext>
          </a:extLst>
        </xdr:cNvPr>
        <xdr:cNvSpPr txBox="1"/>
      </xdr:nvSpPr>
      <xdr:spPr>
        <a:xfrm>
          <a:off x="6068772" y="108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09E9BF9-F796-4A45-8A8D-BDDE880FF26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B393BE5-7C37-4D8F-9845-3D4BA5F0255E}"/>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2E3A686-F620-4E12-A42E-54EA25CD0B2F}"/>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8C6262E-A3F6-4CA7-B9D6-2AD89056CAA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C818D8F-1A91-470E-84C2-491F041A59C0}"/>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064A797-83E4-4CCB-92AD-49809A0888AF}"/>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AF01D7A-CCDF-43A0-8564-9249C33F1F74}"/>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93789E1-33F1-4886-A39D-7721C5F0CE0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D4BAD50-7D98-419F-8F42-55A0CC84856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1076D17-94E0-4490-91F1-24A746A42BCB}"/>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9C76406-AD10-4E46-813F-FEF2D08542C2}"/>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8D93A3F4-0E9D-4C06-8841-27EFAAEC605C}"/>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95249B3A-99C9-4303-862E-FE0137263865}"/>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D080C585-D794-4810-B700-044532C1A69F}"/>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28EFE92-2054-4480-822C-F87C1A63F77B}"/>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27BC29FA-1BCF-4385-8C35-D53DABE6B21B}"/>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09B9223-153E-4E7C-BFC4-90A3BE2FFFF4}"/>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686464B-DAB3-4925-844A-B01D2990DC83}"/>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2824036E-E2E4-44BD-8856-9B83D13F615D}"/>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D9B750BD-346F-471C-B331-FC344FB577AF}"/>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95BBC540-2F46-45B5-981B-9E09CF7D4AAE}"/>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EE3F0B5-A64B-4508-A3CD-43BF34F4C401}"/>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E0AF0565-91FD-4436-BAA0-65F7EAA9210E}"/>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41394A63-87D6-438D-A656-C75E84AA9CB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838D250A-9247-4ECC-BFAE-86B68DF0C841}"/>
            </a:ext>
          </a:extLst>
        </xdr:cNvPr>
        <xdr:cNvCxnSpPr/>
      </xdr:nvCxnSpPr>
      <xdr:spPr>
        <a:xfrm flipV="1">
          <a:off x="4173855" y="1329309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749ABA56-D083-41B3-93AA-36D6FF7EBA92}"/>
            </a:ext>
          </a:extLst>
        </xdr:cNvPr>
        <xdr:cNvSpPr txBox="1"/>
      </xdr:nvSpPr>
      <xdr:spPr>
        <a:xfrm>
          <a:off x="421259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BD513305-3397-4191-8AA9-834E6F684C2B}"/>
            </a:ext>
          </a:extLst>
        </xdr:cNvPr>
        <xdr:cNvCxnSpPr/>
      </xdr:nvCxnSpPr>
      <xdr:spPr>
        <a:xfrm>
          <a:off x="4112260" y="1484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CF8AE193-C1EC-4D65-B8BD-FE843A4D42CB}"/>
            </a:ext>
          </a:extLst>
        </xdr:cNvPr>
        <xdr:cNvSpPr txBox="1"/>
      </xdr:nvSpPr>
      <xdr:spPr>
        <a:xfrm>
          <a:off x="421259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7B5EB7AA-0B79-4D38-9446-747FB3833405}"/>
            </a:ext>
          </a:extLst>
        </xdr:cNvPr>
        <xdr:cNvCxnSpPr/>
      </xdr:nvCxnSpPr>
      <xdr:spPr>
        <a:xfrm>
          <a:off x="411226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E98F72FF-4EBC-47F1-B542-79164FCC5F2C}"/>
            </a:ext>
          </a:extLst>
        </xdr:cNvPr>
        <xdr:cNvSpPr txBox="1"/>
      </xdr:nvSpPr>
      <xdr:spPr>
        <a:xfrm>
          <a:off x="421259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A4388D26-A712-4F2D-B501-09AF63B471DB}"/>
            </a:ext>
          </a:extLst>
        </xdr:cNvPr>
        <xdr:cNvSpPr/>
      </xdr:nvSpPr>
      <xdr:spPr>
        <a:xfrm>
          <a:off x="4131310" y="139852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1FB0B6BC-BE72-458B-B184-25EB3F140291}"/>
            </a:ext>
          </a:extLst>
        </xdr:cNvPr>
        <xdr:cNvSpPr/>
      </xdr:nvSpPr>
      <xdr:spPr>
        <a:xfrm>
          <a:off x="3388360" y="13979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369F8BF3-30AE-4963-9D4B-53EBC3426AB4}"/>
            </a:ext>
          </a:extLst>
        </xdr:cNvPr>
        <xdr:cNvSpPr/>
      </xdr:nvSpPr>
      <xdr:spPr>
        <a:xfrm>
          <a:off x="2571750" y="139890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a16="http://schemas.microsoft.com/office/drawing/2014/main" id="{8EAC0EBA-3084-47E4-A638-595237FBDAA3}"/>
            </a:ext>
          </a:extLst>
        </xdr:cNvPr>
        <xdr:cNvSpPr/>
      </xdr:nvSpPr>
      <xdr:spPr>
        <a:xfrm>
          <a:off x="1774190" y="1397952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a16="http://schemas.microsoft.com/office/drawing/2014/main" id="{9AC31762-DE19-468B-AFF4-D8E3C540AC87}"/>
            </a:ext>
          </a:extLst>
        </xdr:cNvPr>
        <xdr:cNvSpPr/>
      </xdr:nvSpPr>
      <xdr:spPr>
        <a:xfrm>
          <a:off x="9880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5A4E27D-52AB-4D08-AE93-8B7021DB253A}"/>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9F0B6D6-A406-42D4-BB04-78B69868252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ACFE69-4A67-4EB2-A41D-CD89189E4890}"/>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C537607-17BA-4431-914B-B678D647D227}"/>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55D7512-3102-4F1D-ADD2-3A2B87021004}"/>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42545</xdr:rowOff>
    </xdr:from>
    <xdr:to>
      <xdr:col>24</xdr:col>
      <xdr:colOff>114300</xdr:colOff>
      <xdr:row>83</xdr:row>
      <xdr:rowOff>144145</xdr:rowOff>
    </xdr:to>
    <xdr:sp macro="" textlink="">
      <xdr:nvSpPr>
        <xdr:cNvPr id="306" name="楕円 305">
          <a:extLst>
            <a:ext uri="{FF2B5EF4-FFF2-40B4-BE49-F238E27FC236}">
              <a16:creationId xmlns:a16="http://schemas.microsoft.com/office/drawing/2014/main" id="{B58371E3-BBFB-425E-888D-54412BD55557}"/>
            </a:ext>
          </a:extLst>
        </xdr:cNvPr>
        <xdr:cNvSpPr/>
      </xdr:nvSpPr>
      <xdr:spPr>
        <a:xfrm>
          <a:off x="4131310" y="142748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20972</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20BBFC2-78B3-45E5-BE5B-DB2F255F6C60}"/>
            </a:ext>
          </a:extLst>
        </xdr:cNvPr>
        <xdr:cNvSpPr txBox="1"/>
      </xdr:nvSpPr>
      <xdr:spPr>
        <a:xfrm>
          <a:off x="4212590" y="1424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2539</xdr:rowOff>
    </xdr:from>
    <xdr:to>
      <xdr:col>20</xdr:col>
      <xdr:colOff>38100</xdr:colOff>
      <xdr:row>83</xdr:row>
      <xdr:rowOff>104139</xdr:rowOff>
    </xdr:to>
    <xdr:sp macro="" textlink="">
      <xdr:nvSpPr>
        <xdr:cNvPr id="308" name="楕円 307">
          <a:extLst>
            <a:ext uri="{FF2B5EF4-FFF2-40B4-BE49-F238E27FC236}">
              <a16:creationId xmlns:a16="http://schemas.microsoft.com/office/drawing/2014/main" id="{AD2DCA40-E239-425E-9145-34407DA2003F}"/>
            </a:ext>
          </a:extLst>
        </xdr:cNvPr>
        <xdr:cNvSpPr/>
      </xdr:nvSpPr>
      <xdr:spPr>
        <a:xfrm>
          <a:off x="3388360" y="142328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53339</xdr:rowOff>
    </xdr:from>
    <xdr:to>
      <xdr:col>24</xdr:col>
      <xdr:colOff>63500</xdr:colOff>
      <xdr:row>83</xdr:row>
      <xdr:rowOff>93345</xdr:rowOff>
    </xdr:to>
    <xdr:cxnSp macro="">
      <xdr:nvCxnSpPr>
        <xdr:cNvPr id="309" name="直線コネクタ 308">
          <a:extLst>
            <a:ext uri="{FF2B5EF4-FFF2-40B4-BE49-F238E27FC236}">
              <a16:creationId xmlns:a16="http://schemas.microsoft.com/office/drawing/2014/main" id="{02BA6091-2D90-4CED-8564-6A0081530E43}"/>
            </a:ext>
          </a:extLst>
        </xdr:cNvPr>
        <xdr:cNvCxnSpPr/>
      </xdr:nvCxnSpPr>
      <xdr:spPr>
        <a:xfrm>
          <a:off x="3431540" y="14287499"/>
          <a:ext cx="7429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132080</xdr:rowOff>
    </xdr:from>
    <xdr:to>
      <xdr:col>15</xdr:col>
      <xdr:colOff>101600</xdr:colOff>
      <xdr:row>83</xdr:row>
      <xdr:rowOff>62230</xdr:rowOff>
    </xdr:to>
    <xdr:sp macro="" textlink="">
      <xdr:nvSpPr>
        <xdr:cNvPr id="310" name="楕円 309">
          <a:extLst>
            <a:ext uri="{FF2B5EF4-FFF2-40B4-BE49-F238E27FC236}">
              <a16:creationId xmlns:a16="http://schemas.microsoft.com/office/drawing/2014/main" id="{FF23BBA1-C382-4395-9746-DFDEDCCD40DA}"/>
            </a:ext>
          </a:extLst>
        </xdr:cNvPr>
        <xdr:cNvSpPr/>
      </xdr:nvSpPr>
      <xdr:spPr>
        <a:xfrm>
          <a:off x="2571750" y="14194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xdr:rowOff>
    </xdr:from>
    <xdr:to>
      <xdr:col>19</xdr:col>
      <xdr:colOff>177800</xdr:colOff>
      <xdr:row>83</xdr:row>
      <xdr:rowOff>53339</xdr:rowOff>
    </xdr:to>
    <xdr:cxnSp macro="">
      <xdr:nvCxnSpPr>
        <xdr:cNvPr id="311" name="直線コネクタ 310">
          <a:extLst>
            <a:ext uri="{FF2B5EF4-FFF2-40B4-BE49-F238E27FC236}">
              <a16:creationId xmlns:a16="http://schemas.microsoft.com/office/drawing/2014/main" id="{06974CDC-DD29-4FA4-82F0-554A92D66663}"/>
            </a:ext>
          </a:extLst>
        </xdr:cNvPr>
        <xdr:cNvCxnSpPr/>
      </xdr:nvCxnSpPr>
      <xdr:spPr>
        <a:xfrm>
          <a:off x="2626360" y="14245590"/>
          <a:ext cx="80518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92075</xdr:rowOff>
    </xdr:from>
    <xdr:to>
      <xdr:col>10</xdr:col>
      <xdr:colOff>165100</xdr:colOff>
      <xdr:row>83</xdr:row>
      <xdr:rowOff>22225</xdr:rowOff>
    </xdr:to>
    <xdr:sp macro="" textlink="">
      <xdr:nvSpPr>
        <xdr:cNvPr id="312" name="楕円 311">
          <a:extLst>
            <a:ext uri="{FF2B5EF4-FFF2-40B4-BE49-F238E27FC236}">
              <a16:creationId xmlns:a16="http://schemas.microsoft.com/office/drawing/2014/main" id="{893779A2-682E-40A4-B933-48E5CA071F07}"/>
            </a:ext>
          </a:extLst>
        </xdr:cNvPr>
        <xdr:cNvSpPr/>
      </xdr:nvSpPr>
      <xdr:spPr>
        <a:xfrm>
          <a:off x="1774190" y="141547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142875</xdr:rowOff>
    </xdr:from>
    <xdr:to>
      <xdr:col>15</xdr:col>
      <xdr:colOff>50800</xdr:colOff>
      <xdr:row>83</xdr:row>
      <xdr:rowOff>11430</xdr:rowOff>
    </xdr:to>
    <xdr:cxnSp macro="">
      <xdr:nvCxnSpPr>
        <xdr:cNvPr id="313" name="直線コネクタ 312">
          <a:extLst>
            <a:ext uri="{FF2B5EF4-FFF2-40B4-BE49-F238E27FC236}">
              <a16:creationId xmlns:a16="http://schemas.microsoft.com/office/drawing/2014/main" id="{A52EAF1D-555C-4D69-A6C1-2DA99C165265}"/>
            </a:ext>
          </a:extLst>
        </xdr:cNvPr>
        <xdr:cNvCxnSpPr/>
      </xdr:nvCxnSpPr>
      <xdr:spPr>
        <a:xfrm>
          <a:off x="1828800" y="14199870"/>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63500</xdr:rowOff>
    </xdr:from>
    <xdr:to>
      <xdr:col>6</xdr:col>
      <xdr:colOff>38100</xdr:colOff>
      <xdr:row>82</xdr:row>
      <xdr:rowOff>165100</xdr:rowOff>
    </xdr:to>
    <xdr:sp macro="" textlink="">
      <xdr:nvSpPr>
        <xdr:cNvPr id="314" name="楕円 313">
          <a:extLst>
            <a:ext uri="{FF2B5EF4-FFF2-40B4-BE49-F238E27FC236}">
              <a16:creationId xmlns:a16="http://schemas.microsoft.com/office/drawing/2014/main" id="{FDCE99D2-FB4E-4286-859A-8095CAAEFCC8}"/>
            </a:ext>
          </a:extLst>
        </xdr:cNvPr>
        <xdr:cNvSpPr/>
      </xdr:nvSpPr>
      <xdr:spPr>
        <a:xfrm>
          <a:off x="988060" y="14118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114300</xdr:rowOff>
    </xdr:from>
    <xdr:to>
      <xdr:col>10</xdr:col>
      <xdr:colOff>114300</xdr:colOff>
      <xdr:row>82</xdr:row>
      <xdr:rowOff>142875</xdr:rowOff>
    </xdr:to>
    <xdr:cxnSp macro="">
      <xdr:nvCxnSpPr>
        <xdr:cNvPr id="315" name="直線コネクタ 314">
          <a:extLst>
            <a:ext uri="{FF2B5EF4-FFF2-40B4-BE49-F238E27FC236}">
              <a16:creationId xmlns:a16="http://schemas.microsoft.com/office/drawing/2014/main" id="{764685A7-0CF1-4569-9789-80068A898E82}"/>
            </a:ext>
          </a:extLst>
        </xdr:cNvPr>
        <xdr:cNvCxnSpPr/>
      </xdr:nvCxnSpPr>
      <xdr:spPr>
        <a:xfrm>
          <a:off x="1031240" y="1417320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a:extLst>
            <a:ext uri="{FF2B5EF4-FFF2-40B4-BE49-F238E27FC236}">
              <a16:creationId xmlns:a16="http://schemas.microsoft.com/office/drawing/2014/main" id="{5226B100-BFB7-41F8-8506-25FB7C224C27}"/>
            </a:ext>
          </a:extLst>
        </xdr:cNvPr>
        <xdr:cNvSpPr txBox="1"/>
      </xdr:nvSpPr>
      <xdr:spPr>
        <a:xfrm>
          <a:off x="3239144" y="1376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a:extLst>
            <a:ext uri="{FF2B5EF4-FFF2-40B4-BE49-F238E27FC236}">
              <a16:creationId xmlns:a16="http://schemas.microsoft.com/office/drawing/2014/main" id="{F7A0FC05-EAE1-4A6E-9F3E-9A857F5C6421}"/>
            </a:ext>
          </a:extLst>
        </xdr:cNvPr>
        <xdr:cNvSpPr txBox="1"/>
      </xdr:nvSpPr>
      <xdr:spPr>
        <a:xfrm>
          <a:off x="2439044" y="137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18" name="n_3aveValue【福祉施設】&#10;有形固定資産減価償却率">
          <a:extLst>
            <a:ext uri="{FF2B5EF4-FFF2-40B4-BE49-F238E27FC236}">
              <a16:creationId xmlns:a16="http://schemas.microsoft.com/office/drawing/2014/main" id="{5F119577-D221-4A3A-93DF-5624EC7BBC59}"/>
            </a:ext>
          </a:extLst>
        </xdr:cNvPr>
        <xdr:cNvSpPr txBox="1"/>
      </xdr:nvSpPr>
      <xdr:spPr>
        <a:xfrm>
          <a:off x="1641484" y="1376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9" name="n_4aveValue【福祉施設】&#10;有形固定資産減価償却率">
          <a:extLst>
            <a:ext uri="{FF2B5EF4-FFF2-40B4-BE49-F238E27FC236}">
              <a16:creationId xmlns:a16="http://schemas.microsoft.com/office/drawing/2014/main" id="{0000FCD1-7E60-4E76-B744-6C8D0E18753A}"/>
            </a:ext>
          </a:extLst>
        </xdr:cNvPr>
        <xdr:cNvSpPr txBox="1"/>
      </xdr:nvSpPr>
      <xdr:spPr>
        <a:xfrm>
          <a:off x="85535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95266</xdr:rowOff>
    </xdr:from>
    <xdr:ext cx="405111" cy="259045"/>
    <xdr:sp macro="" textlink="">
      <xdr:nvSpPr>
        <xdr:cNvPr id="320" name="n_1mainValue【福祉施設】&#10;有形固定資産減価償却率">
          <a:extLst>
            <a:ext uri="{FF2B5EF4-FFF2-40B4-BE49-F238E27FC236}">
              <a16:creationId xmlns:a16="http://schemas.microsoft.com/office/drawing/2014/main" id="{4E20D7B5-ECB4-41F5-844C-9B23E28B1FD1}"/>
            </a:ext>
          </a:extLst>
        </xdr:cNvPr>
        <xdr:cNvSpPr txBox="1"/>
      </xdr:nvSpPr>
      <xdr:spPr>
        <a:xfrm>
          <a:off x="3239144" y="1432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21" name="n_2mainValue【福祉施設】&#10;有形固定資産減価償却率">
          <a:extLst>
            <a:ext uri="{FF2B5EF4-FFF2-40B4-BE49-F238E27FC236}">
              <a16:creationId xmlns:a16="http://schemas.microsoft.com/office/drawing/2014/main" id="{522ABF34-E281-4370-8ACE-F1BC93428C38}"/>
            </a:ext>
          </a:extLst>
        </xdr:cNvPr>
        <xdr:cNvSpPr txBox="1"/>
      </xdr:nvSpPr>
      <xdr:spPr>
        <a:xfrm>
          <a:off x="2439044" y="1428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13352</xdr:rowOff>
    </xdr:from>
    <xdr:ext cx="405111" cy="259045"/>
    <xdr:sp macro="" textlink="">
      <xdr:nvSpPr>
        <xdr:cNvPr id="322" name="n_3mainValue【福祉施設】&#10;有形固定資産減価償却率">
          <a:extLst>
            <a:ext uri="{FF2B5EF4-FFF2-40B4-BE49-F238E27FC236}">
              <a16:creationId xmlns:a16="http://schemas.microsoft.com/office/drawing/2014/main" id="{A1E57BE8-C6FC-44D0-8D3B-1EEE4B95782F}"/>
            </a:ext>
          </a:extLst>
        </xdr:cNvPr>
        <xdr:cNvSpPr txBox="1"/>
      </xdr:nvSpPr>
      <xdr:spPr>
        <a:xfrm>
          <a:off x="1641484" y="1424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23" name="n_4mainValue【福祉施設】&#10;有形固定資産減価償却率">
          <a:extLst>
            <a:ext uri="{FF2B5EF4-FFF2-40B4-BE49-F238E27FC236}">
              <a16:creationId xmlns:a16="http://schemas.microsoft.com/office/drawing/2014/main" id="{034993EF-9FF4-4314-AF1D-B1F90D145C03}"/>
            </a:ext>
          </a:extLst>
        </xdr:cNvPr>
        <xdr:cNvSpPr txBox="1"/>
      </xdr:nvSpPr>
      <xdr:spPr>
        <a:xfrm>
          <a:off x="85535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B33A6A54-7F7F-423C-92F2-ED832253AEE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858D5B2-B7CF-4434-9628-88ADF7E20CA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807FC7B-A136-434A-BA81-0FB4E2C375A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2535A3C-D162-4714-93B0-F658553E4AC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434B5C3-6A97-4611-98A9-E65127C8B7DB}"/>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ED10963-5170-49C9-8E66-E7FD9F3E630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2512645-2A52-42B5-9591-56BD3904B307}"/>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A433FA6-6CE4-43BE-B130-ED0EEE44AB8E}"/>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1BC9197-11D7-4EAD-B854-89C282E16B39}"/>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1ABBB5D8-11BA-4E3F-B9B3-0445378A99E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DD28EB71-65AE-42D7-9FAF-8A88CA091BC2}"/>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90934358-EDAA-4892-8597-0E74027E65EA}"/>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73A394AB-87FD-471C-8A3C-1DAF4F7B8FBA}"/>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8389EF11-2AD0-4EC9-94FD-5FF2FEE43866}"/>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1DB2054A-2D91-48A9-AEEF-FC1EF4592599}"/>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2DDD7767-7470-432A-A6EF-23880E65AE4C}"/>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7CF2112D-8823-4754-AC19-D36AFB5E0C9E}"/>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2BBB0DB2-3139-4655-8652-703531F94197}"/>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6034D80C-40D8-4CE9-A5A7-439A1EE6761A}"/>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9DAA0A41-889A-4269-AD10-F83CFF0074EE}"/>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69C3D21-7D0C-4453-8C58-8113DFF7841E}"/>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F0B8D469-94E2-4218-99B1-C56CEBBD4505}"/>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AC087072-0DCA-4153-A78C-F1F7784A1DBA}"/>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B904627-7BB7-416E-AE66-C0D8B77ED5EA}"/>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CB8208B3-34D3-4CED-8D73-D888FDDD0815}"/>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56B51549-0038-467D-B0E1-687F9957BEC2}"/>
            </a:ext>
          </a:extLst>
        </xdr:cNvPr>
        <xdr:cNvCxnSpPr/>
      </xdr:nvCxnSpPr>
      <xdr:spPr>
        <a:xfrm flipV="1">
          <a:off x="9429115" y="13316494"/>
          <a:ext cx="0" cy="158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9BED83D9-BB06-4828-AB9E-A63D046317CA}"/>
            </a:ext>
          </a:extLst>
        </xdr:cNvPr>
        <xdr:cNvSpPr txBox="1"/>
      </xdr:nvSpPr>
      <xdr:spPr>
        <a:xfrm>
          <a:off x="9467850" y="1490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34B3F20D-F206-4284-A912-444AFEB39984}"/>
            </a:ext>
          </a:extLst>
        </xdr:cNvPr>
        <xdr:cNvCxnSpPr/>
      </xdr:nvCxnSpPr>
      <xdr:spPr>
        <a:xfrm>
          <a:off x="9356090" y="149055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BF078DF7-539D-4934-9B2E-46BBB4C37341}"/>
            </a:ext>
          </a:extLst>
        </xdr:cNvPr>
        <xdr:cNvSpPr txBox="1"/>
      </xdr:nvSpPr>
      <xdr:spPr>
        <a:xfrm>
          <a:off x="9467850" y="1308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F765FCA7-C300-48AA-8E3C-887E2D06951C}"/>
            </a:ext>
          </a:extLst>
        </xdr:cNvPr>
        <xdr:cNvCxnSpPr/>
      </xdr:nvCxnSpPr>
      <xdr:spPr>
        <a:xfrm>
          <a:off x="9356090" y="1331649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a:extLst>
            <a:ext uri="{FF2B5EF4-FFF2-40B4-BE49-F238E27FC236}">
              <a16:creationId xmlns:a16="http://schemas.microsoft.com/office/drawing/2014/main" id="{50760E6C-4650-44A8-9E07-E5F741F17054}"/>
            </a:ext>
          </a:extLst>
        </xdr:cNvPr>
        <xdr:cNvSpPr txBox="1"/>
      </xdr:nvSpPr>
      <xdr:spPr>
        <a:xfrm>
          <a:off x="9467850" y="14246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6B909F0E-B298-4D2E-8E92-435F9B2E86F3}"/>
            </a:ext>
          </a:extLst>
        </xdr:cNvPr>
        <xdr:cNvSpPr/>
      </xdr:nvSpPr>
      <xdr:spPr>
        <a:xfrm>
          <a:off x="9394190" y="14402708"/>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133A46B6-0F0C-4066-8531-48832E45790D}"/>
            </a:ext>
          </a:extLst>
        </xdr:cNvPr>
        <xdr:cNvSpPr/>
      </xdr:nvSpPr>
      <xdr:spPr>
        <a:xfrm>
          <a:off x="8632190" y="1441903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2052D9F4-889A-48DF-88EC-9C79A55B8E8A}"/>
            </a:ext>
          </a:extLst>
        </xdr:cNvPr>
        <xdr:cNvSpPr/>
      </xdr:nvSpPr>
      <xdr:spPr>
        <a:xfrm>
          <a:off x="7846060" y="14360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a16="http://schemas.microsoft.com/office/drawing/2014/main" id="{793CE302-1D3A-4B2F-97F1-A484BB329D0E}"/>
            </a:ext>
          </a:extLst>
        </xdr:cNvPr>
        <xdr:cNvSpPr/>
      </xdr:nvSpPr>
      <xdr:spPr>
        <a:xfrm>
          <a:off x="7029450" y="14362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a16="http://schemas.microsoft.com/office/drawing/2014/main" id="{EBBF2897-DF19-4ECE-B140-106C28CC7C69}"/>
            </a:ext>
          </a:extLst>
        </xdr:cNvPr>
        <xdr:cNvSpPr/>
      </xdr:nvSpPr>
      <xdr:spPr>
        <a:xfrm>
          <a:off x="6231890" y="144329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03565F5-1B3B-419B-9983-9E211BCA1D1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586C218-B67B-457F-A444-3E50F4C22D76}"/>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169D63C-D53C-4831-A03E-C39CBDB12ECC}"/>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5F3EE81-D6E8-4A7E-A8F6-4C6D260D4E1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DF0F85B-0F38-4ECF-B3B6-D30B0136F02C}"/>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65" name="楕円 364">
          <a:extLst>
            <a:ext uri="{FF2B5EF4-FFF2-40B4-BE49-F238E27FC236}">
              <a16:creationId xmlns:a16="http://schemas.microsoft.com/office/drawing/2014/main" id="{15AB83EC-EC04-46AA-BDA9-9216AC60025C}"/>
            </a:ext>
          </a:extLst>
        </xdr:cNvPr>
        <xdr:cNvSpPr/>
      </xdr:nvSpPr>
      <xdr:spPr>
        <a:xfrm>
          <a:off x="9394190" y="14468838"/>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366" name="【福祉施設】&#10;一人当たり面積該当値テキスト">
          <a:extLst>
            <a:ext uri="{FF2B5EF4-FFF2-40B4-BE49-F238E27FC236}">
              <a16:creationId xmlns:a16="http://schemas.microsoft.com/office/drawing/2014/main" id="{2177097F-FA8C-461F-AC08-BBD5A83CC444}"/>
            </a:ext>
          </a:extLst>
        </xdr:cNvPr>
        <xdr:cNvSpPr txBox="1"/>
      </xdr:nvSpPr>
      <xdr:spPr>
        <a:xfrm>
          <a:off x="9467850" y="144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75474</xdr:rowOff>
    </xdr:from>
    <xdr:to>
      <xdr:col>50</xdr:col>
      <xdr:colOff>165100</xdr:colOff>
      <xdr:row>85</xdr:row>
      <xdr:rowOff>5624</xdr:rowOff>
    </xdr:to>
    <xdr:sp macro="" textlink="">
      <xdr:nvSpPr>
        <xdr:cNvPr id="367" name="楕円 366">
          <a:extLst>
            <a:ext uri="{FF2B5EF4-FFF2-40B4-BE49-F238E27FC236}">
              <a16:creationId xmlns:a16="http://schemas.microsoft.com/office/drawing/2014/main" id="{AE98EF76-CB5E-4501-B79A-2A224B3B38A1}"/>
            </a:ext>
          </a:extLst>
        </xdr:cNvPr>
        <xdr:cNvSpPr/>
      </xdr:nvSpPr>
      <xdr:spPr>
        <a:xfrm>
          <a:off x="8632190" y="144772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119743</xdr:rowOff>
    </xdr:from>
    <xdr:to>
      <xdr:col>55</xdr:col>
      <xdr:colOff>0</xdr:colOff>
      <xdr:row>84</xdr:row>
      <xdr:rowOff>126274</xdr:rowOff>
    </xdr:to>
    <xdr:cxnSp macro="">
      <xdr:nvCxnSpPr>
        <xdr:cNvPr id="368" name="直線コネクタ 367">
          <a:extLst>
            <a:ext uri="{FF2B5EF4-FFF2-40B4-BE49-F238E27FC236}">
              <a16:creationId xmlns:a16="http://schemas.microsoft.com/office/drawing/2014/main" id="{197C2FB9-ED4E-4ADD-BCA2-090DE858687D}"/>
            </a:ext>
          </a:extLst>
        </xdr:cNvPr>
        <xdr:cNvCxnSpPr/>
      </xdr:nvCxnSpPr>
      <xdr:spPr>
        <a:xfrm flipV="1">
          <a:off x="8686800" y="14523448"/>
          <a:ext cx="74295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69" name="楕円 368">
          <a:extLst>
            <a:ext uri="{FF2B5EF4-FFF2-40B4-BE49-F238E27FC236}">
              <a16:creationId xmlns:a16="http://schemas.microsoft.com/office/drawing/2014/main" id="{2393117D-B3D1-4EF3-AEDD-77C7ED64BBC6}"/>
            </a:ext>
          </a:extLst>
        </xdr:cNvPr>
        <xdr:cNvSpPr/>
      </xdr:nvSpPr>
      <xdr:spPr>
        <a:xfrm>
          <a:off x="7846060" y="144805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126274</xdr:rowOff>
    </xdr:from>
    <xdr:to>
      <xdr:col>50</xdr:col>
      <xdr:colOff>114300</xdr:colOff>
      <xdr:row>84</xdr:row>
      <xdr:rowOff>129539</xdr:rowOff>
    </xdr:to>
    <xdr:cxnSp macro="">
      <xdr:nvCxnSpPr>
        <xdr:cNvPr id="370" name="直線コネクタ 369">
          <a:extLst>
            <a:ext uri="{FF2B5EF4-FFF2-40B4-BE49-F238E27FC236}">
              <a16:creationId xmlns:a16="http://schemas.microsoft.com/office/drawing/2014/main" id="{40A3A7F4-8710-4116-8DC7-F291B3E46B05}"/>
            </a:ext>
          </a:extLst>
        </xdr:cNvPr>
        <xdr:cNvCxnSpPr/>
      </xdr:nvCxnSpPr>
      <xdr:spPr>
        <a:xfrm flipV="1">
          <a:off x="7889240" y="14531884"/>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82006</xdr:rowOff>
    </xdr:from>
    <xdr:to>
      <xdr:col>41</xdr:col>
      <xdr:colOff>101600</xdr:colOff>
      <xdr:row>85</xdr:row>
      <xdr:rowOff>12156</xdr:rowOff>
    </xdr:to>
    <xdr:sp macro="" textlink="">
      <xdr:nvSpPr>
        <xdr:cNvPr id="371" name="楕円 370">
          <a:extLst>
            <a:ext uri="{FF2B5EF4-FFF2-40B4-BE49-F238E27FC236}">
              <a16:creationId xmlns:a16="http://schemas.microsoft.com/office/drawing/2014/main" id="{DD86FCB9-DE12-43AD-86AD-A2EB7C1FFA41}"/>
            </a:ext>
          </a:extLst>
        </xdr:cNvPr>
        <xdr:cNvSpPr/>
      </xdr:nvSpPr>
      <xdr:spPr>
        <a:xfrm>
          <a:off x="7029450" y="144857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129539</xdr:rowOff>
    </xdr:from>
    <xdr:to>
      <xdr:col>45</xdr:col>
      <xdr:colOff>177800</xdr:colOff>
      <xdr:row>84</xdr:row>
      <xdr:rowOff>132806</xdr:rowOff>
    </xdr:to>
    <xdr:cxnSp macro="">
      <xdr:nvCxnSpPr>
        <xdr:cNvPr id="372" name="直線コネクタ 371">
          <a:extLst>
            <a:ext uri="{FF2B5EF4-FFF2-40B4-BE49-F238E27FC236}">
              <a16:creationId xmlns:a16="http://schemas.microsoft.com/office/drawing/2014/main" id="{8F8E18F8-6F66-4F77-B7C7-25C3447D3FBD}"/>
            </a:ext>
          </a:extLst>
        </xdr:cNvPr>
        <xdr:cNvCxnSpPr/>
      </xdr:nvCxnSpPr>
      <xdr:spPr>
        <a:xfrm flipV="1">
          <a:off x="7084060" y="14535149"/>
          <a:ext cx="80518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85271</xdr:rowOff>
    </xdr:from>
    <xdr:to>
      <xdr:col>36</xdr:col>
      <xdr:colOff>165100</xdr:colOff>
      <xdr:row>85</xdr:row>
      <xdr:rowOff>15421</xdr:rowOff>
    </xdr:to>
    <xdr:sp macro="" textlink="">
      <xdr:nvSpPr>
        <xdr:cNvPr id="373" name="楕円 372">
          <a:extLst>
            <a:ext uri="{FF2B5EF4-FFF2-40B4-BE49-F238E27FC236}">
              <a16:creationId xmlns:a16="http://schemas.microsoft.com/office/drawing/2014/main" id="{963C2A8E-59A8-4011-A656-891CACED4DC1}"/>
            </a:ext>
          </a:extLst>
        </xdr:cNvPr>
        <xdr:cNvSpPr/>
      </xdr:nvSpPr>
      <xdr:spPr>
        <a:xfrm>
          <a:off x="6231890" y="144889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132806</xdr:rowOff>
    </xdr:from>
    <xdr:to>
      <xdr:col>41</xdr:col>
      <xdr:colOff>50800</xdr:colOff>
      <xdr:row>84</xdr:row>
      <xdr:rowOff>136071</xdr:rowOff>
    </xdr:to>
    <xdr:cxnSp macro="">
      <xdr:nvCxnSpPr>
        <xdr:cNvPr id="374" name="直線コネクタ 373">
          <a:extLst>
            <a:ext uri="{FF2B5EF4-FFF2-40B4-BE49-F238E27FC236}">
              <a16:creationId xmlns:a16="http://schemas.microsoft.com/office/drawing/2014/main" id="{D4EAA4A4-2ACB-43B2-ACDE-D113DE66EAA5}"/>
            </a:ext>
          </a:extLst>
        </xdr:cNvPr>
        <xdr:cNvCxnSpPr/>
      </xdr:nvCxnSpPr>
      <xdr:spPr>
        <a:xfrm flipV="1">
          <a:off x="6286500" y="1453841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375" name="n_1aveValue【福祉施設】&#10;一人当たり面積">
          <a:extLst>
            <a:ext uri="{FF2B5EF4-FFF2-40B4-BE49-F238E27FC236}">
              <a16:creationId xmlns:a16="http://schemas.microsoft.com/office/drawing/2014/main" id="{520499B7-2CC8-43C8-A0B6-AA9D0827ADB8}"/>
            </a:ext>
          </a:extLst>
        </xdr:cNvPr>
        <xdr:cNvSpPr txBox="1"/>
      </xdr:nvSpPr>
      <xdr:spPr>
        <a:xfrm>
          <a:off x="8454467" y="1419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a:extLst>
            <a:ext uri="{FF2B5EF4-FFF2-40B4-BE49-F238E27FC236}">
              <a16:creationId xmlns:a16="http://schemas.microsoft.com/office/drawing/2014/main" id="{E75CB57E-5A39-4161-B50D-5E1674398495}"/>
            </a:ext>
          </a:extLst>
        </xdr:cNvPr>
        <xdr:cNvSpPr txBox="1"/>
      </xdr:nvSpPr>
      <xdr:spPr>
        <a:xfrm>
          <a:off x="767341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7" name="n_3aveValue【福祉施設】&#10;一人当たり面積">
          <a:extLst>
            <a:ext uri="{FF2B5EF4-FFF2-40B4-BE49-F238E27FC236}">
              <a16:creationId xmlns:a16="http://schemas.microsoft.com/office/drawing/2014/main" id="{8E011016-3C9A-4BF0-9BD2-11CA0F953520}"/>
            </a:ext>
          </a:extLst>
        </xdr:cNvPr>
        <xdr:cNvSpPr txBox="1"/>
      </xdr:nvSpPr>
      <xdr:spPr>
        <a:xfrm>
          <a:off x="6866332" y="141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78" name="n_4aveValue【福祉施設】&#10;一人当たり面積">
          <a:extLst>
            <a:ext uri="{FF2B5EF4-FFF2-40B4-BE49-F238E27FC236}">
              <a16:creationId xmlns:a16="http://schemas.microsoft.com/office/drawing/2014/main" id="{FF9CCF7E-47F8-4CAA-BA5C-FA8C849C2546}"/>
            </a:ext>
          </a:extLst>
        </xdr:cNvPr>
        <xdr:cNvSpPr txBox="1"/>
      </xdr:nvSpPr>
      <xdr:spPr>
        <a:xfrm>
          <a:off x="6068772"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168201</xdr:rowOff>
    </xdr:from>
    <xdr:ext cx="469744" cy="259045"/>
    <xdr:sp macro="" textlink="">
      <xdr:nvSpPr>
        <xdr:cNvPr id="379" name="n_1mainValue【福祉施設】&#10;一人当たり面積">
          <a:extLst>
            <a:ext uri="{FF2B5EF4-FFF2-40B4-BE49-F238E27FC236}">
              <a16:creationId xmlns:a16="http://schemas.microsoft.com/office/drawing/2014/main" id="{89CAD53A-D4F1-4134-A9FF-3DE5AB29FF87}"/>
            </a:ext>
          </a:extLst>
        </xdr:cNvPr>
        <xdr:cNvSpPr txBox="1"/>
      </xdr:nvSpPr>
      <xdr:spPr>
        <a:xfrm>
          <a:off x="8454467" y="1457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xdr:rowOff>
    </xdr:from>
    <xdr:ext cx="469744" cy="259045"/>
    <xdr:sp macro="" textlink="">
      <xdr:nvSpPr>
        <xdr:cNvPr id="380" name="n_2mainValue【福祉施設】&#10;一人当たり面積">
          <a:extLst>
            <a:ext uri="{FF2B5EF4-FFF2-40B4-BE49-F238E27FC236}">
              <a16:creationId xmlns:a16="http://schemas.microsoft.com/office/drawing/2014/main" id="{C44F60A7-FF2F-4F06-BC3E-4E0427D9044E}"/>
            </a:ext>
          </a:extLst>
        </xdr:cNvPr>
        <xdr:cNvSpPr txBox="1"/>
      </xdr:nvSpPr>
      <xdr:spPr>
        <a:xfrm>
          <a:off x="767341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3283</xdr:rowOff>
    </xdr:from>
    <xdr:ext cx="469744" cy="259045"/>
    <xdr:sp macro="" textlink="">
      <xdr:nvSpPr>
        <xdr:cNvPr id="381" name="n_3mainValue【福祉施設】&#10;一人当たり面積">
          <a:extLst>
            <a:ext uri="{FF2B5EF4-FFF2-40B4-BE49-F238E27FC236}">
              <a16:creationId xmlns:a16="http://schemas.microsoft.com/office/drawing/2014/main" id="{C2538CA5-8146-4014-8102-F86404BDD73B}"/>
            </a:ext>
          </a:extLst>
        </xdr:cNvPr>
        <xdr:cNvSpPr txBox="1"/>
      </xdr:nvSpPr>
      <xdr:spPr>
        <a:xfrm>
          <a:off x="6866332"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6548</xdr:rowOff>
    </xdr:from>
    <xdr:ext cx="469744" cy="259045"/>
    <xdr:sp macro="" textlink="">
      <xdr:nvSpPr>
        <xdr:cNvPr id="382" name="n_4mainValue【福祉施設】&#10;一人当たり面積">
          <a:extLst>
            <a:ext uri="{FF2B5EF4-FFF2-40B4-BE49-F238E27FC236}">
              <a16:creationId xmlns:a16="http://schemas.microsoft.com/office/drawing/2014/main" id="{12614028-F3C2-43D3-9477-E6AAE3E1145C}"/>
            </a:ext>
          </a:extLst>
        </xdr:cNvPr>
        <xdr:cNvSpPr txBox="1"/>
      </xdr:nvSpPr>
      <xdr:spPr>
        <a:xfrm>
          <a:off x="6068772" y="1458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56C42FC-CB8B-41BF-915F-3264BF53CC59}"/>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CAD69FD8-D6C4-4B50-9536-416EC9AEFA5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5F4BFE3-B68D-424F-BDB2-4661C4AD14D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0FA836A-81EC-4DC6-A9F0-A3FC2C7532F6}"/>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EBC524F-B8F5-47F9-98CA-4A0012E2BFC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27819BEB-0680-4483-BF48-9F77F7BBFC8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CDF3D75A-8757-47BE-9FFC-5CB2C16D952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769848B-95AD-458B-A707-BA0125604C77}"/>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967809AB-BFBA-4041-82D9-84E73EF588D6}"/>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E99B298C-F66D-4E44-AF04-07B0A70CCD56}"/>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5B643595-B3FB-4771-A72E-DE50C2B371DC}"/>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B9668470-DD58-4E30-AB0D-5992549A3CA6}"/>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D502C8B3-AF20-4F84-B59B-5E80EA507E41}"/>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9D95079-EE16-43C8-A3EF-B4487C257718}"/>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0BB7FA57-67CA-4204-8335-E4D620EFB98A}"/>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6B9C3D7C-F574-4A10-80E0-4A8C0C95B96A}"/>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9B3EAB1F-19E9-41CC-9586-B32CE54FE469}"/>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2FE40D0F-2444-4B95-9E53-A285AAA9C9A4}"/>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2339FCFC-38FE-4C35-9294-235E7823A2F8}"/>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2ED0D07-7A06-4100-9C5A-46CD0C2E89B4}"/>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162CDBD7-2E76-48F0-B339-376E493F7DA6}"/>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30EADB2A-735C-4CE0-B8B3-F8A3E5E58B3A}"/>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44E4D0DE-E886-44CB-BECE-A51D339E6BE1}"/>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7E5655CF-D324-4311-B2B9-4F64C1D3B0A5}"/>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01CFE8F3-1E47-4093-9B13-6363215C30CD}"/>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DC9211F7-F5AC-4C34-B73B-570617EC65D7}"/>
            </a:ext>
          </a:extLst>
        </xdr:cNvPr>
        <xdr:cNvCxnSpPr/>
      </xdr:nvCxnSpPr>
      <xdr:spPr>
        <a:xfrm flipV="1">
          <a:off x="4173855" y="17272091"/>
          <a:ext cx="0" cy="145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3A820F03-ACBE-4F6C-92E0-C4178FF676B8}"/>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4CE48F53-8688-42D8-A14A-AB8132FB056D}"/>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F280D265-2878-4008-B67D-C388E019F2BB}"/>
            </a:ext>
          </a:extLst>
        </xdr:cNvPr>
        <xdr:cNvSpPr txBox="1"/>
      </xdr:nvSpPr>
      <xdr:spPr>
        <a:xfrm>
          <a:off x="4212590" y="1704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a16="http://schemas.microsoft.com/office/drawing/2014/main" id="{EEA3CDE3-877E-45E3-A59C-C679A2C051D6}"/>
            </a:ext>
          </a:extLst>
        </xdr:cNvPr>
        <xdr:cNvCxnSpPr/>
      </xdr:nvCxnSpPr>
      <xdr:spPr>
        <a:xfrm>
          <a:off x="4112260" y="172720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6DA57CA2-A903-43EC-96FE-819A1B1432E6}"/>
            </a:ext>
          </a:extLst>
        </xdr:cNvPr>
        <xdr:cNvSpPr txBox="1"/>
      </xdr:nvSpPr>
      <xdr:spPr>
        <a:xfrm>
          <a:off x="4212590" y="1783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F7B487BB-DAB0-469F-A0DC-D92F7D75476C}"/>
            </a:ext>
          </a:extLst>
        </xdr:cNvPr>
        <xdr:cNvSpPr/>
      </xdr:nvSpPr>
      <xdr:spPr>
        <a:xfrm>
          <a:off x="4131310" y="179767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a16="http://schemas.microsoft.com/office/drawing/2014/main" id="{B30C1203-82D9-4AE9-8787-A5265D8E6BF9}"/>
            </a:ext>
          </a:extLst>
        </xdr:cNvPr>
        <xdr:cNvSpPr/>
      </xdr:nvSpPr>
      <xdr:spPr>
        <a:xfrm>
          <a:off x="3388360" y="1792532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a16="http://schemas.microsoft.com/office/drawing/2014/main" id="{C9A45657-0878-4AA0-9C81-4CED1F14BCB6}"/>
            </a:ext>
          </a:extLst>
        </xdr:cNvPr>
        <xdr:cNvSpPr/>
      </xdr:nvSpPr>
      <xdr:spPr>
        <a:xfrm>
          <a:off x="2571750" y="179152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a:extLst>
            <a:ext uri="{FF2B5EF4-FFF2-40B4-BE49-F238E27FC236}">
              <a16:creationId xmlns:a16="http://schemas.microsoft.com/office/drawing/2014/main" id="{37A1CE57-97B5-4109-8D85-DEC58AE9EE43}"/>
            </a:ext>
          </a:extLst>
        </xdr:cNvPr>
        <xdr:cNvSpPr/>
      </xdr:nvSpPr>
      <xdr:spPr>
        <a:xfrm>
          <a:off x="1774190" y="179443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a:extLst>
            <a:ext uri="{FF2B5EF4-FFF2-40B4-BE49-F238E27FC236}">
              <a16:creationId xmlns:a16="http://schemas.microsoft.com/office/drawing/2014/main" id="{64C2B127-470B-426E-92A4-701AA701217E}"/>
            </a:ext>
          </a:extLst>
        </xdr:cNvPr>
        <xdr:cNvSpPr/>
      </xdr:nvSpPr>
      <xdr:spPr>
        <a:xfrm>
          <a:off x="988060" y="1788504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7E91F6F-95C9-4A90-8511-6C25ECC201A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BABBC94-7AAB-4EB6-98F7-882B45BDA09F}"/>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760B16E-82A1-4013-BD41-BB94474FB471}"/>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66B34C06-EE45-4C3D-93A5-C28F3DE4576E}"/>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6096ECCD-EC9D-4E31-BB9E-B5275EDF7DD1}"/>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58057</xdr:rowOff>
    </xdr:from>
    <xdr:to>
      <xdr:col>24</xdr:col>
      <xdr:colOff>114300</xdr:colOff>
      <xdr:row>107</xdr:row>
      <xdr:rowOff>159657</xdr:rowOff>
    </xdr:to>
    <xdr:sp macro="" textlink="">
      <xdr:nvSpPr>
        <xdr:cNvPr id="424" name="楕円 423">
          <a:extLst>
            <a:ext uri="{FF2B5EF4-FFF2-40B4-BE49-F238E27FC236}">
              <a16:creationId xmlns:a16="http://schemas.microsoft.com/office/drawing/2014/main" id="{2541CF4D-667E-4674-BC53-18746FAD89AD}"/>
            </a:ext>
          </a:extLst>
        </xdr:cNvPr>
        <xdr:cNvSpPr/>
      </xdr:nvSpPr>
      <xdr:spPr>
        <a:xfrm>
          <a:off x="4131310" y="1839939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36484</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187FE7B2-6EDC-45FA-B2DC-44DCB5566B61}"/>
            </a:ext>
          </a:extLst>
        </xdr:cNvPr>
        <xdr:cNvSpPr txBox="1"/>
      </xdr:nvSpPr>
      <xdr:spPr>
        <a:xfrm>
          <a:off x="4212590"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23768</xdr:rowOff>
    </xdr:from>
    <xdr:to>
      <xdr:col>20</xdr:col>
      <xdr:colOff>38100</xdr:colOff>
      <xdr:row>107</xdr:row>
      <xdr:rowOff>125368</xdr:rowOff>
    </xdr:to>
    <xdr:sp macro="" textlink="">
      <xdr:nvSpPr>
        <xdr:cNvPr id="426" name="楕円 425">
          <a:extLst>
            <a:ext uri="{FF2B5EF4-FFF2-40B4-BE49-F238E27FC236}">
              <a16:creationId xmlns:a16="http://schemas.microsoft.com/office/drawing/2014/main" id="{61A8BFD4-0F62-4738-9B5D-EF5853AD9307}"/>
            </a:ext>
          </a:extLst>
        </xdr:cNvPr>
        <xdr:cNvSpPr/>
      </xdr:nvSpPr>
      <xdr:spPr>
        <a:xfrm>
          <a:off x="3388360" y="1836510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74568</xdr:rowOff>
    </xdr:from>
    <xdr:to>
      <xdr:col>24</xdr:col>
      <xdr:colOff>63500</xdr:colOff>
      <xdr:row>107</xdr:row>
      <xdr:rowOff>108857</xdr:rowOff>
    </xdr:to>
    <xdr:cxnSp macro="">
      <xdr:nvCxnSpPr>
        <xdr:cNvPr id="427" name="直線コネクタ 426">
          <a:extLst>
            <a:ext uri="{FF2B5EF4-FFF2-40B4-BE49-F238E27FC236}">
              <a16:creationId xmlns:a16="http://schemas.microsoft.com/office/drawing/2014/main" id="{1BB9CCB8-ED24-4288-A972-520CB2CC9B0F}"/>
            </a:ext>
          </a:extLst>
        </xdr:cNvPr>
        <xdr:cNvCxnSpPr/>
      </xdr:nvCxnSpPr>
      <xdr:spPr>
        <a:xfrm>
          <a:off x="3431540" y="18419718"/>
          <a:ext cx="7429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162561</xdr:rowOff>
    </xdr:from>
    <xdr:to>
      <xdr:col>15</xdr:col>
      <xdr:colOff>101600</xdr:colOff>
      <xdr:row>107</xdr:row>
      <xdr:rowOff>92711</xdr:rowOff>
    </xdr:to>
    <xdr:sp macro="" textlink="">
      <xdr:nvSpPr>
        <xdr:cNvPr id="428" name="楕円 427">
          <a:extLst>
            <a:ext uri="{FF2B5EF4-FFF2-40B4-BE49-F238E27FC236}">
              <a16:creationId xmlns:a16="http://schemas.microsoft.com/office/drawing/2014/main" id="{2AA69E3B-8227-4774-BCE0-0ECD65F475E0}"/>
            </a:ext>
          </a:extLst>
        </xdr:cNvPr>
        <xdr:cNvSpPr/>
      </xdr:nvSpPr>
      <xdr:spPr>
        <a:xfrm>
          <a:off x="2571750" y="1833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41911</xdr:rowOff>
    </xdr:from>
    <xdr:to>
      <xdr:col>19</xdr:col>
      <xdr:colOff>177800</xdr:colOff>
      <xdr:row>107</xdr:row>
      <xdr:rowOff>74568</xdr:rowOff>
    </xdr:to>
    <xdr:cxnSp macro="">
      <xdr:nvCxnSpPr>
        <xdr:cNvPr id="429" name="直線コネクタ 428">
          <a:extLst>
            <a:ext uri="{FF2B5EF4-FFF2-40B4-BE49-F238E27FC236}">
              <a16:creationId xmlns:a16="http://schemas.microsoft.com/office/drawing/2014/main" id="{9B3F2EB7-CDBA-4A53-84DE-ECAC3CF4FF27}"/>
            </a:ext>
          </a:extLst>
        </xdr:cNvPr>
        <xdr:cNvCxnSpPr/>
      </xdr:nvCxnSpPr>
      <xdr:spPr>
        <a:xfrm>
          <a:off x="2626360" y="18388966"/>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149498</xdr:rowOff>
    </xdr:from>
    <xdr:to>
      <xdr:col>10</xdr:col>
      <xdr:colOff>165100</xdr:colOff>
      <xdr:row>107</xdr:row>
      <xdr:rowOff>79648</xdr:rowOff>
    </xdr:to>
    <xdr:sp macro="" textlink="">
      <xdr:nvSpPr>
        <xdr:cNvPr id="430" name="楕円 429">
          <a:extLst>
            <a:ext uri="{FF2B5EF4-FFF2-40B4-BE49-F238E27FC236}">
              <a16:creationId xmlns:a16="http://schemas.microsoft.com/office/drawing/2014/main" id="{E1EF16B3-EA94-406D-AAF5-904BA16F940C}"/>
            </a:ext>
          </a:extLst>
        </xdr:cNvPr>
        <xdr:cNvSpPr/>
      </xdr:nvSpPr>
      <xdr:spPr>
        <a:xfrm>
          <a:off x="1774190" y="1832319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28848</xdr:rowOff>
    </xdr:from>
    <xdr:to>
      <xdr:col>15</xdr:col>
      <xdr:colOff>50800</xdr:colOff>
      <xdr:row>107</xdr:row>
      <xdr:rowOff>41911</xdr:rowOff>
    </xdr:to>
    <xdr:cxnSp macro="">
      <xdr:nvCxnSpPr>
        <xdr:cNvPr id="431" name="直線コネクタ 430">
          <a:extLst>
            <a:ext uri="{FF2B5EF4-FFF2-40B4-BE49-F238E27FC236}">
              <a16:creationId xmlns:a16="http://schemas.microsoft.com/office/drawing/2014/main" id="{EC0F3026-89AD-446E-8444-1F0209AC8323}"/>
            </a:ext>
          </a:extLst>
        </xdr:cNvPr>
        <xdr:cNvCxnSpPr/>
      </xdr:nvCxnSpPr>
      <xdr:spPr>
        <a:xfrm>
          <a:off x="1828800" y="18372093"/>
          <a:ext cx="79756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116839</xdr:rowOff>
    </xdr:from>
    <xdr:to>
      <xdr:col>6</xdr:col>
      <xdr:colOff>38100</xdr:colOff>
      <xdr:row>107</xdr:row>
      <xdr:rowOff>46989</xdr:rowOff>
    </xdr:to>
    <xdr:sp macro="" textlink="">
      <xdr:nvSpPr>
        <xdr:cNvPr id="432" name="楕円 431">
          <a:extLst>
            <a:ext uri="{FF2B5EF4-FFF2-40B4-BE49-F238E27FC236}">
              <a16:creationId xmlns:a16="http://schemas.microsoft.com/office/drawing/2014/main" id="{F5CB66B7-303A-439B-BDD6-32CEC87B7070}"/>
            </a:ext>
          </a:extLst>
        </xdr:cNvPr>
        <xdr:cNvSpPr/>
      </xdr:nvSpPr>
      <xdr:spPr>
        <a:xfrm>
          <a:off x="988060" y="182905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167639</xdr:rowOff>
    </xdr:from>
    <xdr:to>
      <xdr:col>10</xdr:col>
      <xdr:colOff>114300</xdr:colOff>
      <xdr:row>107</xdr:row>
      <xdr:rowOff>28848</xdr:rowOff>
    </xdr:to>
    <xdr:cxnSp macro="">
      <xdr:nvCxnSpPr>
        <xdr:cNvPr id="433" name="直線コネクタ 432">
          <a:extLst>
            <a:ext uri="{FF2B5EF4-FFF2-40B4-BE49-F238E27FC236}">
              <a16:creationId xmlns:a16="http://schemas.microsoft.com/office/drawing/2014/main" id="{54A54125-0476-4675-A434-F00A9BF0F68B}"/>
            </a:ext>
          </a:extLst>
        </xdr:cNvPr>
        <xdr:cNvCxnSpPr/>
      </xdr:nvCxnSpPr>
      <xdr:spPr>
        <a:xfrm>
          <a:off x="1031240" y="18345149"/>
          <a:ext cx="79756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34" name="n_1aveValue【市民会館】&#10;有形固定資産減価償却率">
          <a:extLst>
            <a:ext uri="{FF2B5EF4-FFF2-40B4-BE49-F238E27FC236}">
              <a16:creationId xmlns:a16="http://schemas.microsoft.com/office/drawing/2014/main" id="{1486178D-18CF-4D57-BC3B-4BDF0306B993}"/>
            </a:ext>
          </a:extLst>
        </xdr:cNvPr>
        <xdr:cNvSpPr txBox="1"/>
      </xdr:nvSpPr>
      <xdr:spPr>
        <a:xfrm>
          <a:off x="32391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5" name="n_2aveValue【市民会館】&#10;有形固定資産減価償却率">
          <a:extLst>
            <a:ext uri="{FF2B5EF4-FFF2-40B4-BE49-F238E27FC236}">
              <a16:creationId xmlns:a16="http://schemas.microsoft.com/office/drawing/2014/main" id="{88D91A83-4199-4A90-9FD7-C73840F20D67}"/>
            </a:ext>
          </a:extLst>
        </xdr:cNvPr>
        <xdr:cNvSpPr txBox="1"/>
      </xdr:nvSpPr>
      <xdr:spPr>
        <a:xfrm>
          <a:off x="2439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6" name="n_3aveValue【市民会館】&#10;有形固定資産減価償却率">
          <a:extLst>
            <a:ext uri="{FF2B5EF4-FFF2-40B4-BE49-F238E27FC236}">
              <a16:creationId xmlns:a16="http://schemas.microsoft.com/office/drawing/2014/main" id="{356E0D7C-6F31-485F-A26A-CDF68E536A4F}"/>
            </a:ext>
          </a:extLst>
        </xdr:cNvPr>
        <xdr:cNvSpPr txBox="1"/>
      </xdr:nvSpPr>
      <xdr:spPr>
        <a:xfrm>
          <a:off x="1641484" y="1771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7" name="n_4aveValue【市民会館】&#10;有形固定資産減価償却率">
          <a:extLst>
            <a:ext uri="{FF2B5EF4-FFF2-40B4-BE49-F238E27FC236}">
              <a16:creationId xmlns:a16="http://schemas.microsoft.com/office/drawing/2014/main" id="{234AD9A3-F588-4AF7-B3D2-15E5DEB7A78B}"/>
            </a:ext>
          </a:extLst>
        </xdr:cNvPr>
        <xdr:cNvSpPr txBox="1"/>
      </xdr:nvSpPr>
      <xdr:spPr>
        <a:xfrm>
          <a:off x="855354" y="1766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116495</xdr:rowOff>
    </xdr:from>
    <xdr:ext cx="405111" cy="259045"/>
    <xdr:sp macro="" textlink="">
      <xdr:nvSpPr>
        <xdr:cNvPr id="438" name="n_1mainValue【市民会館】&#10;有形固定資産減価償却率">
          <a:extLst>
            <a:ext uri="{FF2B5EF4-FFF2-40B4-BE49-F238E27FC236}">
              <a16:creationId xmlns:a16="http://schemas.microsoft.com/office/drawing/2014/main" id="{11E1D596-19A3-46E4-A746-66E5A9093B25}"/>
            </a:ext>
          </a:extLst>
        </xdr:cNvPr>
        <xdr:cNvSpPr txBox="1"/>
      </xdr:nvSpPr>
      <xdr:spPr>
        <a:xfrm>
          <a:off x="32391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83838</xdr:rowOff>
    </xdr:from>
    <xdr:ext cx="405111" cy="259045"/>
    <xdr:sp macro="" textlink="">
      <xdr:nvSpPr>
        <xdr:cNvPr id="439" name="n_2mainValue【市民会館】&#10;有形固定資産減価償却率">
          <a:extLst>
            <a:ext uri="{FF2B5EF4-FFF2-40B4-BE49-F238E27FC236}">
              <a16:creationId xmlns:a16="http://schemas.microsoft.com/office/drawing/2014/main" id="{07E2A222-9AD8-4F23-87BC-22B7FC741B25}"/>
            </a:ext>
          </a:extLst>
        </xdr:cNvPr>
        <xdr:cNvSpPr txBox="1"/>
      </xdr:nvSpPr>
      <xdr:spPr>
        <a:xfrm>
          <a:off x="2439044" y="1843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70775</xdr:rowOff>
    </xdr:from>
    <xdr:ext cx="405111" cy="259045"/>
    <xdr:sp macro="" textlink="">
      <xdr:nvSpPr>
        <xdr:cNvPr id="440" name="n_3mainValue【市民会館】&#10;有形固定資産減価償却率">
          <a:extLst>
            <a:ext uri="{FF2B5EF4-FFF2-40B4-BE49-F238E27FC236}">
              <a16:creationId xmlns:a16="http://schemas.microsoft.com/office/drawing/2014/main" id="{B5C807F0-2942-4851-8E7E-CEFC24E31CAA}"/>
            </a:ext>
          </a:extLst>
        </xdr:cNvPr>
        <xdr:cNvSpPr txBox="1"/>
      </xdr:nvSpPr>
      <xdr:spPr>
        <a:xfrm>
          <a:off x="1641484" y="1841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38116</xdr:rowOff>
    </xdr:from>
    <xdr:ext cx="405111" cy="259045"/>
    <xdr:sp macro="" textlink="">
      <xdr:nvSpPr>
        <xdr:cNvPr id="441" name="n_4mainValue【市民会館】&#10;有形固定資産減価償却率">
          <a:extLst>
            <a:ext uri="{FF2B5EF4-FFF2-40B4-BE49-F238E27FC236}">
              <a16:creationId xmlns:a16="http://schemas.microsoft.com/office/drawing/2014/main" id="{3F12537A-5061-44B2-A95B-9BEA16A45BF4}"/>
            </a:ext>
          </a:extLst>
        </xdr:cNvPr>
        <xdr:cNvSpPr txBox="1"/>
      </xdr:nvSpPr>
      <xdr:spPr>
        <a:xfrm>
          <a:off x="85535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D919C4B-2796-400F-B10E-B8ABE8393D5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390E15B1-5497-4222-84B5-34270819D94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9AE9E3E8-A845-4DC8-BBCF-F6B4F3DCEC1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880AE946-5ED4-4B73-9952-078C63588E15}"/>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8CB46FF9-B798-4DD6-B63C-49B9FC8D831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C6D9B631-873C-4D48-B588-5D02C281ACB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EE543E6A-9CF1-4406-B4F5-816CE3A2F4F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94AB5DD8-3C99-4037-8D44-B867FC622E4D}"/>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9CED4616-723C-438C-B5D5-710579744CC9}"/>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4D99588B-63E7-40C3-957E-6F5FEAB5AEAD}"/>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5383B7C4-5307-41B7-8CA7-A7212063D40E}"/>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339CA9F0-700B-4D63-82E2-C8A2DF71FB4C}"/>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941E0B5D-6DFF-4F0F-A130-C11B70D5D13D}"/>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61830861-CA00-45C1-9C6B-C3F3EEFEEB10}"/>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F918A7BC-B3F8-4245-8B9A-81E7AECF2D1B}"/>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5B206485-3F85-4231-A6B3-C39D2BAB4E46}"/>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A2647A84-73B4-4148-8A22-BA0B6F2A4559}"/>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222FDBAE-7466-48C7-AAB2-AFE4E42A9E3C}"/>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EF5706F3-5D89-40F1-8E47-B2F98D2E02B7}"/>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E9450CD6-4E7D-4BA2-A247-DD880F065517}"/>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DCB5980-B890-4A52-A7E9-A75915EE8F1E}"/>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E9D2780C-56F6-44B3-8E21-422008FD64FF}"/>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E5156FF4-1A7E-4AC1-8208-DEA6D7EDF72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a16="http://schemas.microsoft.com/office/drawing/2014/main" id="{CC38DB56-F5E2-470D-A349-845E3264882A}"/>
            </a:ext>
          </a:extLst>
        </xdr:cNvPr>
        <xdr:cNvCxnSpPr/>
      </xdr:nvCxnSpPr>
      <xdr:spPr>
        <a:xfrm flipV="1">
          <a:off x="9429115" y="17087850"/>
          <a:ext cx="0" cy="152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a16="http://schemas.microsoft.com/office/drawing/2014/main" id="{B0A3A1EA-A0CE-4DA6-9AF6-E276E0D79BF2}"/>
            </a:ext>
          </a:extLst>
        </xdr:cNvPr>
        <xdr:cNvSpPr txBox="1"/>
      </xdr:nvSpPr>
      <xdr:spPr>
        <a:xfrm>
          <a:off x="9467850" y="186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a16="http://schemas.microsoft.com/office/drawing/2014/main" id="{F475D7A2-BE89-4E8F-8421-1BFD2B019824}"/>
            </a:ext>
          </a:extLst>
        </xdr:cNvPr>
        <xdr:cNvCxnSpPr/>
      </xdr:nvCxnSpPr>
      <xdr:spPr>
        <a:xfrm>
          <a:off x="9356090" y="1860994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a16="http://schemas.microsoft.com/office/drawing/2014/main" id="{28E3478D-14A7-48EC-B5F5-02D8B57A9D64}"/>
            </a:ext>
          </a:extLst>
        </xdr:cNvPr>
        <xdr:cNvSpPr txBox="1"/>
      </xdr:nvSpPr>
      <xdr:spPr>
        <a:xfrm>
          <a:off x="9467850" y="1685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a16="http://schemas.microsoft.com/office/drawing/2014/main" id="{BBCC577B-5913-48D0-AAFE-422D6075D5D6}"/>
            </a:ext>
          </a:extLst>
        </xdr:cNvPr>
        <xdr:cNvCxnSpPr/>
      </xdr:nvCxnSpPr>
      <xdr:spPr>
        <a:xfrm>
          <a:off x="9356090" y="170878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70" name="【市民会館】&#10;一人当たり面積平均値テキスト">
          <a:extLst>
            <a:ext uri="{FF2B5EF4-FFF2-40B4-BE49-F238E27FC236}">
              <a16:creationId xmlns:a16="http://schemas.microsoft.com/office/drawing/2014/main" id="{B45F7A5E-1616-46DC-B241-FEC680E1948F}"/>
            </a:ext>
          </a:extLst>
        </xdr:cNvPr>
        <xdr:cNvSpPr txBox="1"/>
      </xdr:nvSpPr>
      <xdr:spPr>
        <a:xfrm>
          <a:off x="9467850" y="18086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a16="http://schemas.microsoft.com/office/drawing/2014/main" id="{EEF8DBA7-2ED7-4700-91EB-8F809BDB483C}"/>
            </a:ext>
          </a:extLst>
        </xdr:cNvPr>
        <xdr:cNvSpPr/>
      </xdr:nvSpPr>
      <xdr:spPr>
        <a:xfrm>
          <a:off x="9394190" y="18229579"/>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a16="http://schemas.microsoft.com/office/drawing/2014/main" id="{6068B81A-71CD-4609-968F-FAEE03DD9632}"/>
            </a:ext>
          </a:extLst>
        </xdr:cNvPr>
        <xdr:cNvSpPr/>
      </xdr:nvSpPr>
      <xdr:spPr>
        <a:xfrm>
          <a:off x="8632190" y="1823910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a16="http://schemas.microsoft.com/office/drawing/2014/main" id="{5570ECF9-12EC-4BE3-852D-43A1C083EEFA}"/>
            </a:ext>
          </a:extLst>
        </xdr:cNvPr>
        <xdr:cNvSpPr/>
      </xdr:nvSpPr>
      <xdr:spPr>
        <a:xfrm>
          <a:off x="7846060" y="182619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a:extLst>
            <a:ext uri="{FF2B5EF4-FFF2-40B4-BE49-F238E27FC236}">
              <a16:creationId xmlns:a16="http://schemas.microsoft.com/office/drawing/2014/main" id="{2E89C838-4C64-48DC-8DEB-76A27431E927}"/>
            </a:ext>
          </a:extLst>
        </xdr:cNvPr>
        <xdr:cNvSpPr/>
      </xdr:nvSpPr>
      <xdr:spPr>
        <a:xfrm>
          <a:off x="7029450" y="182753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a:extLst>
            <a:ext uri="{FF2B5EF4-FFF2-40B4-BE49-F238E27FC236}">
              <a16:creationId xmlns:a16="http://schemas.microsoft.com/office/drawing/2014/main" id="{6E7BD570-B664-4B0E-AD06-F7863F69DD8B}"/>
            </a:ext>
          </a:extLst>
        </xdr:cNvPr>
        <xdr:cNvSpPr/>
      </xdr:nvSpPr>
      <xdr:spPr>
        <a:xfrm>
          <a:off x="6231890" y="182676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83C25AA-29FF-4E89-9096-67B9E8CE0E28}"/>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0F8EC27-AEC5-4A2D-A32E-D1DB94C83D4F}"/>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3EC4808-38E4-4683-9EA2-95EA040FACF3}"/>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44E2503-CC9C-4135-BB25-5A0CD2E96BA3}"/>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B74BE15C-BB84-41C4-B65B-A699AC31E9EF}"/>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76836</xdr:rowOff>
    </xdr:from>
    <xdr:to>
      <xdr:col>55</xdr:col>
      <xdr:colOff>50800</xdr:colOff>
      <xdr:row>108</xdr:row>
      <xdr:rowOff>6986</xdr:rowOff>
    </xdr:to>
    <xdr:sp macro="" textlink="">
      <xdr:nvSpPr>
        <xdr:cNvPr id="481" name="楕円 480">
          <a:extLst>
            <a:ext uri="{FF2B5EF4-FFF2-40B4-BE49-F238E27FC236}">
              <a16:creationId xmlns:a16="http://schemas.microsoft.com/office/drawing/2014/main" id="{BEE44693-43AD-45D5-BE66-DADAF26A1325}"/>
            </a:ext>
          </a:extLst>
        </xdr:cNvPr>
        <xdr:cNvSpPr/>
      </xdr:nvSpPr>
      <xdr:spPr>
        <a:xfrm>
          <a:off x="9394190" y="1842198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55263</xdr:rowOff>
    </xdr:from>
    <xdr:ext cx="469744" cy="259045"/>
    <xdr:sp macro="" textlink="">
      <xdr:nvSpPr>
        <xdr:cNvPr id="482" name="【市民会館】&#10;一人当たり面積該当値テキスト">
          <a:extLst>
            <a:ext uri="{FF2B5EF4-FFF2-40B4-BE49-F238E27FC236}">
              <a16:creationId xmlns:a16="http://schemas.microsoft.com/office/drawing/2014/main" id="{70749409-C860-4901-B37B-76FFF8779F94}"/>
            </a:ext>
          </a:extLst>
        </xdr:cNvPr>
        <xdr:cNvSpPr txBox="1"/>
      </xdr:nvSpPr>
      <xdr:spPr>
        <a:xfrm>
          <a:off x="9467850" y="184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78739</xdr:rowOff>
    </xdr:from>
    <xdr:to>
      <xdr:col>50</xdr:col>
      <xdr:colOff>165100</xdr:colOff>
      <xdr:row>108</xdr:row>
      <xdr:rowOff>8889</xdr:rowOff>
    </xdr:to>
    <xdr:sp macro="" textlink="">
      <xdr:nvSpPr>
        <xdr:cNvPr id="483" name="楕円 482">
          <a:extLst>
            <a:ext uri="{FF2B5EF4-FFF2-40B4-BE49-F238E27FC236}">
              <a16:creationId xmlns:a16="http://schemas.microsoft.com/office/drawing/2014/main" id="{05421115-D2B8-4B3F-A0DB-B7F062E83AE0}"/>
            </a:ext>
          </a:extLst>
        </xdr:cNvPr>
        <xdr:cNvSpPr/>
      </xdr:nvSpPr>
      <xdr:spPr>
        <a:xfrm>
          <a:off x="8632190" y="184238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127636</xdr:rowOff>
    </xdr:from>
    <xdr:to>
      <xdr:col>55</xdr:col>
      <xdr:colOff>0</xdr:colOff>
      <xdr:row>107</xdr:row>
      <xdr:rowOff>129539</xdr:rowOff>
    </xdr:to>
    <xdr:cxnSp macro="">
      <xdr:nvCxnSpPr>
        <xdr:cNvPr id="484" name="直線コネクタ 483">
          <a:extLst>
            <a:ext uri="{FF2B5EF4-FFF2-40B4-BE49-F238E27FC236}">
              <a16:creationId xmlns:a16="http://schemas.microsoft.com/office/drawing/2014/main" id="{F46E5339-33BE-4CD0-AF74-FA4007A60B0E}"/>
            </a:ext>
          </a:extLst>
        </xdr:cNvPr>
        <xdr:cNvCxnSpPr/>
      </xdr:nvCxnSpPr>
      <xdr:spPr>
        <a:xfrm flipV="1">
          <a:off x="8686800" y="18476596"/>
          <a:ext cx="7429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80645</xdr:rowOff>
    </xdr:from>
    <xdr:to>
      <xdr:col>46</xdr:col>
      <xdr:colOff>38100</xdr:colOff>
      <xdr:row>108</xdr:row>
      <xdr:rowOff>10795</xdr:rowOff>
    </xdr:to>
    <xdr:sp macro="" textlink="">
      <xdr:nvSpPr>
        <xdr:cNvPr id="485" name="楕円 484">
          <a:extLst>
            <a:ext uri="{FF2B5EF4-FFF2-40B4-BE49-F238E27FC236}">
              <a16:creationId xmlns:a16="http://schemas.microsoft.com/office/drawing/2014/main" id="{C8EE35DA-90C2-402C-8D21-F249642034F3}"/>
            </a:ext>
          </a:extLst>
        </xdr:cNvPr>
        <xdr:cNvSpPr/>
      </xdr:nvSpPr>
      <xdr:spPr>
        <a:xfrm>
          <a:off x="7846060" y="18427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129539</xdr:rowOff>
    </xdr:from>
    <xdr:to>
      <xdr:col>50</xdr:col>
      <xdr:colOff>114300</xdr:colOff>
      <xdr:row>107</xdr:row>
      <xdr:rowOff>131445</xdr:rowOff>
    </xdr:to>
    <xdr:cxnSp macro="">
      <xdr:nvCxnSpPr>
        <xdr:cNvPr id="486" name="直線コネクタ 485">
          <a:extLst>
            <a:ext uri="{FF2B5EF4-FFF2-40B4-BE49-F238E27FC236}">
              <a16:creationId xmlns:a16="http://schemas.microsoft.com/office/drawing/2014/main" id="{3A37C3E5-A87A-46EB-B18C-A5D3CE57DC70}"/>
            </a:ext>
          </a:extLst>
        </xdr:cNvPr>
        <xdr:cNvCxnSpPr/>
      </xdr:nvCxnSpPr>
      <xdr:spPr>
        <a:xfrm flipV="1">
          <a:off x="7889240" y="18478499"/>
          <a:ext cx="79756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80645</xdr:rowOff>
    </xdr:from>
    <xdr:to>
      <xdr:col>41</xdr:col>
      <xdr:colOff>101600</xdr:colOff>
      <xdr:row>108</xdr:row>
      <xdr:rowOff>10795</xdr:rowOff>
    </xdr:to>
    <xdr:sp macro="" textlink="">
      <xdr:nvSpPr>
        <xdr:cNvPr id="487" name="楕円 486">
          <a:extLst>
            <a:ext uri="{FF2B5EF4-FFF2-40B4-BE49-F238E27FC236}">
              <a16:creationId xmlns:a16="http://schemas.microsoft.com/office/drawing/2014/main" id="{8B1DE169-13E8-45B1-856F-CF60531E6AD9}"/>
            </a:ext>
          </a:extLst>
        </xdr:cNvPr>
        <xdr:cNvSpPr/>
      </xdr:nvSpPr>
      <xdr:spPr>
        <a:xfrm>
          <a:off x="7029450" y="18427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131445</xdr:rowOff>
    </xdr:from>
    <xdr:to>
      <xdr:col>45</xdr:col>
      <xdr:colOff>177800</xdr:colOff>
      <xdr:row>107</xdr:row>
      <xdr:rowOff>131445</xdr:rowOff>
    </xdr:to>
    <xdr:cxnSp macro="">
      <xdr:nvCxnSpPr>
        <xdr:cNvPr id="488" name="直線コネクタ 487">
          <a:extLst>
            <a:ext uri="{FF2B5EF4-FFF2-40B4-BE49-F238E27FC236}">
              <a16:creationId xmlns:a16="http://schemas.microsoft.com/office/drawing/2014/main" id="{7DCEDAF5-C216-417F-BEDA-CE4EE6B11027}"/>
            </a:ext>
          </a:extLst>
        </xdr:cNvPr>
        <xdr:cNvCxnSpPr/>
      </xdr:nvCxnSpPr>
      <xdr:spPr>
        <a:xfrm>
          <a:off x="7084060" y="184804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84455</xdr:rowOff>
    </xdr:from>
    <xdr:to>
      <xdr:col>36</xdr:col>
      <xdr:colOff>165100</xdr:colOff>
      <xdr:row>108</xdr:row>
      <xdr:rowOff>14605</xdr:rowOff>
    </xdr:to>
    <xdr:sp macro="" textlink="">
      <xdr:nvSpPr>
        <xdr:cNvPr id="489" name="楕円 488">
          <a:extLst>
            <a:ext uri="{FF2B5EF4-FFF2-40B4-BE49-F238E27FC236}">
              <a16:creationId xmlns:a16="http://schemas.microsoft.com/office/drawing/2014/main" id="{66BE4D3F-5AD9-463B-9752-7F55494756B2}"/>
            </a:ext>
          </a:extLst>
        </xdr:cNvPr>
        <xdr:cNvSpPr/>
      </xdr:nvSpPr>
      <xdr:spPr>
        <a:xfrm>
          <a:off x="6231890" y="184315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131445</xdr:rowOff>
    </xdr:from>
    <xdr:to>
      <xdr:col>41</xdr:col>
      <xdr:colOff>50800</xdr:colOff>
      <xdr:row>107</xdr:row>
      <xdr:rowOff>135255</xdr:rowOff>
    </xdr:to>
    <xdr:cxnSp macro="">
      <xdr:nvCxnSpPr>
        <xdr:cNvPr id="490" name="直線コネクタ 489">
          <a:extLst>
            <a:ext uri="{FF2B5EF4-FFF2-40B4-BE49-F238E27FC236}">
              <a16:creationId xmlns:a16="http://schemas.microsoft.com/office/drawing/2014/main" id="{4719DD31-2BFE-43C1-9EAA-DBA97FA31735}"/>
            </a:ext>
          </a:extLst>
        </xdr:cNvPr>
        <xdr:cNvCxnSpPr/>
      </xdr:nvCxnSpPr>
      <xdr:spPr>
        <a:xfrm flipV="1">
          <a:off x="6286500" y="184804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91" name="n_1aveValue【市民会館】&#10;一人当たり面積">
          <a:extLst>
            <a:ext uri="{FF2B5EF4-FFF2-40B4-BE49-F238E27FC236}">
              <a16:creationId xmlns:a16="http://schemas.microsoft.com/office/drawing/2014/main" id="{F145902D-29BC-49B5-BC4D-5D3377A40DC0}"/>
            </a:ext>
          </a:extLst>
        </xdr:cNvPr>
        <xdr:cNvSpPr txBox="1"/>
      </xdr:nvSpPr>
      <xdr:spPr>
        <a:xfrm>
          <a:off x="8454467" y="1802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92" name="n_2aveValue【市民会館】&#10;一人当たり面積">
          <a:extLst>
            <a:ext uri="{FF2B5EF4-FFF2-40B4-BE49-F238E27FC236}">
              <a16:creationId xmlns:a16="http://schemas.microsoft.com/office/drawing/2014/main" id="{71B132EA-3188-4E5F-B437-D50E34514BF4}"/>
            </a:ext>
          </a:extLst>
        </xdr:cNvPr>
        <xdr:cNvSpPr txBox="1"/>
      </xdr:nvSpPr>
      <xdr:spPr>
        <a:xfrm>
          <a:off x="7673417" y="1803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3" name="n_3aveValue【市民会館】&#10;一人当たり面積">
          <a:extLst>
            <a:ext uri="{FF2B5EF4-FFF2-40B4-BE49-F238E27FC236}">
              <a16:creationId xmlns:a16="http://schemas.microsoft.com/office/drawing/2014/main" id="{E4A12D8C-CBD5-4C05-83C0-BAAF2880DFAC}"/>
            </a:ext>
          </a:extLst>
        </xdr:cNvPr>
        <xdr:cNvSpPr txBox="1"/>
      </xdr:nvSpPr>
      <xdr:spPr>
        <a:xfrm>
          <a:off x="6866332" y="180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4" name="n_4aveValue【市民会館】&#10;一人当たり面積">
          <a:extLst>
            <a:ext uri="{FF2B5EF4-FFF2-40B4-BE49-F238E27FC236}">
              <a16:creationId xmlns:a16="http://schemas.microsoft.com/office/drawing/2014/main" id="{69BCFB99-E167-435E-B29D-ABF382C6A7BA}"/>
            </a:ext>
          </a:extLst>
        </xdr:cNvPr>
        <xdr:cNvSpPr txBox="1"/>
      </xdr:nvSpPr>
      <xdr:spPr>
        <a:xfrm>
          <a:off x="6068772"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xdr:rowOff>
    </xdr:from>
    <xdr:ext cx="469744" cy="259045"/>
    <xdr:sp macro="" textlink="">
      <xdr:nvSpPr>
        <xdr:cNvPr id="495" name="n_1mainValue【市民会館】&#10;一人当たり面積">
          <a:extLst>
            <a:ext uri="{FF2B5EF4-FFF2-40B4-BE49-F238E27FC236}">
              <a16:creationId xmlns:a16="http://schemas.microsoft.com/office/drawing/2014/main" id="{922CDDDC-29EB-44F7-A55A-847C6EF0A759}"/>
            </a:ext>
          </a:extLst>
        </xdr:cNvPr>
        <xdr:cNvSpPr txBox="1"/>
      </xdr:nvSpPr>
      <xdr:spPr>
        <a:xfrm>
          <a:off x="845446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1922</xdr:rowOff>
    </xdr:from>
    <xdr:ext cx="469744" cy="259045"/>
    <xdr:sp macro="" textlink="">
      <xdr:nvSpPr>
        <xdr:cNvPr id="496" name="n_2mainValue【市民会館】&#10;一人当たり面積">
          <a:extLst>
            <a:ext uri="{FF2B5EF4-FFF2-40B4-BE49-F238E27FC236}">
              <a16:creationId xmlns:a16="http://schemas.microsoft.com/office/drawing/2014/main" id="{A4E86275-89DE-4A77-A3E0-7CC755365157}"/>
            </a:ext>
          </a:extLst>
        </xdr:cNvPr>
        <xdr:cNvSpPr txBox="1"/>
      </xdr:nvSpPr>
      <xdr:spPr>
        <a:xfrm>
          <a:off x="767341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1922</xdr:rowOff>
    </xdr:from>
    <xdr:ext cx="469744" cy="259045"/>
    <xdr:sp macro="" textlink="">
      <xdr:nvSpPr>
        <xdr:cNvPr id="497" name="n_3mainValue【市民会館】&#10;一人当たり面積">
          <a:extLst>
            <a:ext uri="{FF2B5EF4-FFF2-40B4-BE49-F238E27FC236}">
              <a16:creationId xmlns:a16="http://schemas.microsoft.com/office/drawing/2014/main" id="{6425BF1D-36C1-49CB-991B-608C3CA0CE19}"/>
            </a:ext>
          </a:extLst>
        </xdr:cNvPr>
        <xdr:cNvSpPr txBox="1"/>
      </xdr:nvSpPr>
      <xdr:spPr>
        <a:xfrm>
          <a:off x="6866332"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5732</xdr:rowOff>
    </xdr:from>
    <xdr:ext cx="469744" cy="259045"/>
    <xdr:sp macro="" textlink="">
      <xdr:nvSpPr>
        <xdr:cNvPr id="498" name="n_4mainValue【市民会館】&#10;一人当たり面積">
          <a:extLst>
            <a:ext uri="{FF2B5EF4-FFF2-40B4-BE49-F238E27FC236}">
              <a16:creationId xmlns:a16="http://schemas.microsoft.com/office/drawing/2014/main" id="{5AF9706A-A24B-4DAF-B74D-441A4CA5F770}"/>
            </a:ext>
          </a:extLst>
        </xdr:cNvPr>
        <xdr:cNvSpPr txBox="1"/>
      </xdr:nvSpPr>
      <xdr:spPr>
        <a:xfrm>
          <a:off x="6068772" y="185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A8B8245E-9362-440C-BBE9-F0B581EEC06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85B9ACBE-9A2D-4FB8-88D1-00F128C8CE03}"/>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841B744F-A296-4367-B00D-45F0523CA63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56A58CB7-F81E-4E62-82A3-E077C3256AF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999BF9A9-5235-4D4D-8D94-E3DE0EFB67FE}"/>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E2E9061B-0401-43DB-B9CA-7D33AAA85CE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6F3ACEDC-C5DA-4B3B-805A-B8175B3F1FC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1BB6E05E-339D-4BBC-BFA6-76C1B201C7E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B6285B02-B744-4657-A769-65517795936B}"/>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FB68BF05-6847-4219-BEB7-E915319321D1}"/>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4F15B9E3-9ADE-473A-8786-9407AE6F66F0}"/>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69AF8B1F-3F7E-4026-9A10-293C1E55037B}"/>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B6D58AA2-EB79-49E9-85AB-5ED42AEED296}"/>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7A846AD1-5369-4ECD-89D6-E32311C37523}"/>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150C1E33-65EE-49BF-AAC8-E70F29E5A2FC}"/>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A66BA364-D3DD-4FD7-9D0B-09C80EAD0412}"/>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EA71965F-8C2A-490D-B865-AF68D963790F}"/>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439EB64-47C2-48D9-B247-DE8E3C3B4C8D}"/>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4E55A180-1EB5-41BF-8A81-C499DB2759A7}"/>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6887C198-922E-4154-BCEB-EB409CFC6CCD}"/>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74AE6BF0-CD4C-49DD-8439-F3C2769F3D42}"/>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78BDB250-78DD-4441-9565-3EC7567A6C3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2CF28969-7D40-4A29-A7CF-54A38871E406}"/>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2D90352B-E488-4946-B1E5-9B64DA8B5628}"/>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a16="http://schemas.microsoft.com/office/drawing/2014/main" id="{B7D9426C-5AEC-4560-A9DB-C17AC4F9755C}"/>
            </a:ext>
          </a:extLst>
        </xdr:cNvPr>
        <xdr:cNvCxnSpPr/>
      </xdr:nvCxnSpPr>
      <xdr:spPr>
        <a:xfrm flipV="1">
          <a:off x="14703424" y="5676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E7B1B350-8CFB-4B7A-983C-D666C0E02CBB}"/>
            </a:ext>
          </a:extLst>
        </xdr:cNvPr>
        <xdr:cNvSpPr txBox="1"/>
      </xdr:nvSpPr>
      <xdr:spPr>
        <a:xfrm>
          <a:off x="1474216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a16="http://schemas.microsoft.com/office/drawing/2014/main" id="{D279DB33-4A91-428E-B372-1AF9A382C069}"/>
            </a:ext>
          </a:extLst>
        </xdr:cNvPr>
        <xdr:cNvCxnSpPr/>
      </xdr:nvCxnSpPr>
      <xdr:spPr>
        <a:xfrm>
          <a:off x="1461135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357FC3FD-58D4-4960-A8FE-C5F8481D9A6B}"/>
            </a:ext>
          </a:extLst>
        </xdr:cNvPr>
        <xdr:cNvSpPr txBox="1"/>
      </xdr:nvSpPr>
      <xdr:spPr>
        <a:xfrm>
          <a:off x="1474216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a16="http://schemas.microsoft.com/office/drawing/2014/main" id="{2B6781B4-6347-4B26-A4FA-CADC28F8738A}"/>
            </a:ext>
          </a:extLst>
        </xdr:cNvPr>
        <xdr:cNvCxnSpPr/>
      </xdr:nvCxnSpPr>
      <xdr:spPr>
        <a:xfrm>
          <a:off x="1461135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57802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DBD1D9EA-0FDB-45D6-B825-80930ED14B67}"/>
            </a:ext>
          </a:extLst>
        </xdr:cNvPr>
        <xdr:cNvSpPr txBox="1"/>
      </xdr:nvSpPr>
      <xdr:spPr>
        <a:xfrm>
          <a:off x="1474216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a16="http://schemas.microsoft.com/office/drawing/2014/main" id="{CAE75EF1-2326-477C-A0C5-177E4E393747}"/>
            </a:ext>
          </a:extLst>
        </xdr:cNvPr>
        <xdr:cNvSpPr/>
      </xdr:nvSpPr>
      <xdr:spPr>
        <a:xfrm>
          <a:off x="14649450" y="65500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A0042A5-A535-4807-9619-F190A9EA6D53}"/>
            </a:ext>
          </a:extLst>
        </xdr:cNvPr>
        <xdr:cNvSpPr/>
      </xdr:nvSpPr>
      <xdr:spPr>
        <a:xfrm>
          <a:off x="13887450" y="65024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a16="http://schemas.microsoft.com/office/drawing/2014/main" id="{B4549508-1D0B-4AF7-97CB-EE4D89B6EE0E}"/>
            </a:ext>
          </a:extLst>
        </xdr:cNvPr>
        <xdr:cNvSpPr/>
      </xdr:nvSpPr>
      <xdr:spPr>
        <a:xfrm>
          <a:off x="13089890" y="64376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a:extLst>
            <a:ext uri="{FF2B5EF4-FFF2-40B4-BE49-F238E27FC236}">
              <a16:creationId xmlns:a16="http://schemas.microsoft.com/office/drawing/2014/main" id="{465CC6CB-FE41-4D3A-90B3-314183ADEFD4}"/>
            </a:ext>
          </a:extLst>
        </xdr:cNvPr>
        <xdr:cNvSpPr/>
      </xdr:nvSpPr>
      <xdr:spPr>
        <a:xfrm>
          <a:off x="12303760" y="63042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8DF411F8-3663-4ACB-999E-8ECE422700D9}"/>
            </a:ext>
          </a:extLst>
        </xdr:cNvPr>
        <xdr:cNvSpPr/>
      </xdr:nvSpPr>
      <xdr:spPr>
        <a:xfrm>
          <a:off x="11487150" y="6302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E755436-E4F1-4442-A1BE-6FE176F854ED}"/>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A81E135-A032-4197-B9A9-7CAFB34A2C42}"/>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33D6FE9B-E3BC-458F-850F-28D735F9ADA9}"/>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E0BB27D-4CE7-461B-BCAC-CA54CF4EDA5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76B9842B-4834-492B-A9A0-B4F8DB1D1C7F}"/>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539" name="楕円 538">
          <a:extLst>
            <a:ext uri="{FF2B5EF4-FFF2-40B4-BE49-F238E27FC236}">
              <a16:creationId xmlns:a16="http://schemas.microsoft.com/office/drawing/2014/main" id="{C21AD994-97FA-4FDB-BA8E-CF43847A576F}"/>
            </a:ext>
          </a:extLst>
        </xdr:cNvPr>
        <xdr:cNvSpPr/>
      </xdr:nvSpPr>
      <xdr:spPr>
        <a:xfrm>
          <a:off x="14649450" y="67233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8A4D0DB6-0237-4B2F-A20D-A8B2425D20F2}"/>
            </a:ext>
          </a:extLst>
        </xdr:cNvPr>
        <xdr:cNvSpPr txBox="1"/>
      </xdr:nvSpPr>
      <xdr:spPr>
        <a:xfrm>
          <a:off x="1474216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541" name="楕円 540">
          <a:extLst>
            <a:ext uri="{FF2B5EF4-FFF2-40B4-BE49-F238E27FC236}">
              <a16:creationId xmlns:a16="http://schemas.microsoft.com/office/drawing/2014/main" id="{3B4A18A6-8408-4BE4-B2D9-51CD1C982B16}"/>
            </a:ext>
          </a:extLst>
        </xdr:cNvPr>
        <xdr:cNvSpPr/>
      </xdr:nvSpPr>
      <xdr:spPr>
        <a:xfrm>
          <a:off x="13887450" y="6704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87630</xdr:rowOff>
    </xdr:to>
    <xdr:cxnSp macro="">
      <xdr:nvCxnSpPr>
        <xdr:cNvPr id="542" name="直線コネクタ 541">
          <a:extLst>
            <a:ext uri="{FF2B5EF4-FFF2-40B4-BE49-F238E27FC236}">
              <a16:creationId xmlns:a16="http://schemas.microsoft.com/office/drawing/2014/main" id="{233502C7-6145-439A-9CFE-CC48E79FD07F}"/>
            </a:ext>
          </a:extLst>
        </xdr:cNvPr>
        <xdr:cNvCxnSpPr/>
      </xdr:nvCxnSpPr>
      <xdr:spPr>
        <a:xfrm>
          <a:off x="13942060" y="674941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543" name="楕円 542">
          <a:extLst>
            <a:ext uri="{FF2B5EF4-FFF2-40B4-BE49-F238E27FC236}">
              <a16:creationId xmlns:a16="http://schemas.microsoft.com/office/drawing/2014/main" id="{B114D52F-556C-4D36-9FBF-D0856CC8BF3F}"/>
            </a:ext>
          </a:extLst>
        </xdr:cNvPr>
        <xdr:cNvSpPr/>
      </xdr:nvSpPr>
      <xdr:spPr>
        <a:xfrm>
          <a:off x="13089890" y="66700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34290</xdr:rowOff>
    </xdr:from>
    <xdr:to>
      <xdr:col>81</xdr:col>
      <xdr:colOff>50800</xdr:colOff>
      <xdr:row>39</xdr:row>
      <xdr:rowOff>64770</xdr:rowOff>
    </xdr:to>
    <xdr:cxnSp macro="">
      <xdr:nvCxnSpPr>
        <xdr:cNvPr id="544" name="直線コネクタ 543">
          <a:extLst>
            <a:ext uri="{FF2B5EF4-FFF2-40B4-BE49-F238E27FC236}">
              <a16:creationId xmlns:a16="http://schemas.microsoft.com/office/drawing/2014/main" id="{70AAEA53-4C0C-473A-BF41-841619F37589}"/>
            </a:ext>
          </a:extLst>
        </xdr:cNvPr>
        <xdr:cNvCxnSpPr/>
      </xdr:nvCxnSpPr>
      <xdr:spPr>
        <a:xfrm>
          <a:off x="13144500" y="672084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45" name="楕円 544">
          <a:extLst>
            <a:ext uri="{FF2B5EF4-FFF2-40B4-BE49-F238E27FC236}">
              <a16:creationId xmlns:a16="http://schemas.microsoft.com/office/drawing/2014/main" id="{E5A284CB-58F4-41D3-9043-35F92E2F4ECD}"/>
            </a:ext>
          </a:extLst>
        </xdr:cNvPr>
        <xdr:cNvSpPr/>
      </xdr:nvSpPr>
      <xdr:spPr>
        <a:xfrm>
          <a:off x="12303760" y="65843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121920</xdr:rowOff>
    </xdr:from>
    <xdr:to>
      <xdr:col>76</xdr:col>
      <xdr:colOff>114300</xdr:colOff>
      <xdr:row>39</xdr:row>
      <xdr:rowOff>34290</xdr:rowOff>
    </xdr:to>
    <xdr:cxnSp macro="">
      <xdr:nvCxnSpPr>
        <xdr:cNvPr id="546" name="直線コネクタ 545">
          <a:extLst>
            <a:ext uri="{FF2B5EF4-FFF2-40B4-BE49-F238E27FC236}">
              <a16:creationId xmlns:a16="http://schemas.microsoft.com/office/drawing/2014/main" id="{18F7937D-2259-4C79-A6E6-AEF2E29962EC}"/>
            </a:ext>
          </a:extLst>
        </xdr:cNvPr>
        <xdr:cNvCxnSpPr/>
      </xdr:nvCxnSpPr>
      <xdr:spPr>
        <a:xfrm>
          <a:off x="12346940" y="6638925"/>
          <a:ext cx="79756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168275</xdr:rowOff>
    </xdr:from>
    <xdr:to>
      <xdr:col>67</xdr:col>
      <xdr:colOff>101600</xdr:colOff>
      <xdr:row>39</xdr:row>
      <xdr:rowOff>98425</xdr:rowOff>
    </xdr:to>
    <xdr:sp macro="" textlink="">
      <xdr:nvSpPr>
        <xdr:cNvPr id="547" name="楕円 546">
          <a:extLst>
            <a:ext uri="{FF2B5EF4-FFF2-40B4-BE49-F238E27FC236}">
              <a16:creationId xmlns:a16="http://schemas.microsoft.com/office/drawing/2014/main" id="{B537DD7C-EEA8-4C7C-80F3-79B72599E4FB}"/>
            </a:ext>
          </a:extLst>
        </xdr:cNvPr>
        <xdr:cNvSpPr/>
      </xdr:nvSpPr>
      <xdr:spPr>
        <a:xfrm>
          <a:off x="11487150" y="66871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39</xdr:row>
      <xdr:rowOff>47625</xdr:rowOff>
    </xdr:to>
    <xdr:cxnSp macro="">
      <xdr:nvCxnSpPr>
        <xdr:cNvPr id="548" name="直線コネクタ 547">
          <a:extLst>
            <a:ext uri="{FF2B5EF4-FFF2-40B4-BE49-F238E27FC236}">
              <a16:creationId xmlns:a16="http://schemas.microsoft.com/office/drawing/2014/main" id="{D5F499C1-E342-4B43-AFF5-7A92DA190A7E}"/>
            </a:ext>
          </a:extLst>
        </xdr:cNvPr>
        <xdr:cNvCxnSpPr/>
      </xdr:nvCxnSpPr>
      <xdr:spPr>
        <a:xfrm flipV="1">
          <a:off x="11541760" y="6638925"/>
          <a:ext cx="80518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B0FFAC97-07DB-4FF6-8D5C-36DA7C59FEA6}"/>
            </a:ext>
          </a:extLst>
        </xdr:cNvPr>
        <xdr:cNvSpPr txBox="1"/>
      </xdr:nvSpPr>
      <xdr:spPr>
        <a:xfrm>
          <a:off x="1373823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BEA26AA2-B43C-441A-BB0B-1FBC9CA36746}"/>
            </a:ext>
          </a:extLst>
        </xdr:cNvPr>
        <xdr:cNvSpPr txBox="1"/>
      </xdr:nvSpPr>
      <xdr:spPr>
        <a:xfrm>
          <a:off x="1295718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68175A17-BAF7-4873-9CD7-A9ADC791C703}"/>
            </a:ext>
          </a:extLst>
        </xdr:cNvPr>
        <xdr:cNvSpPr txBox="1"/>
      </xdr:nvSpPr>
      <xdr:spPr>
        <a:xfrm>
          <a:off x="1217105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DEBA73E6-0A83-4BF2-90E5-77277F226695}"/>
            </a:ext>
          </a:extLst>
        </xdr:cNvPr>
        <xdr:cNvSpPr txBox="1"/>
      </xdr:nvSpPr>
      <xdr:spPr>
        <a:xfrm>
          <a:off x="113544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B7A793FF-DCFE-45AF-BA40-1F1DC5C4B661}"/>
            </a:ext>
          </a:extLst>
        </xdr:cNvPr>
        <xdr:cNvSpPr txBox="1"/>
      </xdr:nvSpPr>
      <xdr:spPr>
        <a:xfrm>
          <a:off x="1373823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5A202B9D-FC68-4E8E-B33A-F72D445C6C12}"/>
            </a:ext>
          </a:extLst>
        </xdr:cNvPr>
        <xdr:cNvSpPr txBox="1"/>
      </xdr:nvSpPr>
      <xdr:spPr>
        <a:xfrm>
          <a:off x="1295718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BFA28185-8CDC-4839-AC2A-DC62075B9BA9}"/>
            </a:ext>
          </a:extLst>
        </xdr:cNvPr>
        <xdr:cNvSpPr txBox="1"/>
      </xdr:nvSpPr>
      <xdr:spPr>
        <a:xfrm>
          <a:off x="1217105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89552</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EC72CCEB-4E08-4CED-A8A0-4D7DA78E11DC}"/>
            </a:ext>
          </a:extLst>
        </xdr:cNvPr>
        <xdr:cNvSpPr txBox="1"/>
      </xdr:nvSpPr>
      <xdr:spPr>
        <a:xfrm>
          <a:off x="113544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2145E67A-34B6-4B86-A0A7-BFBAAF73A89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42826F57-3932-45D5-9B2E-38A7841C728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37A669B3-215E-49F8-A507-FDFB2B85E40D}"/>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82784D88-DB55-456A-9166-9B23C0AA118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4C0F7D20-8BAB-4614-9755-8F8477252F3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58DC5453-3A0D-486E-BBFC-EFBC768091C7}"/>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B1D97BF7-01F3-4D98-9D14-E89D855D11F9}"/>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9B4264AC-5E8D-44BF-93A6-A7283CFD11A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24B76512-AEF9-449B-86B4-F052830843C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F823FEF9-B8CC-439B-8898-5A7738539A1A}"/>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a:extLst>
            <a:ext uri="{FF2B5EF4-FFF2-40B4-BE49-F238E27FC236}">
              <a16:creationId xmlns:a16="http://schemas.microsoft.com/office/drawing/2014/main" id="{6CB26538-C447-4151-8F35-99BE001B88F3}"/>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a:extLst>
            <a:ext uri="{FF2B5EF4-FFF2-40B4-BE49-F238E27FC236}">
              <a16:creationId xmlns:a16="http://schemas.microsoft.com/office/drawing/2014/main" id="{8018C881-0D7D-49E3-BDF4-C851C86AB4E4}"/>
            </a:ext>
          </a:extLst>
        </xdr:cNvPr>
        <xdr:cNvSpPr txBox="1"/>
      </xdr:nvSpPr>
      <xdr:spPr>
        <a:xfrm>
          <a:off x="16252324" y="715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a:extLst>
            <a:ext uri="{FF2B5EF4-FFF2-40B4-BE49-F238E27FC236}">
              <a16:creationId xmlns:a16="http://schemas.microsoft.com/office/drawing/2014/main" id="{63AF0702-CF87-4490-BBE5-247491F89B92}"/>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a:extLst>
            <a:ext uri="{FF2B5EF4-FFF2-40B4-BE49-F238E27FC236}">
              <a16:creationId xmlns:a16="http://schemas.microsoft.com/office/drawing/2014/main" id="{0F6FF085-4128-468F-BBED-4C9A4CFDDF4F}"/>
            </a:ext>
          </a:extLst>
        </xdr:cNvPr>
        <xdr:cNvSpPr txBox="1"/>
      </xdr:nvSpPr>
      <xdr:spPr>
        <a:xfrm>
          <a:off x="15943791" y="682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a:extLst>
            <a:ext uri="{FF2B5EF4-FFF2-40B4-BE49-F238E27FC236}">
              <a16:creationId xmlns:a16="http://schemas.microsoft.com/office/drawing/2014/main" id="{F7EFBA5E-C9E4-4884-A44D-143B4FAC1625}"/>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a:extLst>
            <a:ext uri="{FF2B5EF4-FFF2-40B4-BE49-F238E27FC236}">
              <a16:creationId xmlns:a16="http://schemas.microsoft.com/office/drawing/2014/main" id="{39BD3341-FC64-40FB-8BD1-163E5E1A3A38}"/>
            </a:ext>
          </a:extLst>
        </xdr:cNvPr>
        <xdr:cNvSpPr txBox="1"/>
      </xdr:nvSpPr>
      <xdr:spPr>
        <a:xfrm>
          <a:off x="1594379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a:extLst>
            <a:ext uri="{FF2B5EF4-FFF2-40B4-BE49-F238E27FC236}">
              <a16:creationId xmlns:a16="http://schemas.microsoft.com/office/drawing/2014/main" id="{3FF8E69E-B83C-44E3-B6EB-81E9DBD66718}"/>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a:extLst>
            <a:ext uri="{FF2B5EF4-FFF2-40B4-BE49-F238E27FC236}">
              <a16:creationId xmlns:a16="http://schemas.microsoft.com/office/drawing/2014/main" id="{6D485189-02C9-4760-BDD7-3113FB42704D}"/>
            </a:ext>
          </a:extLst>
        </xdr:cNvPr>
        <xdr:cNvSpPr txBox="1"/>
      </xdr:nvSpPr>
      <xdr:spPr>
        <a:xfrm>
          <a:off x="15943791" y="61753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a:extLst>
            <a:ext uri="{FF2B5EF4-FFF2-40B4-BE49-F238E27FC236}">
              <a16:creationId xmlns:a16="http://schemas.microsoft.com/office/drawing/2014/main" id="{4A15F823-EB3A-4F70-BDE6-F51C817BDB23}"/>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a:extLst>
            <a:ext uri="{FF2B5EF4-FFF2-40B4-BE49-F238E27FC236}">
              <a16:creationId xmlns:a16="http://schemas.microsoft.com/office/drawing/2014/main" id="{992D8C8B-A5A4-4835-B8F8-BF6389FE802F}"/>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a:extLst>
            <a:ext uri="{FF2B5EF4-FFF2-40B4-BE49-F238E27FC236}">
              <a16:creationId xmlns:a16="http://schemas.microsoft.com/office/drawing/2014/main" id="{D4E5E175-4648-48AF-AF6F-EE1BAB64ABDC}"/>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a:extLst>
            <a:ext uri="{FF2B5EF4-FFF2-40B4-BE49-F238E27FC236}">
              <a16:creationId xmlns:a16="http://schemas.microsoft.com/office/drawing/2014/main" id="{DE7FB2BC-4D88-46F1-B0EB-97A77A3437C7}"/>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188582DA-81AA-468B-A27B-CB6A8FCB937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a16="http://schemas.microsoft.com/office/drawing/2014/main" id="{C4E0073D-3AB0-4C93-8B2F-71AE81E70A58}"/>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0E65D656-F5AA-4BDF-A1C8-A6954DFDAF0A}"/>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a:extLst>
            <a:ext uri="{FF2B5EF4-FFF2-40B4-BE49-F238E27FC236}">
              <a16:creationId xmlns:a16="http://schemas.microsoft.com/office/drawing/2014/main" id="{572A376A-C3F1-44A4-AAAB-31A1C641251E}"/>
            </a:ext>
          </a:extLst>
        </xdr:cNvPr>
        <xdr:cNvCxnSpPr/>
      </xdr:nvCxnSpPr>
      <xdr:spPr>
        <a:xfrm flipV="1">
          <a:off x="19947254" y="5698068"/>
          <a:ext cx="0" cy="159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a:extLst>
            <a:ext uri="{FF2B5EF4-FFF2-40B4-BE49-F238E27FC236}">
              <a16:creationId xmlns:a16="http://schemas.microsoft.com/office/drawing/2014/main" id="{520ADE34-97DE-40A0-B020-7BC49011DF33}"/>
            </a:ext>
          </a:extLst>
        </xdr:cNvPr>
        <xdr:cNvSpPr txBox="1"/>
      </xdr:nvSpPr>
      <xdr:spPr>
        <a:xfrm>
          <a:off x="19985990" y="729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a:extLst>
            <a:ext uri="{FF2B5EF4-FFF2-40B4-BE49-F238E27FC236}">
              <a16:creationId xmlns:a16="http://schemas.microsoft.com/office/drawing/2014/main" id="{98F1E881-C9EE-4D24-8E8A-4376D0889C75}"/>
            </a:ext>
          </a:extLst>
        </xdr:cNvPr>
        <xdr:cNvCxnSpPr/>
      </xdr:nvCxnSpPr>
      <xdr:spPr>
        <a:xfrm>
          <a:off x="19885660" y="7289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52B13A44-AC2C-4BCF-9996-F955CBBD3B49}"/>
            </a:ext>
          </a:extLst>
        </xdr:cNvPr>
        <xdr:cNvSpPr txBox="1"/>
      </xdr:nvSpPr>
      <xdr:spPr>
        <a:xfrm>
          <a:off x="19985990" y="547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a:extLst>
            <a:ext uri="{FF2B5EF4-FFF2-40B4-BE49-F238E27FC236}">
              <a16:creationId xmlns:a16="http://schemas.microsoft.com/office/drawing/2014/main" id="{D1804F01-0426-4323-80E8-0477AF26E1A7}"/>
            </a:ext>
          </a:extLst>
        </xdr:cNvPr>
        <xdr:cNvCxnSpPr/>
      </xdr:nvCxnSpPr>
      <xdr:spPr>
        <a:xfrm>
          <a:off x="19885660" y="5698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3526</xdr:rowOff>
    </xdr:from>
    <xdr:ext cx="599010" cy="259045"/>
    <xdr:sp macro="" textlink="">
      <xdr:nvSpPr>
        <xdr:cNvPr id="587" name="【一般廃棄物処理施設】&#10;一人当たり有形固定資産（償却資産）額平均値テキスト">
          <a:extLst>
            <a:ext uri="{FF2B5EF4-FFF2-40B4-BE49-F238E27FC236}">
              <a16:creationId xmlns:a16="http://schemas.microsoft.com/office/drawing/2014/main" id="{0ACA084C-A177-4674-A1E7-9CCCBD97D744}"/>
            </a:ext>
          </a:extLst>
        </xdr:cNvPr>
        <xdr:cNvSpPr txBox="1"/>
      </xdr:nvSpPr>
      <xdr:spPr>
        <a:xfrm>
          <a:off x="19985990" y="6861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a:extLst>
            <a:ext uri="{FF2B5EF4-FFF2-40B4-BE49-F238E27FC236}">
              <a16:creationId xmlns:a16="http://schemas.microsoft.com/office/drawing/2014/main" id="{5B2D03D6-4A1A-4EE7-9ED3-8F49D3DD7BC3}"/>
            </a:ext>
          </a:extLst>
        </xdr:cNvPr>
        <xdr:cNvSpPr/>
      </xdr:nvSpPr>
      <xdr:spPr>
        <a:xfrm>
          <a:off x="19904710" y="6879289"/>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a:extLst>
            <a:ext uri="{FF2B5EF4-FFF2-40B4-BE49-F238E27FC236}">
              <a16:creationId xmlns:a16="http://schemas.microsoft.com/office/drawing/2014/main" id="{D02A5E31-FA27-47BD-89F6-90D7DA3B1F41}"/>
            </a:ext>
          </a:extLst>
        </xdr:cNvPr>
        <xdr:cNvSpPr/>
      </xdr:nvSpPr>
      <xdr:spPr>
        <a:xfrm>
          <a:off x="19161760" y="6893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a:extLst>
            <a:ext uri="{FF2B5EF4-FFF2-40B4-BE49-F238E27FC236}">
              <a16:creationId xmlns:a16="http://schemas.microsoft.com/office/drawing/2014/main" id="{0B8DDE8E-3726-4C1E-8B17-3FDEF78E7A93}"/>
            </a:ext>
          </a:extLst>
        </xdr:cNvPr>
        <xdr:cNvSpPr/>
      </xdr:nvSpPr>
      <xdr:spPr>
        <a:xfrm>
          <a:off x="18345150" y="6912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a:extLst>
            <a:ext uri="{FF2B5EF4-FFF2-40B4-BE49-F238E27FC236}">
              <a16:creationId xmlns:a16="http://schemas.microsoft.com/office/drawing/2014/main" id="{47012D7F-527C-40C4-B872-B638A66C530D}"/>
            </a:ext>
          </a:extLst>
        </xdr:cNvPr>
        <xdr:cNvSpPr/>
      </xdr:nvSpPr>
      <xdr:spPr>
        <a:xfrm>
          <a:off x="17547590" y="69536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a:extLst>
            <a:ext uri="{FF2B5EF4-FFF2-40B4-BE49-F238E27FC236}">
              <a16:creationId xmlns:a16="http://schemas.microsoft.com/office/drawing/2014/main" id="{AD975042-A6CC-4B61-976E-18C45553F18D}"/>
            </a:ext>
          </a:extLst>
        </xdr:cNvPr>
        <xdr:cNvSpPr/>
      </xdr:nvSpPr>
      <xdr:spPr>
        <a:xfrm>
          <a:off x="16761460" y="698388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6BE3174-2E14-4FA5-B6BF-2726E9A3B776}"/>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AB08D633-0B5C-41D2-BD97-1EE001483CAE}"/>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A20598CB-DBF2-4027-BD68-4C8C92085112}"/>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AD94F473-BD92-441A-8F79-839AF12181DA}"/>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97EA1548-C051-4188-BC0F-C8ECCFEF3821}"/>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43028</xdr:rowOff>
    </xdr:from>
    <xdr:to>
      <xdr:col>116</xdr:col>
      <xdr:colOff>114300</xdr:colOff>
      <xdr:row>39</xdr:row>
      <xdr:rowOff>144628</xdr:rowOff>
    </xdr:to>
    <xdr:sp macro="" textlink="">
      <xdr:nvSpPr>
        <xdr:cNvPr id="598" name="楕円 597">
          <a:extLst>
            <a:ext uri="{FF2B5EF4-FFF2-40B4-BE49-F238E27FC236}">
              <a16:creationId xmlns:a16="http://schemas.microsoft.com/office/drawing/2014/main" id="{BACD1C06-099F-44F6-A9C7-8A89CD308E4E}"/>
            </a:ext>
          </a:extLst>
        </xdr:cNvPr>
        <xdr:cNvSpPr/>
      </xdr:nvSpPr>
      <xdr:spPr>
        <a:xfrm>
          <a:off x="19904710" y="673148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65905</xdr:rowOff>
    </xdr:from>
    <xdr:ext cx="599010" cy="259045"/>
    <xdr:sp macro="" textlink="">
      <xdr:nvSpPr>
        <xdr:cNvPr id="599" name="【一般廃棄物処理施設】&#10;一人当たり有形固定資産（償却資産）額該当値テキスト">
          <a:extLst>
            <a:ext uri="{FF2B5EF4-FFF2-40B4-BE49-F238E27FC236}">
              <a16:creationId xmlns:a16="http://schemas.microsoft.com/office/drawing/2014/main" id="{280432C0-8FD3-4B99-A42F-7060656F7FF9}"/>
            </a:ext>
          </a:extLst>
        </xdr:cNvPr>
        <xdr:cNvSpPr txBox="1"/>
      </xdr:nvSpPr>
      <xdr:spPr>
        <a:xfrm>
          <a:off x="19985990" y="657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53188</xdr:rowOff>
    </xdr:from>
    <xdr:to>
      <xdr:col>112</xdr:col>
      <xdr:colOff>38100</xdr:colOff>
      <xdr:row>39</xdr:row>
      <xdr:rowOff>154788</xdr:rowOff>
    </xdr:to>
    <xdr:sp macro="" textlink="">
      <xdr:nvSpPr>
        <xdr:cNvPr id="600" name="楕円 599">
          <a:extLst>
            <a:ext uri="{FF2B5EF4-FFF2-40B4-BE49-F238E27FC236}">
              <a16:creationId xmlns:a16="http://schemas.microsoft.com/office/drawing/2014/main" id="{F38F7C76-C3B0-450E-8740-D330E6A2C1FC}"/>
            </a:ext>
          </a:extLst>
        </xdr:cNvPr>
        <xdr:cNvSpPr/>
      </xdr:nvSpPr>
      <xdr:spPr>
        <a:xfrm>
          <a:off x="19161760" y="6743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93828</xdr:rowOff>
    </xdr:from>
    <xdr:to>
      <xdr:col>116</xdr:col>
      <xdr:colOff>63500</xdr:colOff>
      <xdr:row>39</xdr:row>
      <xdr:rowOff>103988</xdr:rowOff>
    </xdr:to>
    <xdr:cxnSp macro="">
      <xdr:nvCxnSpPr>
        <xdr:cNvPr id="601" name="直線コネクタ 600">
          <a:extLst>
            <a:ext uri="{FF2B5EF4-FFF2-40B4-BE49-F238E27FC236}">
              <a16:creationId xmlns:a16="http://schemas.microsoft.com/office/drawing/2014/main" id="{38F813D6-2E0B-40BE-8548-63EC6596D647}"/>
            </a:ext>
          </a:extLst>
        </xdr:cNvPr>
        <xdr:cNvCxnSpPr/>
      </xdr:nvCxnSpPr>
      <xdr:spPr>
        <a:xfrm flipV="1">
          <a:off x="19204940" y="6784188"/>
          <a:ext cx="74295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56052</xdr:rowOff>
    </xdr:from>
    <xdr:to>
      <xdr:col>107</xdr:col>
      <xdr:colOff>101600</xdr:colOff>
      <xdr:row>39</xdr:row>
      <xdr:rowOff>157652</xdr:rowOff>
    </xdr:to>
    <xdr:sp macro="" textlink="">
      <xdr:nvSpPr>
        <xdr:cNvPr id="602" name="楕円 601">
          <a:extLst>
            <a:ext uri="{FF2B5EF4-FFF2-40B4-BE49-F238E27FC236}">
              <a16:creationId xmlns:a16="http://schemas.microsoft.com/office/drawing/2014/main" id="{104FDD91-5292-4FEC-BA8A-1F92816B7056}"/>
            </a:ext>
          </a:extLst>
        </xdr:cNvPr>
        <xdr:cNvSpPr/>
      </xdr:nvSpPr>
      <xdr:spPr>
        <a:xfrm>
          <a:off x="18345150" y="674641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103988</xdr:rowOff>
    </xdr:from>
    <xdr:to>
      <xdr:col>111</xdr:col>
      <xdr:colOff>177800</xdr:colOff>
      <xdr:row>39</xdr:row>
      <xdr:rowOff>106852</xdr:rowOff>
    </xdr:to>
    <xdr:cxnSp macro="">
      <xdr:nvCxnSpPr>
        <xdr:cNvPr id="603" name="直線コネクタ 602">
          <a:extLst>
            <a:ext uri="{FF2B5EF4-FFF2-40B4-BE49-F238E27FC236}">
              <a16:creationId xmlns:a16="http://schemas.microsoft.com/office/drawing/2014/main" id="{B4E781EE-4CCE-4A72-84EC-6F5A7EA4CEFA}"/>
            </a:ext>
          </a:extLst>
        </xdr:cNvPr>
        <xdr:cNvCxnSpPr/>
      </xdr:nvCxnSpPr>
      <xdr:spPr>
        <a:xfrm flipV="1">
          <a:off x="18399760" y="6788633"/>
          <a:ext cx="80518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59268</xdr:rowOff>
    </xdr:from>
    <xdr:to>
      <xdr:col>102</xdr:col>
      <xdr:colOff>165100</xdr:colOff>
      <xdr:row>39</xdr:row>
      <xdr:rowOff>160868</xdr:rowOff>
    </xdr:to>
    <xdr:sp macro="" textlink="">
      <xdr:nvSpPr>
        <xdr:cNvPr id="604" name="楕円 603">
          <a:extLst>
            <a:ext uri="{FF2B5EF4-FFF2-40B4-BE49-F238E27FC236}">
              <a16:creationId xmlns:a16="http://schemas.microsoft.com/office/drawing/2014/main" id="{9B06A99D-C9DC-4481-A1D3-5DD9BD2D72DB}"/>
            </a:ext>
          </a:extLst>
        </xdr:cNvPr>
        <xdr:cNvSpPr/>
      </xdr:nvSpPr>
      <xdr:spPr>
        <a:xfrm>
          <a:off x="17547590" y="674200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106852</xdr:rowOff>
    </xdr:from>
    <xdr:to>
      <xdr:col>107</xdr:col>
      <xdr:colOff>50800</xdr:colOff>
      <xdr:row>39</xdr:row>
      <xdr:rowOff>110068</xdr:rowOff>
    </xdr:to>
    <xdr:cxnSp macro="">
      <xdr:nvCxnSpPr>
        <xdr:cNvPr id="605" name="直線コネクタ 604">
          <a:extLst>
            <a:ext uri="{FF2B5EF4-FFF2-40B4-BE49-F238E27FC236}">
              <a16:creationId xmlns:a16="http://schemas.microsoft.com/office/drawing/2014/main" id="{3C3889FB-25A6-44B5-BFD5-1AC94346D5E8}"/>
            </a:ext>
          </a:extLst>
        </xdr:cNvPr>
        <xdr:cNvCxnSpPr/>
      </xdr:nvCxnSpPr>
      <xdr:spPr>
        <a:xfrm flipV="1">
          <a:off x="17602200" y="6791497"/>
          <a:ext cx="79756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127620</xdr:rowOff>
    </xdr:from>
    <xdr:to>
      <xdr:col>98</xdr:col>
      <xdr:colOff>38100</xdr:colOff>
      <xdr:row>40</xdr:row>
      <xdr:rowOff>57770</xdr:rowOff>
    </xdr:to>
    <xdr:sp macro="" textlink="">
      <xdr:nvSpPr>
        <xdr:cNvPr id="606" name="楕円 605">
          <a:extLst>
            <a:ext uri="{FF2B5EF4-FFF2-40B4-BE49-F238E27FC236}">
              <a16:creationId xmlns:a16="http://schemas.microsoft.com/office/drawing/2014/main" id="{B257C39D-C16C-4AF7-8370-AF2FCA644C7F}"/>
            </a:ext>
          </a:extLst>
        </xdr:cNvPr>
        <xdr:cNvSpPr/>
      </xdr:nvSpPr>
      <xdr:spPr>
        <a:xfrm>
          <a:off x="16761460" y="68179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110068</xdr:rowOff>
    </xdr:from>
    <xdr:to>
      <xdr:col>102</xdr:col>
      <xdr:colOff>114300</xdr:colOff>
      <xdr:row>40</xdr:row>
      <xdr:rowOff>6970</xdr:rowOff>
    </xdr:to>
    <xdr:cxnSp macro="">
      <xdr:nvCxnSpPr>
        <xdr:cNvPr id="607" name="直線コネクタ 606">
          <a:extLst>
            <a:ext uri="{FF2B5EF4-FFF2-40B4-BE49-F238E27FC236}">
              <a16:creationId xmlns:a16="http://schemas.microsoft.com/office/drawing/2014/main" id="{49310AAC-5411-412F-87FC-EDA0704DCEFC}"/>
            </a:ext>
          </a:extLst>
        </xdr:cNvPr>
        <xdr:cNvCxnSpPr/>
      </xdr:nvCxnSpPr>
      <xdr:spPr>
        <a:xfrm flipV="1">
          <a:off x="16804640" y="6794713"/>
          <a:ext cx="79756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128312</xdr:rowOff>
    </xdr:from>
    <xdr:ext cx="599010" cy="259045"/>
    <xdr:sp macro="" textlink="">
      <xdr:nvSpPr>
        <xdr:cNvPr id="608" name="n_1aveValue【一般廃棄物処理施設】&#10;一人当たり有形固定資産（償却資産）額">
          <a:extLst>
            <a:ext uri="{FF2B5EF4-FFF2-40B4-BE49-F238E27FC236}">
              <a16:creationId xmlns:a16="http://schemas.microsoft.com/office/drawing/2014/main" id="{4FBD7592-6F86-4061-9D04-33E627674FF6}"/>
            </a:ext>
          </a:extLst>
        </xdr:cNvPr>
        <xdr:cNvSpPr txBox="1"/>
      </xdr:nvSpPr>
      <xdr:spPr>
        <a:xfrm>
          <a:off x="18919405" y="699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150837</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EC052F05-6F80-4F6B-B4D4-B9823E65C38F}"/>
            </a:ext>
          </a:extLst>
        </xdr:cNvPr>
        <xdr:cNvSpPr txBox="1"/>
      </xdr:nvSpPr>
      <xdr:spPr>
        <a:xfrm>
          <a:off x="1817067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13075</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14410BEB-91A8-4157-99A0-EFF7345A1CFB}"/>
            </a:ext>
          </a:extLst>
        </xdr:cNvPr>
        <xdr:cNvSpPr txBox="1"/>
      </xdr:nvSpPr>
      <xdr:spPr>
        <a:xfrm>
          <a:off x="17354061" y="70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45255</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9B30AFD4-9F9E-4929-A91E-85A3932DB3BE}"/>
            </a:ext>
          </a:extLst>
        </xdr:cNvPr>
        <xdr:cNvSpPr txBox="1"/>
      </xdr:nvSpPr>
      <xdr:spPr>
        <a:xfrm>
          <a:off x="16556501" y="707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171315</xdr:rowOff>
    </xdr:from>
    <xdr:ext cx="599010" cy="259045"/>
    <xdr:sp macro="" textlink="">
      <xdr:nvSpPr>
        <xdr:cNvPr id="612" name="n_1mainValue【一般廃棄物処理施設】&#10;一人当たり有形固定資産（償却資産）額">
          <a:extLst>
            <a:ext uri="{FF2B5EF4-FFF2-40B4-BE49-F238E27FC236}">
              <a16:creationId xmlns:a16="http://schemas.microsoft.com/office/drawing/2014/main" id="{CC2577A2-18E6-4924-B694-500DD0FBB972}"/>
            </a:ext>
          </a:extLst>
        </xdr:cNvPr>
        <xdr:cNvSpPr txBox="1"/>
      </xdr:nvSpPr>
      <xdr:spPr>
        <a:xfrm>
          <a:off x="18919405" y="651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2729</xdr:rowOff>
    </xdr:from>
    <xdr:ext cx="599010" cy="259045"/>
    <xdr:sp macro="" textlink="">
      <xdr:nvSpPr>
        <xdr:cNvPr id="613" name="n_2mainValue【一般廃棄物処理施設】&#10;一人当たり有形固定資産（償却資産）額">
          <a:extLst>
            <a:ext uri="{FF2B5EF4-FFF2-40B4-BE49-F238E27FC236}">
              <a16:creationId xmlns:a16="http://schemas.microsoft.com/office/drawing/2014/main" id="{17E30B4B-BA95-4880-91DF-2FEC5328E89F}"/>
            </a:ext>
          </a:extLst>
        </xdr:cNvPr>
        <xdr:cNvSpPr txBox="1"/>
      </xdr:nvSpPr>
      <xdr:spPr>
        <a:xfrm>
          <a:off x="18138355" y="651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5945</xdr:rowOff>
    </xdr:from>
    <xdr:ext cx="599010" cy="259045"/>
    <xdr:sp macro="" textlink="">
      <xdr:nvSpPr>
        <xdr:cNvPr id="614" name="n_3mainValue【一般廃棄物処理施設】&#10;一人当たり有形固定資産（償却資産）額">
          <a:extLst>
            <a:ext uri="{FF2B5EF4-FFF2-40B4-BE49-F238E27FC236}">
              <a16:creationId xmlns:a16="http://schemas.microsoft.com/office/drawing/2014/main" id="{1C7CACB6-249B-4B3B-87D9-30D0C23943FD}"/>
            </a:ext>
          </a:extLst>
        </xdr:cNvPr>
        <xdr:cNvSpPr txBox="1"/>
      </xdr:nvSpPr>
      <xdr:spPr>
        <a:xfrm>
          <a:off x="17323650" y="652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74297</xdr:rowOff>
    </xdr:from>
    <xdr:ext cx="599010" cy="259045"/>
    <xdr:sp macro="" textlink="">
      <xdr:nvSpPr>
        <xdr:cNvPr id="615" name="n_4mainValue【一般廃棄物処理施設】&#10;一人当たり有形固定資産（償却資産）額">
          <a:extLst>
            <a:ext uri="{FF2B5EF4-FFF2-40B4-BE49-F238E27FC236}">
              <a16:creationId xmlns:a16="http://schemas.microsoft.com/office/drawing/2014/main" id="{5B4972AE-394E-4569-B78D-883820D98F4F}"/>
            </a:ext>
          </a:extLst>
        </xdr:cNvPr>
        <xdr:cNvSpPr txBox="1"/>
      </xdr:nvSpPr>
      <xdr:spPr>
        <a:xfrm>
          <a:off x="16526090" y="65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7C025526-D411-4762-A5E2-7FF7B4CDB2C0}"/>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8D883343-2A7C-45AB-B91D-B54D9A1D0DA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FF0973C6-807D-4BF6-A6BE-E256D55A7B5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5B20CC33-0CCA-47E3-9880-2B3C61A5433E}"/>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C0F55C4F-6C07-4782-A7F9-11E78060E03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EBA528F2-C40E-4586-B43C-0C9A67AEC284}"/>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7CD40E38-00B9-4247-AC91-0378407A69F5}"/>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68CD7AAD-2577-49C8-8308-78B358F2E46C}"/>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6F64E0D5-47C8-47DA-937E-5F17D073DAC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D6D8E073-4890-4606-8A26-2EC26106435F}"/>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4CCEDD16-CA19-43A9-82D9-DC49936D74C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80847DC3-FC5C-4373-AFE8-DAA580EE551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BAAAE0B8-937A-4F09-81BF-629D05DA0F1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2D450B34-2ED5-48A9-9E46-DF28B2F30DFA}"/>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43C7A67B-395C-4600-BA77-80947896385F}"/>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D16853D6-3486-4E8A-9F10-0C1379E0CFF4}"/>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FF7B9757-3BC3-48C6-BD7E-C04A27DBE9B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B10D109C-8760-406C-BDEA-1532712D6E2D}"/>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2D326590-B893-43CA-AFF2-DA7422ABFF1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808FAF78-8857-4085-A22E-E4CB24C8C93D}"/>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E12A70B4-E206-4A70-82E6-F3529A2C891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B4E06998-49F5-4DB2-B8AC-1DBB30C4391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C726E460-822F-47DA-96BD-EFE464D3895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74661A00-24E3-4A50-B434-9D28C1C3F904}"/>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7F49105C-7296-480D-BBE5-6DFF1BD1641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085BB419-7B5E-4B91-85B0-2393E478305D}"/>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25555E32-F955-4AB6-AA4C-0627E173BC9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a:extLst>
            <a:ext uri="{FF2B5EF4-FFF2-40B4-BE49-F238E27FC236}">
              <a16:creationId xmlns:a16="http://schemas.microsoft.com/office/drawing/2014/main" id="{B4CF9495-3BF7-4075-A16E-351917626978}"/>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F652F79A-45D0-4E4B-A1CF-4D9E75D6F3AB}"/>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a:extLst>
            <a:ext uri="{FF2B5EF4-FFF2-40B4-BE49-F238E27FC236}">
              <a16:creationId xmlns:a16="http://schemas.microsoft.com/office/drawing/2014/main" id="{45DB43F0-3E10-4914-9A9B-B3104399F81D}"/>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a:extLst>
            <a:ext uri="{FF2B5EF4-FFF2-40B4-BE49-F238E27FC236}">
              <a16:creationId xmlns:a16="http://schemas.microsoft.com/office/drawing/2014/main" id="{2DFC1FB8-30B4-49F4-BC67-ED8E891AA46F}"/>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a:extLst>
            <a:ext uri="{FF2B5EF4-FFF2-40B4-BE49-F238E27FC236}">
              <a16:creationId xmlns:a16="http://schemas.microsoft.com/office/drawing/2014/main" id="{A941F256-B92C-49F3-AAEE-1C485F452DA3}"/>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a:extLst>
            <a:ext uri="{FF2B5EF4-FFF2-40B4-BE49-F238E27FC236}">
              <a16:creationId xmlns:a16="http://schemas.microsoft.com/office/drawing/2014/main" id="{39C64FC5-AD48-4FCB-A684-12AFFE5C3EE3}"/>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a:extLst>
            <a:ext uri="{FF2B5EF4-FFF2-40B4-BE49-F238E27FC236}">
              <a16:creationId xmlns:a16="http://schemas.microsoft.com/office/drawing/2014/main" id="{38738096-06AE-4385-AE01-DEBF979616F9}"/>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a:extLst>
            <a:ext uri="{FF2B5EF4-FFF2-40B4-BE49-F238E27FC236}">
              <a16:creationId xmlns:a16="http://schemas.microsoft.com/office/drawing/2014/main" id="{0BBF3A2A-C292-4CA9-80AA-149938261DD1}"/>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a:extLst>
            <a:ext uri="{FF2B5EF4-FFF2-40B4-BE49-F238E27FC236}">
              <a16:creationId xmlns:a16="http://schemas.microsoft.com/office/drawing/2014/main" id="{FCCB2DAC-7AC6-46E3-B649-7A3DC8FA0E88}"/>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a:extLst>
            <a:ext uri="{FF2B5EF4-FFF2-40B4-BE49-F238E27FC236}">
              <a16:creationId xmlns:a16="http://schemas.microsoft.com/office/drawing/2014/main" id="{5CFB5965-46BB-44A8-806A-0686BF6474D5}"/>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10EC6367-D7EF-44EC-BAC2-FB2FEB2AA134}"/>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a:extLst>
            <a:ext uri="{FF2B5EF4-FFF2-40B4-BE49-F238E27FC236}">
              <a16:creationId xmlns:a16="http://schemas.microsoft.com/office/drawing/2014/main" id="{09EF415B-A0E0-43BC-BC80-119F262A8E58}"/>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消防施設】&#10;有形固定資産減価償却率グラフ枠">
          <a:extLst>
            <a:ext uri="{FF2B5EF4-FFF2-40B4-BE49-F238E27FC236}">
              <a16:creationId xmlns:a16="http://schemas.microsoft.com/office/drawing/2014/main" id="{06F46DF2-224E-4E7B-B6B7-FB54594BA7D8}"/>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656" name="直線コネクタ 655">
          <a:extLst>
            <a:ext uri="{FF2B5EF4-FFF2-40B4-BE49-F238E27FC236}">
              <a16:creationId xmlns:a16="http://schemas.microsoft.com/office/drawing/2014/main" id="{1D44993C-453E-4EF6-8ECE-DF8F3FCEE925}"/>
            </a:ext>
          </a:extLst>
        </xdr:cNvPr>
        <xdr:cNvCxnSpPr/>
      </xdr:nvCxnSpPr>
      <xdr:spPr>
        <a:xfrm flipV="1">
          <a:off x="14703424" y="133883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57" name="【消防施設】&#10;有形固定資産減価償却率最小値テキスト">
          <a:extLst>
            <a:ext uri="{FF2B5EF4-FFF2-40B4-BE49-F238E27FC236}">
              <a16:creationId xmlns:a16="http://schemas.microsoft.com/office/drawing/2014/main" id="{DB8A220A-AF39-4307-8753-F2AE5EEFB36D}"/>
            </a:ext>
          </a:extLst>
        </xdr:cNvPr>
        <xdr:cNvSpPr txBox="1"/>
      </xdr:nvSpPr>
      <xdr:spPr>
        <a:xfrm>
          <a:off x="1474216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58" name="直線コネクタ 657">
          <a:extLst>
            <a:ext uri="{FF2B5EF4-FFF2-40B4-BE49-F238E27FC236}">
              <a16:creationId xmlns:a16="http://schemas.microsoft.com/office/drawing/2014/main" id="{E8FE9EE7-E799-4C6C-BA6A-0894C5A4264B}"/>
            </a:ext>
          </a:extLst>
        </xdr:cNvPr>
        <xdr:cNvCxnSpPr/>
      </xdr:nvCxnSpPr>
      <xdr:spPr>
        <a:xfrm>
          <a:off x="14611350" y="14799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659" name="【消防施設】&#10;有形固定資産減価償却率最大値テキスト">
          <a:extLst>
            <a:ext uri="{FF2B5EF4-FFF2-40B4-BE49-F238E27FC236}">
              <a16:creationId xmlns:a16="http://schemas.microsoft.com/office/drawing/2014/main" id="{91C1F1D9-4348-4849-A008-3BE1E031AFED}"/>
            </a:ext>
          </a:extLst>
        </xdr:cNvPr>
        <xdr:cNvSpPr txBox="1"/>
      </xdr:nvSpPr>
      <xdr:spPr>
        <a:xfrm>
          <a:off x="14742160" y="1316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60" name="直線コネクタ 659">
          <a:extLst>
            <a:ext uri="{FF2B5EF4-FFF2-40B4-BE49-F238E27FC236}">
              <a16:creationId xmlns:a16="http://schemas.microsoft.com/office/drawing/2014/main" id="{9CD87AA6-C58E-4338-92C2-48CBED74ED38}"/>
            </a:ext>
          </a:extLst>
        </xdr:cNvPr>
        <xdr:cNvCxnSpPr/>
      </xdr:nvCxnSpPr>
      <xdr:spPr>
        <a:xfrm>
          <a:off x="14611350" y="1338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661" name="【消防施設】&#10;有形固定資産減価償却率平均値テキスト">
          <a:extLst>
            <a:ext uri="{FF2B5EF4-FFF2-40B4-BE49-F238E27FC236}">
              <a16:creationId xmlns:a16="http://schemas.microsoft.com/office/drawing/2014/main" id="{BB2AE571-8D6D-4096-AD65-BFA871F76D31}"/>
            </a:ext>
          </a:extLst>
        </xdr:cNvPr>
        <xdr:cNvSpPr txBox="1"/>
      </xdr:nvSpPr>
      <xdr:spPr>
        <a:xfrm>
          <a:off x="14742160" y="139433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662" name="フローチャート: 判断 661">
          <a:extLst>
            <a:ext uri="{FF2B5EF4-FFF2-40B4-BE49-F238E27FC236}">
              <a16:creationId xmlns:a16="http://schemas.microsoft.com/office/drawing/2014/main" id="{A39E7B15-B42F-4DD8-8B51-3FD31F1579BE}"/>
            </a:ext>
          </a:extLst>
        </xdr:cNvPr>
        <xdr:cNvSpPr/>
      </xdr:nvSpPr>
      <xdr:spPr>
        <a:xfrm>
          <a:off x="14649450" y="140862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63" name="フローチャート: 判断 662">
          <a:extLst>
            <a:ext uri="{FF2B5EF4-FFF2-40B4-BE49-F238E27FC236}">
              <a16:creationId xmlns:a16="http://schemas.microsoft.com/office/drawing/2014/main" id="{20F93F63-928E-47A3-BAC9-F3B3D81D9CB0}"/>
            </a:ext>
          </a:extLst>
        </xdr:cNvPr>
        <xdr:cNvSpPr/>
      </xdr:nvSpPr>
      <xdr:spPr>
        <a:xfrm>
          <a:off x="13887450" y="14048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664" name="フローチャート: 判断 663">
          <a:extLst>
            <a:ext uri="{FF2B5EF4-FFF2-40B4-BE49-F238E27FC236}">
              <a16:creationId xmlns:a16="http://schemas.microsoft.com/office/drawing/2014/main" id="{FF0584D9-208C-43D0-BCC6-79D2FEFDE19F}"/>
            </a:ext>
          </a:extLst>
        </xdr:cNvPr>
        <xdr:cNvSpPr/>
      </xdr:nvSpPr>
      <xdr:spPr>
        <a:xfrm>
          <a:off x="13089890" y="1404048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65" name="フローチャート: 判断 664">
          <a:extLst>
            <a:ext uri="{FF2B5EF4-FFF2-40B4-BE49-F238E27FC236}">
              <a16:creationId xmlns:a16="http://schemas.microsoft.com/office/drawing/2014/main" id="{BDFAFACD-2897-471A-95CE-174FCC999B90}"/>
            </a:ext>
          </a:extLst>
        </xdr:cNvPr>
        <xdr:cNvSpPr/>
      </xdr:nvSpPr>
      <xdr:spPr>
        <a:xfrm>
          <a:off x="12303760" y="139852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66" name="フローチャート: 判断 665">
          <a:extLst>
            <a:ext uri="{FF2B5EF4-FFF2-40B4-BE49-F238E27FC236}">
              <a16:creationId xmlns:a16="http://schemas.microsoft.com/office/drawing/2014/main" id="{DC5BA1D0-FBCA-4264-92F9-1F5872DAB414}"/>
            </a:ext>
          </a:extLst>
        </xdr:cNvPr>
        <xdr:cNvSpPr/>
      </xdr:nvSpPr>
      <xdr:spPr>
        <a:xfrm>
          <a:off x="11487150" y="1394142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4704593-99A1-44E6-A0D2-23A54542B18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999E8152-88D6-4989-B03E-DFD71376E7F1}"/>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41B1092-3633-48D7-A2A7-228FF6480AD7}"/>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9709CB33-F0C7-480D-BE88-E0B14D8D0AF7}"/>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7E418DB0-57DA-4C0E-8095-1552ABECA18C}"/>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52070</xdr:rowOff>
    </xdr:from>
    <xdr:to>
      <xdr:col>85</xdr:col>
      <xdr:colOff>177800</xdr:colOff>
      <xdr:row>82</xdr:row>
      <xdr:rowOff>153670</xdr:rowOff>
    </xdr:to>
    <xdr:sp macro="" textlink="">
      <xdr:nvSpPr>
        <xdr:cNvPr id="672" name="楕円 671">
          <a:extLst>
            <a:ext uri="{FF2B5EF4-FFF2-40B4-BE49-F238E27FC236}">
              <a16:creationId xmlns:a16="http://schemas.microsoft.com/office/drawing/2014/main" id="{634E174E-ADAE-4599-B998-34ABF76FC7D4}"/>
            </a:ext>
          </a:extLst>
        </xdr:cNvPr>
        <xdr:cNvSpPr/>
      </xdr:nvSpPr>
      <xdr:spPr>
        <a:xfrm>
          <a:off x="14649450" y="141147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30497</xdr:rowOff>
    </xdr:from>
    <xdr:ext cx="405111" cy="259045"/>
    <xdr:sp macro="" textlink="">
      <xdr:nvSpPr>
        <xdr:cNvPr id="673" name="【消防施設】&#10;有形固定資産減価償却率該当値テキスト">
          <a:extLst>
            <a:ext uri="{FF2B5EF4-FFF2-40B4-BE49-F238E27FC236}">
              <a16:creationId xmlns:a16="http://schemas.microsoft.com/office/drawing/2014/main" id="{D9F08FD8-8B8E-4999-B490-9C99F38B0CD2}"/>
            </a:ext>
          </a:extLst>
        </xdr:cNvPr>
        <xdr:cNvSpPr txBox="1"/>
      </xdr:nvSpPr>
      <xdr:spPr>
        <a:xfrm>
          <a:off x="14742160"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xdr:rowOff>
    </xdr:from>
    <xdr:to>
      <xdr:col>81</xdr:col>
      <xdr:colOff>101600</xdr:colOff>
      <xdr:row>82</xdr:row>
      <xdr:rowOff>115570</xdr:rowOff>
    </xdr:to>
    <xdr:sp macro="" textlink="">
      <xdr:nvSpPr>
        <xdr:cNvPr id="674" name="楕円 673">
          <a:extLst>
            <a:ext uri="{FF2B5EF4-FFF2-40B4-BE49-F238E27FC236}">
              <a16:creationId xmlns:a16="http://schemas.microsoft.com/office/drawing/2014/main" id="{D661C7D9-FE1D-4FE1-B679-54662B5ABDBC}"/>
            </a:ext>
          </a:extLst>
        </xdr:cNvPr>
        <xdr:cNvSpPr/>
      </xdr:nvSpPr>
      <xdr:spPr>
        <a:xfrm>
          <a:off x="13887450" y="140766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64770</xdr:rowOff>
    </xdr:from>
    <xdr:to>
      <xdr:col>85</xdr:col>
      <xdr:colOff>127000</xdr:colOff>
      <xdr:row>82</xdr:row>
      <xdr:rowOff>102870</xdr:rowOff>
    </xdr:to>
    <xdr:cxnSp macro="">
      <xdr:nvCxnSpPr>
        <xdr:cNvPr id="675" name="直線コネクタ 674">
          <a:extLst>
            <a:ext uri="{FF2B5EF4-FFF2-40B4-BE49-F238E27FC236}">
              <a16:creationId xmlns:a16="http://schemas.microsoft.com/office/drawing/2014/main" id="{10D88AE3-F21A-4323-B3B6-641A31B0BFC5}"/>
            </a:ext>
          </a:extLst>
        </xdr:cNvPr>
        <xdr:cNvCxnSpPr/>
      </xdr:nvCxnSpPr>
      <xdr:spPr>
        <a:xfrm>
          <a:off x="13942060" y="1412176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156845</xdr:rowOff>
    </xdr:from>
    <xdr:to>
      <xdr:col>76</xdr:col>
      <xdr:colOff>165100</xdr:colOff>
      <xdr:row>82</xdr:row>
      <xdr:rowOff>86995</xdr:rowOff>
    </xdr:to>
    <xdr:sp macro="" textlink="">
      <xdr:nvSpPr>
        <xdr:cNvPr id="676" name="楕円 675">
          <a:extLst>
            <a:ext uri="{FF2B5EF4-FFF2-40B4-BE49-F238E27FC236}">
              <a16:creationId xmlns:a16="http://schemas.microsoft.com/office/drawing/2014/main" id="{50A1D94B-674D-452B-9285-302EC8AE725D}"/>
            </a:ext>
          </a:extLst>
        </xdr:cNvPr>
        <xdr:cNvSpPr/>
      </xdr:nvSpPr>
      <xdr:spPr>
        <a:xfrm>
          <a:off x="13089890" y="140462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36195</xdr:rowOff>
    </xdr:from>
    <xdr:to>
      <xdr:col>81</xdr:col>
      <xdr:colOff>50800</xdr:colOff>
      <xdr:row>82</xdr:row>
      <xdr:rowOff>64770</xdr:rowOff>
    </xdr:to>
    <xdr:cxnSp macro="">
      <xdr:nvCxnSpPr>
        <xdr:cNvPr id="677" name="直線コネクタ 676">
          <a:extLst>
            <a:ext uri="{FF2B5EF4-FFF2-40B4-BE49-F238E27FC236}">
              <a16:creationId xmlns:a16="http://schemas.microsoft.com/office/drawing/2014/main" id="{D7913C54-68D3-4D84-B7F9-FA949A67C45B}"/>
            </a:ext>
          </a:extLst>
        </xdr:cNvPr>
        <xdr:cNvCxnSpPr/>
      </xdr:nvCxnSpPr>
      <xdr:spPr>
        <a:xfrm>
          <a:off x="13144500" y="1409509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122555</xdr:rowOff>
    </xdr:from>
    <xdr:to>
      <xdr:col>72</xdr:col>
      <xdr:colOff>38100</xdr:colOff>
      <xdr:row>82</xdr:row>
      <xdr:rowOff>52705</xdr:rowOff>
    </xdr:to>
    <xdr:sp macro="" textlink="">
      <xdr:nvSpPr>
        <xdr:cNvPr id="678" name="楕円 677">
          <a:extLst>
            <a:ext uri="{FF2B5EF4-FFF2-40B4-BE49-F238E27FC236}">
              <a16:creationId xmlns:a16="http://schemas.microsoft.com/office/drawing/2014/main" id="{DD0FAA3C-5236-4A54-9C32-EFB671FE1AD3}"/>
            </a:ext>
          </a:extLst>
        </xdr:cNvPr>
        <xdr:cNvSpPr/>
      </xdr:nvSpPr>
      <xdr:spPr>
        <a:xfrm>
          <a:off x="12303760" y="140119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xdr:rowOff>
    </xdr:from>
    <xdr:to>
      <xdr:col>76</xdr:col>
      <xdr:colOff>114300</xdr:colOff>
      <xdr:row>82</xdr:row>
      <xdr:rowOff>36195</xdr:rowOff>
    </xdr:to>
    <xdr:cxnSp macro="">
      <xdr:nvCxnSpPr>
        <xdr:cNvPr id="679" name="直線コネクタ 678">
          <a:extLst>
            <a:ext uri="{FF2B5EF4-FFF2-40B4-BE49-F238E27FC236}">
              <a16:creationId xmlns:a16="http://schemas.microsoft.com/office/drawing/2014/main" id="{87964ABD-AE50-4C8D-9382-3772D2CAD4E4}"/>
            </a:ext>
          </a:extLst>
        </xdr:cNvPr>
        <xdr:cNvCxnSpPr/>
      </xdr:nvCxnSpPr>
      <xdr:spPr>
        <a:xfrm>
          <a:off x="12346940" y="1406080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82550</xdr:rowOff>
    </xdr:from>
    <xdr:to>
      <xdr:col>67</xdr:col>
      <xdr:colOff>101600</xdr:colOff>
      <xdr:row>82</xdr:row>
      <xdr:rowOff>12700</xdr:rowOff>
    </xdr:to>
    <xdr:sp macro="" textlink="">
      <xdr:nvSpPr>
        <xdr:cNvPr id="680" name="楕円 679">
          <a:extLst>
            <a:ext uri="{FF2B5EF4-FFF2-40B4-BE49-F238E27FC236}">
              <a16:creationId xmlns:a16="http://schemas.microsoft.com/office/drawing/2014/main" id="{68F02A6B-08E9-4439-92E4-76C474AF9265}"/>
            </a:ext>
          </a:extLst>
        </xdr:cNvPr>
        <xdr:cNvSpPr/>
      </xdr:nvSpPr>
      <xdr:spPr>
        <a:xfrm>
          <a:off x="11487150" y="13971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133350</xdr:rowOff>
    </xdr:from>
    <xdr:to>
      <xdr:col>71</xdr:col>
      <xdr:colOff>177800</xdr:colOff>
      <xdr:row>82</xdr:row>
      <xdr:rowOff>1905</xdr:rowOff>
    </xdr:to>
    <xdr:cxnSp macro="">
      <xdr:nvCxnSpPr>
        <xdr:cNvPr id="681" name="直線コネクタ 680">
          <a:extLst>
            <a:ext uri="{FF2B5EF4-FFF2-40B4-BE49-F238E27FC236}">
              <a16:creationId xmlns:a16="http://schemas.microsoft.com/office/drawing/2014/main" id="{0B91C214-B835-4B2C-887C-01C97F0A92DD}"/>
            </a:ext>
          </a:extLst>
        </xdr:cNvPr>
        <xdr:cNvCxnSpPr/>
      </xdr:nvCxnSpPr>
      <xdr:spPr>
        <a:xfrm>
          <a:off x="11541760" y="14016990"/>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682" name="n_1aveValue【消防施設】&#10;有形固定資産減価償却率">
          <a:extLst>
            <a:ext uri="{FF2B5EF4-FFF2-40B4-BE49-F238E27FC236}">
              <a16:creationId xmlns:a16="http://schemas.microsoft.com/office/drawing/2014/main" id="{8C423100-04F7-40E1-B1DD-D297A75F25AD}"/>
            </a:ext>
          </a:extLst>
        </xdr:cNvPr>
        <xdr:cNvSpPr txBox="1"/>
      </xdr:nvSpPr>
      <xdr:spPr>
        <a:xfrm>
          <a:off x="1373823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683" name="n_2aveValue【消防施設】&#10;有形固定資産減価償却率">
          <a:extLst>
            <a:ext uri="{FF2B5EF4-FFF2-40B4-BE49-F238E27FC236}">
              <a16:creationId xmlns:a16="http://schemas.microsoft.com/office/drawing/2014/main" id="{746DF15A-2F2F-49AA-AEB9-1CD7EC611E7C}"/>
            </a:ext>
          </a:extLst>
        </xdr:cNvPr>
        <xdr:cNvSpPr txBox="1"/>
      </xdr:nvSpPr>
      <xdr:spPr>
        <a:xfrm>
          <a:off x="12957184" y="13811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684" name="n_3aveValue【消防施設】&#10;有形固定資産減価償却率">
          <a:extLst>
            <a:ext uri="{FF2B5EF4-FFF2-40B4-BE49-F238E27FC236}">
              <a16:creationId xmlns:a16="http://schemas.microsoft.com/office/drawing/2014/main" id="{D3CFA120-1C74-4C28-A545-E44B931526BE}"/>
            </a:ext>
          </a:extLst>
        </xdr:cNvPr>
        <xdr:cNvSpPr txBox="1"/>
      </xdr:nvSpPr>
      <xdr:spPr>
        <a:xfrm>
          <a:off x="1217105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85" name="n_4aveValue【消防施設】&#10;有形固定資産減価償却率">
          <a:extLst>
            <a:ext uri="{FF2B5EF4-FFF2-40B4-BE49-F238E27FC236}">
              <a16:creationId xmlns:a16="http://schemas.microsoft.com/office/drawing/2014/main" id="{A746276E-7D5F-4179-91F5-143F9A0A287D}"/>
            </a:ext>
          </a:extLst>
        </xdr:cNvPr>
        <xdr:cNvSpPr txBox="1"/>
      </xdr:nvSpPr>
      <xdr:spPr>
        <a:xfrm>
          <a:off x="11354444" y="13722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106697</xdr:rowOff>
    </xdr:from>
    <xdr:ext cx="405111" cy="259045"/>
    <xdr:sp macro="" textlink="">
      <xdr:nvSpPr>
        <xdr:cNvPr id="686" name="n_1mainValue【消防施設】&#10;有形固定資産減価償却率">
          <a:extLst>
            <a:ext uri="{FF2B5EF4-FFF2-40B4-BE49-F238E27FC236}">
              <a16:creationId xmlns:a16="http://schemas.microsoft.com/office/drawing/2014/main" id="{64A474DC-BD21-49B1-B4D9-DD3E34F1A775}"/>
            </a:ext>
          </a:extLst>
        </xdr:cNvPr>
        <xdr:cNvSpPr txBox="1"/>
      </xdr:nvSpPr>
      <xdr:spPr>
        <a:xfrm>
          <a:off x="13738234" y="141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78122</xdr:rowOff>
    </xdr:from>
    <xdr:ext cx="405111" cy="259045"/>
    <xdr:sp macro="" textlink="">
      <xdr:nvSpPr>
        <xdr:cNvPr id="687" name="n_2mainValue【消防施設】&#10;有形固定資産減価償却率">
          <a:extLst>
            <a:ext uri="{FF2B5EF4-FFF2-40B4-BE49-F238E27FC236}">
              <a16:creationId xmlns:a16="http://schemas.microsoft.com/office/drawing/2014/main" id="{0316EC12-DCA3-4597-8872-AB3758ED6823}"/>
            </a:ext>
          </a:extLst>
        </xdr:cNvPr>
        <xdr:cNvSpPr txBox="1"/>
      </xdr:nvSpPr>
      <xdr:spPr>
        <a:xfrm>
          <a:off x="1295718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688" name="n_3mainValue【消防施設】&#10;有形固定資産減価償却率">
          <a:extLst>
            <a:ext uri="{FF2B5EF4-FFF2-40B4-BE49-F238E27FC236}">
              <a16:creationId xmlns:a16="http://schemas.microsoft.com/office/drawing/2014/main" id="{5B1B7E0C-5FA6-43B3-A047-FF3B39405CE2}"/>
            </a:ext>
          </a:extLst>
        </xdr:cNvPr>
        <xdr:cNvSpPr txBox="1"/>
      </xdr:nvSpPr>
      <xdr:spPr>
        <a:xfrm>
          <a:off x="1217105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3827</xdr:rowOff>
    </xdr:from>
    <xdr:ext cx="405111" cy="259045"/>
    <xdr:sp macro="" textlink="">
      <xdr:nvSpPr>
        <xdr:cNvPr id="689" name="n_4mainValue【消防施設】&#10;有形固定資産減価償却率">
          <a:extLst>
            <a:ext uri="{FF2B5EF4-FFF2-40B4-BE49-F238E27FC236}">
              <a16:creationId xmlns:a16="http://schemas.microsoft.com/office/drawing/2014/main" id="{3FDADC0C-D550-4826-9C99-2A6EB72DE2EE}"/>
            </a:ext>
          </a:extLst>
        </xdr:cNvPr>
        <xdr:cNvSpPr txBox="1"/>
      </xdr:nvSpPr>
      <xdr:spPr>
        <a:xfrm>
          <a:off x="113544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42F1399-1BA3-4E4D-9F20-7239625A7DE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9B0F7B9D-D832-4E76-8CC4-0049B9B97E7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125CE822-76DB-4666-A9D1-B0665950646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22973A77-8CE2-4FBA-98C7-E0278530C173}"/>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84B15C6B-F901-4076-A413-83822D4EA96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0B78645F-6376-4A27-8177-6CE25EA71CD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DB79131B-ECFF-49D6-8E3A-690A538E0547}"/>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6F7506FB-E5FE-401C-AC99-0F41725179F6}"/>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EBEA4F05-2989-41FA-91F7-F482FF57B06F}"/>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F4B56F99-C6D3-4D2B-8685-F8C2FB44F1C4}"/>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0" name="直線コネクタ 699">
          <a:extLst>
            <a:ext uri="{FF2B5EF4-FFF2-40B4-BE49-F238E27FC236}">
              <a16:creationId xmlns:a16="http://schemas.microsoft.com/office/drawing/2014/main" id="{26893416-A570-4622-A94B-DEE8DEB19A51}"/>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1" name="テキスト ボックス 700">
          <a:extLst>
            <a:ext uri="{FF2B5EF4-FFF2-40B4-BE49-F238E27FC236}">
              <a16:creationId xmlns:a16="http://schemas.microsoft.com/office/drawing/2014/main" id="{23CFA451-20F6-4046-9B0D-E3C73CD10C34}"/>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2" name="直線コネクタ 701">
          <a:extLst>
            <a:ext uri="{FF2B5EF4-FFF2-40B4-BE49-F238E27FC236}">
              <a16:creationId xmlns:a16="http://schemas.microsoft.com/office/drawing/2014/main" id="{52E4EEDB-189C-478B-95B1-B7936339DD7A}"/>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3" name="テキスト ボックス 702">
          <a:extLst>
            <a:ext uri="{FF2B5EF4-FFF2-40B4-BE49-F238E27FC236}">
              <a16:creationId xmlns:a16="http://schemas.microsoft.com/office/drawing/2014/main" id="{3CDB8557-D286-4A70-99B3-F0200BB4F70D}"/>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4" name="直線コネクタ 703">
          <a:extLst>
            <a:ext uri="{FF2B5EF4-FFF2-40B4-BE49-F238E27FC236}">
              <a16:creationId xmlns:a16="http://schemas.microsoft.com/office/drawing/2014/main" id="{1801453B-1B00-4F02-929D-E27B48BF4546}"/>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5" name="テキスト ボックス 704">
          <a:extLst>
            <a:ext uri="{FF2B5EF4-FFF2-40B4-BE49-F238E27FC236}">
              <a16:creationId xmlns:a16="http://schemas.microsoft.com/office/drawing/2014/main" id="{FE969287-58E3-46E2-A6A0-8CE061F694BF}"/>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6" name="直線コネクタ 705">
          <a:extLst>
            <a:ext uri="{FF2B5EF4-FFF2-40B4-BE49-F238E27FC236}">
              <a16:creationId xmlns:a16="http://schemas.microsoft.com/office/drawing/2014/main" id="{B65FEE52-0542-4CF2-9A2E-ABFF7BB56500}"/>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7" name="テキスト ボックス 706">
          <a:extLst>
            <a:ext uri="{FF2B5EF4-FFF2-40B4-BE49-F238E27FC236}">
              <a16:creationId xmlns:a16="http://schemas.microsoft.com/office/drawing/2014/main" id="{1D8D9010-AD74-423D-BFAA-0908487C9CEA}"/>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8" name="直線コネクタ 707">
          <a:extLst>
            <a:ext uri="{FF2B5EF4-FFF2-40B4-BE49-F238E27FC236}">
              <a16:creationId xmlns:a16="http://schemas.microsoft.com/office/drawing/2014/main" id="{59EB9AEE-0F4F-4D2F-B0D6-6B4F0E374D6D}"/>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9" name="テキスト ボックス 708">
          <a:extLst>
            <a:ext uri="{FF2B5EF4-FFF2-40B4-BE49-F238E27FC236}">
              <a16:creationId xmlns:a16="http://schemas.microsoft.com/office/drawing/2014/main" id="{845AB688-93C5-4798-B437-1C9041422495}"/>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0" name="直線コネクタ 709">
          <a:extLst>
            <a:ext uri="{FF2B5EF4-FFF2-40B4-BE49-F238E27FC236}">
              <a16:creationId xmlns:a16="http://schemas.microsoft.com/office/drawing/2014/main" id="{26AB0701-4AB3-4710-BECA-A9EB5BF4DCDC}"/>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1" name="テキスト ボックス 710">
          <a:extLst>
            <a:ext uri="{FF2B5EF4-FFF2-40B4-BE49-F238E27FC236}">
              <a16:creationId xmlns:a16="http://schemas.microsoft.com/office/drawing/2014/main" id="{000FCA10-4770-4F23-A20B-EF4EA2BA7A2D}"/>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a:extLst>
            <a:ext uri="{FF2B5EF4-FFF2-40B4-BE49-F238E27FC236}">
              <a16:creationId xmlns:a16="http://schemas.microsoft.com/office/drawing/2014/main" id="{0E4426A9-B1DC-4B8E-86B8-C3BAB9404F90}"/>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a:extLst>
            <a:ext uri="{FF2B5EF4-FFF2-40B4-BE49-F238E27FC236}">
              <a16:creationId xmlns:a16="http://schemas.microsoft.com/office/drawing/2014/main" id="{6F9EF7A9-3CA8-4D05-B687-0E6CF7CAB325}"/>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a:extLst>
            <a:ext uri="{FF2B5EF4-FFF2-40B4-BE49-F238E27FC236}">
              <a16:creationId xmlns:a16="http://schemas.microsoft.com/office/drawing/2014/main" id="{7D61FD7D-378A-47CB-B86E-DFA8F2FF5919}"/>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715" name="直線コネクタ 714">
          <a:extLst>
            <a:ext uri="{FF2B5EF4-FFF2-40B4-BE49-F238E27FC236}">
              <a16:creationId xmlns:a16="http://schemas.microsoft.com/office/drawing/2014/main" id="{EC27DC64-F15A-4E63-8330-809160B1C857}"/>
            </a:ext>
          </a:extLst>
        </xdr:cNvPr>
        <xdr:cNvCxnSpPr/>
      </xdr:nvCxnSpPr>
      <xdr:spPr>
        <a:xfrm flipV="1">
          <a:off x="19947254" y="13456648"/>
          <a:ext cx="0" cy="1434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6" name="【消防施設】&#10;一人当たり面積最小値テキスト">
          <a:extLst>
            <a:ext uri="{FF2B5EF4-FFF2-40B4-BE49-F238E27FC236}">
              <a16:creationId xmlns:a16="http://schemas.microsoft.com/office/drawing/2014/main" id="{C6E1E3F0-3643-464B-82EB-4B8D2F4DEAE0}"/>
            </a:ext>
          </a:extLst>
        </xdr:cNvPr>
        <xdr:cNvSpPr txBox="1"/>
      </xdr:nvSpPr>
      <xdr:spPr>
        <a:xfrm>
          <a:off x="1998599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7" name="直線コネクタ 716">
          <a:extLst>
            <a:ext uri="{FF2B5EF4-FFF2-40B4-BE49-F238E27FC236}">
              <a16:creationId xmlns:a16="http://schemas.microsoft.com/office/drawing/2014/main" id="{5A9561CB-61FE-4B77-B4BC-856F0A6306FA}"/>
            </a:ext>
          </a:extLst>
        </xdr:cNvPr>
        <xdr:cNvCxnSpPr/>
      </xdr:nvCxnSpPr>
      <xdr:spPr>
        <a:xfrm>
          <a:off x="19885660" y="1489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18" name="【消防施設】&#10;一人当たり面積最大値テキスト">
          <a:extLst>
            <a:ext uri="{FF2B5EF4-FFF2-40B4-BE49-F238E27FC236}">
              <a16:creationId xmlns:a16="http://schemas.microsoft.com/office/drawing/2014/main" id="{15C2D485-3830-492E-9B90-704370A12518}"/>
            </a:ext>
          </a:extLst>
        </xdr:cNvPr>
        <xdr:cNvSpPr txBox="1"/>
      </xdr:nvSpPr>
      <xdr:spPr>
        <a:xfrm>
          <a:off x="19985990" y="1322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9" name="直線コネクタ 718">
          <a:extLst>
            <a:ext uri="{FF2B5EF4-FFF2-40B4-BE49-F238E27FC236}">
              <a16:creationId xmlns:a16="http://schemas.microsoft.com/office/drawing/2014/main" id="{8787AE63-421A-4548-A9BA-45A4C089E372}"/>
            </a:ext>
          </a:extLst>
        </xdr:cNvPr>
        <xdr:cNvCxnSpPr/>
      </xdr:nvCxnSpPr>
      <xdr:spPr>
        <a:xfrm>
          <a:off x="19885660" y="13456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126291</xdr:rowOff>
    </xdr:from>
    <xdr:ext cx="469744" cy="259045"/>
    <xdr:sp macro="" textlink="">
      <xdr:nvSpPr>
        <xdr:cNvPr id="720" name="【消防施設】&#10;一人当たり面積平均値テキスト">
          <a:extLst>
            <a:ext uri="{FF2B5EF4-FFF2-40B4-BE49-F238E27FC236}">
              <a16:creationId xmlns:a16="http://schemas.microsoft.com/office/drawing/2014/main" id="{E72CA56E-AC83-46DB-B30F-A58C4B38C35B}"/>
            </a:ext>
          </a:extLst>
        </xdr:cNvPr>
        <xdr:cNvSpPr txBox="1"/>
      </xdr:nvSpPr>
      <xdr:spPr>
        <a:xfrm>
          <a:off x="19985990" y="1470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721" name="フローチャート: 判断 720">
          <a:extLst>
            <a:ext uri="{FF2B5EF4-FFF2-40B4-BE49-F238E27FC236}">
              <a16:creationId xmlns:a16="http://schemas.microsoft.com/office/drawing/2014/main" id="{1EB9D908-6689-4CCA-84E0-2802B4D24F93}"/>
            </a:ext>
          </a:extLst>
        </xdr:cNvPr>
        <xdr:cNvSpPr/>
      </xdr:nvSpPr>
      <xdr:spPr>
        <a:xfrm>
          <a:off x="19904710" y="147192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722" name="フローチャート: 判断 721">
          <a:extLst>
            <a:ext uri="{FF2B5EF4-FFF2-40B4-BE49-F238E27FC236}">
              <a16:creationId xmlns:a16="http://schemas.microsoft.com/office/drawing/2014/main" id="{B5611325-11A3-4ADF-BE61-A6954AB92338}"/>
            </a:ext>
          </a:extLst>
        </xdr:cNvPr>
        <xdr:cNvSpPr/>
      </xdr:nvSpPr>
      <xdr:spPr>
        <a:xfrm>
          <a:off x="19161760" y="147181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723" name="フローチャート: 判断 722">
          <a:extLst>
            <a:ext uri="{FF2B5EF4-FFF2-40B4-BE49-F238E27FC236}">
              <a16:creationId xmlns:a16="http://schemas.microsoft.com/office/drawing/2014/main" id="{E27D251A-D8ED-4379-B24F-A30A65273435}"/>
            </a:ext>
          </a:extLst>
        </xdr:cNvPr>
        <xdr:cNvSpPr/>
      </xdr:nvSpPr>
      <xdr:spPr>
        <a:xfrm>
          <a:off x="18345150" y="1472873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724" name="フローチャート: 判断 723">
          <a:extLst>
            <a:ext uri="{FF2B5EF4-FFF2-40B4-BE49-F238E27FC236}">
              <a16:creationId xmlns:a16="http://schemas.microsoft.com/office/drawing/2014/main" id="{741872DF-9E5F-476F-AD8C-7AF963E62DC4}"/>
            </a:ext>
          </a:extLst>
        </xdr:cNvPr>
        <xdr:cNvSpPr/>
      </xdr:nvSpPr>
      <xdr:spPr>
        <a:xfrm>
          <a:off x="17547590" y="147371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725" name="フローチャート: 判断 724">
          <a:extLst>
            <a:ext uri="{FF2B5EF4-FFF2-40B4-BE49-F238E27FC236}">
              <a16:creationId xmlns:a16="http://schemas.microsoft.com/office/drawing/2014/main" id="{714B964C-A816-426A-9BE4-5D47EC916BF0}"/>
            </a:ext>
          </a:extLst>
        </xdr:cNvPr>
        <xdr:cNvSpPr/>
      </xdr:nvSpPr>
      <xdr:spPr>
        <a:xfrm>
          <a:off x="16761460" y="147382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D775C785-ECE3-4533-8BE0-07CAE8A2DEBA}"/>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D7B5F753-F2F5-4BC3-8E1F-AD7C6BD0EE99}"/>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A00F4593-6310-4CBA-95C4-A9CB3CB18EF5}"/>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7C0907C9-08DC-4065-AADA-3592A95AABCE}"/>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CE3B198B-6ACD-42EC-8342-EC1CC702CB7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31" name="楕円 730">
          <a:extLst>
            <a:ext uri="{FF2B5EF4-FFF2-40B4-BE49-F238E27FC236}">
              <a16:creationId xmlns:a16="http://schemas.microsoft.com/office/drawing/2014/main" id="{2B5CA407-0034-4A5B-94CA-76F9AC5FCA8B}"/>
            </a:ext>
          </a:extLst>
        </xdr:cNvPr>
        <xdr:cNvSpPr/>
      </xdr:nvSpPr>
      <xdr:spPr>
        <a:xfrm>
          <a:off x="19904710" y="146672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113047</xdr:rowOff>
    </xdr:from>
    <xdr:ext cx="469744" cy="259045"/>
    <xdr:sp macro="" textlink="">
      <xdr:nvSpPr>
        <xdr:cNvPr id="732" name="【消防施設】&#10;一人当たり面積該当値テキスト">
          <a:extLst>
            <a:ext uri="{FF2B5EF4-FFF2-40B4-BE49-F238E27FC236}">
              <a16:creationId xmlns:a16="http://schemas.microsoft.com/office/drawing/2014/main" id="{A7F6BAC4-B44A-419F-ACF2-1D1FA49207B1}"/>
            </a:ext>
          </a:extLst>
        </xdr:cNvPr>
        <xdr:cNvSpPr txBox="1"/>
      </xdr:nvSpPr>
      <xdr:spPr>
        <a:xfrm>
          <a:off x="19985990"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92348</xdr:rowOff>
    </xdr:from>
    <xdr:to>
      <xdr:col>112</xdr:col>
      <xdr:colOff>38100</xdr:colOff>
      <xdr:row>86</xdr:row>
      <xdr:rowOff>22498</xdr:rowOff>
    </xdr:to>
    <xdr:sp macro="" textlink="">
      <xdr:nvSpPr>
        <xdr:cNvPr id="733" name="楕円 732">
          <a:extLst>
            <a:ext uri="{FF2B5EF4-FFF2-40B4-BE49-F238E27FC236}">
              <a16:creationId xmlns:a16="http://schemas.microsoft.com/office/drawing/2014/main" id="{80712105-E60A-4E53-877A-18FCC34FC4FE}"/>
            </a:ext>
          </a:extLst>
        </xdr:cNvPr>
        <xdr:cNvSpPr/>
      </xdr:nvSpPr>
      <xdr:spPr>
        <a:xfrm>
          <a:off x="19161760" y="1466940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143148</xdr:rowOff>
    </xdr:to>
    <xdr:cxnSp macro="">
      <xdr:nvCxnSpPr>
        <xdr:cNvPr id="734" name="直線コネクタ 733">
          <a:extLst>
            <a:ext uri="{FF2B5EF4-FFF2-40B4-BE49-F238E27FC236}">
              <a16:creationId xmlns:a16="http://schemas.microsoft.com/office/drawing/2014/main" id="{972D162C-1E9E-4A94-A893-2D8389BE6E1E}"/>
            </a:ext>
          </a:extLst>
        </xdr:cNvPr>
        <xdr:cNvCxnSpPr/>
      </xdr:nvCxnSpPr>
      <xdr:spPr>
        <a:xfrm flipV="1">
          <a:off x="19204940" y="14712315"/>
          <a:ext cx="74295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94524</xdr:rowOff>
    </xdr:from>
    <xdr:to>
      <xdr:col>107</xdr:col>
      <xdr:colOff>101600</xdr:colOff>
      <xdr:row>86</xdr:row>
      <xdr:rowOff>24674</xdr:rowOff>
    </xdr:to>
    <xdr:sp macro="" textlink="">
      <xdr:nvSpPr>
        <xdr:cNvPr id="735" name="楕円 734">
          <a:extLst>
            <a:ext uri="{FF2B5EF4-FFF2-40B4-BE49-F238E27FC236}">
              <a16:creationId xmlns:a16="http://schemas.microsoft.com/office/drawing/2014/main" id="{B1520D67-D4B2-4D51-B393-CB284DBC1656}"/>
            </a:ext>
          </a:extLst>
        </xdr:cNvPr>
        <xdr:cNvSpPr/>
      </xdr:nvSpPr>
      <xdr:spPr>
        <a:xfrm>
          <a:off x="18345150" y="1467158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143148</xdr:rowOff>
    </xdr:from>
    <xdr:to>
      <xdr:col>111</xdr:col>
      <xdr:colOff>177800</xdr:colOff>
      <xdr:row>85</xdr:row>
      <xdr:rowOff>145324</xdr:rowOff>
    </xdr:to>
    <xdr:cxnSp macro="">
      <xdr:nvCxnSpPr>
        <xdr:cNvPr id="736" name="直線コネクタ 735">
          <a:extLst>
            <a:ext uri="{FF2B5EF4-FFF2-40B4-BE49-F238E27FC236}">
              <a16:creationId xmlns:a16="http://schemas.microsoft.com/office/drawing/2014/main" id="{6145B059-C40E-41CD-B3C6-CD3D37D27E48}"/>
            </a:ext>
          </a:extLst>
        </xdr:cNvPr>
        <xdr:cNvCxnSpPr/>
      </xdr:nvCxnSpPr>
      <xdr:spPr>
        <a:xfrm flipV="1">
          <a:off x="18399760" y="14714493"/>
          <a:ext cx="80518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95613</xdr:rowOff>
    </xdr:from>
    <xdr:to>
      <xdr:col>102</xdr:col>
      <xdr:colOff>165100</xdr:colOff>
      <xdr:row>86</xdr:row>
      <xdr:rowOff>25763</xdr:rowOff>
    </xdr:to>
    <xdr:sp macro="" textlink="">
      <xdr:nvSpPr>
        <xdr:cNvPr id="737" name="楕円 736">
          <a:extLst>
            <a:ext uri="{FF2B5EF4-FFF2-40B4-BE49-F238E27FC236}">
              <a16:creationId xmlns:a16="http://schemas.microsoft.com/office/drawing/2014/main" id="{8DFE426D-1E61-42A9-B994-3F3C180D86C6}"/>
            </a:ext>
          </a:extLst>
        </xdr:cNvPr>
        <xdr:cNvSpPr/>
      </xdr:nvSpPr>
      <xdr:spPr>
        <a:xfrm>
          <a:off x="17547590" y="146650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145324</xdr:rowOff>
    </xdr:from>
    <xdr:to>
      <xdr:col>107</xdr:col>
      <xdr:colOff>50800</xdr:colOff>
      <xdr:row>85</xdr:row>
      <xdr:rowOff>146413</xdr:rowOff>
    </xdr:to>
    <xdr:cxnSp macro="">
      <xdr:nvCxnSpPr>
        <xdr:cNvPr id="738" name="直線コネクタ 737">
          <a:extLst>
            <a:ext uri="{FF2B5EF4-FFF2-40B4-BE49-F238E27FC236}">
              <a16:creationId xmlns:a16="http://schemas.microsoft.com/office/drawing/2014/main" id="{8874C0C9-A6B7-4A8A-A7B7-24CE25AFD2C6}"/>
            </a:ext>
          </a:extLst>
        </xdr:cNvPr>
        <xdr:cNvCxnSpPr/>
      </xdr:nvCxnSpPr>
      <xdr:spPr>
        <a:xfrm flipV="1">
          <a:off x="17602200" y="14716669"/>
          <a:ext cx="79756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97789</xdr:rowOff>
    </xdr:from>
    <xdr:to>
      <xdr:col>98</xdr:col>
      <xdr:colOff>38100</xdr:colOff>
      <xdr:row>86</xdr:row>
      <xdr:rowOff>27939</xdr:rowOff>
    </xdr:to>
    <xdr:sp macro="" textlink="">
      <xdr:nvSpPr>
        <xdr:cNvPr id="739" name="楕円 738">
          <a:extLst>
            <a:ext uri="{FF2B5EF4-FFF2-40B4-BE49-F238E27FC236}">
              <a16:creationId xmlns:a16="http://schemas.microsoft.com/office/drawing/2014/main" id="{B00E992E-3D7A-434F-B76D-BD188384EED9}"/>
            </a:ext>
          </a:extLst>
        </xdr:cNvPr>
        <xdr:cNvSpPr/>
      </xdr:nvSpPr>
      <xdr:spPr>
        <a:xfrm>
          <a:off x="16761460" y="146672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146413</xdr:rowOff>
    </xdr:from>
    <xdr:to>
      <xdr:col>102</xdr:col>
      <xdr:colOff>114300</xdr:colOff>
      <xdr:row>85</xdr:row>
      <xdr:rowOff>148589</xdr:rowOff>
    </xdr:to>
    <xdr:cxnSp macro="">
      <xdr:nvCxnSpPr>
        <xdr:cNvPr id="740" name="直線コネクタ 739">
          <a:extLst>
            <a:ext uri="{FF2B5EF4-FFF2-40B4-BE49-F238E27FC236}">
              <a16:creationId xmlns:a16="http://schemas.microsoft.com/office/drawing/2014/main" id="{0AC1BCB2-A6CE-464F-9CFE-A30BCE30D39B}"/>
            </a:ext>
          </a:extLst>
        </xdr:cNvPr>
        <xdr:cNvCxnSpPr/>
      </xdr:nvCxnSpPr>
      <xdr:spPr>
        <a:xfrm flipV="1">
          <a:off x="16804640" y="14717758"/>
          <a:ext cx="79756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68053</xdr:rowOff>
    </xdr:from>
    <xdr:ext cx="469744" cy="259045"/>
    <xdr:sp macro="" textlink="">
      <xdr:nvSpPr>
        <xdr:cNvPr id="741" name="n_1aveValue【消防施設】&#10;一人当たり面積">
          <a:extLst>
            <a:ext uri="{FF2B5EF4-FFF2-40B4-BE49-F238E27FC236}">
              <a16:creationId xmlns:a16="http://schemas.microsoft.com/office/drawing/2014/main" id="{0E198DE3-5AF3-4736-BD7F-068439349C21}"/>
            </a:ext>
          </a:extLst>
        </xdr:cNvPr>
        <xdr:cNvSpPr txBox="1"/>
      </xdr:nvSpPr>
      <xdr:spPr>
        <a:xfrm>
          <a:off x="18982132" y="1481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76761</xdr:rowOff>
    </xdr:from>
    <xdr:ext cx="469744" cy="259045"/>
    <xdr:sp macro="" textlink="">
      <xdr:nvSpPr>
        <xdr:cNvPr id="742" name="n_2aveValue【消防施設】&#10;一人当たり面積">
          <a:extLst>
            <a:ext uri="{FF2B5EF4-FFF2-40B4-BE49-F238E27FC236}">
              <a16:creationId xmlns:a16="http://schemas.microsoft.com/office/drawing/2014/main" id="{2A12E0F3-A5D7-444D-911B-E8582AA2A781}"/>
            </a:ext>
          </a:extLst>
        </xdr:cNvPr>
        <xdr:cNvSpPr txBox="1"/>
      </xdr:nvSpPr>
      <xdr:spPr>
        <a:xfrm>
          <a:off x="18182032"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743" name="n_3aveValue【消防施設】&#10;一人当たり面積">
          <a:extLst>
            <a:ext uri="{FF2B5EF4-FFF2-40B4-BE49-F238E27FC236}">
              <a16:creationId xmlns:a16="http://schemas.microsoft.com/office/drawing/2014/main" id="{5A597D26-5461-4138-A9F2-ED2F142C1C54}"/>
            </a:ext>
          </a:extLst>
        </xdr:cNvPr>
        <xdr:cNvSpPr txBox="1"/>
      </xdr:nvSpPr>
      <xdr:spPr>
        <a:xfrm>
          <a:off x="17384472" y="1482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744" name="n_4aveValue【消防施設】&#10;一人当たり面積">
          <a:extLst>
            <a:ext uri="{FF2B5EF4-FFF2-40B4-BE49-F238E27FC236}">
              <a16:creationId xmlns:a16="http://schemas.microsoft.com/office/drawing/2014/main" id="{2509636C-535B-4B0F-BEEF-3D8F64CA24A4}"/>
            </a:ext>
          </a:extLst>
        </xdr:cNvPr>
        <xdr:cNvSpPr txBox="1"/>
      </xdr:nvSpPr>
      <xdr:spPr>
        <a:xfrm>
          <a:off x="16588817" y="1483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39025</xdr:rowOff>
    </xdr:from>
    <xdr:ext cx="469744" cy="259045"/>
    <xdr:sp macro="" textlink="">
      <xdr:nvSpPr>
        <xdr:cNvPr id="745" name="n_1mainValue【消防施設】&#10;一人当たり面積">
          <a:extLst>
            <a:ext uri="{FF2B5EF4-FFF2-40B4-BE49-F238E27FC236}">
              <a16:creationId xmlns:a16="http://schemas.microsoft.com/office/drawing/2014/main" id="{47261A34-AE57-4A18-820A-312586CA3594}"/>
            </a:ext>
          </a:extLst>
        </xdr:cNvPr>
        <xdr:cNvSpPr txBox="1"/>
      </xdr:nvSpPr>
      <xdr:spPr>
        <a:xfrm>
          <a:off x="18982132" y="1444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41201</xdr:rowOff>
    </xdr:from>
    <xdr:ext cx="469744" cy="259045"/>
    <xdr:sp macro="" textlink="">
      <xdr:nvSpPr>
        <xdr:cNvPr id="746" name="n_2mainValue【消防施設】&#10;一人当たり面積">
          <a:extLst>
            <a:ext uri="{FF2B5EF4-FFF2-40B4-BE49-F238E27FC236}">
              <a16:creationId xmlns:a16="http://schemas.microsoft.com/office/drawing/2014/main" id="{D773E36A-CD5D-4859-A61D-84829CE6E78D}"/>
            </a:ext>
          </a:extLst>
        </xdr:cNvPr>
        <xdr:cNvSpPr txBox="1"/>
      </xdr:nvSpPr>
      <xdr:spPr>
        <a:xfrm>
          <a:off x="18182032" y="1444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42290</xdr:rowOff>
    </xdr:from>
    <xdr:ext cx="469744" cy="259045"/>
    <xdr:sp macro="" textlink="">
      <xdr:nvSpPr>
        <xdr:cNvPr id="747" name="n_3mainValue【消防施設】&#10;一人当たり面積">
          <a:extLst>
            <a:ext uri="{FF2B5EF4-FFF2-40B4-BE49-F238E27FC236}">
              <a16:creationId xmlns:a16="http://schemas.microsoft.com/office/drawing/2014/main" id="{F0C2B0C8-5D82-4AEC-B0C1-0B5D72526EE3}"/>
            </a:ext>
          </a:extLst>
        </xdr:cNvPr>
        <xdr:cNvSpPr txBox="1"/>
      </xdr:nvSpPr>
      <xdr:spPr>
        <a:xfrm>
          <a:off x="17384472" y="1444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44466</xdr:rowOff>
    </xdr:from>
    <xdr:ext cx="469744" cy="259045"/>
    <xdr:sp macro="" textlink="">
      <xdr:nvSpPr>
        <xdr:cNvPr id="748" name="n_4mainValue【消防施設】&#10;一人当たり面積">
          <a:extLst>
            <a:ext uri="{FF2B5EF4-FFF2-40B4-BE49-F238E27FC236}">
              <a16:creationId xmlns:a16="http://schemas.microsoft.com/office/drawing/2014/main" id="{ED31B94A-F669-4CAE-8265-DB8700EB7059}"/>
            </a:ext>
          </a:extLst>
        </xdr:cNvPr>
        <xdr:cNvSpPr txBox="1"/>
      </xdr:nvSpPr>
      <xdr:spPr>
        <a:xfrm>
          <a:off x="16588817" y="1444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9" name="正方形/長方形 748">
          <a:extLst>
            <a:ext uri="{FF2B5EF4-FFF2-40B4-BE49-F238E27FC236}">
              <a16:creationId xmlns:a16="http://schemas.microsoft.com/office/drawing/2014/main" id="{75FBADEB-5384-400E-958E-421CD941CBA4}"/>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0" name="正方形/長方形 749">
          <a:extLst>
            <a:ext uri="{FF2B5EF4-FFF2-40B4-BE49-F238E27FC236}">
              <a16:creationId xmlns:a16="http://schemas.microsoft.com/office/drawing/2014/main" id="{9EB3604B-F6C4-4B05-80B6-4A8F4346820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1" name="正方形/長方形 750">
          <a:extLst>
            <a:ext uri="{FF2B5EF4-FFF2-40B4-BE49-F238E27FC236}">
              <a16:creationId xmlns:a16="http://schemas.microsoft.com/office/drawing/2014/main" id="{AE807427-E9D4-4C7F-BDB4-213DB618A8C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2" name="正方形/長方形 751">
          <a:extLst>
            <a:ext uri="{FF2B5EF4-FFF2-40B4-BE49-F238E27FC236}">
              <a16:creationId xmlns:a16="http://schemas.microsoft.com/office/drawing/2014/main" id="{5CE55CB9-ACBD-4BB4-87C8-CB96FB270DF2}"/>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3" name="正方形/長方形 752">
          <a:extLst>
            <a:ext uri="{FF2B5EF4-FFF2-40B4-BE49-F238E27FC236}">
              <a16:creationId xmlns:a16="http://schemas.microsoft.com/office/drawing/2014/main" id="{DDCCBBC8-8402-4809-94AB-A9EB75EFD524}"/>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4" name="正方形/長方形 753">
          <a:extLst>
            <a:ext uri="{FF2B5EF4-FFF2-40B4-BE49-F238E27FC236}">
              <a16:creationId xmlns:a16="http://schemas.microsoft.com/office/drawing/2014/main" id="{2623251F-A5EB-4FC4-936D-D136D263C751}"/>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5" name="正方形/長方形 754">
          <a:extLst>
            <a:ext uri="{FF2B5EF4-FFF2-40B4-BE49-F238E27FC236}">
              <a16:creationId xmlns:a16="http://schemas.microsoft.com/office/drawing/2014/main" id="{BDEDE925-3388-436A-8143-DB6F8C195A5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正方形/長方形 755">
          <a:extLst>
            <a:ext uri="{FF2B5EF4-FFF2-40B4-BE49-F238E27FC236}">
              <a16:creationId xmlns:a16="http://schemas.microsoft.com/office/drawing/2014/main" id="{036FCFCC-284C-4A1B-B30A-388371A617E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7" name="テキスト ボックス 756">
          <a:extLst>
            <a:ext uri="{FF2B5EF4-FFF2-40B4-BE49-F238E27FC236}">
              <a16:creationId xmlns:a16="http://schemas.microsoft.com/office/drawing/2014/main" id="{BCB88CF8-3B5E-4515-B1BF-53176D4A1AA2}"/>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8" name="直線コネクタ 757">
          <a:extLst>
            <a:ext uri="{FF2B5EF4-FFF2-40B4-BE49-F238E27FC236}">
              <a16:creationId xmlns:a16="http://schemas.microsoft.com/office/drawing/2014/main" id="{EF52BC00-F3FF-478C-9CA4-433C80E8C850}"/>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9" name="テキスト ボックス 758">
          <a:extLst>
            <a:ext uri="{FF2B5EF4-FFF2-40B4-BE49-F238E27FC236}">
              <a16:creationId xmlns:a16="http://schemas.microsoft.com/office/drawing/2014/main" id="{16F09658-C927-48BB-B375-A4ED223189D7}"/>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0" name="直線コネクタ 759">
          <a:extLst>
            <a:ext uri="{FF2B5EF4-FFF2-40B4-BE49-F238E27FC236}">
              <a16:creationId xmlns:a16="http://schemas.microsoft.com/office/drawing/2014/main" id="{0EAB6388-6DE2-481A-80D4-29FC03A4C097}"/>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1" name="テキスト ボックス 760">
          <a:extLst>
            <a:ext uri="{FF2B5EF4-FFF2-40B4-BE49-F238E27FC236}">
              <a16:creationId xmlns:a16="http://schemas.microsoft.com/office/drawing/2014/main" id="{57F9FB7C-DBF2-4F25-B6EA-E9CA481B5A4D}"/>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2" name="直線コネクタ 761">
          <a:extLst>
            <a:ext uri="{FF2B5EF4-FFF2-40B4-BE49-F238E27FC236}">
              <a16:creationId xmlns:a16="http://schemas.microsoft.com/office/drawing/2014/main" id="{EFD04591-FA88-4267-BA09-CA79CD0C507A}"/>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3" name="テキスト ボックス 762">
          <a:extLst>
            <a:ext uri="{FF2B5EF4-FFF2-40B4-BE49-F238E27FC236}">
              <a16:creationId xmlns:a16="http://schemas.microsoft.com/office/drawing/2014/main" id="{82FB159D-7745-4E54-A1E5-CD3985E7EDDA}"/>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4" name="直線コネクタ 763">
          <a:extLst>
            <a:ext uri="{FF2B5EF4-FFF2-40B4-BE49-F238E27FC236}">
              <a16:creationId xmlns:a16="http://schemas.microsoft.com/office/drawing/2014/main" id="{1DE215CE-6EC2-4743-A26C-363E73323822}"/>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5" name="テキスト ボックス 764">
          <a:extLst>
            <a:ext uri="{FF2B5EF4-FFF2-40B4-BE49-F238E27FC236}">
              <a16:creationId xmlns:a16="http://schemas.microsoft.com/office/drawing/2014/main" id="{D4E456D8-064C-4824-ACDB-21B7B75F048E}"/>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6" name="直線コネクタ 765">
          <a:extLst>
            <a:ext uri="{FF2B5EF4-FFF2-40B4-BE49-F238E27FC236}">
              <a16:creationId xmlns:a16="http://schemas.microsoft.com/office/drawing/2014/main" id="{979D5E93-7303-4006-BD0F-586E1B3956BE}"/>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7" name="テキスト ボックス 766">
          <a:extLst>
            <a:ext uri="{FF2B5EF4-FFF2-40B4-BE49-F238E27FC236}">
              <a16:creationId xmlns:a16="http://schemas.microsoft.com/office/drawing/2014/main" id="{53CC0E86-F19D-4A82-9A54-D7C1526BB6EB}"/>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8" name="直線コネクタ 767">
          <a:extLst>
            <a:ext uri="{FF2B5EF4-FFF2-40B4-BE49-F238E27FC236}">
              <a16:creationId xmlns:a16="http://schemas.microsoft.com/office/drawing/2014/main" id="{74140CC8-42AC-49D4-A47A-8CFCE18AE524}"/>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9" name="テキスト ボックス 768">
          <a:extLst>
            <a:ext uri="{FF2B5EF4-FFF2-40B4-BE49-F238E27FC236}">
              <a16:creationId xmlns:a16="http://schemas.microsoft.com/office/drawing/2014/main" id="{53C4A055-D1E5-493B-826D-C5C85D9D84D6}"/>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0" name="直線コネクタ 769">
          <a:extLst>
            <a:ext uri="{FF2B5EF4-FFF2-40B4-BE49-F238E27FC236}">
              <a16:creationId xmlns:a16="http://schemas.microsoft.com/office/drawing/2014/main" id="{2C8039B0-32BB-4A2F-9115-A72319823E8C}"/>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1" name="テキスト ボックス 770">
          <a:extLst>
            <a:ext uri="{FF2B5EF4-FFF2-40B4-BE49-F238E27FC236}">
              <a16:creationId xmlns:a16="http://schemas.microsoft.com/office/drawing/2014/main" id="{A1264199-5BFD-417E-B99F-29AB345FDA03}"/>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4959551F-26AF-4310-B14C-AA8698B03C23}"/>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庁舎】&#10;有形固定資産減価償却率グラフ枠">
          <a:extLst>
            <a:ext uri="{FF2B5EF4-FFF2-40B4-BE49-F238E27FC236}">
              <a16:creationId xmlns:a16="http://schemas.microsoft.com/office/drawing/2014/main" id="{69134FF5-612F-4D31-9C88-9589093B762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774" name="直線コネクタ 773">
          <a:extLst>
            <a:ext uri="{FF2B5EF4-FFF2-40B4-BE49-F238E27FC236}">
              <a16:creationId xmlns:a16="http://schemas.microsoft.com/office/drawing/2014/main" id="{C87967DA-406E-4CE5-9CD3-ED7035622585}"/>
            </a:ext>
          </a:extLst>
        </xdr:cNvPr>
        <xdr:cNvCxnSpPr/>
      </xdr:nvCxnSpPr>
      <xdr:spPr>
        <a:xfrm flipV="1">
          <a:off x="14703424" y="17163506"/>
          <a:ext cx="0" cy="155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5" name="【庁舎】&#10;有形固定資産減価償却率最小値テキスト">
          <a:extLst>
            <a:ext uri="{FF2B5EF4-FFF2-40B4-BE49-F238E27FC236}">
              <a16:creationId xmlns:a16="http://schemas.microsoft.com/office/drawing/2014/main" id="{162882FE-A8DA-429B-A880-3437DA0B29C6}"/>
            </a:ext>
          </a:extLst>
        </xdr:cNvPr>
        <xdr:cNvSpPr txBox="1"/>
      </xdr:nvSpPr>
      <xdr:spPr>
        <a:xfrm>
          <a:off x="1474216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6" name="直線コネクタ 775">
          <a:extLst>
            <a:ext uri="{FF2B5EF4-FFF2-40B4-BE49-F238E27FC236}">
              <a16:creationId xmlns:a16="http://schemas.microsoft.com/office/drawing/2014/main" id="{F20C95AA-E6F9-4A9B-922E-A81EBC340216}"/>
            </a:ext>
          </a:extLst>
        </xdr:cNvPr>
        <xdr:cNvCxnSpPr/>
      </xdr:nvCxnSpPr>
      <xdr:spPr>
        <a:xfrm>
          <a:off x="14611350" y="18718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777" name="【庁舎】&#10;有形固定資産減価償却率最大値テキスト">
          <a:extLst>
            <a:ext uri="{FF2B5EF4-FFF2-40B4-BE49-F238E27FC236}">
              <a16:creationId xmlns:a16="http://schemas.microsoft.com/office/drawing/2014/main" id="{E847EDF5-A200-4750-8123-B14A4F4BF25D}"/>
            </a:ext>
          </a:extLst>
        </xdr:cNvPr>
        <xdr:cNvSpPr txBox="1"/>
      </xdr:nvSpPr>
      <xdr:spPr>
        <a:xfrm>
          <a:off x="14742160" y="16938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778" name="直線コネクタ 777">
          <a:extLst>
            <a:ext uri="{FF2B5EF4-FFF2-40B4-BE49-F238E27FC236}">
              <a16:creationId xmlns:a16="http://schemas.microsoft.com/office/drawing/2014/main" id="{0FF54B31-20FD-4E02-8534-DFB971144DD9}"/>
            </a:ext>
          </a:extLst>
        </xdr:cNvPr>
        <xdr:cNvCxnSpPr/>
      </xdr:nvCxnSpPr>
      <xdr:spPr>
        <a:xfrm>
          <a:off x="14611350" y="1716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779" name="【庁舎】&#10;有形固定資産減価償却率平均値テキスト">
          <a:extLst>
            <a:ext uri="{FF2B5EF4-FFF2-40B4-BE49-F238E27FC236}">
              <a16:creationId xmlns:a16="http://schemas.microsoft.com/office/drawing/2014/main" id="{EB9E5EB4-89BD-4FDE-B5D7-FBB7E4B7C9C2}"/>
            </a:ext>
          </a:extLst>
        </xdr:cNvPr>
        <xdr:cNvSpPr txBox="1"/>
      </xdr:nvSpPr>
      <xdr:spPr>
        <a:xfrm>
          <a:off x="14742160" y="17764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780" name="フローチャート: 判断 779">
          <a:extLst>
            <a:ext uri="{FF2B5EF4-FFF2-40B4-BE49-F238E27FC236}">
              <a16:creationId xmlns:a16="http://schemas.microsoft.com/office/drawing/2014/main" id="{C08575C3-647D-4C1D-B766-C3985200C0AA}"/>
            </a:ext>
          </a:extLst>
        </xdr:cNvPr>
        <xdr:cNvSpPr/>
      </xdr:nvSpPr>
      <xdr:spPr>
        <a:xfrm>
          <a:off x="14649450" y="179168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781" name="フローチャート: 判断 780">
          <a:extLst>
            <a:ext uri="{FF2B5EF4-FFF2-40B4-BE49-F238E27FC236}">
              <a16:creationId xmlns:a16="http://schemas.microsoft.com/office/drawing/2014/main" id="{1658DCB8-7240-472A-8A76-4F4FF67832BE}"/>
            </a:ext>
          </a:extLst>
        </xdr:cNvPr>
        <xdr:cNvSpPr/>
      </xdr:nvSpPr>
      <xdr:spPr>
        <a:xfrm>
          <a:off x="13887450" y="1789103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82" name="フローチャート: 判断 781">
          <a:extLst>
            <a:ext uri="{FF2B5EF4-FFF2-40B4-BE49-F238E27FC236}">
              <a16:creationId xmlns:a16="http://schemas.microsoft.com/office/drawing/2014/main" id="{FD439520-44E3-485E-A955-079EF609635B}"/>
            </a:ext>
          </a:extLst>
        </xdr:cNvPr>
        <xdr:cNvSpPr/>
      </xdr:nvSpPr>
      <xdr:spPr>
        <a:xfrm>
          <a:off x="13089890" y="17889946"/>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83" name="フローチャート: 判断 782">
          <a:extLst>
            <a:ext uri="{FF2B5EF4-FFF2-40B4-BE49-F238E27FC236}">
              <a16:creationId xmlns:a16="http://schemas.microsoft.com/office/drawing/2014/main" id="{72775184-F2E6-4515-87D1-E57C7560DC63}"/>
            </a:ext>
          </a:extLst>
        </xdr:cNvPr>
        <xdr:cNvSpPr/>
      </xdr:nvSpPr>
      <xdr:spPr>
        <a:xfrm>
          <a:off x="12303760" y="178793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84" name="フローチャート: 判断 783">
          <a:extLst>
            <a:ext uri="{FF2B5EF4-FFF2-40B4-BE49-F238E27FC236}">
              <a16:creationId xmlns:a16="http://schemas.microsoft.com/office/drawing/2014/main" id="{1DAED057-CA45-4630-A789-FFBDDD005848}"/>
            </a:ext>
          </a:extLst>
        </xdr:cNvPr>
        <xdr:cNvSpPr/>
      </xdr:nvSpPr>
      <xdr:spPr>
        <a:xfrm>
          <a:off x="11487150" y="1802737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11B63BEE-26A1-4D01-BF67-758EE814FC33}"/>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8B827E8B-E7FD-4673-BB79-7B5DEBBB0426}"/>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25801E3-3AA8-4411-86F2-8A686868411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A5CC920F-1BF5-4D96-8A77-02F5384D84D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59F1D234-59C9-4155-949D-B157BA8C136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90" name="楕円 789">
          <a:extLst>
            <a:ext uri="{FF2B5EF4-FFF2-40B4-BE49-F238E27FC236}">
              <a16:creationId xmlns:a16="http://schemas.microsoft.com/office/drawing/2014/main" id="{553F2F9F-2FAA-43AB-AF8F-A7BDF3089049}"/>
            </a:ext>
          </a:extLst>
        </xdr:cNvPr>
        <xdr:cNvSpPr/>
      </xdr:nvSpPr>
      <xdr:spPr>
        <a:xfrm>
          <a:off x="14649450" y="179185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64243</xdr:rowOff>
    </xdr:from>
    <xdr:ext cx="405111" cy="259045"/>
    <xdr:sp macro="" textlink="">
      <xdr:nvSpPr>
        <xdr:cNvPr id="791" name="【庁舎】&#10;有形固定資産減価償却率該当値テキスト">
          <a:extLst>
            <a:ext uri="{FF2B5EF4-FFF2-40B4-BE49-F238E27FC236}">
              <a16:creationId xmlns:a16="http://schemas.microsoft.com/office/drawing/2014/main" id="{723FD234-F782-4379-9E33-D0B03C14CC17}"/>
            </a:ext>
          </a:extLst>
        </xdr:cNvPr>
        <xdr:cNvSpPr txBox="1"/>
      </xdr:nvSpPr>
      <xdr:spPr>
        <a:xfrm>
          <a:off x="14742160"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40095</xdr:rowOff>
    </xdr:from>
    <xdr:to>
      <xdr:col>81</xdr:col>
      <xdr:colOff>101600</xdr:colOff>
      <xdr:row>104</xdr:row>
      <xdr:rowOff>141695</xdr:rowOff>
    </xdr:to>
    <xdr:sp macro="" textlink="">
      <xdr:nvSpPr>
        <xdr:cNvPr id="792" name="楕円 791">
          <a:extLst>
            <a:ext uri="{FF2B5EF4-FFF2-40B4-BE49-F238E27FC236}">
              <a16:creationId xmlns:a16="http://schemas.microsoft.com/office/drawing/2014/main" id="{AADFD326-44D9-4134-AE10-8E122AA45E06}"/>
            </a:ext>
          </a:extLst>
        </xdr:cNvPr>
        <xdr:cNvSpPr/>
      </xdr:nvSpPr>
      <xdr:spPr>
        <a:xfrm>
          <a:off x="13887450" y="1787089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90895</xdr:rowOff>
    </xdr:from>
    <xdr:to>
      <xdr:col>85</xdr:col>
      <xdr:colOff>127000</xdr:colOff>
      <xdr:row>104</xdr:row>
      <xdr:rowOff>136616</xdr:rowOff>
    </xdr:to>
    <xdr:cxnSp macro="">
      <xdr:nvCxnSpPr>
        <xdr:cNvPr id="793" name="直線コネクタ 792">
          <a:extLst>
            <a:ext uri="{FF2B5EF4-FFF2-40B4-BE49-F238E27FC236}">
              <a16:creationId xmlns:a16="http://schemas.microsoft.com/office/drawing/2014/main" id="{8FE4C899-C1A9-4132-B9A0-2CF00E0F7777}"/>
            </a:ext>
          </a:extLst>
        </xdr:cNvPr>
        <xdr:cNvCxnSpPr/>
      </xdr:nvCxnSpPr>
      <xdr:spPr>
        <a:xfrm>
          <a:off x="13942060" y="17925505"/>
          <a:ext cx="762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164193</xdr:rowOff>
    </xdr:from>
    <xdr:to>
      <xdr:col>76</xdr:col>
      <xdr:colOff>165100</xdr:colOff>
      <xdr:row>104</xdr:row>
      <xdr:rowOff>94343</xdr:rowOff>
    </xdr:to>
    <xdr:sp macro="" textlink="">
      <xdr:nvSpPr>
        <xdr:cNvPr id="794" name="楕円 793">
          <a:extLst>
            <a:ext uri="{FF2B5EF4-FFF2-40B4-BE49-F238E27FC236}">
              <a16:creationId xmlns:a16="http://schemas.microsoft.com/office/drawing/2014/main" id="{9A54BEBE-21EB-43C2-A754-58F7511245F4}"/>
            </a:ext>
          </a:extLst>
        </xdr:cNvPr>
        <xdr:cNvSpPr/>
      </xdr:nvSpPr>
      <xdr:spPr>
        <a:xfrm>
          <a:off x="13089890" y="178273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43543</xdr:rowOff>
    </xdr:from>
    <xdr:to>
      <xdr:col>81</xdr:col>
      <xdr:colOff>50800</xdr:colOff>
      <xdr:row>104</xdr:row>
      <xdr:rowOff>90895</xdr:rowOff>
    </xdr:to>
    <xdr:cxnSp macro="">
      <xdr:nvCxnSpPr>
        <xdr:cNvPr id="795" name="直線コネクタ 794">
          <a:extLst>
            <a:ext uri="{FF2B5EF4-FFF2-40B4-BE49-F238E27FC236}">
              <a16:creationId xmlns:a16="http://schemas.microsoft.com/office/drawing/2014/main" id="{D38F6679-9B73-4942-AC5B-EC48151AAB02}"/>
            </a:ext>
          </a:extLst>
        </xdr:cNvPr>
        <xdr:cNvCxnSpPr/>
      </xdr:nvCxnSpPr>
      <xdr:spPr>
        <a:xfrm>
          <a:off x="13144500" y="17876248"/>
          <a:ext cx="797560"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159294</xdr:rowOff>
    </xdr:from>
    <xdr:to>
      <xdr:col>72</xdr:col>
      <xdr:colOff>38100</xdr:colOff>
      <xdr:row>107</xdr:row>
      <xdr:rowOff>89444</xdr:rowOff>
    </xdr:to>
    <xdr:sp macro="" textlink="">
      <xdr:nvSpPr>
        <xdr:cNvPr id="796" name="楕円 795">
          <a:extLst>
            <a:ext uri="{FF2B5EF4-FFF2-40B4-BE49-F238E27FC236}">
              <a16:creationId xmlns:a16="http://schemas.microsoft.com/office/drawing/2014/main" id="{975EA601-4E3F-4086-BCFB-5DEA73A7B4DD}"/>
            </a:ext>
          </a:extLst>
        </xdr:cNvPr>
        <xdr:cNvSpPr/>
      </xdr:nvSpPr>
      <xdr:spPr>
        <a:xfrm>
          <a:off x="12303760" y="1833489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43543</xdr:rowOff>
    </xdr:from>
    <xdr:to>
      <xdr:col>76</xdr:col>
      <xdr:colOff>114300</xdr:colOff>
      <xdr:row>107</xdr:row>
      <xdr:rowOff>38644</xdr:rowOff>
    </xdr:to>
    <xdr:cxnSp macro="">
      <xdr:nvCxnSpPr>
        <xdr:cNvPr id="797" name="直線コネクタ 796">
          <a:extLst>
            <a:ext uri="{FF2B5EF4-FFF2-40B4-BE49-F238E27FC236}">
              <a16:creationId xmlns:a16="http://schemas.microsoft.com/office/drawing/2014/main" id="{6D01B3B9-704D-479A-B2C2-6E808DDF0196}"/>
            </a:ext>
          </a:extLst>
        </xdr:cNvPr>
        <xdr:cNvCxnSpPr/>
      </xdr:nvCxnSpPr>
      <xdr:spPr>
        <a:xfrm flipV="1">
          <a:off x="12346940" y="17876248"/>
          <a:ext cx="797560" cy="50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126637</xdr:rowOff>
    </xdr:from>
    <xdr:to>
      <xdr:col>67</xdr:col>
      <xdr:colOff>101600</xdr:colOff>
      <xdr:row>107</xdr:row>
      <xdr:rowOff>56787</xdr:rowOff>
    </xdr:to>
    <xdr:sp macro="" textlink="">
      <xdr:nvSpPr>
        <xdr:cNvPr id="798" name="楕円 797">
          <a:extLst>
            <a:ext uri="{FF2B5EF4-FFF2-40B4-BE49-F238E27FC236}">
              <a16:creationId xmlns:a16="http://schemas.microsoft.com/office/drawing/2014/main" id="{7A3EDF45-7567-4001-B2E1-6A12727878D0}"/>
            </a:ext>
          </a:extLst>
        </xdr:cNvPr>
        <xdr:cNvSpPr/>
      </xdr:nvSpPr>
      <xdr:spPr>
        <a:xfrm>
          <a:off x="11487150" y="183041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xdr:rowOff>
    </xdr:from>
    <xdr:to>
      <xdr:col>71</xdr:col>
      <xdr:colOff>177800</xdr:colOff>
      <xdr:row>107</xdr:row>
      <xdr:rowOff>38644</xdr:rowOff>
    </xdr:to>
    <xdr:cxnSp macro="">
      <xdr:nvCxnSpPr>
        <xdr:cNvPr id="799" name="直線コネクタ 798">
          <a:extLst>
            <a:ext uri="{FF2B5EF4-FFF2-40B4-BE49-F238E27FC236}">
              <a16:creationId xmlns:a16="http://schemas.microsoft.com/office/drawing/2014/main" id="{713EE1C6-6902-472A-9030-96F229AF6E8F}"/>
            </a:ext>
          </a:extLst>
        </xdr:cNvPr>
        <xdr:cNvCxnSpPr/>
      </xdr:nvCxnSpPr>
      <xdr:spPr>
        <a:xfrm>
          <a:off x="11541760" y="18353042"/>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149151</xdr:rowOff>
    </xdr:from>
    <xdr:ext cx="405111" cy="259045"/>
    <xdr:sp macro="" textlink="">
      <xdr:nvSpPr>
        <xdr:cNvPr id="800" name="n_1aveValue【庁舎】&#10;有形固定資産減価償却率">
          <a:extLst>
            <a:ext uri="{FF2B5EF4-FFF2-40B4-BE49-F238E27FC236}">
              <a16:creationId xmlns:a16="http://schemas.microsoft.com/office/drawing/2014/main" id="{5B0C1899-CB6A-4B4D-AD9D-6F862510C58B}"/>
            </a:ext>
          </a:extLst>
        </xdr:cNvPr>
        <xdr:cNvSpPr txBox="1"/>
      </xdr:nvSpPr>
      <xdr:spPr>
        <a:xfrm>
          <a:off x="1373823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801" name="n_2aveValue【庁舎】&#10;有形固定資産減価償却率">
          <a:extLst>
            <a:ext uri="{FF2B5EF4-FFF2-40B4-BE49-F238E27FC236}">
              <a16:creationId xmlns:a16="http://schemas.microsoft.com/office/drawing/2014/main" id="{FFC32FDD-41BA-47D5-8977-470A3922FD96}"/>
            </a:ext>
          </a:extLst>
        </xdr:cNvPr>
        <xdr:cNvSpPr txBox="1"/>
      </xdr:nvSpPr>
      <xdr:spPr>
        <a:xfrm>
          <a:off x="1295718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802" name="n_3aveValue【庁舎】&#10;有形固定資産減価償却率">
          <a:extLst>
            <a:ext uri="{FF2B5EF4-FFF2-40B4-BE49-F238E27FC236}">
              <a16:creationId xmlns:a16="http://schemas.microsoft.com/office/drawing/2014/main" id="{C8CFCDDA-276A-4D28-BF32-BCEDA6EE1D94}"/>
            </a:ext>
          </a:extLst>
        </xdr:cNvPr>
        <xdr:cNvSpPr txBox="1"/>
      </xdr:nvSpPr>
      <xdr:spPr>
        <a:xfrm>
          <a:off x="12171054" y="176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803" name="n_4aveValue【庁舎】&#10;有形固定資産減価償却率">
          <a:extLst>
            <a:ext uri="{FF2B5EF4-FFF2-40B4-BE49-F238E27FC236}">
              <a16:creationId xmlns:a16="http://schemas.microsoft.com/office/drawing/2014/main" id="{63901860-5137-4663-BAC6-C50BEDCAB263}"/>
            </a:ext>
          </a:extLst>
        </xdr:cNvPr>
        <xdr:cNvSpPr txBox="1"/>
      </xdr:nvSpPr>
      <xdr:spPr>
        <a:xfrm>
          <a:off x="11354444" y="1780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158222</xdr:rowOff>
    </xdr:from>
    <xdr:ext cx="405111" cy="259045"/>
    <xdr:sp macro="" textlink="">
      <xdr:nvSpPr>
        <xdr:cNvPr id="804" name="n_1mainValue【庁舎】&#10;有形固定資産減価償却率">
          <a:extLst>
            <a:ext uri="{FF2B5EF4-FFF2-40B4-BE49-F238E27FC236}">
              <a16:creationId xmlns:a16="http://schemas.microsoft.com/office/drawing/2014/main" id="{6A8B2AE3-EB62-4EC8-8F49-0B3E9D2EC4AC}"/>
            </a:ext>
          </a:extLst>
        </xdr:cNvPr>
        <xdr:cNvSpPr txBox="1"/>
      </xdr:nvSpPr>
      <xdr:spPr>
        <a:xfrm>
          <a:off x="13738234" y="176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110870</xdr:rowOff>
    </xdr:from>
    <xdr:ext cx="405111" cy="259045"/>
    <xdr:sp macro="" textlink="">
      <xdr:nvSpPr>
        <xdr:cNvPr id="805" name="n_2mainValue【庁舎】&#10;有形固定資産減価償却率">
          <a:extLst>
            <a:ext uri="{FF2B5EF4-FFF2-40B4-BE49-F238E27FC236}">
              <a16:creationId xmlns:a16="http://schemas.microsoft.com/office/drawing/2014/main" id="{02C0E39E-01BC-4CCA-B443-B0E9ECE9D610}"/>
            </a:ext>
          </a:extLst>
        </xdr:cNvPr>
        <xdr:cNvSpPr txBox="1"/>
      </xdr:nvSpPr>
      <xdr:spPr>
        <a:xfrm>
          <a:off x="1295718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80571</xdr:rowOff>
    </xdr:from>
    <xdr:ext cx="405111" cy="259045"/>
    <xdr:sp macro="" textlink="">
      <xdr:nvSpPr>
        <xdr:cNvPr id="806" name="n_3mainValue【庁舎】&#10;有形固定資産減価償却率">
          <a:extLst>
            <a:ext uri="{FF2B5EF4-FFF2-40B4-BE49-F238E27FC236}">
              <a16:creationId xmlns:a16="http://schemas.microsoft.com/office/drawing/2014/main" id="{99D43F05-DE13-4DDF-A6A5-C4CA3F61103F}"/>
            </a:ext>
          </a:extLst>
        </xdr:cNvPr>
        <xdr:cNvSpPr txBox="1"/>
      </xdr:nvSpPr>
      <xdr:spPr>
        <a:xfrm>
          <a:off x="12171054" y="1842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47914</xdr:rowOff>
    </xdr:from>
    <xdr:ext cx="405111" cy="259045"/>
    <xdr:sp macro="" textlink="">
      <xdr:nvSpPr>
        <xdr:cNvPr id="807" name="n_4mainValue【庁舎】&#10;有形固定資産減価償却率">
          <a:extLst>
            <a:ext uri="{FF2B5EF4-FFF2-40B4-BE49-F238E27FC236}">
              <a16:creationId xmlns:a16="http://schemas.microsoft.com/office/drawing/2014/main" id="{E5D2BA89-5691-4FD6-8271-1615649066D8}"/>
            </a:ext>
          </a:extLst>
        </xdr:cNvPr>
        <xdr:cNvSpPr txBox="1"/>
      </xdr:nvSpPr>
      <xdr:spPr>
        <a:xfrm>
          <a:off x="11354444" y="1839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46425E0D-1BC4-47E7-BE49-87F1382C501F}"/>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8F6862E9-BBC1-477C-9622-20F9247147B5}"/>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AD93D1D6-BC1B-4626-8DE5-4110B9163C13}"/>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9818F8E9-F193-4F4F-B812-619954A45445}"/>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C94DFE09-87E3-46C8-90FF-93772FBE304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2CAB5A97-D967-4FE2-A642-23E598388ECA}"/>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8F260E50-D05C-4E38-A65C-3EBCC9F053E0}"/>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5AB57016-8107-4051-8470-BEC909B7DCAA}"/>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50F12C13-C90E-4487-98B6-73EE6329E30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AB787B06-D18C-46A1-92EF-889D27816167}"/>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68F5F62B-4834-4452-BFAE-BDDCC7D62273}"/>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63D06E46-0F4C-4FA0-A334-4489B898690D}"/>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7D1367FC-F9BF-4339-B319-61E6AAEB5F7D}"/>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73918834-EE88-419C-8DB3-1F74BA00959B}"/>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1936E1B9-C32A-4FC6-861C-AD6BF2B4AFA5}"/>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2B7D3F91-82BB-4ADA-9A9B-35E296AB44F9}"/>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60093FA4-AF50-4D25-B7EE-930572D4BEF6}"/>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DA79562E-E48D-4E46-9873-A77C5EA90F4A}"/>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A86784B5-E2D2-459C-ADA3-5656C7C17B1C}"/>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50367CAC-E118-4151-908A-994D7C286879}"/>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39595419-CBBC-401C-84E7-0C0A0C8DC34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4C1DDC21-C5B5-4C22-A6E9-8FD9EEFB713A}"/>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庁舎】&#10;一人当たり面積グラフ枠">
          <a:extLst>
            <a:ext uri="{FF2B5EF4-FFF2-40B4-BE49-F238E27FC236}">
              <a16:creationId xmlns:a16="http://schemas.microsoft.com/office/drawing/2014/main" id="{6ADBB6DC-17E9-4117-B5AE-5AF16B2EC787}"/>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831" name="直線コネクタ 830">
          <a:extLst>
            <a:ext uri="{FF2B5EF4-FFF2-40B4-BE49-F238E27FC236}">
              <a16:creationId xmlns:a16="http://schemas.microsoft.com/office/drawing/2014/main" id="{35D2B7E4-4F76-4500-ADA5-6B16CA242B73}"/>
            </a:ext>
          </a:extLst>
        </xdr:cNvPr>
        <xdr:cNvCxnSpPr/>
      </xdr:nvCxnSpPr>
      <xdr:spPr>
        <a:xfrm flipV="1">
          <a:off x="19947254" y="173164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32" name="【庁舎】&#10;一人当たり面積最小値テキスト">
          <a:extLst>
            <a:ext uri="{FF2B5EF4-FFF2-40B4-BE49-F238E27FC236}">
              <a16:creationId xmlns:a16="http://schemas.microsoft.com/office/drawing/2014/main" id="{FEF830D9-93C5-42FA-9506-57FE5C690E45}"/>
            </a:ext>
          </a:extLst>
        </xdr:cNvPr>
        <xdr:cNvSpPr txBox="1"/>
      </xdr:nvSpPr>
      <xdr:spPr>
        <a:xfrm>
          <a:off x="1998599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3" name="直線コネクタ 832">
          <a:extLst>
            <a:ext uri="{FF2B5EF4-FFF2-40B4-BE49-F238E27FC236}">
              <a16:creationId xmlns:a16="http://schemas.microsoft.com/office/drawing/2014/main" id="{2A6F9749-33F4-4802-9F32-86030A235535}"/>
            </a:ext>
          </a:extLst>
        </xdr:cNvPr>
        <xdr:cNvCxnSpPr/>
      </xdr:nvCxnSpPr>
      <xdr:spPr>
        <a:xfrm>
          <a:off x="19885660" y="18621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834" name="【庁舎】&#10;一人当たり面積最大値テキスト">
          <a:extLst>
            <a:ext uri="{FF2B5EF4-FFF2-40B4-BE49-F238E27FC236}">
              <a16:creationId xmlns:a16="http://schemas.microsoft.com/office/drawing/2014/main" id="{0D8EF4B0-5642-4636-B47A-5B2FB4F3D36E}"/>
            </a:ext>
          </a:extLst>
        </xdr:cNvPr>
        <xdr:cNvSpPr txBox="1"/>
      </xdr:nvSpPr>
      <xdr:spPr>
        <a:xfrm>
          <a:off x="19985990" y="1709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835" name="直線コネクタ 834">
          <a:extLst>
            <a:ext uri="{FF2B5EF4-FFF2-40B4-BE49-F238E27FC236}">
              <a16:creationId xmlns:a16="http://schemas.microsoft.com/office/drawing/2014/main" id="{62096AE2-7D90-4585-8DA6-72559AEF4BA9}"/>
            </a:ext>
          </a:extLst>
        </xdr:cNvPr>
        <xdr:cNvCxnSpPr/>
      </xdr:nvCxnSpPr>
      <xdr:spPr>
        <a:xfrm>
          <a:off x="19885660" y="17316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836" name="【庁舎】&#10;一人当たり面積平均値テキスト">
          <a:extLst>
            <a:ext uri="{FF2B5EF4-FFF2-40B4-BE49-F238E27FC236}">
              <a16:creationId xmlns:a16="http://schemas.microsoft.com/office/drawing/2014/main" id="{3DEB3A60-5D8D-4472-8651-34C6CD7E4782}"/>
            </a:ext>
          </a:extLst>
        </xdr:cNvPr>
        <xdr:cNvSpPr txBox="1"/>
      </xdr:nvSpPr>
      <xdr:spPr>
        <a:xfrm>
          <a:off x="19985990" y="1802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7" name="フローチャート: 判断 836">
          <a:extLst>
            <a:ext uri="{FF2B5EF4-FFF2-40B4-BE49-F238E27FC236}">
              <a16:creationId xmlns:a16="http://schemas.microsoft.com/office/drawing/2014/main" id="{89CFA043-B112-4945-80B5-FC655661AAD1}"/>
            </a:ext>
          </a:extLst>
        </xdr:cNvPr>
        <xdr:cNvSpPr/>
      </xdr:nvSpPr>
      <xdr:spPr>
        <a:xfrm>
          <a:off x="19904710" y="18048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38" name="フローチャート: 判断 837">
          <a:extLst>
            <a:ext uri="{FF2B5EF4-FFF2-40B4-BE49-F238E27FC236}">
              <a16:creationId xmlns:a16="http://schemas.microsoft.com/office/drawing/2014/main" id="{23ECD9E3-09AB-437B-B983-B95E7AC6C8E7}"/>
            </a:ext>
          </a:extLst>
        </xdr:cNvPr>
        <xdr:cNvSpPr/>
      </xdr:nvSpPr>
      <xdr:spPr>
        <a:xfrm>
          <a:off x="19161760" y="18048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9" name="フローチャート: 判断 838">
          <a:extLst>
            <a:ext uri="{FF2B5EF4-FFF2-40B4-BE49-F238E27FC236}">
              <a16:creationId xmlns:a16="http://schemas.microsoft.com/office/drawing/2014/main" id="{8F0EDF5C-862F-4429-8D11-CAE8FF892092}"/>
            </a:ext>
          </a:extLst>
        </xdr:cNvPr>
        <xdr:cNvSpPr/>
      </xdr:nvSpPr>
      <xdr:spPr>
        <a:xfrm>
          <a:off x="18345150" y="18048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40" name="フローチャート: 判断 839">
          <a:extLst>
            <a:ext uri="{FF2B5EF4-FFF2-40B4-BE49-F238E27FC236}">
              <a16:creationId xmlns:a16="http://schemas.microsoft.com/office/drawing/2014/main" id="{498C82D1-F420-447A-9F41-C584DBC92122}"/>
            </a:ext>
          </a:extLst>
        </xdr:cNvPr>
        <xdr:cNvSpPr/>
      </xdr:nvSpPr>
      <xdr:spPr>
        <a:xfrm>
          <a:off x="17547590" y="181095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841" name="フローチャート: 判断 840">
          <a:extLst>
            <a:ext uri="{FF2B5EF4-FFF2-40B4-BE49-F238E27FC236}">
              <a16:creationId xmlns:a16="http://schemas.microsoft.com/office/drawing/2014/main" id="{3971A4FC-E21A-499C-B159-81492C1CD4CC}"/>
            </a:ext>
          </a:extLst>
        </xdr:cNvPr>
        <xdr:cNvSpPr/>
      </xdr:nvSpPr>
      <xdr:spPr>
        <a:xfrm>
          <a:off x="16761460" y="1814575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2DC78B93-C70A-4C87-8609-B16E6FA2640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73A23C-EEDA-4CC3-8285-87EE129BE2E4}"/>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59BB46A-766D-4EE0-915B-3C8175E154E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45655B2E-4C47-4F9A-92AF-B0A040229BB8}"/>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9F77B881-0728-45AA-8808-E59E4271BB8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84455</xdr:rowOff>
    </xdr:from>
    <xdr:to>
      <xdr:col>116</xdr:col>
      <xdr:colOff>114300</xdr:colOff>
      <xdr:row>105</xdr:row>
      <xdr:rowOff>14605</xdr:rowOff>
    </xdr:to>
    <xdr:sp macro="" textlink="">
      <xdr:nvSpPr>
        <xdr:cNvPr id="847" name="楕円 846">
          <a:extLst>
            <a:ext uri="{FF2B5EF4-FFF2-40B4-BE49-F238E27FC236}">
              <a16:creationId xmlns:a16="http://schemas.microsoft.com/office/drawing/2014/main" id="{04783930-6D40-4C0D-91BE-14F0AC6ADB8E}"/>
            </a:ext>
          </a:extLst>
        </xdr:cNvPr>
        <xdr:cNvSpPr/>
      </xdr:nvSpPr>
      <xdr:spPr>
        <a:xfrm>
          <a:off x="19904710" y="179171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107332</xdr:rowOff>
    </xdr:from>
    <xdr:ext cx="469744" cy="259045"/>
    <xdr:sp macro="" textlink="">
      <xdr:nvSpPr>
        <xdr:cNvPr id="848" name="【庁舎】&#10;一人当たり面積該当値テキスト">
          <a:extLst>
            <a:ext uri="{FF2B5EF4-FFF2-40B4-BE49-F238E27FC236}">
              <a16:creationId xmlns:a16="http://schemas.microsoft.com/office/drawing/2014/main" id="{8DC6083F-2E36-457B-B370-DFC5F0F5F608}"/>
            </a:ext>
          </a:extLst>
        </xdr:cNvPr>
        <xdr:cNvSpPr txBox="1"/>
      </xdr:nvSpPr>
      <xdr:spPr>
        <a:xfrm>
          <a:off x="19985990"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92075</xdr:rowOff>
    </xdr:from>
    <xdr:to>
      <xdr:col>112</xdr:col>
      <xdr:colOff>38100</xdr:colOff>
      <xdr:row>105</xdr:row>
      <xdr:rowOff>22225</xdr:rowOff>
    </xdr:to>
    <xdr:sp macro="" textlink="">
      <xdr:nvSpPr>
        <xdr:cNvPr id="849" name="楕円 848">
          <a:extLst>
            <a:ext uri="{FF2B5EF4-FFF2-40B4-BE49-F238E27FC236}">
              <a16:creationId xmlns:a16="http://schemas.microsoft.com/office/drawing/2014/main" id="{6EBD9BA6-C2B1-48D8-A6E1-8767E95412D6}"/>
            </a:ext>
          </a:extLst>
        </xdr:cNvPr>
        <xdr:cNvSpPr/>
      </xdr:nvSpPr>
      <xdr:spPr>
        <a:xfrm>
          <a:off x="19161760" y="179266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135255</xdr:rowOff>
    </xdr:from>
    <xdr:to>
      <xdr:col>116</xdr:col>
      <xdr:colOff>63500</xdr:colOff>
      <xdr:row>104</xdr:row>
      <xdr:rowOff>142875</xdr:rowOff>
    </xdr:to>
    <xdr:cxnSp macro="">
      <xdr:nvCxnSpPr>
        <xdr:cNvPr id="850" name="直線コネクタ 849">
          <a:extLst>
            <a:ext uri="{FF2B5EF4-FFF2-40B4-BE49-F238E27FC236}">
              <a16:creationId xmlns:a16="http://schemas.microsoft.com/office/drawing/2014/main" id="{4058EC0E-981C-40AB-ABC9-200F5A3394E7}"/>
            </a:ext>
          </a:extLst>
        </xdr:cNvPr>
        <xdr:cNvCxnSpPr/>
      </xdr:nvCxnSpPr>
      <xdr:spPr>
        <a:xfrm flipV="1">
          <a:off x="19204940" y="1796224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145414</xdr:rowOff>
    </xdr:from>
    <xdr:to>
      <xdr:col>107</xdr:col>
      <xdr:colOff>101600</xdr:colOff>
      <xdr:row>105</xdr:row>
      <xdr:rowOff>75564</xdr:rowOff>
    </xdr:to>
    <xdr:sp macro="" textlink="">
      <xdr:nvSpPr>
        <xdr:cNvPr id="851" name="楕円 850">
          <a:extLst>
            <a:ext uri="{FF2B5EF4-FFF2-40B4-BE49-F238E27FC236}">
              <a16:creationId xmlns:a16="http://schemas.microsoft.com/office/drawing/2014/main" id="{423B39F7-3B7B-4527-8D27-14EE330E1278}"/>
            </a:ext>
          </a:extLst>
        </xdr:cNvPr>
        <xdr:cNvSpPr/>
      </xdr:nvSpPr>
      <xdr:spPr>
        <a:xfrm>
          <a:off x="18345150" y="179743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142875</xdr:rowOff>
    </xdr:from>
    <xdr:to>
      <xdr:col>111</xdr:col>
      <xdr:colOff>177800</xdr:colOff>
      <xdr:row>105</xdr:row>
      <xdr:rowOff>24764</xdr:rowOff>
    </xdr:to>
    <xdr:cxnSp macro="">
      <xdr:nvCxnSpPr>
        <xdr:cNvPr id="852" name="直線コネクタ 851">
          <a:extLst>
            <a:ext uri="{FF2B5EF4-FFF2-40B4-BE49-F238E27FC236}">
              <a16:creationId xmlns:a16="http://schemas.microsoft.com/office/drawing/2014/main" id="{1078AEE7-1A1D-422F-B4EF-5E45F1091FAE}"/>
            </a:ext>
          </a:extLst>
        </xdr:cNvPr>
        <xdr:cNvCxnSpPr/>
      </xdr:nvCxnSpPr>
      <xdr:spPr>
        <a:xfrm flipV="1">
          <a:off x="18399760" y="17971770"/>
          <a:ext cx="80518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853" name="楕円 852">
          <a:extLst>
            <a:ext uri="{FF2B5EF4-FFF2-40B4-BE49-F238E27FC236}">
              <a16:creationId xmlns:a16="http://schemas.microsoft.com/office/drawing/2014/main" id="{33BC5897-B64F-44C7-9B0C-364CE9A70FED}"/>
            </a:ext>
          </a:extLst>
        </xdr:cNvPr>
        <xdr:cNvSpPr/>
      </xdr:nvSpPr>
      <xdr:spPr>
        <a:xfrm>
          <a:off x="17547590" y="179666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24764</xdr:rowOff>
    </xdr:to>
    <xdr:cxnSp macro="">
      <xdr:nvCxnSpPr>
        <xdr:cNvPr id="854" name="直線コネクタ 853">
          <a:extLst>
            <a:ext uri="{FF2B5EF4-FFF2-40B4-BE49-F238E27FC236}">
              <a16:creationId xmlns:a16="http://schemas.microsoft.com/office/drawing/2014/main" id="{EB01FCB2-C5D2-476C-96A9-2CC954F27BA2}"/>
            </a:ext>
          </a:extLst>
        </xdr:cNvPr>
        <xdr:cNvCxnSpPr/>
      </xdr:nvCxnSpPr>
      <xdr:spPr>
        <a:xfrm>
          <a:off x="17602200" y="18017490"/>
          <a:ext cx="79756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151130</xdr:rowOff>
    </xdr:from>
    <xdr:to>
      <xdr:col>98</xdr:col>
      <xdr:colOff>38100</xdr:colOff>
      <xdr:row>105</xdr:row>
      <xdr:rowOff>81280</xdr:rowOff>
    </xdr:to>
    <xdr:sp macro="" textlink="">
      <xdr:nvSpPr>
        <xdr:cNvPr id="855" name="楕円 854">
          <a:extLst>
            <a:ext uri="{FF2B5EF4-FFF2-40B4-BE49-F238E27FC236}">
              <a16:creationId xmlns:a16="http://schemas.microsoft.com/office/drawing/2014/main" id="{6C00B81D-6E4E-46CC-944E-5AEA8CCE907C}"/>
            </a:ext>
          </a:extLst>
        </xdr:cNvPr>
        <xdr:cNvSpPr/>
      </xdr:nvSpPr>
      <xdr:spPr>
        <a:xfrm>
          <a:off x="16761460" y="179819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30480</xdr:rowOff>
    </xdr:to>
    <xdr:cxnSp macro="">
      <xdr:nvCxnSpPr>
        <xdr:cNvPr id="856" name="直線コネクタ 855">
          <a:extLst>
            <a:ext uri="{FF2B5EF4-FFF2-40B4-BE49-F238E27FC236}">
              <a16:creationId xmlns:a16="http://schemas.microsoft.com/office/drawing/2014/main" id="{EBC9ABD0-1423-4858-B979-F861213161AB}"/>
            </a:ext>
          </a:extLst>
        </xdr:cNvPr>
        <xdr:cNvCxnSpPr/>
      </xdr:nvCxnSpPr>
      <xdr:spPr>
        <a:xfrm flipV="1">
          <a:off x="16804640" y="18017490"/>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857" name="n_1aveValue【庁舎】&#10;一人当たり面積">
          <a:extLst>
            <a:ext uri="{FF2B5EF4-FFF2-40B4-BE49-F238E27FC236}">
              <a16:creationId xmlns:a16="http://schemas.microsoft.com/office/drawing/2014/main" id="{3D2BEE46-B906-4BE7-B618-B144FA62BD07}"/>
            </a:ext>
          </a:extLst>
        </xdr:cNvPr>
        <xdr:cNvSpPr txBox="1"/>
      </xdr:nvSpPr>
      <xdr:spPr>
        <a:xfrm>
          <a:off x="18982132"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58" name="n_2aveValue【庁舎】&#10;一人当たり面積">
          <a:extLst>
            <a:ext uri="{FF2B5EF4-FFF2-40B4-BE49-F238E27FC236}">
              <a16:creationId xmlns:a16="http://schemas.microsoft.com/office/drawing/2014/main" id="{C21BBB7F-BEB0-457E-89B1-DC5BD9008CBD}"/>
            </a:ext>
          </a:extLst>
        </xdr:cNvPr>
        <xdr:cNvSpPr txBox="1"/>
      </xdr:nvSpPr>
      <xdr:spPr>
        <a:xfrm>
          <a:off x="18182032"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859" name="n_3aveValue【庁舎】&#10;一人当たり面積">
          <a:extLst>
            <a:ext uri="{FF2B5EF4-FFF2-40B4-BE49-F238E27FC236}">
              <a16:creationId xmlns:a16="http://schemas.microsoft.com/office/drawing/2014/main" id="{E3BB1735-805F-4B0F-904B-FF79B19D4BD9}"/>
            </a:ext>
          </a:extLst>
        </xdr:cNvPr>
        <xdr:cNvSpPr txBox="1"/>
      </xdr:nvSpPr>
      <xdr:spPr>
        <a:xfrm>
          <a:off x="17384472" y="182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66691</xdr:rowOff>
    </xdr:from>
    <xdr:ext cx="469744" cy="259045"/>
    <xdr:sp macro="" textlink="">
      <xdr:nvSpPr>
        <xdr:cNvPr id="860" name="n_4aveValue【庁舎】&#10;一人当たり面積">
          <a:extLst>
            <a:ext uri="{FF2B5EF4-FFF2-40B4-BE49-F238E27FC236}">
              <a16:creationId xmlns:a16="http://schemas.microsoft.com/office/drawing/2014/main" id="{13086E63-2CEF-4FA2-AE6B-1CA687CD22C1}"/>
            </a:ext>
          </a:extLst>
        </xdr:cNvPr>
        <xdr:cNvSpPr txBox="1"/>
      </xdr:nvSpPr>
      <xdr:spPr>
        <a:xfrm>
          <a:off x="16588817"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38752</xdr:rowOff>
    </xdr:from>
    <xdr:ext cx="469744" cy="259045"/>
    <xdr:sp macro="" textlink="">
      <xdr:nvSpPr>
        <xdr:cNvPr id="861" name="n_1mainValue【庁舎】&#10;一人当たり面積">
          <a:extLst>
            <a:ext uri="{FF2B5EF4-FFF2-40B4-BE49-F238E27FC236}">
              <a16:creationId xmlns:a16="http://schemas.microsoft.com/office/drawing/2014/main" id="{53445164-342C-4525-A691-4105FCC980FA}"/>
            </a:ext>
          </a:extLst>
        </xdr:cNvPr>
        <xdr:cNvSpPr txBox="1"/>
      </xdr:nvSpPr>
      <xdr:spPr>
        <a:xfrm>
          <a:off x="18982132"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92091</xdr:rowOff>
    </xdr:from>
    <xdr:ext cx="469744" cy="259045"/>
    <xdr:sp macro="" textlink="">
      <xdr:nvSpPr>
        <xdr:cNvPr id="862" name="n_2mainValue【庁舎】&#10;一人当たり面積">
          <a:extLst>
            <a:ext uri="{FF2B5EF4-FFF2-40B4-BE49-F238E27FC236}">
              <a16:creationId xmlns:a16="http://schemas.microsoft.com/office/drawing/2014/main" id="{7D4670DC-BC0E-4727-B6A0-945E20C2570C}"/>
            </a:ext>
          </a:extLst>
        </xdr:cNvPr>
        <xdr:cNvSpPr txBox="1"/>
      </xdr:nvSpPr>
      <xdr:spPr>
        <a:xfrm>
          <a:off x="18182032" y="177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863" name="n_3mainValue【庁舎】&#10;一人当たり面積">
          <a:extLst>
            <a:ext uri="{FF2B5EF4-FFF2-40B4-BE49-F238E27FC236}">
              <a16:creationId xmlns:a16="http://schemas.microsoft.com/office/drawing/2014/main" id="{F00BF7FC-923C-44B2-ABC8-CC3B46A301FC}"/>
            </a:ext>
          </a:extLst>
        </xdr:cNvPr>
        <xdr:cNvSpPr txBox="1"/>
      </xdr:nvSpPr>
      <xdr:spPr>
        <a:xfrm>
          <a:off x="17384472"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97807</xdr:rowOff>
    </xdr:from>
    <xdr:ext cx="469744" cy="259045"/>
    <xdr:sp macro="" textlink="">
      <xdr:nvSpPr>
        <xdr:cNvPr id="864" name="n_4mainValue【庁舎】&#10;一人当たり面積">
          <a:extLst>
            <a:ext uri="{FF2B5EF4-FFF2-40B4-BE49-F238E27FC236}">
              <a16:creationId xmlns:a16="http://schemas.microsoft.com/office/drawing/2014/main" id="{0AD64F5B-3B71-4D34-BF7F-10314D2A6850}"/>
            </a:ext>
          </a:extLst>
        </xdr:cNvPr>
        <xdr:cNvSpPr txBox="1"/>
      </xdr:nvSpPr>
      <xdr:spPr>
        <a:xfrm>
          <a:off x="1658881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F0300F59-0BAC-45DD-959E-51BD477DF2C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93207B6E-5F7F-4E6E-9A8D-31D340F1598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C53B5EDE-D622-4BFE-86BE-89DACB46DB1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類型別に有形固定資産減価償却率及び一人当たり面積をみると、近年統廃合や校舎の改築などを実施した学校施設や耐震改修工事を実施した庁舎及び集約化を行った保育所等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774B9D5-4366-4F26-B079-B0EFA157063E}"/>
            </a:ext>
          </a:extLst>
        </xdr:cNvPr>
        <xdr:cNvSpPr/>
      </xdr:nvSpPr>
      <xdr:spPr>
        <a:xfrm>
          <a:off x="662940" y="419100"/>
          <a:ext cx="1154557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67A5139-CC70-4394-9C02-44B43415D943}"/>
            </a:ext>
          </a:extLst>
        </xdr:cNvPr>
        <xdr:cNvSpPr/>
      </xdr:nvSpPr>
      <xdr:spPr>
        <a:xfrm>
          <a:off x="18364200" y="402590"/>
          <a:ext cx="35648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9292DEE-063E-491E-B7FB-6D972C3D34D9}"/>
            </a:ext>
          </a:extLst>
        </xdr:cNvPr>
        <xdr:cNvSpPr/>
      </xdr:nvSpPr>
      <xdr:spPr>
        <a:xfrm>
          <a:off x="18385790" y="435610"/>
          <a:ext cx="352996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5C52A8F-C72A-4574-9119-626F92BB5F0C}"/>
            </a:ext>
          </a:extLst>
        </xdr:cNvPr>
        <xdr:cNvSpPr/>
      </xdr:nvSpPr>
      <xdr:spPr>
        <a:xfrm>
          <a:off x="18418810" y="457200"/>
          <a:ext cx="348043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988FD35-555B-4275-B558-2A0EC80955BC}"/>
            </a:ext>
          </a:extLst>
        </xdr:cNvPr>
        <xdr:cNvSpPr/>
      </xdr:nvSpPr>
      <xdr:spPr>
        <a:xfrm>
          <a:off x="15819755" y="402590"/>
          <a:ext cx="243014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DC12DD2-B419-457E-A5E1-0F3F18B61F1E}"/>
            </a:ext>
          </a:extLst>
        </xdr:cNvPr>
        <xdr:cNvSpPr/>
      </xdr:nvSpPr>
      <xdr:spPr>
        <a:xfrm>
          <a:off x="15841345" y="435610"/>
          <a:ext cx="238569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8F9EAED-B5CE-4984-B7CB-04881DB7DF6B}"/>
            </a:ext>
          </a:extLst>
        </xdr:cNvPr>
        <xdr:cNvSpPr/>
      </xdr:nvSpPr>
      <xdr:spPr>
        <a:xfrm>
          <a:off x="15864840" y="457200"/>
          <a:ext cx="2330450"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AB66370-7AAD-44C4-8649-0AAE8284BC60}"/>
            </a:ext>
          </a:extLst>
        </xdr:cNvPr>
        <xdr:cNvSpPr/>
      </xdr:nvSpPr>
      <xdr:spPr>
        <a:xfrm>
          <a:off x="760730" y="1208405"/>
          <a:ext cx="876427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80630AD-2662-4BD3-BD28-AE05940196C6}"/>
            </a:ext>
          </a:extLst>
        </xdr:cNvPr>
        <xdr:cNvSpPr/>
      </xdr:nvSpPr>
      <xdr:spPr>
        <a:xfrm>
          <a:off x="876300" y="1238250"/>
          <a:ext cx="126555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1F8F3F9-EB3F-475A-B4AA-9E87677862D0}"/>
            </a:ext>
          </a:extLst>
        </xdr:cNvPr>
        <xdr:cNvSpPr/>
      </xdr:nvSpPr>
      <xdr:spPr>
        <a:xfrm>
          <a:off x="2095500" y="1238250"/>
          <a:ext cx="1140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26,064
25,673
78.66
17,396,171
16,635,373
118,968
7,704,492
22,825,819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357B7DB-D880-4514-9C8D-02CAB5E85786}"/>
            </a:ext>
          </a:extLst>
        </xdr:cNvPr>
        <xdr:cNvSpPr/>
      </xdr:nvSpPr>
      <xdr:spPr>
        <a:xfrm>
          <a:off x="3291840" y="1238250"/>
          <a:ext cx="1394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E442E0B-EC80-49FD-8076-A4CECA2FCD50}"/>
            </a:ext>
          </a:extLst>
        </xdr:cNvPr>
        <xdr:cNvSpPr/>
      </xdr:nvSpPr>
      <xdr:spPr>
        <a:xfrm>
          <a:off x="4686300" y="1253490"/>
          <a:ext cx="184531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3816211-BB2D-4FD1-B7D4-E6909C9D8CA2}"/>
            </a:ext>
          </a:extLst>
        </xdr:cNvPr>
        <xdr:cNvSpPr/>
      </xdr:nvSpPr>
      <xdr:spPr>
        <a:xfrm>
          <a:off x="6531610" y="1253490"/>
          <a:ext cx="114808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E1D4030-3A18-4533-A4DA-CB9B9D6D87C3}"/>
            </a:ext>
          </a:extLst>
        </xdr:cNvPr>
        <xdr:cNvSpPr/>
      </xdr:nvSpPr>
      <xdr:spPr>
        <a:xfrm>
          <a:off x="7750810" y="1253490"/>
          <a:ext cx="57023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0EA93FC-B76C-42AB-B6A8-BA57E7B1806D}"/>
            </a:ext>
          </a:extLst>
        </xdr:cNvPr>
        <xdr:cNvSpPr/>
      </xdr:nvSpPr>
      <xdr:spPr>
        <a:xfrm>
          <a:off x="4686300" y="2095500"/>
          <a:ext cx="184531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DC03940-1B70-42FF-A509-EF7AE554CE08}"/>
            </a:ext>
          </a:extLst>
        </xdr:cNvPr>
        <xdr:cNvSpPr/>
      </xdr:nvSpPr>
      <xdr:spPr>
        <a:xfrm>
          <a:off x="6591300" y="2095500"/>
          <a:ext cx="31242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7BA315B-D845-46E4-B4C1-D3D84C368BD5}"/>
            </a:ext>
          </a:extLst>
        </xdr:cNvPr>
        <xdr:cNvSpPr/>
      </xdr:nvSpPr>
      <xdr:spPr>
        <a:xfrm>
          <a:off x="9745345" y="1208405"/>
          <a:ext cx="130365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177B456-49DE-4A9A-8F0D-9E64E091F9E9}"/>
            </a:ext>
          </a:extLst>
        </xdr:cNvPr>
        <xdr:cNvSpPr/>
      </xdr:nvSpPr>
      <xdr:spPr>
        <a:xfrm>
          <a:off x="9959340" y="12680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193CDAF-DCCD-4D40-AD62-226E7FABEFD6}"/>
            </a:ext>
          </a:extLst>
        </xdr:cNvPr>
        <xdr:cNvSpPr/>
      </xdr:nvSpPr>
      <xdr:spPr>
        <a:xfrm>
          <a:off x="9959340" y="15405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F41BEBD-3316-4A16-8249-C0C72312576E}"/>
            </a:ext>
          </a:extLst>
        </xdr:cNvPr>
        <xdr:cNvSpPr/>
      </xdr:nvSpPr>
      <xdr:spPr>
        <a:xfrm>
          <a:off x="9959340" y="1866900"/>
          <a:ext cx="1157605"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07E670A-7924-4A5E-AEB7-450401568576}"/>
            </a:ext>
          </a:extLst>
        </xdr:cNvPr>
        <xdr:cNvCxnSpPr/>
      </xdr:nvCxnSpPr>
      <xdr:spPr>
        <a:xfrm>
          <a:off x="9821545" y="136080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332416F-7A37-48AA-A529-33573BAF352A}"/>
            </a:ext>
          </a:extLst>
        </xdr:cNvPr>
        <xdr:cNvCxnSpPr/>
      </xdr:nvCxnSpPr>
      <xdr:spPr>
        <a:xfrm>
          <a:off x="9906000" y="184531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39C8EF0-7752-4A79-A441-36C499B725EC}"/>
            </a:ext>
          </a:extLst>
        </xdr:cNvPr>
        <xdr:cNvCxnSpPr/>
      </xdr:nvCxnSpPr>
      <xdr:spPr>
        <a:xfrm>
          <a:off x="9821545" y="1845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FF797A6-C165-439B-8B8A-64E01DADD840}"/>
            </a:ext>
          </a:extLst>
        </xdr:cNvPr>
        <xdr:cNvCxnSpPr/>
      </xdr:nvCxnSpPr>
      <xdr:spPr>
        <a:xfrm flipV="1">
          <a:off x="9906000" y="207581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58B927D-5AB5-49FC-8E9F-FDE568479B84}"/>
            </a:ext>
          </a:extLst>
        </xdr:cNvPr>
        <xdr:cNvCxnSpPr/>
      </xdr:nvCxnSpPr>
      <xdr:spPr>
        <a:xfrm>
          <a:off x="9821545" y="2226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2C6B290-56A4-41DC-9042-F96D22943CF8}"/>
            </a:ext>
          </a:extLst>
        </xdr:cNvPr>
        <xdr:cNvSpPr/>
      </xdr:nvSpPr>
      <xdr:spPr>
        <a:xfrm>
          <a:off x="9856470" y="13061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897A3222-1F7D-49E1-895A-AF7AB0A4A5BF}"/>
            </a:ext>
          </a:extLst>
        </xdr:cNvPr>
        <xdr:cNvSpPr/>
      </xdr:nvSpPr>
      <xdr:spPr>
        <a:xfrm>
          <a:off x="9856470" y="157289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FC3F2BD9-2A77-49E4-AFD8-C62F0A645619}"/>
            </a:ext>
          </a:extLst>
        </xdr:cNvPr>
        <xdr:cNvSpPr txBox="1"/>
      </xdr:nvSpPr>
      <xdr:spPr>
        <a:xfrm>
          <a:off x="70104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9CA6BA1C-D96B-4597-A99D-06C05F33F44A}"/>
            </a:ext>
          </a:extLst>
        </xdr:cNvPr>
        <xdr:cNvSpPr txBox="1"/>
      </xdr:nvSpPr>
      <xdr:spPr>
        <a:xfrm>
          <a:off x="701040" y="326580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4399B43-89CB-485C-A7B5-91A99840F88D}"/>
            </a:ext>
          </a:extLst>
        </xdr:cNvPr>
        <xdr:cNvSpPr txBox="1"/>
      </xdr:nvSpPr>
      <xdr:spPr>
        <a:xfrm>
          <a:off x="701040" y="35217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6943E56-BB7C-4815-9EAF-251B6083DC9C}"/>
            </a:ext>
          </a:extLst>
        </xdr:cNvPr>
        <xdr:cNvSpPr txBox="1"/>
      </xdr:nvSpPr>
      <xdr:spPr>
        <a:xfrm>
          <a:off x="70104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51099902-CD6A-4F8E-BA81-7AB46571CDCD}"/>
            </a:ext>
          </a:extLst>
        </xdr:cNvPr>
        <xdr:cNvSpPr txBox="1"/>
      </xdr:nvSpPr>
      <xdr:spPr>
        <a:xfrm>
          <a:off x="701040" y="402780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783D507-30F6-4F77-ADA9-DECB9005625B}"/>
            </a:ext>
          </a:extLst>
        </xdr:cNvPr>
        <xdr:cNvSpPr txBox="1"/>
      </xdr:nvSpPr>
      <xdr:spPr>
        <a:xfrm>
          <a:off x="701040" y="428371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5558B5ED-67AE-4E82-829E-6AB9BEC9FEA6}"/>
            </a:ext>
          </a:extLst>
        </xdr:cNvPr>
        <xdr:cNvSpPr txBox="1"/>
      </xdr:nvSpPr>
      <xdr:spPr>
        <a:xfrm>
          <a:off x="70104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4D8A0BD-F04C-403B-97D4-07BEC2A1D4A5}"/>
            </a:ext>
          </a:extLst>
        </xdr:cNvPr>
        <xdr:cNvSpPr/>
      </xdr:nvSpPr>
      <xdr:spPr>
        <a:xfrm>
          <a:off x="701040" y="501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BA4FBD6-9B76-41A7-9A77-9164A7703660}"/>
            </a:ext>
          </a:extLst>
        </xdr:cNvPr>
        <xdr:cNvSpPr txBox="1"/>
      </xdr:nvSpPr>
      <xdr:spPr>
        <a:xfrm>
          <a:off x="1620677" y="53746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BC652AC-30CC-4B59-8120-8B197078B3D9}"/>
            </a:ext>
          </a:extLst>
        </xdr:cNvPr>
        <xdr:cNvSpPr txBox="1"/>
      </xdr:nvSpPr>
      <xdr:spPr>
        <a:xfrm>
          <a:off x="288845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9FA9FDC9-8CC3-4753-BD1A-B3307D720F6A}"/>
            </a:ext>
          </a:extLst>
        </xdr:cNvPr>
        <xdr:cNvSpPr/>
      </xdr:nvSpPr>
      <xdr:spPr>
        <a:xfrm>
          <a:off x="5372100" y="527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EBEEB75-7D8A-42C4-80A9-037B17E9CD0D}"/>
            </a:ext>
          </a:extLst>
        </xdr:cNvPr>
        <xdr:cNvSpPr/>
      </xdr:nvSpPr>
      <xdr:spPr>
        <a:xfrm>
          <a:off x="5372100" y="5459095"/>
          <a:ext cx="138684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9885710-73CA-4F6C-AC9B-25B184AEC5D3}"/>
            </a:ext>
          </a:extLst>
        </xdr:cNvPr>
        <xdr:cNvSpPr/>
      </xdr:nvSpPr>
      <xdr:spPr>
        <a:xfrm>
          <a:off x="68745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E4EF49E-016F-4E57-BCDF-AB61BA24DB2D}"/>
            </a:ext>
          </a:extLst>
        </xdr:cNvPr>
        <xdr:cNvSpPr/>
      </xdr:nvSpPr>
      <xdr:spPr>
        <a:xfrm>
          <a:off x="68745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D8519AA-A413-4DE5-ABA3-D439F6D99679}"/>
            </a:ext>
          </a:extLst>
        </xdr:cNvPr>
        <xdr:cNvSpPr/>
      </xdr:nvSpPr>
      <xdr:spPr>
        <a:xfrm>
          <a:off x="8199755" y="527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F92152A-745B-4EA9-8AF6-D4EEF77323E9}"/>
            </a:ext>
          </a:extLst>
        </xdr:cNvPr>
        <xdr:cNvSpPr/>
      </xdr:nvSpPr>
      <xdr:spPr>
        <a:xfrm>
          <a:off x="8199755" y="5459095"/>
          <a:ext cx="114998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0933B37-AA0B-486E-8FA5-F52A9DC07DCD}"/>
            </a:ext>
          </a:extLst>
        </xdr:cNvPr>
        <xdr:cNvSpPr/>
      </xdr:nvSpPr>
      <xdr:spPr>
        <a:xfrm>
          <a:off x="701040" y="5780405"/>
          <a:ext cx="462470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3DEA98C-A182-4DFB-B8B5-0B23A69471B9}"/>
            </a:ext>
          </a:extLst>
        </xdr:cNvPr>
        <xdr:cNvSpPr/>
      </xdr:nvSpPr>
      <xdr:spPr>
        <a:xfrm>
          <a:off x="550291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108792F-9627-455B-915F-33D0F69E063D}"/>
            </a:ext>
          </a:extLst>
        </xdr:cNvPr>
        <xdr:cNvSpPr/>
      </xdr:nvSpPr>
      <xdr:spPr>
        <a:xfrm>
          <a:off x="5502910" y="578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EC72930-F056-415F-AA64-DD4729F561BC}"/>
            </a:ext>
          </a:extLst>
        </xdr:cNvPr>
        <xdr:cNvSpPr txBox="1"/>
      </xdr:nvSpPr>
      <xdr:spPr>
        <a:xfrm>
          <a:off x="5608955" y="609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企業からの市税が多く、類似団体内平均を上回っている。</a:t>
          </a:r>
          <a:endParaRPr lang="ja-JP" altLang="ja-JP" sz="1400">
            <a:effectLst/>
          </a:endParaRPr>
        </a:p>
        <a:p>
          <a:r>
            <a:rPr lang="ja-JP" altLang="ja-JP" sz="1100" b="0" i="0">
              <a:solidFill>
                <a:schemeClr val="dk1"/>
              </a:solidFill>
              <a:effectLst/>
              <a:latin typeface="+mn-lt"/>
              <a:ea typeface="+mn-ea"/>
              <a:cs typeface="+mn-cs"/>
            </a:rPr>
            <a:t>　社会保障関係経費の増などによる基準財政需要額は増加傾向にある一方、税収等の基準財政収入額は減少傾向にあるため、指数は今後低下していく見込みである。特別交付税などの臨時一般財源が低額であり、実態として財政力が強いと言える状況にはないため、市税の徴収体制の強化など、引き続き歳入確保に努め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476B845-984D-4B19-935C-79DF17C3E0ED}"/>
            </a:ext>
          </a:extLst>
        </xdr:cNvPr>
        <xdr:cNvCxnSpPr/>
      </xdr:nvCxnSpPr>
      <xdr:spPr>
        <a:xfrm>
          <a:off x="701040" y="8187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4D2E062-ECB3-4B14-AF90-30DF7C55FE69}"/>
            </a:ext>
          </a:extLst>
        </xdr:cNvPr>
        <xdr:cNvSpPr txBox="1"/>
      </xdr:nvSpPr>
      <xdr:spPr>
        <a:xfrm>
          <a:off x="0"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B8D4F273-7BC8-4A77-AB75-C2F88C60AFBF}"/>
            </a:ext>
          </a:extLst>
        </xdr:cNvPr>
        <xdr:cNvCxnSpPr/>
      </xdr:nvCxnSpPr>
      <xdr:spPr>
        <a:xfrm>
          <a:off x="701040" y="77893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D26F5E6E-4F30-42DB-BC89-9C0464EB2E70}"/>
            </a:ext>
          </a:extLst>
        </xdr:cNvPr>
        <xdr:cNvSpPr txBox="1"/>
      </xdr:nvSpPr>
      <xdr:spPr>
        <a:xfrm>
          <a:off x="0"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FC331AE5-2BAE-4A16-A528-B6065A0FA9C0}"/>
            </a:ext>
          </a:extLst>
        </xdr:cNvPr>
        <xdr:cNvCxnSpPr/>
      </xdr:nvCxnSpPr>
      <xdr:spPr>
        <a:xfrm>
          <a:off x="701040" y="739097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6E1AC694-899B-4BDA-8646-6C5885AC606A}"/>
            </a:ext>
          </a:extLst>
        </xdr:cNvPr>
        <xdr:cNvSpPr txBox="1"/>
      </xdr:nvSpPr>
      <xdr:spPr>
        <a:xfrm>
          <a:off x="0"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14648881-C186-420D-80D1-6187D1E2B50F}"/>
            </a:ext>
          </a:extLst>
        </xdr:cNvPr>
        <xdr:cNvCxnSpPr/>
      </xdr:nvCxnSpPr>
      <xdr:spPr>
        <a:xfrm>
          <a:off x="701040" y="698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8053E0A9-DCD4-402D-9827-464BF4EA88FF}"/>
            </a:ext>
          </a:extLst>
        </xdr:cNvPr>
        <xdr:cNvSpPr txBox="1"/>
      </xdr:nvSpPr>
      <xdr:spPr>
        <a:xfrm>
          <a:off x="0"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5E103445-C656-4F48-AD65-15C15FC0B3CB}"/>
            </a:ext>
          </a:extLst>
        </xdr:cNvPr>
        <xdr:cNvCxnSpPr/>
      </xdr:nvCxnSpPr>
      <xdr:spPr>
        <a:xfrm>
          <a:off x="701040" y="658092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2B2E1211-C781-4C19-B6F0-370212874A0C}"/>
            </a:ext>
          </a:extLst>
        </xdr:cNvPr>
        <xdr:cNvSpPr txBox="1"/>
      </xdr:nvSpPr>
      <xdr:spPr>
        <a:xfrm>
          <a:off x="0"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1792AB47-C49C-4D6E-B485-D8D18955C704}"/>
            </a:ext>
          </a:extLst>
        </xdr:cNvPr>
        <xdr:cNvCxnSpPr/>
      </xdr:nvCxnSpPr>
      <xdr:spPr>
        <a:xfrm>
          <a:off x="701040" y="618257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C3B370EF-0BED-4643-AB5C-3526A3F89688}"/>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6E4F7839-143E-4A47-8952-A7782F2B6FEB}"/>
            </a:ext>
          </a:extLst>
        </xdr:cNvPr>
        <xdr:cNvCxnSpPr/>
      </xdr:nvCxnSpPr>
      <xdr:spPr>
        <a:xfrm>
          <a:off x="701040" y="578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5000EE48-5D82-49D6-AB2C-5098A70EFB3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12EE7F0-EE21-426A-814A-B24CBA0B0E57}"/>
            </a:ext>
          </a:extLst>
        </xdr:cNvPr>
        <xdr:cNvSpPr/>
      </xdr:nvSpPr>
      <xdr:spPr>
        <a:xfrm>
          <a:off x="701040" y="5780405"/>
          <a:ext cx="462470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772EDCE1-53F9-4352-9925-B935C3B70F05}"/>
            </a:ext>
          </a:extLst>
        </xdr:cNvPr>
        <xdr:cNvCxnSpPr/>
      </xdr:nvCxnSpPr>
      <xdr:spPr>
        <a:xfrm flipV="1">
          <a:off x="4511040" y="6182572"/>
          <a:ext cx="0" cy="142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361C7C03-B629-43B8-8C0A-37FDFADD19C2}"/>
            </a:ext>
          </a:extLst>
        </xdr:cNvPr>
        <xdr:cNvSpPr txBox="1"/>
      </xdr:nvSpPr>
      <xdr:spPr>
        <a:xfrm>
          <a:off x="458851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FC70F53B-A82E-4D88-9F96-1C63BF4DB3EC}"/>
            </a:ext>
          </a:extLst>
        </xdr:cNvPr>
        <xdr:cNvCxnSpPr/>
      </xdr:nvCxnSpPr>
      <xdr:spPr>
        <a:xfrm>
          <a:off x="4427855" y="760454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147C6F7B-3CBB-4D4E-9EBC-05EC95028E25}"/>
            </a:ext>
          </a:extLst>
        </xdr:cNvPr>
        <xdr:cNvSpPr txBox="1"/>
      </xdr:nvSpPr>
      <xdr:spPr>
        <a:xfrm>
          <a:off x="4588510" y="592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288F1BB3-1870-4517-A9F6-CF2AE8D543BC}"/>
            </a:ext>
          </a:extLst>
        </xdr:cNvPr>
        <xdr:cNvCxnSpPr/>
      </xdr:nvCxnSpPr>
      <xdr:spPr>
        <a:xfrm>
          <a:off x="4427855" y="618257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168275</xdr:rowOff>
    </xdr:to>
    <xdr:cxnSp macro="">
      <xdr:nvCxnSpPr>
        <xdr:cNvPr id="69" name="直線コネクタ 68">
          <a:extLst>
            <a:ext uri="{FF2B5EF4-FFF2-40B4-BE49-F238E27FC236}">
              <a16:creationId xmlns:a16="http://schemas.microsoft.com/office/drawing/2014/main" id="{D7C51BE6-A8AF-45C7-B435-B84346292E9D}"/>
            </a:ext>
          </a:extLst>
        </xdr:cNvPr>
        <xdr:cNvCxnSpPr/>
      </xdr:nvCxnSpPr>
      <xdr:spPr>
        <a:xfrm>
          <a:off x="3749040" y="6621145"/>
          <a:ext cx="762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D0282DAA-392E-430E-8FB4-C61DC1EDE204}"/>
            </a:ext>
          </a:extLst>
        </xdr:cNvPr>
        <xdr:cNvSpPr txBox="1"/>
      </xdr:nvSpPr>
      <xdr:spPr>
        <a:xfrm>
          <a:off x="458851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545C9350-18BF-43B6-9CB8-0BE686851315}"/>
            </a:ext>
          </a:extLst>
        </xdr:cNvPr>
        <xdr:cNvSpPr/>
      </xdr:nvSpPr>
      <xdr:spPr>
        <a:xfrm>
          <a:off x="4465955" y="703664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47625</xdr:rowOff>
    </xdr:from>
    <xdr:to>
      <xdr:col>19</xdr:col>
      <xdr:colOff>133350</xdr:colOff>
      <xdr:row>38</xdr:row>
      <xdr:rowOff>107950</xdr:rowOff>
    </xdr:to>
    <xdr:cxnSp macro="">
      <xdr:nvCxnSpPr>
        <xdr:cNvPr id="72" name="直線コネクタ 71">
          <a:extLst>
            <a:ext uri="{FF2B5EF4-FFF2-40B4-BE49-F238E27FC236}">
              <a16:creationId xmlns:a16="http://schemas.microsoft.com/office/drawing/2014/main" id="{F357E22B-B417-4D5C-A057-DE56D4372945}"/>
            </a:ext>
          </a:extLst>
        </xdr:cNvPr>
        <xdr:cNvCxnSpPr/>
      </xdr:nvCxnSpPr>
      <xdr:spPr>
        <a:xfrm>
          <a:off x="2941955" y="6564630"/>
          <a:ext cx="807085"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D4521541-B491-4005-AE29-D4FB25ACFD0E}"/>
            </a:ext>
          </a:extLst>
        </xdr:cNvPr>
        <xdr:cNvSpPr/>
      </xdr:nvSpPr>
      <xdr:spPr>
        <a:xfrm>
          <a:off x="3703955" y="701653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a:extLst>
            <a:ext uri="{FF2B5EF4-FFF2-40B4-BE49-F238E27FC236}">
              <a16:creationId xmlns:a16="http://schemas.microsoft.com/office/drawing/2014/main" id="{CC3B3D19-8FC1-44F7-9ECE-05F5AE95A931}"/>
            </a:ext>
          </a:extLst>
        </xdr:cNvPr>
        <xdr:cNvSpPr txBox="1"/>
      </xdr:nvSpPr>
      <xdr:spPr>
        <a:xfrm>
          <a:off x="3406140" y="7099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7408</xdr:rowOff>
    </xdr:from>
    <xdr:to>
      <xdr:col>15</xdr:col>
      <xdr:colOff>82550</xdr:colOff>
      <xdr:row>38</xdr:row>
      <xdr:rowOff>47625</xdr:rowOff>
    </xdr:to>
    <xdr:cxnSp macro="">
      <xdr:nvCxnSpPr>
        <xdr:cNvPr id="75" name="直線コネクタ 74">
          <a:extLst>
            <a:ext uri="{FF2B5EF4-FFF2-40B4-BE49-F238E27FC236}">
              <a16:creationId xmlns:a16="http://schemas.microsoft.com/office/drawing/2014/main" id="{59F328FA-1B8E-44F4-87CF-B232B644E58A}"/>
            </a:ext>
          </a:extLst>
        </xdr:cNvPr>
        <xdr:cNvCxnSpPr/>
      </xdr:nvCxnSpPr>
      <xdr:spPr>
        <a:xfrm>
          <a:off x="2125345" y="6524413"/>
          <a:ext cx="81661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BBE3A6FD-E15C-44E6-AF0D-3F37BF60D019}"/>
            </a:ext>
          </a:extLst>
        </xdr:cNvPr>
        <xdr:cNvSpPr/>
      </xdr:nvSpPr>
      <xdr:spPr>
        <a:xfrm>
          <a:off x="2887345" y="699071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B5BA5608-F369-4C17-B0B3-11244521C207}"/>
            </a:ext>
          </a:extLst>
        </xdr:cNvPr>
        <xdr:cNvSpPr txBox="1"/>
      </xdr:nvSpPr>
      <xdr:spPr>
        <a:xfrm>
          <a:off x="2599055" y="708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7408</xdr:rowOff>
    </xdr:to>
    <xdr:cxnSp macro="">
      <xdr:nvCxnSpPr>
        <xdr:cNvPr id="78" name="直線コネクタ 77">
          <a:extLst>
            <a:ext uri="{FF2B5EF4-FFF2-40B4-BE49-F238E27FC236}">
              <a16:creationId xmlns:a16="http://schemas.microsoft.com/office/drawing/2014/main" id="{71334B9B-2708-4642-A8A0-9CABF1849921}"/>
            </a:ext>
          </a:extLst>
        </xdr:cNvPr>
        <xdr:cNvCxnSpPr/>
      </xdr:nvCxnSpPr>
      <xdr:spPr>
        <a:xfrm>
          <a:off x="1333500" y="6504305"/>
          <a:ext cx="791845"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DD5EE119-187F-4A05-B2F8-22375CE9E39E}"/>
            </a:ext>
          </a:extLst>
        </xdr:cNvPr>
        <xdr:cNvSpPr/>
      </xdr:nvSpPr>
      <xdr:spPr>
        <a:xfrm>
          <a:off x="2095500" y="6990715"/>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5C34396D-D11A-4CBF-A42C-AA8F523631DB}"/>
            </a:ext>
          </a:extLst>
        </xdr:cNvPr>
        <xdr:cNvSpPr txBox="1"/>
      </xdr:nvSpPr>
      <xdr:spPr>
        <a:xfrm>
          <a:off x="1782445" y="708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CF3F6650-D050-447E-880B-BE8A04CBDDB2}"/>
            </a:ext>
          </a:extLst>
        </xdr:cNvPr>
        <xdr:cNvSpPr/>
      </xdr:nvSpPr>
      <xdr:spPr>
        <a:xfrm>
          <a:off x="1278890" y="6974417"/>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B38DC635-3D4B-494E-B4FF-B3571F545912}"/>
            </a:ext>
          </a:extLst>
        </xdr:cNvPr>
        <xdr:cNvSpPr txBox="1"/>
      </xdr:nvSpPr>
      <xdr:spPr>
        <a:xfrm>
          <a:off x="967740" y="705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C2373492-35A9-43FB-95D6-905977DB5D26}"/>
            </a:ext>
          </a:extLst>
        </xdr:cNvPr>
        <xdr:cNvSpPr txBox="1"/>
      </xdr:nvSpPr>
      <xdr:spPr>
        <a:xfrm>
          <a:off x="4321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EC574E8-E5FF-4AE5-A635-489E4B54310C}"/>
            </a:ext>
          </a:extLst>
        </xdr:cNvPr>
        <xdr:cNvSpPr txBox="1"/>
      </xdr:nvSpPr>
      <xdr:spPr>
        <a:xfrm>
          <a:off x="3559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68B4C7A-7CD6-435F-A49D-BD4243DA5CAD}"/>
            </a:ext>
          </a:extLst>
        </xdr:cNvPr>
        <xdr:cNvSpPr txBox="1"/>
      </xdr:nvSpPr>
      <xdr:spPr>
        <a:xfrm>
          <a:off x="27432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25736B7-A86F-4589-94DA-78183109D588}"/>
            </a:ext>
          </a:extLst>
        </xdr:cNvPr>
        <xdr:cNvSpPr txBox="1"/>
      </xdr:nvSpPr>
      <xdr:spPr>
        <a:xfrm>
          <a:off x="192659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587A18B-209F-43C8-BC4C-CB9A597D99A8}"/>
            </a:ext>
          </a:extLst>
        </xdr:cNvPr>
        <xdr:cNvSpPr txBox="1"/>
      </xdr:nvSpPr>
      <xdr:spPr>
        <a:xfrm>
          <a:off x="11347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117475</xdr:rowOff>
    </xdr:from>
    <xdr:to>
      <xdr:col>23</xdr:col>
      <xdr:colOff>184150</xdr:colOff>
      <xdr:row>39</xdr:row>
      <xdr:rowOff>47625</xdr:rowOff>
    </xdr:to>
    <xdr:sp macro="" textlink="">
      <xdr:nvSpPr>
        <xdr:cNvPr id="88" name="楕円 87">
          <a:extLst>
            <a:ext uri="{FF2B5EF4-FFF2-40B4-BE49-F238E27FC236}">
              <a16:creationId xmlns:a16="http://schemas.microsoft.com/office/drawing/2014/main" id="{BF9B8AAF-E900-4F33-83D0-1D243C577C0E}"/>
            </a:ext>
          </a:extLst>
        </xdr:cNvPr>
        <xdr:cNvSpPr/>
      </xdr:nvSpPr>
      <xdr:spPr>
        <a:xfrm>
          <a:off x="4465955" y="663257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134002</xdr:rowOff>
    </xdr:from>
    <xdr:ext cx="762000" cy="259045"/>
    <xdr:sp macro="" textlink="">
      <xdr:nvSpPr>
        <xdr:cNvPr id="89" name="財政力該当値テキスト">
          <a:extLst>
            <a:ext uri="{FF2B5EF4-FFF2-40B4-BE49-F238E27FC236}">
              <a16:creationId xmlns:a16="http://schemas.microsoft.com/office/drawing/2014/main" id="{AC0CAE8F-7971-4FA0-92CE-86A3FB29B91D}"/>
            </a:ext>
          </a:extLst>
        </xdr:cNvPr>
        <xdr:cNvSpPr txBox="1"/>
      </xdr:nvSpPr>
      <xdr:spPr>
        <a:xfrm>
          <a:off x="4588510" y="64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a:extLst>
            <a:ext uri="{FF2B5EF4-FFF2-40B4-BE49-F238E27FC236}">
              <a16:creationId xmlns:a16="http://schemas.microsoft.com/office/drawing/2014/main" id="{267BCDF8-7622-4287-A8D8-B0B93431E806}"/>
            </a:ext>
          </a:extLst>
        </xdr:cNvPr>
        <xdr:cNvSpPr/>
      </xdr:nvSpPr>
      <xdr:spPr>
        <a:xfrm>
          <a:off x="3703955" y="656844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a:extLst>
            <a:ext uri="{FF2B5EF4-FFF2-40B4-BE49-F238E27FC236}">
              <a16:creationId xmlns:a16="http://schemas.microsoft.com/office/drawing/2014/main" id="{8F0D0730-0929-49D0-89FA-6A95CBDD8632}"/>
            </a:ext>
          </a:extLst>
        </xdr:cNvPr>
        <xdr:cNvSpPr txBox="1"/>
      </xdr:nvSpPr>
      <xdr:spPr>
        <a:xfrm>
          <a:off x="3406140" y="634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168275</xdr:rowOff>
    </xdr:from>
    <xdr:to>
      <xdr:col>15</xdr:col>
      <xdr:colOff>133350</xdr:colOff>
      <xdr:row>38</xdr:row>
      <xdr:rowOff>98425</xdr:rowOff>
    </xdr:to>
    <xdr:sp macro="" textlink="">
      <xdr:nvSpPr>
        <xdr:cNvPr id="92" name="楕円 91">
          <a:extLst>
            <a:ext uri="{FF2B5EF4-FFF2-40B4-BE49-F238E27FC236}">
              <a16:creationId xmlns:a16="http://schemas.microsoft.com/office/drawing/2014/main" id="{26C18F12-3981-4A46-9F48-EF7161F7364A}"/>
            </a:ext>
          </a:extLst>
        </xdr:cNvPr>
        <xdr:cNvSpPr/>
      </xdr:nvSpPr>
      <xdr:spPr>
        <a:xfrm>
          <a:off x="2887345" y="6515735"/>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108602</xdr:rowOff>
    </xdr:from>
    <xdr:ext cx="762000" cy="259045"/>
    <xdr:sp macro="" textlink="">
      <xdr:nvSpPr>
        <xdr:cNvPr id="93" name="テキスト ボックス 92">
          <a:extLst>
            <a:ext uri="{FF2B5EF4-FFF2-40B4-BE49-F238E27FC236}">
              <a16:creationId xmlns:a16="http://schemas.microsoft.com/office/drawing/2014/main" id="{89240F0C-8325-4524-A7FF-9871D8887E87}"/>
            </a:ext>
          </a:extLst>
        </xdr:cNvPr>
        <xdr:cNvSpPr txBox="1"/>
      </xdr:nvSpPr>
      <xdr:spPr>
        <a:xfrm>
          <a:off x="2599055" y="627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128058</xdr:rowOff>
    </xdr:from>
    <xdr:to>
      <xdr:col>11</xdr:col>
      <xdr:colOff>82550</xdr:colOff>
      <xdr:row>38</xdr:row>
      <xdr:rowOff>58209</xdr:rowOff>
    </xdr:to>
    <xdr:sp macro="" textlink="">
      <xdr:nvSpPr>
        <xdr:cNvPr id="94" name="楕円 93">
          <a:extLst>
            <a:ext uri="{FF2B5EF4-FFF2-40B4-BE49-F238E27FC236}">
              <a16:creationId xmlns:a16="http://schemas.microsoft.com/office/drawing/2014/main" id="{50485F40-9673-4EA3-8686-9040F7BB1DE2}"/>
            </a:ext>
          </a:extLst>
        </xdr:cNvPr>
        <xdr:cNvSpPr/>
      </xdr:nvSpPr>
      <xdr:spPr>
        <a:xfrm>
          <a:off x="2095500" y="6475518"/>
          <a:ext cx="84455" cy="9398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68385</xdr:rowOff>
    </xdr:from>
    <xdr:ext cx="762000" cy="259045"/>
    <xdr:sp macro="" textlink="">
      <xdr:nvSpPr>
        <xdr:cNvPr id="95" name="テキスト ボックス 94">
          <a:extLst>
            <a:ext uri="{FF2B5EF4-FFF2-40B4-BE49-F238E27FC236}">
              <a16:creationId xmlns:a16="http://schemas.microsoft.com/office/drawing/2014/main" id="{0B5879B9-EAE4-43E2-9AF4-2D56C5683C09}"/>
            </a:ext>
          </a:extLst>
        </xdr:cNvPr>
        <xdr:cNvSpPr txBox="1"/>
      </xdr:nvSpPr>
      <xdr:spPr>
        <a:xfrm>
          <a:off x="1782445" y="623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a:extLst>
            <a:ext uri="{FF2B5EF4-FFF2-40B4-BE49-F238E27FC236}">
              <a16:creationId xmlns:a16="http://schemas.microsoft.com/office/drawing/2014/main" id="{CE0D7106-BD1F-414B-8B42-683E7859FFF5}"/>
            </a:ext>
          </a:extLst>
        </xdr:cNvPr>
        <xdr:cNvSpPr/>
      </xdr:nvSpPr>
      <xdr:spPr>
        <a:xfrm>
          <a:off x="1278890" y="64496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F20142F4-45B1-453B-8384-8EDCF8DB44A3}"/>
            </a:ext>
          </a:extLst>
        </xdr:cNvPr>
        <xdr:cNvSpPr txBox="1"/>
      </xdr:nvSpPr>
      <xdr:spPr>
        <a:xfrm>
          <a:off x="967740" y="62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94AFF2D-60E1-4F65-8670-BB3DF5CA3C1B}"/>
            </a:ext>
          </a:extLst>
        </xdr:cNvPr>
        <xdr:cNvSpPr/>
      </xdr:nvSpPr>
      <xdr:spPr>
        <a:xfrm>
          <a:off x="701040" y="882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E6007B0-6F65-4C3A-8D3F-D3D282BAC0B7}"/>
            </a:ext>
          </a:extLst>
        </xdr:cNvPr>
        <xdr:cNvSpPr txBox="1"/>
      </xdr:nvSpPr>
      <xdr:spPr>
        <a:xfrm>
          <a:off x="1544940" y="918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846A256D-5EE7-45BA-A044-6C57909581C7}"/>
            </a:ext>
          </a:extLst>
        </xdr:cNvPr>
        <xdr:cNvSpPr txBox="1"/>
      </xdr:nvSpPr>
      <xdr:spPr>
        <a:xfrm>
          <a:off x="297372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49C73160-0A93-4F29-B585-EE0417B92957}"/>
            </a:ext>
          </a:extLst>
        </xdr:cNvPr>
        <xdr:cNvSpPr/>
      </xdr:nvSpPr>
      <xdr:spPr>
        <a:xfrm>
          <a:off x="5372100" y="908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FACEE3C3-6765-4B5E-BF9C-6E7E7AD371D1}"/>
            </a:ext>
          </a:extLst>
        </xdr:cNvPr>
        <xdr:cNvSpPr/>
      </xdr:nvSpPr>
      <xdr:spPr>
        <a:xfrm>
          <a:off x="5372100" y="927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99E1F72E-923A-4ACE-8F72-F362476BB46B}"/>
            </a:ext>
          </a:extLst>
        </xdr:cNvPr>
        <xdr:cNvSpPr/>
      </xdr:nvSpPr>
      <xdr:spPr>
        <a:xfrm>
          <a:off x="68745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8332A1DF-31CF-4651-95C9-7F74BA261405}"/>
            </a:ext>
          </a:extLst>
        </xdr:cNvPr>
        <xdr:cNvSpPr/>
      </xdr:nvSpPr>
      <xdr:spPr>
        <a:xfrm>
          <a:off x="68745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4EB8E24E-C8E6-4514-A327-C8F4938BA28B}"/>
            </a:ext>
          </a:extLst>
        </xdr:cNvPr>
        <xdr:cNvSpPr/>
      </xdr:nvSpPr>
      <xdr:spPr>
        <a:xfrm>
          <a:off x="8199755" y="908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A2FE2257-A893-4F46-9823-5ED063969002}"/>
            </a:ext>
          </a:extLst>
        </xdr:cNvPr>
        <xdr:cNvSpPr/>
      </xdr:nvSpPr>
      <xdr:spPr>
        <a:xfrm>
          <a:off x="8199755" y="927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1108962B-FE94-423D-8034-F412934C2E48}"/>
            </a:ext>
          </a:extLst>
        </xdr:cNvPr>
        <xdr:cNvSpPr/>
      </xdr:nvSpPr>
      <xdr:spPr>
        <a:xfrm>
          <a:off x="701040" y="9590405"/>
          <a:ext cx="462470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41904AD8-EE0C-4492-86EA-78438ABBA3E6}"/>
            </a:ext>
          </a:extLst>
        </xdr:cNvPr>
        <xdr:cNvSpPr/>
      </xdr:nvSpPr>
      <xdr:spPr>
        <a:xfrm>
          <a:off x="550291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95C2DB2B-8655-42A7-AC5C-1A4579754997}"/>
            </a:ext>
          </a:extLst>
        </xdr:cNvPr>
        <xdr:cNvSpPr/>
      </xdr:nvSpPr>
      <xdr:spPr>
        <a:xfrm>
          <a:off x="5502910" y="959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E424B1C8-097B-423B-B1AA-8C63A11731AE}"/>
            </a:ext>
          </a:extLst>
        </xdr:cNvPr>
        <xdr:cNvSpPr txBox="1"/>
      </xdr:nvSpPr>
      <xdr:spPr>
        <a:xfrm>
          <a:off x="5608955" y="990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類似団体内平均と比較すると高い水準が続いている。</a:t>
          </a:r>
          <a:endParaRPr lang="ja-JP" altLang="ja-JP" sz="1400">
            <a:effectLst/>
          </a:endParaRPr>
        </a:p>
        <a:p>
          <a:pPr rtl="0"/>
          <a:r>
            <a:rPr lang="ja-JP" altLang="ja-JP" sz="1100" b="0" i="0">
              <a:solidFill>
                <a:schemeClr val="dk1"/>
              </a:solidFill>
              <a:effectLst/>
              <a:latin typeface="+mn-lt"/>
              <a:ea typeface="+mn-ea"/>
              <a:cs typeface="+mn-cs"/>
            </a:rPr>
            <a:t>　令和４年度は、地方交付税の増はあったものの、市税や臨時財政対策債の減により経常一般財源等が減少した上、公債費の増等により、経常経費充当一般財源が増加したため、前年度に比べ５．５ポイント増加した。</a:t>
          </a:r>
          <a:endParaRPr lang="ja-JP" altLang="ja-JP" sz="1400">
            <a:effectLst/>
          </a:endParaRPr>
        </a:p>
        <a:p>
          <a:pPr rtl="0"/>
          <a:r>
            <a:rPr lang="ja-JP" altLang="ja-JP" sz="1100" b="0" i="0">
              <a:solidFill>
                <a:schemeClr val="dk1"/>
              </a:solidFill>
              <a:effectLst/>
              <a:latin typeface="+mn-lt"/>
              <a:ea typeface="+mn-ea"/>
              <a:cs typeface="+mn-cs"/>
            </a:rPr>
            <a:t>　今後、公債費等の経常経費は増加傾向となる見込みであり、また市税収入も減少傾向にあるため、行財政改革を一層推進することにより、経常経費の圧縮に努める。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FBECB286-C0D1-4F31-B15F-84A7CA35AE74}"/>
            </a:ext>
          </a:extLst>
        </xdr:cNvPr>
        <xdr:cNvSpPr txBox="1"/>
      </xdr:nvSpPr>
      <xdr:spPr>
        <a:xfrm>
          <a:off x="662940" y="939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8F801093-2D2D-473C-8278-C835EC66748A}"/>
            </a:ext>
          </a:extLst>
        </xdr:cNvPr>
        <xdr:cNvCxnSpPr/>
      </xdr:nvCxnSpPr>
      <xdr:spPr>
        <a:xfrm>
          <a:off x="701040" y="1200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2E32CFC8-55EA-488E-986C-DC36EEB933BC}"/>
            </a:ext>
          </a:extLst>
        </xdr:cNvPr>
        <xdr:cNvSpPr txBox="1"/>
      </xdr:nvSpPr>
      <xdr:spPr>
        <a:xfrm>
          <a:off x="0"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A3B267B5-41A6-4C33-A611-790AB5768D9B}"/>
            </a:ext>
          </a:extLst>
        </xdr:cNvPr>
        <xdr:cNvCxnSpPr/>
      </xdr:nvCxnSpPr>
      <xdr:spPr>
        <a:xfrm>
          <a:off x="701040" y="115993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2F79792D-25D4-483A-BCD7-C7DF39DAAE05}"/>
            </a:ext>
          </a:extLst>
        </xdr:cNvPr>
        <xdr:cNvSpPr txBox="1"/>
      </xdr:nvSpPr>
      <xdr:spPr>
        <a:xfrm>
          <a:off x="0" y="114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D105FB56-80DF-4B21-894F-6C847E9F467E}"/>
            </a:ext>
          </a:extLst>
        </xdr:cNvPr>
        <xdr:cNvCxnSpPr/>
      </xdr:nvCxnSpPr>
      <xdr:spPr>
        <a:xfrm>
          <a:off x="701040" y="1120097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A3B6D27-93E9-48B6-A920-9926625FA06C}"/>
            </a:ext>
          </a:extLst>
        </xdr:cNvPr>
        <xdr:cNvSpPr txBox="1"/>
      </xdr:nvSpPr>
      <xdr:spPr>
        <a:xfrm>
          <a:off x="0" y="110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D3ED1A73-4AC8-4038-8890-3BC30D6D5C03}"/>
            </a:ext>
          </a:extLst>
        </xdr:cNvPr>
        <xdr:cNvCxnSpPr/>
      </xdr:nvCxnSpPr>
      <xdr:spPr>
        <a:xfrm>
          <a:off x="701040" y="1079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C0C16C44-A956-4DD8-8CFC-138EFA5AF7CB}"/>
            </a:ext>
          </a:extLst>
        </xdr:cNvPr>
        <xdr:cNvSpPr txBox="1"/>
      </xdr:nvSpPr>
      <xdr:spPr>
        <a:xfrm>
          <a:off x="0"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3F75D0A3-D843-43B4-B26A-90F5B9B4E65A}"/>
            </a:ext>
          </a:extLst>
        </xdr:cNvPr>
        <xdr:cNvCxnSpPr/>
      </xdr:nvCxnSpPr>
      <xdr:spPr>
        <a:xfrm>
          <a:off x="701040" y="1039092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5A720162-A61F-4465-8BDA-43BECC61F9EA}"/>
            </a:ext>
          </a:extLst>
        </xdr:cNvPr>
        <xdr:cNvSpPr txBox="1"/>
      </xdr:nvSpPr>
      <xdr:spPr>
        <a:xfrm>
          <a:off x="0" y="1024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8116437-440B-4C12-8CFE-2F1EE0E2B243}"/>
            </a:ext>
          </a:extLst>
        </xdr:cNvPr>
        <xdr:cNvCxnSpPr/>
      </xdr:nvCxnSpPr>
      <xdr:spPr>
        <a:xfrm>
          <a:off x="701040" y="999257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752ABC0-C670-463E-993D-113E5491082B}"/>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37DA9AA3-0910-4D2F-AF21-638CD995FFA3}"/>
            </a:ext>
          </a:extLst>
        </xdr:cNvPr>
        <xdr:cNvCxnSpPr/>
      </xdr:nvCxnSpPr>
      <xdr:spPr>
        <a:xfrm>
          <a:off x="701040" y="959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BCA54529-5800-4638-92B9-429BB2D78ABE}"/>
            </a:ext>
          </a:extLst>
        </xdr:cNvPr>
        <xdr:cNvSpPr txBox="1"/>
      </xdr:nvSpPr>
      <xdr:spPr>
        <a:xfrm>
          <a:off x="0"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5230A6DE-6F93-44F0-A1FA-4ABB18881FF3}"/>
            </a:ext>
          </a:extLst>
        </xdr:cNvPr>
        <xdr:cNvSpPr/>
      </xdr:nvSpPr>
      <xdr:spPr>
        <a:xfrm>
          <a:off x="701040" y="9590405"/>
          <a:ext cx="462470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91D1C3CD-8B3C-4EE7-9379-D35532849A67}"/>
            </a:ext>
          </a:extLst>
        </xdr:cNvPr>
        <xdr:cNvCxnSpPr/>
      </xdr:nvCxnSpPr>
      <xdr:spPr>
        <a:xfrm flipV="1">
          <a:off x="4511040" y="9992572"/>
          <a:ext cx="0" cy="1554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E8FD341D-1814-4BFA-AD95-81B12F3E7DC8}"/>
            </a:ext>
          </a:extLst>
        </xdr:cNvPr>
        <xdr:cNvSpPr txBox="1"/>
      </xdr:nvSpPr>
      <xdr:spPr>
        <a:xfrm>
          <a:off x="458851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39A192F0-912B-45CF-BE40-B4EF28BBDCAD}"/>
            </a:ext>
          </a:extLst>
        </xdr:cNvPr>
        <xdr:cNvCxnSpPr/>
      </xdr:nvCxnSpPr>
      <xdr:spPr>
        <a:xfrm>
          <a:off x="4427855" y="1154726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6F722B35-FFF1-409A-BD36-C95D858D8AA7}"/>
            </a:ext>
          </a:extLst>
        </xdr:cNvPr>
        <xdr:cNvSpPr txBox="1"/>
      </xdr:nvSpPr>
      <xdr:spPr>
        <a:xfrm>
          <a:off x="4588510" y="973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61F0A521-E15A-4B4F-AA5F-72CC35D79457}"/>
            </a:ext>
          </a:extLst>
        </xdr:cNvPr>
        <xdr:cNvCxnSpPr/>
      </xdr:nvCxnSpPr>
      <xdr:spPr>
        <a:xfrm>
          <a:off x="4427855" y="999257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65</xdr:row>
      <xdr:rowOff>141394</xdr:rowOff>
    </xdr:to>
    <xdr:cxnSp macro="">
      <xdr:nvCxnSpPr>
        <xdr:cNvPr id="132" name="直線コネクタ 131">
          <a:extLst>
            <a:ext uri="{FF2B5EF4-FFF2-40B4-BE49-F238E27FC236}">
              <a16:creationId xmlns:a16="http://schemas.microsoft.com/office/drawing/2014/main" id="{060C7258-5CAC-47BE-A39A-15F68209D372}"/>
            </a:ext>
          </a:extLst>
        </xdr:cNvPr>
        <xdr:cNvCxnSpPr/>
      </xdr:nvCxnSpPr>
      <xdr:spPr>
        <a:xfrm>
          <a:off x="3749040" y="10845165"/>
          <a:ext cx="762000" cy="43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a:extLst>
            <a:ext uri="{FF2B5EF4-FFF2-40B4-BE49-F238E27FC236}">
              <a16:creationId xmlns:a16="http://schemas.microsoft.com/office/drawing/2014/main" id="{AD865301-CEE7-43BA-84BC-EA2B01807480}"/>
            </a:ext>
          </a:extLst>
        </xdr:cNvPr>
        <xdr:cNvSpPr txBox="1"/>
      </xdr:nvSpPr>
      <xdr:spPr>
        <a:xfrm>
          <a:off x="4588510" y="10639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7B67F848-6563-4499-B000-4FAAE6AD7B8D}"/>
            </a:ext>
          </a:extLst>
        </xdr:cNvPr>
        <xdr:cNvSpPr/>
      </xdr:nvSpPr>
      <xdr:spPr>
        <a:xfrm>
          <a:off x="4465955" y="107943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64</xdr:row>
      <xdr:rowOff>95673</xdr:rowOff>
    </xdr:to>
    <xdr:cxnSp macro="">
      <xdr:nvCxnSpPr>
        <xdr:cNvPr id="135" name="直線コネクタ 134">
          <a:extLst>
            <a:ext uri="{FF2B5EF4-FFF2-40B4-BE49-F238E27FC236}">
              <a16:creationId xmlns:a16="http://schemas.microsoft.com/office/drawing/2014/main" id="{AB094E73-2025-4967-B2E7-202AA1558ED6}"/>
            </a:ext>
          </a:extLst>
        </xdr:cNvPr>
        <xdr:cNvCxnSpPr/>
      </xdr:nvCxnSpPr>
      <xdr:spPr>
        <a:xfrm flipV="1">
          <a:off x="2941955" y="10845165"/>
          <a:ext cx="807085" cy="21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843857E5-769B-4122-A702-056EA467CBD9}"/>
            </a:ext>
          </a:extLst>
        </xdr:cNvPr>
        <xdr:cNvSpPr/>
      </xdr:nvSpPr>
      <xdr:spPr>
        <a:xfrm>
          <a:off x="3703955" y="105048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C4DDF4B3-C257-4CAD-AA32-3721BB4313FB}"/>
            </a:ext>
          </a:extLst>
        </xdr:cNvPr>
        <xdr:cNvSpPr txBox="1"/>
      </xdr:nvSpPr>
      <xdr:spPr>
        <a:xfrm>
          <a:off x="3406140" y="10273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66</xdr:row>
      <xdr:rowOff>34290</xdr:rowOff>
    </xdr:to>
    <xdr:cxnSp macro="">
      <xdr:nvCxnSpPr>
        <xdr:cNvPr id="138" name="直線コネクタ 137">
          <a:extLst>
            <a:ext uri="{FF2B5EF4-FFF2-40B4-BE49-F238E27FC236}">
              <a16:creationId xmlns:a16="http://schemas.microsoft.com/office/drawing/2014/main" id="{1C380D87-A5F1-4D5D-83B5-494852CC7CD2}"/>
            </a:ext>
          </a:extLst>
        </xdr:cNvPr>
        <xdr:cNvCxnSpPr/>
      </xdr:nvCxnSpPr>
      <xdr:spPr>
        <a:xfrm flipV="1">
          <a:off x="2125345" y="11064663"/>
          <a:ext cx="816610" cy="28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A2E17747-0CC7-4C44-A326-B1F202B5555E}"/>
            </a:ext>
          </a:extLst>
        </xdr:cNvPr>
        <xdr:cNvSpPr/>
      </xdr:nvSpPr>
      <xdr:spPr>
        <a:xfrm>
          <a:off x="2887345" y="10850668"/>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a:extLst>
            <a:ext uri="{FF2B5EF4-FFF2-40B4-BE49-F238E27FC236}">
              <a16:creationId xmlns:a16="http://schemas.microsoft.com/office/drawing/2014/main" id="{E53384F5-5353-43C5-9CC4-B4088A4A9A95}"/>
            </a:ext>
          </a:extLst>
        </xdr:cNvPr>
        <xdr:cNvSpPr txBox="1"/>
      </xdr:nvSpPr>
      <xdr:spPr>
        <a:xfrm>
          <a:off x="2599055" y="1061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66</xdr:row>
      <xdr:rowOff>130810</xdr:rowOff>
    </xdr:to>
    <xdr:cxnSp macro="">
      <xdr:nvCxnSpPr>
        <xdr:cNvPr id="141" name="直線コネクタ 140">
          <a:extLst>
            <a:ext uri="{FF2B5EF4-FFF2-40B4-BE49-F238E27FC236}">
              <a16:creationId xmlns:a16="http://schemas.microsoft.com/office/drawing/2014/main" id="{161402F1-A6C4-4FC2-B024-A37FDF9BE8DD}"/>
            </a:ext>
          </a:extLst>
        </xdr:cNvPr>
        <xdr:cNvCxnSpPr/>
      </xdr:nvCxnSpPr>
      <xdr:spPr>
        <a:xfrm flipV="1">
          <a:off x="1333500" y="11349990"/>
          <a:ext cx="791845"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F0A34F15-97AE-4DF2-A974-5F9608CCCD38}"/>
            </a:ext>
          </a:extLst>
        </xdr:cNvPr>
        <xdr:cNvSpPr/>
      </xdr:nvSpPr>
      <xdr:spPr>
        <a:xfrm>
          <a:off x="2095500" y="10933430"/>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a:extLst>
            <a:ext uri="{FF2B5EF4-FFF2-40B4-BE49-F238E27FC236}">
              <a16:creationId xmlns:a16="http://schemas.microsoft.com/office/drawing/2014/main" id="{C4361D5F-1821-45E7-AC8B-FE862AC8B957}"/>
            </a:ext>
          </a:extLst>
        </xdr:cNvPr>
        <xdr:cNvSpPr txBox="1"/>
      </xdr:nvSpPr>
      <xdr:spPr>
        <a:xfrm>
          <a:off x="1782445"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B57ECB65-F3CF-4839-B499-CF4BA13388C2}"/>
            </a:ext>
          </a:extLst>
        </xdr:cNvPr>
        <xdr:cNvSpPr/>
      </xdr:nvSpPr>
      <xdr:spPr>
        <a:xfrm>
          <a:off x="1278890" y="10880937"/>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a:extLst>
            <a:ext uri="{FF2B5EF4-FFF2-40B4-BE49-F238E27FC236}">
              <a16:creationId xmlns:a16="http://schemas.microsoft.com/office/drawing/2014/main" id="{9BA19094-8D3C-4B0A-9F16-59942828414A}"/>
            </a:ext>
          </a:extLst>
        </xdr:cNvPr>
        <xdr:cNvSpPr txBox="1"/>
      </xdr:nvSpPr>
      <xdr:spPr>
        <a:xfrm>
          <a:off x="967740" y="1064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43774A3-57A4-4799-9EE4-0657DDC4F9C3}"/>
            </a:ext>
          </a:extLst>
        </xdr:cNvPr>
        <xdr:cNvSpPr txBox="1"/>
      </xdr:nvSpPr>
      <xdr:spPr>
        <a:xfrm>
          <a:off x="4321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9058340-6C04-49B3-B6A9-0177680F27B7}"/>
            </a:ext>
          </a:extLst>
        </xdr:cNvPr>
        <xdr:cNvSpPr txBox="1"/>
      </xdr:nvSpPr>
      <xdr:spPr>
        <a:xfrm>
          <a:off x="3559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2D19153-5A06-4F09-B754-2388032A2652}"/>
            </a:ext>
          </a:extLst>
        </xdr:cNvPr>
        <xdr:cNvSpPr txBox="1"/>
      </xdr:nvSpPr>
      <xdr:spPr>
        <a:xfrm>
          <a:off x="27432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3DC5067-B191-4743-AC2B-1A239F41474B}"/>
            </a:ext>
          </a:extLst>
        </xdr:cNvPr>
        <xdr:cNvSpPr txBox="1"/>
      </xdr:nvSpPr>
      <xdr:spPr>
        <a:xfrm>
          <a:off x="192659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A0DC524-3BFB-4BB4-901D-3B76853AF21E}"/>
            </a:ext>
          </a:extLst>
        </xdr:cNvPr>
        <xdr:cNvSpPr txBox="1"/>
      </xdr:nvSpPr>
      <xdr:spPr>
        <a:xfrm>
          <a:off x="11347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1" name="楕円 150">
          <a:extLst>
            <a:ext uri="{FF2B5EF4-FFF2-40B4-BE49-F238E27FC236}">
              <a16:creationId xmlns:a16="http://schemas.microsoft.com/office/drawing/2014/main" id="{2DB212E3-4BC1-4EA1-99E6-0F2955316969}"/>
            </a:ext>
          </a:extLst>
        </xdr:cNvPr>
        <xdr:cNvSpPr/>
      </xdr:nvSpPr>
      <xdr:spPr>
        <a:xfrm>
          <a:off x="4465955" y="1123865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2" name="財政構造の弾力性該当値テキスト">
          <a:extLst>
            <a:ext uri="{FF2B5EF4-FFF2-40B4-BE49-F238E27FC236}">
              <a16:creationId xmlns:a16="http://schemas.microsoft.com/office/drawing/2014/main" id="{4BFDA6F1-9907-4341-9160-0AD08F78AED8}"/>
            </a:ext>
          </a:extLst>
        </xdr:cNvPr>
        <xdr:cNvSpPr txBox="1"/>
      </xdr:nvSpPr>
      <xdr:spPr>
        <a:xfrm>
          <a:off x="4588510" y="1120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a:extLst>
            <a:ext uri="{FF2B5EF4-FFF2-40B4-BE49-F238E27FC236}">
              <a16:creationId xmlns:a16="http://schemas.microsoft.com/office/drawing/2014/main" id="{B15B5817-4059-4916-AFEB-D9B7C8F1BA16}"/>
            </a:ext>
          </a:extLst>
        </xdr:cNvPr>
        <xdr:cNvSpPr/>
      </xdr:nvSpPr>
      <xdr:spPr>
        <a:xfrm>
          <a:off x="3703955" y="107943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a:extLst>
            <a:ext uri="{FF2B5EF4-FFF2-40B4-BE49-F238E27FC236}">
              <a16:creationId xmlns:a16="http://schemas.microsoft.com/office/drawing/2014/main" id="{EF3307D6-CCA2-41F3-8994-EFA205FF4C7D}"/>
            </a:ext>
          </a:extLst>
        </xdr:cNvPr>
        <xdr:cNvSpPr txBox="1"/>
      </xdr:nvSpPr>
      <xdr:spPr>
        <a:xfrm>
          <a:off x="340614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5" name="楕円 154">
          <a:extLst>
            <a:ext uri="{FF2B5EF4-FFF2-40B4-BE49-F238E27FC236}">
              <a16:creationId xmlns:a16="http://schemas.microsoft.com/office/drawing/2014/main" id="{09885457-8FCF-4262-8333-AD8CA7F00B7B}"/>
            </a:ext>
          </a:extLst>
        </xdr:cNvPr>
        <xdr:cNvSpPr/>
      </xdr:nvSpPr>
      <xdr:spPr>
        <a:xfrm>
          <a:off x="2887345" y="11019578"/>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131250</xdr:rowOff>
    </xdr:from>
    <xdr:ext cx="762000" cy="259045"/>
    <xdr:sp macro="" textlink="">
      <xdr:nvSpPr>
        <xdr:cNvPr id="156" name="テキスト ボックス 155">
          <a:extLst>
            <a:ext uri="{FF2B5EF4-FFF2-40B4-BE49-F238E27FC236}">
              <a16:creationId xmlns:a16="http://schemas.microsoft.com/office/drawing/2014/main" id="{96ADBB16-E44B-43C0-9B8E-C1A07E72C80C}"/>
            </a:ext>
          </a:extLst>
        </xdr:cNvPr>
        <xdr:cNvSpPr txBox="1"/>
      </xdr:nvSpPr>
      <xdr:spPr>
        <a:xfrm>
          <a:off x="2599055" y="111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7" name="楕円 156">
          <a:extLst>
            <a:ext uri="{FF2B5EF4-FFF2-40B4-BE49-F238E27FC236}">
              <a16:creationId xmlns:a16="http://schemas.microsoft.com/office/drawing/2014/main" id="{80E13A76-EB4B-41F6-A15B-3A66785E2D04}"/>
            </a:ext>
          </a:extLst>
        </xdr:cNvPr>
        <xdr:cNvSpPr/>
      </xdr:nvSpPr>
      <xdr:spPr>
        <a:xfrm>
          <a:off x="2095500" y="11299190"/>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8" name="テキスト ボックス 157">
          <a:extLst>
            <a:ext uri="{FF2B5EF4-FFF2-40B4-BE49-F238E27FC236}">
              <a16:creationId xmlns:a16="http://schemas.microsoft.com/office/drawing/2014/main" id="{C99998ED-21CB-40D8-B6D8-ABE8FA7D2D2D}"/>
            </a:ext>
          </a:extLst>
        </xdr:cNvPr>
        <xdr:cNvSpPr txBox="1"/>
      </xdr:nvSpPr>
      <xdr:spPr>
        <a:xfrm>
          <a:off x="1782445" y="1138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80010</xdr:rowOff>
    </xdr:from>
    <xdr:to>
      <xdr:col>7</xdr:col>
      <xdr:colOff>31750</xdr:colOff>
      <xdr:row>67</xdr:row>
      <xdr:rowOff>10160</xdr:rowOff>
    </xdr:to>
    <xdr:sp macro="" textlink="">
      <xdr:nvSpPr>
        <xdr:cNvPr id="159" name="楕円 158">
          <a:extLst>
            <a:ext uri="{FF2B5EF4-FFF2-40B4-BE49-F238E27FC236}">
              <a16:creationId xmlns:a16="http://schemas.microsoft.com/office/drawing/2014/main" id="{F51A6CCE-FC90-4BDC-83DD-10C296A94DE4}"/>
            </a:ext>
          </a:extLst>
        </xdr:cNvPr>
        <xdr:cNvSpPr/>
      </xdr:nvSpPr>
      <xdr:spPr>
        <a:xfrm>
          <a:off x="1278890" y="113976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166387</xdr:rowOff>
    </xdr:from>
    <xdr:ext cx="762000" cy="259045"/>
    <xdr:sp macro="" textlink="">
      <xdr:nvSpPr>
        <xdr:cNvPr id="160" name="テキスト ボックス 159">
          <a:extLst>
            <a:ext uri="{FF2B5EF4-FFF2-40B4-BE49-F238E27FC236}">
              <a16:creationId xmlns:a16="http://schemas.microsoft.com/office/drawing/2014/main" id="{CA4E94DF-B6F8-4820-AB7C-5B847700C492}"/>
            </a:ext>
          </a:extLst>
        </xdr:cNvPr>
        <xdr:cNvSpPr txBox="1"/>
      </xdr:nvSpPr>
      <xdr:spPr>
        <a:xfrm>
          <a:off x="967740" y="1148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1811EC6B-2C9E-4394-A574-95AC6336E12C}"/>
            </a:ext>
          </a:extLst>
        </xdr:cNvPr>
        <xdr:cNvSpPr/>
      </xdr:nvSpPr>
      <xdr:spPr>
        <a:xfrm>
          <a:off x="701040" y="1263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78244902-C3B4-4CF4-B130-02F050A93904}"/>
            </a:ext>
          </a:extLst>
        </xdr:cNvPr>
        <xdr:cNvSpPr txBox="1"/>
      </xdr:nvSpPr>
      <xdr:spPr>
        <a:xfrm>
          <a:off x="742743" y="1299464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299991F2-30DC-4A65-9D54-E944039CD54B}"/>
            </a:ext>
          </a:extLst>
        </xdr:cNvPr>
        <xdr:cNvSpPr txBox="1"/>
      </xdr:nvSpPr>
      <xdr:spPr>
        <a:xfrm>
          <a:off x="379115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26089CA9-5B61-4032-925C-00028704B457}"/>
            </a:ext>
          </a:extLst>
        </xdr:cNvPr>
        <xdr:cNvSpPr/>
      </xdr:nvSpPr>
      <xdr:spPr>
        <a:xfrm>
          <a:off x="5372100" y="12888595"/>
          <a:ext cx="138684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F8C343-75BD-462C-80B2-9C3A216917FA}"/>
            </a:ext>
          </a:extLst>
        </xdr:cNvPr>
        <xdr:cNvSpPr/>
      </xdr:nvSpPr>
      <xdr:spPr>
        <a:xfrm>
          <a:off x="5372100" y="1308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48EF7438-E77C-45AA-8223-A553834706A8}"/>
            </a:ext>
          </a:extLst>
        </xdr:cNvPr>
        <xdr:cNvSpPr/>
      </xdr:nvSpPr>
      <xdr:spPr>
        <a:xfrm>
          <a:off x="68745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8A15F61F-91D4-48E5-AB40-BEED99EEF6BB}"/>
            </a:ext>
          </a:extLst>
        </xdr:cNvPr>
        <xdr:cNvSpPr/>
      </xdr:nvSpPr>
      <xdr:spPr>
        <a:xfrm>
          <a:off x="68745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BAC5726B-4A7C-47FB-86DB-7E104BB9F628}"/>
            </a:ext>
          </a:extLst>
        </xdr:cNvPr>
        <xdr:cNvSpPr/>
      </xdr:nvSpPr>
      <xdr:spPr>
        <a:xfrm>
          <a:off x="8199755" y="12888595"/>
          <a:ext cx="114998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164C5E1F-3573-4553-9920-71C992B35D81}"/>
            </a:ext>
          </a:extLst>
        </xdr:cNvPr>
        <xdr:cNvSpPr/>
      </xdr:nvSpPr>
      <xdr:spPr>
        <a:xfrm>
          <a:off x="8199755" y="1308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86A4ED1D-6430-4910-935C-5F3D1F4BA442}"/>
            </a:ext>
          </a:extLst>
        </xdr:cNvPr>
        <xdr:cNvSpPr/>
      </xdr:nvSpPr>
      <xdr:spPr>
        <a:xfrm>
          <a:off x="701040" y="13394690"/>
          <a:ext cx="462470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E97C2EDE-0B77-4DA3-9727-689B6C44B45A}"/>
            </a:ext>
          </a:extLst>
        </xdr:cNvPr>
        <xdr:cNvSpPr/>
      </xdr:nvSpPr>
      <xdr:spPr>
        <a:xfrm>
          <a:off x="550291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46B8534B-8057-486D-B6A3-4946D52E00DF}"/>
            </a:ext>
          </a:extLst>
        </xdr:cNvPr>
        <xdr:cNvSpPr/>
      </xdr:nvSpPr>
      <xdr:spPr>
        <a:xfrm>
          <a:off x="5502910" y="13394690"/>
          <a:ext cx="34480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8B614A45-8F05-424B-8162-867C144DAF74}"/>
            </a:ext>
          </a:extLst>
        </xdr:cNvPr>
        <xdr:cNvSpPr txBox="1"/>
      </xdr:nvSpPr>
      <xdr:spPr>
        <a:xfrm>
          <a:off x="5608955" y="13716000"/>
          <a:ext cx="5247005"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050" b="0" i="0">
              <a:solidFill>
                <a:schemeClr val="dk1"/>
              </a:solidFill>
              <a:effectLst/>
              <a:latin typeface="+mn-lt"/>
              <a:ea typeface="+mn-ea"/>
              <a:cs typeface="+mn-cs"/>
            </a:rPr>
            <a:t>職員の給与削減や事業の見直しなどにより、経常経費の圧縮に努めている。消防業務や保育所運営を直営で行っていることが、類似団体内平均を上回っている原因と考えられる。</a:t>
          </a:r>
          <a:endParaRPr lang="ja-JP" altLang="ja-JP" sz="1050">
            <a:effectLst/>
          </a:endParaRPr>
        </a:p>
        <a:p>
          <a:pPr rtl="0"/>
          <a:r>
            <a:rPr lang="ja-JP" altLang="ja-JP" sz="1050" b="0" i="0">
              <a:solidFill>
                <a:schemeClr val="dk1"/>
              </a:solidFill>
              <a:effectLst/>
              <a:latin typeface="+mn-lt"/>
              <a:ea typeface="+mn-ea"/>
              <a:cs typeface="+mn-cs"/>
            </a:rPr>
            <a:t>　令和４年度は再任用職員数の減等により、人件費が減少した。また、ふるさと納税返礼品に係る手数料や新型コロナウイルスワクチン接種等に係る委託料等の減により物件費が減少した。しかし、人口減少が大きく人口１人当たりの人件費・物件費は増額した。引き続き事務事業の見直しを進めるとともに、経費の圧縮に努める。</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3736FA89-C60B-4AAC-9589-5C6654BE21F5}"/>
            </a:ext>
          </a:extLst>
        </xdr:cNvPr>
        <xdr:cNvSpPr txBox="1"/>
      </xdr:nvSpPr>
      <xdr:spPr>
        <a:xfrm>
          <a:off x="662940" y="132099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B632844B-59F3-4329-8785-752E6D9A76D8}"/>
            </a:ext>
          </a:extLst>
        </xdr:cNvPr>
        <xdr:cNvCxnSpPr/>
      </xdr:nvCxnSpPr>
      <xdr:spPr>
        <a:xfrm>
          <a:off x="701040" y="1581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426B29E-5854-4CE6-8A99-A873EC1610B0}"/>
            </a:ext>
          </a:extLst>
        </xdr:cNvPr>
        <xdr:cNvSpPr txBox="1"/>
      </xdr:nvSpPr>
      <xdr:spPr>
        <a:xfrm>
          <a:off x="0"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F7C44915-B366-458B-A310-DC0EC5298BAB}"/>
            </a:ext>
          </a:extLst>
        </xdr:cNvPr>
        <xdr:cNvCxnSpPr/>
      </xdr:nvCxnSpPr>
      <xdr:spPr>
        <a:xfrm>
          <a:off x="701040" y="15409334"/>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126782AA-7DBF-4C97-901D-9A2BA813F124}"/>
            </a:ext>
          </a:extLst>
        </xdr:cNvPr>
        <xdr:cNvSpPr txBox="1"/>
      </xdr:nvSpPr>
      <xdr:spPr>
        <a:xfrm>
          <a:off x="0" y="1526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DA069840-FD24-4F94-89C0-F8CC902BBA6C}"/>
            </a:ext>
          </a:extLst>
        </xdr:cNvPr>
        <xdr:cNvCxnSpPr/>
      </xdr:nvCxnSpPr>
      <xdr:spPr>
        <a:xfrm>
          <a:off x="701040" y="15010976"/>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87B07EF0-FC46-4686-A55D-A45805D41C13}"/>
            </a:ext>
          </a:extLst>
        </xdr:cNvPr>
        <xdr:cNvSpPr txBox="1"/>
      </xdr:nvSpPr>
      <xdr:spPr>
        <a:xfrm>
          <a:off x="0" y="1486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6F13366A-9795-4372-A0BA-A789373BB0A5}"/>
            </a:ext>
          </a:extLst>
        </xdr:cNvPr>
        <xdr:cNvCxnSpPr/>
      </xdr:nvCxnSpPr>
      <xdr:spPr>
        <a:xfrm>
          <a:off x="701040" y="146030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DA160620-8EB7-41C1-AD53-26442CDFE457}"/>
            </a:ext>
          </a:extLst>
        </xdr:cNvPr>
        <xdr:cNvSpPr txBox="1"/>
      </xdr:nvSpPr>
      <xdr:spPr>
        <a:xfrm>
          <a:off x="0" y="144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F6334D00-385E-4FAB-9728-13A7B617674D}"/>
            </a:ext>
          </a:extLst>
        </xdr:cNvPr>
        <xdr:cNvCxnSpPr/>
      </xdr:nvCxnSpPr>
      <xdr:spPr>
        <a:xfrm>
          <a:off x="701040" y="1420092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99830459-1EED-4668-BC39-C3B66C98DF3B}"/>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47A4F699-9343-4BF9-9071-3C0973B2CC25}"/>
            </a:ext>
          </a:extLst>
        </xdr:cNvPr>
        <xdr:cNvCxnSpPr/>
      </xdr:nvCxnSpPr>
      <xdr:spPr>
        <a:xfrm>
          <a:off x="701040" y="13802571"/>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FD09B234-F241-4B01-9AE7-59FA680D4D87}"/>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11229D0-64E5-40DD-AC43-4DBDF0B136D5}"/>
            </a:ext>
          </a:extLst>
        </xdr:cNvPr>
        <xdr:cNvCxnSpPr/>
      </xdr:nvCxnSpPr>
      <xdr:spPr>
        <a:xfrm>
          <a:off x="701040" y="13394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F9C634D2-B17A-46CB-BC32-0623DD560FAB}"/>
            </a:ext>
          </a:extLst>
        </xdr:cNvPr>
        <xdr:cNvSpPr txBox="1"/>
      </xdr:nvSpPr>
      <xdr:spPr>
        <a:xfrm>
          <a:off x="0"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A1669C94-7768-47D3-8613-D2B0820FA75C}"/>
            </a:ext>
          </a:extLst>
        </xdr:cNvPr>
        <xdr:cNvSpPr/>
      </xdr:nvSpPr>
      <xdr:spPr>
        <a:xfrm>
          <a:off x="701040" y="13394690"/>
          <a:ext cx="462470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9F45F42E-7457-49DF-BCDF-A5FBBB1A9115}"/>
            </a:ext>
          </a:extLst>
        </xdr:cNvPr>
        <xdr:cNvCxnSpPr/>
      </xdr:nvCxnSpPr>
      <xdr:spPr>
        <a:xfrm flipV="1">
          <a:off x="4511040" y="13903957"/>
          <a:ext cx="0" cy="1499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D9602A46-3461-420F-B9DB-A70ADAA83B22}"/>
            </a:ext>
          </a:extLst>
        </xdr:cNvPr>
        <xdr:cNvSpPr txBox="1"/>
      </xdr:nvSpPr>
      <xdr:spPr>
        <a:xfrm>
          <a:off x="458851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246583A0-6197-468A-9DFA-DAD86F723197}"/>
            </a:ext>
          </a:extLst>
        </xdr:cNvPr>
        <xdr:cNvCxnSpPr/>
      </xdr:nvCxnSpPr>
      <xdr:spPr>
        <a:xfrm>
          <a:off x="4427855" y="15403029"/>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8A9A2E99-7403-48A0-B8F2-E8AB469C67AE}"/>
            </a:ext>
          </a:extLst>
        </xdr:cNvPr>
        <xdr:cNvSpPr txBox="1"/>
      </xdr:nvSpPr>
      <xdr:spPr>
        <a:xfrm>
          <a:off x="4588510" y="136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7D7A949-B136-48A8-908B-E1E2C2E9703D}"/>
            </a:ext>
          </a:extLst>
        </xdr:cNvPr>
        <xdr:cNvCxnSpPr/>
      </xdr:nvCxnSpPr>
      <xdr:spPr>
        <a:xfrm>
          <a:off x="4427855" y="1390395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141636</xdr:rowOff>
    </xdr:from>
    <xdr:to>
      <xdr:col>23</xdr:col>
      <xdr:colOff>133350</xdr:colOff>
      <xdr:row>84</xdr:row>
      <xdr:rowOff>160933</xdr:rowOff>
    </xdr:to>
    <xdr:cxnSp macro="">
      <xdr:nvCxnSpPr>
        <xdr:cNvPr id="195" name="直線コネクタ 194">
          <a:extLst>
            <a:ext uri="{FF2B5EF4-FFF2-40B4-BE49-F238E27FC236}">
              <a16:creationId xmlns:a16="http://schemas.microsoft.com/office/drawing/2014/main" id="{EF21CFB8-6BBF-4503-B66C-B310DE89349F}"/>
            </a:ext>
          </a:extLst>
        </xdr:cNvPr>
        <xdr:cNvCxnSpPr/>
      </xdr:nvCxnSpPr>
      <xdr:spPr>
        <a:xfrm>
          <a:off x="3749040" y="14541531"/>
          <a:ext cx="762000" cy="2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CA06C96-C6D9-46F7-B94B-E955E22B78DD}"/>
            </a:ext>
          </a:extLst>
        </xdr:cNvPr>
        <xdr:cNvSpPr txBox="1"/>
      </xdr:nvSpPr>
      <xdr:spPr>
        <a:xfrm>
          <a:off x="4588510" y="1423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1A50B7CC-1FA0-4851-86C1-9572E73D41DD}"/>
            </a:ext>
          </a:extLst>
        </xdr:cNvPr>
        <xdr:cNvSpPr/>
      </xdr:nvSpPr>
      <xdr:spPr>
        <a:xfrm>
          <a:off x="4465955" y="143927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6460</xdr:rowOff>
    </xdr:from>
    <xdr:to>
      <xdr:col>19</xdr:col>
      <xdr:colOff>133350</xdr:colOff>
      <xdr:row>84</xdr:row>
      <xdr:rowOff>141636</xdr:rowOff>
    </xdr:to>
    <xdr:cxnSp macro="">
      <xdr:nvCxnSpPr>
        <xdr:cNvPr id="198" name="直線コネクタ 197">
          <a:extLst>
            <a:ext uri="{FF2B5EF4-FFF2-40B4-BE49-F238E27FC236}">
              <a16:creationId xmlns:a16="http://schemas.microsoft.com/office/drawing/2014/main" id="{CC6A4504-F902-4157-8F2A-C72D44DCD2E0}"/>
            </a:ext>
          </a:extLst>
        </xdr:cNvPr>
        <xdr:cNvCxnSpPr/>
      </xdr:nvCxnSpPr>
      <xdr:spPr>
        <a:xfrm>
          <a:off x="2941955" y="14410165"/>
          <a:ext cx="807085" cy="13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953A146D-281A-4517-96EF-50F83D872688}"/>
            </a:ext>
          </a:extLst>
        </xdr:cNvPr>
        <xdr:cNvSpPr/>
      </xdr:nvSpPr>
      <xdr:spPr>
        <a:xfrm>
          <a:off x="3703955" y="143258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75B606D3-FF64-4910-AC23-A364E58B03C9}"/>
            </a:ext>
          </a:extLst>
        </xdr:cNvPr>
        <xdr:cNvSpPr txBox="1"/>
      </xdr:nvSpPr>
      <xdr:spPr>
        <a:xfrm>
          <a:off x="340614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21169</xdr:rowOff>
    </xdr:from>
    <xdr:to>
      <xdr:col>15</xdr:col>
      <xdr:colOff>82550</xdr:colOff>
      <xdr:row>84</xdr:row>
      <xdr:rowOff>6460</xdr:rowOff>
    </xdr:to>
    <xdr:cxnSp macro="">
      <xdr:nvCxnSpPr>
        <xdr:cNvPr id="201" name="直線コネクタ 200">
          <a:extLst>
            <a:ext uri="{FF2B5EF4-FFF2-40B4-BE49-F238E27FC236}">
              <a16:creationId xmlns:a16="http://schemas.microsoft.com/office/drawing/2014/main" id="{4B3AD42C-AAAD-49C0-ADEC-72C9527D8424}"/>
            </a:ext>
          </a:extLst>
        </xdr:cNvPr>
        <xdr:cNvCxnSpPr/>
      </xdr:nvCxnSpPr>
      <xdr:spPr>
        <a:xfrm>
          <a:off x="2125345" y="14247709"/>
          <a:ext cx="816610" cy="16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20D83231-4E8F-4002-9A6E-0A03352BC067}"/>
            </a:ext>
          </a:extLst>
        </xdr:cNvPr>
        <xdr:cNvSpPr/>
      </xdr:nvSpPr>
      <xdr:spPr>
        <a:xfrm>
          <a:off x="2887345" y="14243357"/>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a:extLst>
            <a:ext uri="{FF2B5EF4-FFF2-40B4-BE49-F238E27FC236}">
              <a16:creationId xmlns:a16="http://schemas.microsoft.com/office/drawing/2014/main" id="{1C7EDC61-395C-4403-B392-33E9127174EA}"/>
            </a:ext>
          </a:extLst>
        </xdr:cNvPr>
        <xdr:cNvSpPr txBox="1"/>
      </xdr:nvSpPr>
      <xdr:spPr>
        <a:xfrm>
          <a:off x="2599055" y="140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161573</xdr:rowOff>
    </xdr:from>
    <xdr:to>
      <xdr:col>11</xdr:col>
      <xdr:colOff>31750</xdr:colOff>
      <xdr:row>83</xdr:row>
      <xdr:rowOff>21169</xdr:rowOff>
    </xdr:to>
    <xdr:cxnSp macro="">
      <xdr:nvCxnSpPr>
        <xdr:cNvPr id="204" name="直線コネクタ 203">
          <a:extLst>
            <a:ext uri="{FF2B5EF4-FFF2-40B4-BE49-F238E27FC236}">
              <a16:creationId xmlns:a16="http://schemas.microsoft.com/office/drawing/2014/main" id="{C3FD4D5B-8C33-4A2C-ACAD-7E32B8F151E5}"/>
            </a:ext>
          </a:extLst>
        </xdr:cNvPr>
        <xdr:cNvCxnSpPr/>
      </xdr:nvCxnSpPr>
      <xdr:spPr>
        <a:xfrm>
          <a:off x="1333500" y="14222378"/>
          <a:ext cx="791845"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607BAFF4-8E0F-4E88-95C1-BA81116B528F}"/>
            </a:ext>
          </a:extLst>
        </xdr:cNvPr>
        <xdr:cNvSpPr/>
      </xdr:nvSpPr>
      <xdr:spPr>
        <a:xfrm>
          <a:off x="2095500" y="14109924"/>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271E4A04-05E1-4946-B5FE-2650DE3AC3E7}"/>
            </a:ext>
          </a:extLst>
        </xdr:cNvPr>
        <xdr:cNvSpPr txBox="1"/>
      </xdr:nvSpPr>
      <xdr:spPr>
        <a:xfrm>
          <a:off x="1782445" y="1387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AF42A533-0CD8-4785-812C-3BB7B2027CA1}"/>
            </a:ext>
          </a:extLst>
        </xdr:cNvPr>
        <xdr:cNvSpPr/>
      </xdr:nvSpPr>
      <xdr:spPr>
        <a:xfrm>
          <a:off x="1278890" y="1406756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09C8B978-58DA-4AC2-B07D-5B93C4B72258}"/>
            </a:ext>
          </a:extLst>
        </xdr:cNvPr>
        <xdr:cNvSpPr txBox="1"/>
      </xdr:nvSpPr>
      <xdr:spPr>
        <a:xfrm>
          <a:off x="967740" y="1383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6429F7EA-7C59-48FE-806F-9B8C05CDF9C7}"/>
            </a:ext>
          </a:extLst>
        </xdr:cNvPr>
        <xdr:cNvSpPr txBox="1"/>
      </xdr:nvSpPr>
      <xdr:spPr>
        <a:xfrm>
          <a:off x="4321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BE94218-FB1E-44B7-AD2A-990C54C89985}"/>
            </a:ext>
          </a:extLst>
        </xdr:cNvPr>
        <xdr:cNvSpPr txBox="1"/>
      </xdr:nvSpPr>
      <xdr:spPr>
        <a:xfrm>
          <a:off x="3559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70B2E2B-7365-465F-9018-16D00F41DB0D}"/>
            </a:ext>
          </a:extLst>
        </xdr:cNvPr>
        <xdr:cNvSpPr txBox="1"/>
      </xdr:nvSpPr>
      <xdr:spPr>
        <a:xfrm>
          <a:off x="2743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C9FEE542-D66A-49E1-89F5-3CC201155BA3}"/>
            </a:ext>
          </a:extLst>
        </xdr:cNvPr>
        <xdr:cNvSpPr txBox="1"/>
      </xdr:nvSpPr>
      <xdr:spPr>
        <a:xfrm>
          <a:off x="192659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6B3A14BA-A760-45D4-A758-5339D1D168C4}"/>
            </a:ext>
          </a:extLst>
        </xdr:cNvPr>
        <xdr:cNvSpPr txBox="1"/>
      </xdr:nvSpPr>
      <xdr:spPr>
        <a:xfrm>
          <a:off x="11347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110133</xdr:rowOff>
    </xdr:from>
    <xdr:to>
      <xdr:col>23</xdr:col>
      <xdr:colOff>184150</xdr:colOff>
      <xdr:row>85</xdr:row>
      <xdr:rowOff>40283</xdr:rowOff>
    </xdr:to>
    <xdr:sp macro="" textlink="">
      <xdr:nvSpPr>
        <xdr:cNvPr id="214" name="楕円 213">
          <a:extLst>
            <a:ext uri="{FF2B5EF4-FFF2-40B4-BE49-F238E27FC236}">
              <a16:creationId xmlns:a16="http://schemas.microsoft.com/office/drawing/2014/main" id="{1CC26E70-9980-4081-ABBF-27F80D8A52AD}"/>
            </a:ext>
          </a:extLst>
        </xdr:cNvPr>
        <xdr:cNvSpPr/>
      </xdr:nvSpPr>
      <xdr:spPr>
        <a:xfrm>
          <a:off x="4465955" y="145100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82210</xdr:rowOff>
    </xdr:from>
    <xdr:ext cx="762000" cy="259045"/>
    <xdr:sp macro="" textlink="">
      <xdr:nvSpPr>
        <xdr:cNvPr id="215" name="人件費・物件費等の状況該当値テキスト">
          <a:extLst>
            <a:ext uri="{FF2B5EF4-FFF2-40B4-BE49-F238E27FC236}">
              <a16:creationId xmlns:a16="http://schemas.microsoft.com/office/drawing/2014/main" id="{D1D64363-5AF6-4F32-BAA5-73E0EC77277A}"/>
            </a:ext>
          </a:extLst>
        </xdr:cNvPr>
        <xdr:cNvSpPr txBox="1"/>
      </xdr:nvSpPr>
      <xdr:spPr>
        <a:xfrm>
          <a:off x="4588510" y="1448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90836</xdr:rowOff>
    </xdr:from>
    <xdr:to>
      <xdr:col>19</xdr:col>
      <xdr:colOff>184150</xdr:colOff>
      <xdr:row>85</xdr:row>
      <xdr:rowOff>20986</xdr:rowOff>
    </xdr:to>
    <xdr:sp macro="" textlink="">
      <xdr:nvSpPr>
        <xdr:cNvPr id="216" name="楕円 215">
          <a:extLst>
            <a:ext uri="{FF2B5EF4-FFF2-40B4-BE49-F238E27FC236}">
              <a16:creationId xmlns:a16="http://schemas.microsoft.com/office/drawing/2014/main" id="{5BCB6E51-0745-49C0-8529-5CE1934A278D}"/>
            </a:ext>
          </a:extLst>
        </xdr:cNvPr>
        <xdr:cNvSpPr/>
      </xdr:nvSpPr>
      <xdr:spPr>
        <a:xfrm>
          <a:off x="3703955" y="1449644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5763</xdr:rowOff>
    </xdr:from>
    <xdr:ext cx="736600" cy="259045"/>
    <xdr:sp macro="" textlink="">
      <xdr:nvSpPr>
        <xdr:cNvPr id="217" name="テキスト ボックス 216">
          <a:extLst>
            <a:ext uri="{FF2B5EF4-FFF2-40B4-BE49-F238E27FC236}">
              <a16:creationId xmlns:a16="http://schemas.microsoft.com/office/drawing/2014/main" id="{9B391CB5-576D-4ABA-9BE6-03AD6EA19DFC}"/>
            </a:ext>
          </a:extLst>
        </xdr:cNvPr>
        <xdr:cNvSpPr txBox="1"/>
      </xdr:nvSpPr>
      <xdr:spPr>
        <a:xfrm>
          <a:off x="3406140" y="14580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127110</xdr:rowOff>
    </xdr:from>
    <xdr:to>
      <xdr:col>15</xdr:col>
      <xdr:colOff>133350</xdr:colOff>
      <xdr:row>84</xdr:row>
      <xdr:rowOff>57260</xdr:rowOff>
    </xdr:to>
    <xdr:sp macro="" textlink="">
      <xdr:nvSpPr>
        <xdr:cNvPr id="218" name="楕円 217">
          <a:extLst>
            <a:ext uri="{FF2B5EF4-FFF2-40B4-BE49-F238E27FC236}">
              <a16:creationId xmlns:a16="http://schemas.microsoft.com/office/drawing/2014/main" id="{E0897A9C-2A4E-4302-AA7D-EEC42F376BF7}"/>
            </a:ext>
          </a:extLst>
        </xdr:cNvPr>
        <xdr:cNvSpPr/>
      </xdr:nvSpPr>
      <xdr:spPr>
        <a:xfrm>
          <a:off x="2887345" y="14361270"/>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42037</xdr:rowOff>
    </xdr:from>
    <xdr:ext cx="762000" cy="259045"/>
    <xdr:sp macro="" textlink="">
      <xdr:nvSpPr>
        <xdr:cNvPr id="219" name="テキスト ボックス 218">
          <a:extLst>
            <a:ext uri="{FF2B5EF4-FFF2-40B4-BE49-F238E27FC236}">
              <a16:creationId xmlns:a16="http://schemas.microsoft.com/office/drawing/2014/main" id="{849D8674-2118-4E20-AB69-239DEC947D61}"/>
            </a:ext>
          </a:extLst>
        </xdr:cNvPr>
        <xdr:cNvSpPr txBox="1"/>
      </xdr:nvSpPr>
      <xdr:spPr>
        <a:xfrm>
          <a:off x="2599055" y="1444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141819</xdr:rowOff>
    </xdr:from>
    <xdr:to>
      <xdr:col>11</xdr:col>
      <xdr:colOff>82550</xdr:colOff>
      <xdr:row>83</xdr:row>
      <xdr:rowOff>71969</xdr:rowOff>
    </xdr:to>
    <xdr:sp macro="" textlink="">
      <xdr:nvSpPr>
        <xdr:cNvPr id="220" name="楕円 219">
          <a:extLst>
            <a:ext uri="{FF2B5EF4-FFF2-40B4-BE49-F238E27FC236}">
              <a16:creationId xmlns:a16="http://schemas.microsoft.com/office/drawing/2014/main" id="{A80BA3B7-3B91-4EEA-813B-18C8E767E91C}"/>
            </a:ext>
          </a:extLst>
        </xdr:cNvPr>
        <xdr:cNvSpPr/>
      </xdr:nvSpPr>
      <xdr:spPr>
        <a:xfrm>
          <a:off x="2095500" y="1419881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56746</xdr:rowOff>
    </xdr:from>
    <xdr:ext cx="762000" cy="259045"/>
    <xdr:sp macro="" textlink="">
      <xdr:nvSpPr>
        <xdr:cNvPr id="221" name="テキスト ボックス 220">
          <a:extLst>
            <a:ext uri="{FF2B5EF4-FFF2-40B4-BE49-F238E27FC236}">
              <a16:creationId xmlns:a16="http://schemas.microsoft.com/office/drawing/2014/main" id="{25D44863-087E-4BE8-B467-DDD6A30CAB32}"/>
            </a:ext>
          </a:extLst>
        </xdr:cNvPr>
        <xdr:cNvSpPr txBox="1"/>
      </xdr:nvSpPr>
      <xdr:spPr>
        <a:xfrm>
          <a:off x="1782445" y="1429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110773</xdr:rowOff>
    </xdr:from>
    <xdr:to>
      <xdr:col>7</xdr:col>
      <xdr:colOff>31750</xdr:colOff>
      <xdr:row>83</xdr:row>
      <xdr:rowOff>40923</xdr:rowOff>
    </xdr:to>
    <xdr:sp macro="" textlink="">
      <xdr:nvSpPr>
        <xdr:cNvPr id="222" name="楕円 221">
          <a:extLst>
            <a:ext uri="{FF2B5EF4-FFF2-40B4-BE49-F238E27FC236}">
              <a16:creationId xmlns:a16="http://schemas.microsoft.com/office/drawing/2014/main" id="{07D7CD28-5102-4F06-A6F1-050704CAFFAF}"/>
            </a:ext>
          </a:extLst>
        </xdr:cNvPr>
        <xdr:cNvSpPr/>
      </xdr:nvSpPr>
      <xdr:spPr>
        <a:xfrm>
          <a:off x="1278890" y="1416967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25700</xdr:rowOff>
    </xdr:from>
    <xdr:ext cx="762000" cy="259045"/>
    <xdr:sp macro="" textlink="">
      <xdr:nvSpPr>
        <xdr:cNvPr id="223" name="テキスト ボックス 222">
          <a:extLst>
            <a:ext uri="{FF2B5EF4-FFF2-40B4-BE49-F238E27FC236}">
              <a16:creationId xmlns:a16="http://schemas.microsoft.com/office/drawing/2014/main" id="{15918955-F584-4DC3-A02E-1A369845F610}"/>
            </a:ext>
          </a:extLst>
        </xdr:cNvPr>
        <xdr:cNvSpPr txBox="1"/>
      </xdr:nvSpPr>
      <xdr:spPr>
        <a:xfrm>
          <a:off x="967740" y="1425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6E80CCD7-82B4-448F-954E-42A090EF154D}"/>
            </a:ext>
          </a:extLst>
        </xdr:cNvPr>
        <xdr:cNvSpPr/>
      </xdr:nvSpPr>
      <xdr:spPr>
        <a:xfrm>
          <a:off x="11666855" y="1263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A8FD9663-931A-4377-8F1C-D365BA4C0153}"/>
            </a:ext>
          </a:extLst>
        </xdr:cNvPr>
        <xdr:cNvSpPr txBox="1"/>
      </xdr:nvSpPr>
      <xdr:spPr>
        <a:xfrm>
          <a:off x="12410942" y="1299464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70575727-A81A-432C-88EA-CFC4152D6444}"/>
            </a:ext>
          </a:extLst>
        </xdr:cNvPr>
        <xdr:cNvSpPr txBox="1"/>
      </xdr:nvSpPr>
      <xdr:spPr>
        <a:xfrm>
          <a:off x="1403744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A407990F-CBF3-4C17-A3D2-0168235EF0FF}"/>
            </a:ext>
          </a:extLst>
        </xdr:cNvPr>
        <xdr:cNvSpPr/>
      </xdr:nvSpPr>
      <xdr:spPr>
        <a:xfrm>
          <a:off x="16353155" y="1288859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68D3B67E-DB10-4414-9651-3D367D6061D6}"/>
            </a:ext>
          </a:extLst>
        </xdr:cNvPr>
        <xdr:cNvSpPr/>
      </xdr:nvSpPr>
      <xdr:spPr>
        <a:xfrm>
          <a:off x="16353155" y="1308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E1622B7D-537B-421C-9D29-356554BF1F80}"/>
            </a:ext>
          </a:extLst>
        </xdr:cNvPr>
        <xdr:cNvSpPr/>
      </xdr:nvSpPr>
      <xdr:spPr>
        <a:xfrm>
          <a:off x="17846040" y="128885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AAEF7786-6914-46DE-8BF2-058F22EE47CC}"/>
            </a:ext>
          </a:extLst>
        </xdr:cNvPr>
        <xdr:cNvSpPr/>
      </xdr:nvSpPr>
      <xdr:spPr>
        <a:xfrm>
          <a:off x="17846040" y="1308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5A394C12-9553-479F-83B2-8C2DF1530FAA}"/>
            </a:ext>
          </a:extLst>
        </xdr:cNvPr>
        <xdr:cNvSpPr/>
      </xdr:nvSpPr>
      <xdr:spPr>
        <a:xfrm>
          <a:off x="191808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985BDE00-09CE-44EF-B9CE-94B778C2ECF2}"/>
            </a:ext>
          </a:extLst>
        </xdr:cNvPr>
        <xdr:cNvSpPr/>
      </xdr:nvSpPr>
      <xdr:spPr>
        <a:xfrm>
          <a:off x="191808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AC6DC872-A913-45F3-AC0F-F27D633691CE}"/>
            </a:ext>
          </a:extLst>
        </xdr:cNvPr>
        <xdr:cNvSpPr/>
      </xdr:nvSpPr>
      <xdr:spPr>
        <a:xfrm>
          <a:off x="11666855" y="13394690"/>
          <a:ext cx="461708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CE737BB6-CDD8-4037-AF35-AE089F942725}"/>
            </a:ext>
          </a:extLst>
        </xdr:cNvPr>
        <xdr:cNvSpPr/>
      </xdr:nvSpPr>
      <xdr:spPr>
        <a:xfrm>
          <a:off x="1645920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FB9AA3F4-9A22-48DE-A386-8B124C098CC5}"/>
            </a:ext>
          </a:extLst>
        </xdr:cNvPr>
        <xdr:cNvSpPr/>
      </xdr:nvSpPr>
      <xdr:spPr>
        <a:xfrm>
          <a:off x="16459200" y="13394690"/>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E7EB1ABC-0DBA-4FE7-85A7-4734FDFA1B08}"/>
            </a:ext>
          </a:extLst>
        </xdr:cNvPr>
        <xdr:cNvSpPr txBox="1"/>
      </xdr:nvSpPr>
      <xdr:spPr>
        <a:xfrm>
          <a:off x="16570960" y="13716000"/>
          <a:ext cx="5260340"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類似団体内平均と比較すると高い水準が続いている。</a:t>
          </a:r>
          <a:endParaRPr lang="ja-JP" altLang="ja-JP" sz="1400">
            <a:effectLst/>
          </a:endParaRPr>
        </a:p>
        <a:p>
          <a:r>
            <a:rPr lang="ja-JP" altLang="ja-JP" sz="1100" b="0" i="0">
              <a:solidFill>
                <a:schemeClr val="dk1"/>
              </a:solidFill>
              <a:effectLst/>
              <a:latin typeface="+mn-lt"/>
              <a:ea typeface="+mn-ea"/>
              <a:cs typeface="+mn-cs"/>
            </a:rPr>
            <a:t>　階層別ラスパイレス指数の較差にばらつきがあるため、給与体系の見直しや、年功的な給与構造から職務・職責に応じた給与構造への転換を図るなど、給与の適正化を図っていく。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9E813050-9745-4A30-BDFC-8EF34CAAAE4E}"/>
            </a:ext>
          </a:extLst>
        </xdr:cNvPr>
        <xdr:cNvCxnSpPr/>
      </xdr:nvCxnSpPr>
      <xdr:spPr>
        <a:xfrm>
          <a:off x="11666855" y="1581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11F53964-7887-44DD-801D-89AA37C25397}"/>
            </a:ext>
          </a:extLst>
        </xdr:cNvPr>
        <xdr:cNvSpPr txBox="1"/>
      </xdr:nvSpPr>
      <xdr:spPr>
        <a:xfrm>
          <a:off x="10981055"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668DA54B-6C4E-45FB-9250-BAEB646B4FD5}"/>
            </a:ext>
          </a:extLst>
        </xdr:cNvPr>
        <xdr:cNvCxnSpPr/>
      </xdr:nvCxnSpPr>
      <xdr:spPr>
        <a:xfrm>
          <a:off x="11666855" y="1550987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2DFB2866-1BA5-4D3A-8A0E-7E6C0B1DA716}"/>
            </a:ext>
          </a:extLst>
        </xdr:cNvPr>
        <xdr:cNvSpPr txBox="1"/>
      </xdr:nvSpPr>
      <xdr:spPr>
        <a:xfrm>
          <a:off x="10981055" y="153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5009BFAE-578D-4A52-9B27-1FA9CF9EC7CA}"/>
            </a:ext>
          </a:extLst>
        </xdr:cNvPr>
        <xdr:cNvCxnSpPr/>
      </xdr:nvCxnSpPr>
      <xdr:spPr>
        <a:xfrm>
          <a:off x="11666855" y="1521015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4605D4E1-01F1-460F-8D02-E01CEF10338C}"/>
            </a:ext>
          </a:extLst>
        </xdr:cNvPr>
        <xdr:cNvSpPr txBox="1"/>
      </xdr:nvSpPr>
      <xdr:spPr>
        <a:xfrm>
          <a:off x="10981055"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6DBD8C35-C951-4C85-9392-752CDF08F12E}"/>
            </a:ext>
          </a:extLst>
        </xdr:cNvPr>
        <xdr:cNvCxnSpPr/>
      </xdr:nvCxnSpPr>
      <xdr:spPr>
        <a:xfrm>
          <a:off x="11666855" y="1490853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956EC4FD-F32F-480E-8178-09D760F545C1}"/>
            </a:ext>
          </a:extLst>
        </xdr:cNvPr>
        <xdr:cNvSpPr txBox="1"/>
      </xdr:nvSpPr>
      <xdr:spPr>
        <a:xfrm>
          <a:off x="10981055" y="1476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5955DD7D-B0D1-48FC-BEC6-D227BFFCAA4A}"/>
            </a:ext>
          </a:extLst>
        </xdr:cNvPr>
        <xdr:cNvCxnSpPr/>
      </xdr:nvCxnSpPr>
      <xdr:spPr>
        <a:xfrm>
          <a:off x="11666855" y="1460309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95F230FF-20CD-4B7D-8BCC-7BC155EBEBA8}"/>
            </a:ext>
          </a:extLst>
        </xdr:cNvPr>
        <xdr:cNvSpPr txBox="1"/>
      </xdr:nvSpPr>
      <xdr:spPr>
        <a:xfrm>
          <a:off x="10981055" y="144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3D99E191-052F-4A1F-A08F-487709ECB677}"/>
            </a:ext>
          </a:extLst>
        </xdr:cNvPr>
        <xdr:cNvCxnSpPr/>
      </xdr:nvCxnSpPr>
      <xdr:spPr>
        <a:xfrm>
          <a:off x="11666855" y="1430337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AA0FF4A0-8FBB-4456-9AC9-F67FAF14A6F9}"/>
            </a:ext>
          </a:extLst>
        </xdr:cNvPr>
        <xdr:cNvSpPr txBox="1"/>
      </xdr:nvSpPr>
      <xdr:spPr>
        <a:xfrm>
          <a:off x="10981055" y="1415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E0020952-D7CA-4E35-9AC3-07741CC77DBE}"/>
            </a:ext>
          </a:extLst>
        </xdr:cNvPr>
        <xdr:cNvCxnSpPr/>
      </xdr:nvCxnSpPr>
      <xdr:spPr>
        <a:xfrm>
          <a:off x="11666855" y="1400175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588ACF93-FBA3-4E35-AF05-B2FCA5890B9D}"/>
            </a:ext>
          </a:extLst>
        </xdr:cNvPr>
        <xdr:cNvSpPr txBox="1"/>
      </xdr:nvSpPr>
      <xdr:spPr>
        <a:xfrm>
          <a:off x="10981055" y="1385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829F1BBD-81B9-4159-8B13-D6FDCA70B99E}"/>
            </a:ext>
          </a:extLst>
        </xdr:cNvPr>
        <xdr:cNvCxnSpPr/>
      </xdr:nvCxnSpPr>
      <xdr:spPr>
        <a:xfrm>
          <a:off x="11666855" y="1370012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4CAAA849-D7EC-42F1-BF56-2F7EFBF63526}"/>
            </a:ext>
          </a:extLst>
        </xdr:cNvPr>
        <xdr:cNvSpPr txBox="1"/>
      </xdr:nvSpPr>
      <xdr:spPr>
        <a:xfrm>
          <a:off x="10981055" y="135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7BD2354F-F828-4215-A905-D686CA936D42}"/>
            </a:ext>
          </a:extLst>
        </xdr:cNvPr>
        <xdr:cNvCxnSpPr/>
      </xdr:nvCxnSpPr>
      <xdr:spPr>
        <a:xfrm>
          <a:off x="11666855" y="13394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45563FA8-F4FE-4474-9EA9-532548AE6D40}"/>
            </a:ext>
          </a:extLst>
        </xdr:cNvPr>
        <xdr:cNvSpPr txBox="1"/>
      </xdr:nvSpPr>
      <xdr:spPr>
        <a:xfrm>
          <a:off x="1098105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D817E3-7088-432D-9AF7-DD2912DCAE68}"/>
            </a:ext>
          </a:extLst>
        </xdr:cNvPr>
        <xdr:cNvSpPr/>
      </xdr:nvSpPr>
      <xdr:spPr>
        <a:xfrm>
          <a:off x="11666855" y="13394690"/>
          <a:ext cx="461708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721724C8-C389-473D-9B59-B163C6CF8C5D}"/>
            </a:ext>
          </a:extLst>
        </xdr:cNvPr>
        <xdr:cNvCxnSpPr/>
      </xdr:nvCxnSpPr>
      <xdr:spPr>
        <a:xfrm flipV="1">
          <a:off x="15476855" y="13884910"/>
          <a:ext cx="0" cy="1442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1EF81F18-D080-47C9-AA00-F6C0812E1E76}"/>
            </a:ext>
          </a:extLst>
        </xdr:cNvPr>
        <xdr:cNvSpPr txBox="1"/>
      </xdr:nvSpPr>
      <xdr:spPr>
        <a:xfrm>
          <a:off x="15560040" y="153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33C3EA01-B315-4A3F-8CB1-9612D7D6A92F}"/>
            </a:ext>
          </a:extLst>
        </xdr:cNvPr>
        <xdr:cNvCxnSpPr/>
      </xdr:nvCxnSpPr>
      <xdr:spPr>
        <a:xfrm>
          <a:off x="15408910" y="15326995"/>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A8002A3-0DE3-4696-AD4C-E74A1D2C078D}"/>
            </a:ext>
          </a:extLst>
        </xdr:cNvPr>
        <xdr:cNvSpPr txBox="1"/>
      </xdr:nvSpPr>
      <xdr:spPr>
        <a:xfrm>
          <a:off x="15560040" y="136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EE5AB3A0-2D91-46F8-80B1-828DD8E64405}"/>
            </a:ext>
          </a:extLst>
        </xdr:cNvPr>
        <xdr:cNvCxnSpPr/>
      </xdr:nvCxnSpPr>
      <xdr:spPr>
        <a:xfrm>
          <a:off x="15408910" y="1388491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26194</xdr:rowOff>
    </xdr:from>
    <xdr:to>
      <xdr:col>81</xdr:col>
      <xdr:colOff>44450</xdr:colOff>
      <xdr:row>86</xdr:row>
      <xdr:rowOff>56356</xdr:rowOff>
    </xdr:to>
    <xdr:cxnSp macro="">
      <xdr:nvCxnSpPr>
        <xdr:cNvPr id="261" name="直線コネクタ 260">
          <a:extLst>
            <a:ext uri="{FF2B5EF4-FFF2-40B4-BE49-F238E27FC236}">
              <a16:creationId xmlns:a16="http://schemas.microsoft.com/office/drawing/2014/main" id="{75E26F9F-1021-4302-A037-8753C5743821}"/>
            </a:ext>
          </a:extLst>
        </xdr:cNvPr>
        <xdr:cNvCxnSpPr/>
      </xdr:nvCxnSpPr>
      <xdr:spPr>
        <a:xfrm flipV="1">
          <a:off x="14714855" y="14767084"/>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a:extLst>
            <a:ext uri="{FF2B5EF4-FFF2-40B4-BE49-F238E27FC236}">
              <a16:creationId xmlns:a16="http://schemas.microsoft.com/office/drawing/2014/main" id="{45899122-2463-4B1E-8507-208A5962802C}"/>
            </a:ext>
          </a:extLst>
        </xdr:cNvPr>
        <xdr:cNvSpPr txBox="1"/>
      </xdr:nvSpPr>
      <xdr:spPr>
        <a:xfrm>
          <a:off x="15560040" y="14327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BD44B71C-21C9-4847-BD19-76F8A7AE75FC}"/>
            </a:ext>
          </a:extLst>
        </xdr:cNvPr>
        <xdr:cNvSpPr/>
      </xdr:nvSpPr>
      <xdr:spPr>
        <a:xfrm>
          <a:off x="15427960" y="14478794"/>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56356</xdr:rowOff>
    </xdr:from>
    <xdr:to>
      <xdr:col>77</xdr:col>
      <xdr:colOff>44450</xdr:colOff>
      <xdr:row>86</xdr:row>
      <xdr:rowOff>56356</xdr:rowOff>
    </xdr:to>
    <xdr:cxnSp macro="">
      <xdr:nvCxnSpPr>
        <xdr:cNvPr id="264" name="直線コネクタ 263">
          <a:extLst>
            <a:ext uri="{FF2B5EF4-FFF2-40B4-BE49-F238E27FC236}">
              <a16:creationId xmlns:a16="http://schemas.microsoft.com/office/drawing/2014/main" id="{47B33259-ED3D-42DC-9A70-3DD7F6F18ADF}"/>
            </a:ext>
          </a:extLst>
        </xdr:cNvPr>
        <xdr:cNvCxnSpPr/>
      </xdr:nvCxnSpPr>
      <xdr:spPr>
        <a:xfrm>
          <a:off x="13903960" y="14804866"/>
          <a:ext cx="8108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8568BB33-071C-44D5-84DC-D04CB360B3C3}"/>
            </a:ext>
          </a:extLst>
        </xdr:cNvPr>
        <xdr:cNvSpPr/>
      </xdr:nvSpPr>
      <xdr:spPr>
        <a:xfrm>
          <a:off x="14665960" y="14478794"/>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FE27D0CF-23C0-477B-91D8-44D85835F319}"/>
            </a:ext>
          </a:extLst>
        </xdr:cNvPr>
        <xdr:cNvSpPr txBox="1"/>
      </xdr:nvSpPr>
      <xdr:spPr>
        <a:xfrm>
          <a:off x="14371955" y="1425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56356</xdr:rowOff>
    </xdr:to>
    <xdr:cxnSp macro="">
      <xdr:nvCxnSpPr>
        <xdr:cNvPr id="267" name="直線コネクタ 266">
          <a:extLst>
            <a:ext uri="{FF2B5EF4-FFF2-40B4-BE49-F238E27FC236}">
              <a16:creationId xmlns:a16="http://schemas.microsoft.com/office/drawing/2014/main" id="{54A9AF93-1119-404F-9978-6553549A96AC}"/>
            </a:ext>
          </a:extLst>
        </xdr:cNvPr>
        <xdr:cNvCxnSpPr/>
      </xdr:nvCxnSpPr>
      <xdr:spPr>
        <a:xfrm>
          <a:off x="13106400" y="148048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8" name="フローチャート: 判断 267">
          <a:extLst>
            <a:ext uri="{FF2B5EF4-FFF2-40B4-BE49-F238E27FC236}">
              <a16:creationId xmlns:a16="http://schemas.microsoft.com/office/drawing/2014/main" id="{1A4A375C-6026-468E-98A3-512A132EDCD1}"/>
            </a:ext>
          </a:extLst>
        </xdr:cNvPr>
        <xdr:cNvSpPr/>
      </xdr:nvSpPr>
      <xdr:spPr>
        <a:xfrm>
          <a:off x="13868400" y="14478794"/>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9" name="テキスト ボックス 268">
          <a:extLst>
            <a:ext uri="{FF2B5EF4-FFF2-40B4-BE49-F238E27FC236}">
              <a16:creationId xmlns:a16="http://schemas.microsoft.com/office/drawing/2014/main" id="{FDFCE278-548C-4DAF-BA48-B3D772054B86}"/>
            </a:ext>
          </a:extLst>
        </xdr:cNvPr>
        <xdr:cNvSpPr txBox="1"/>
      </xdr:nvSpPr>
      <xdr:spPr>
        <a:xfrm>
          <a:off x="13555345" y="1425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101600</xdr:rowOff>
    </xdr:to>
    <xdr:cxnSp macro="">
      <xdr:nvCxnSpPr>
        <xdr:cNvPr id="270" name="直線コネクタ 269">
          <a:extLst>
            <a:ext uri="{FF2B5EF4-FFF2-40B4-BE49-F238E27FC236}">
              <a16:creationId xmlns:a16="http://schemas.microsoft.com/office/drawing/2014/main" id="{153FF27F-DD39-4F40-B475-2FFC5F48A169}"/>
            </a:ext>
          </a:extLst>
        </xdr:cNvPr>
        <xdr:cNvCxnSpPr/>
      </xdr:nvCxnSpPr>
      <xdr:spPr>
        <a:xfrm flipV="1">
          <a:off x="12289790" y="14804866"/>
          <a:ext cx="816610" cy="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83CFFB0F-336E-4B6A-9D0E-E80E40A0E045}"/>
            </a:ext>
          </a:extLst>
        </xdr:cNvPr>
        <xdr:cNvSpPr/>
      </xdr:nvSpPr>
      <xdr:spPr>
        <a:xfrm>
          <a:off x="13051790" y="1450705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a:extLst>
            <a:ext uri="{FF2B5EF4-FFF2-40B4-BE49-F238E27FC236}">
              <a16:creationId xmlns:a16="http://schemas.microsoft.com/office/drawing/2014/main" id="{0931DD12-35BE-4E24-9EFB-DDFDA0635AB5}"/>
            </a:ext>
          </a:extLst>
        </xdr:cNvPr>
        <xdr:cNvSpPr txBox="1"/>
      </xdr:nvSpPr>
      <xdr:spPr>
        <a:xfrm>
          <a:off x="12763500" y="1427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3" name="フローチャート: 判断 272">
          <a:extLst>
            <a:ext uri="{FF2B5EF4-FFF2-40B4-BE49-F238E27FC236}">
              <a16:creationId xmlns:a16="http://schemas.microsoft.com/office/drawing/2014/main" id="{CBF23172-E23A-4091-B9AF-DEFD9772EE26}"/>
            </a:ext>
          </a:extLst>
        </xdr:cNvPr>
        <xdr:cNvSpPr/>
      </xdr:nvSpPr>
      <xdr:spPr>
        <a:xfrm>
          <a:off x="12246610" y="145070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4" name="テキスト ボックス 273">
          <a:extLst>
            <a:ext uri="{FF2B5EF4-FFF2-40B4-BE49-F238E27FC236}">
              <a16:creationId xmlns:a16="http://schemas.microsoft.com/office/drawing/2014/main" id="{6D0B8D1F-8046-486C-A679-F0D260670433}"/>
            </a:ext>
          </a:extLst>
        </xdr:cNvPr>
        <xdr:cNvSpPr txBox="1"/>
      </xdr:nvSpPr>
      <xdr:spPr>
        <a:xfrm>
          <a:off x="11946890" y="1427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A02C83B-1440-4106-BA64-0E0DE3BF7331}"/>
            </a:ext>
          </a:extLst>
        </xdr:cNvPr>
        <xdr:cNvSpPr txBox="1"/>
      </xdr:nvSpPr>
      <xdr:spPr>
        <a:xfrm>
          <a:off x="15278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CAF77F82-19D3-4761-995D-58C19D0BC848}"/>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68842280-A195-483B-BA00-EEE30BFBC057}"/>
            </a:ext>
          </a:extLst>
        </xdr:cNvPr>
        <xdr:cNvSpPr txBox="1"/>
      </xdr:nvSpPr>
      <xdr:spPr>
        <a:xfrm>
          <a:off x="1371473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EEC1A0B1-F569-4187-BB86-B1B9C6D43C37}"/>
            </a:ext>
          </a:extLst>
        </xdr:cNvPr>
        <xdr:cNvSpPr txBox="1"/>
      </xdr:nvSpPr>
      <xdr:spPr>
        <a:xfrm>
          <a:off x="129076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189FB679-E335-4980-A539-8C234BE7DE31}"/>
            </a:ext>
          </a:extLst>
        </xdr:cNvPr>
        <xdr:cNvSpPr txBox="1"/>
      </xdr:nvSpPr>
      <xdr:spPr>
        <a:xfrm>
          <a:off x="1209294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146844</xdr:rowOff>
    </xdr:from>
    <xdr:to>
      <xdr:col>81</xdr:col>
      <xdr:colOff>95250</xdr:colOff>
      <xdr:row>86</xdr:row>
      <xdr:rowOff>76994</xdr:rowOff>
    </xdr:to>
    <xdr:sp macro="" textlink="">
      <xdr:nvSpPr>
        <xdr:cNvPr id="280" name="楕円 279">
          <a:extLst>
            <a:ext uri="{FF2B5EF4-FFF2-40B4-BE49-F238E27FC236}">
              <a16:creationId xmlns:a16="http://schemas.microsoft.com/office/drawing/2014/main" id="{DA721254-A908-4EF2-BA95-C30E68F967F1}"/>
            </a:ext>
          </a:extLst>
        </xdr:cNvPr>
        <xdr:cNvSpPr/>
      </xdr:nvSpPr>
      <xdr:spPr>
        <a:xfrm>
          <a:off x="15427960" y="14718189"/>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118921</xdr:rowOff>
    </xdr:from>
    <xdr:ext cx="762000" cy="259045"/>
    <xdr:sp macro="" textlink="">
      <xdr:nvSpPr>
        <xdr:cNvPr id="281" name="給与水準   （国との比較）該当値テキスト">
          <a:extLst>
            <a:ext uri="{FF2B5EF4-FFF2-40B4-BE49-F238E27FC236}">
              <a16:creationId xmlns:a16="http://schemas.microsoft.com/office/drawing/2014/main" id="{869F5A36-48F0-41AB-9B1A-FF17066DF774}"/>
            </a:ext>
          </a:extLst>
        </xdr:cNvPr>
        <xdr:cNvSpPr txBox="1"/>
      </xdr:nvSpPr>
      <xdr:spPr>
        <a:xfrm>
          <a:off x="15560040" y="1469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5556</xdr:rowOff>
    </xdr:from>
    <xdr:to>
      <xdr:col>77</xdr:col>
      <xdr:colOff>95250</xdr:colOff>
      <xdr:row>86</xdr:row>
      <xdr:rowOff>107156</xdr:rowOff>
    </xdr:to>
    <xdr:sp macro="" textlink="">
      <xdr:nvSpPr>
        <xdr:cNvPr id="282" name="楕円 281">
          <a:extLst>
            <a:ext uri="{FF2B5EF4-FFF2-40B4-BE49-F238E27FC236}">
              <a16:creationId xmlns:a16="http://schemas.microsoft.com/office/drawing/2014/main" id="{B27784AA-A0C1-4A1B-868B-D30B7803F919}"/>
            </a:ext>
          </a:extLst>
        </xdr:cNvPr>
        <xdr:cNvSpPr/>
      </xdr:nvSpPr>
      <xdr:spPr>
        <a:xfrm>
          <a:off x="14665960" y="147521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91933</xdr:rowOff>
    </xdr:from>
    <xdr:ext cx="736600" cy="259045"/>
    <xdr:sp macro="" textlink="">
      <xdr:nvSpPr>
        <xdr:cNvPr id="283" name="テキスト ボックス 282">
          <a:extLst>
            <a:ext uri="{FF2B5EF4-FFF2-40B4-BE49-F238E27FC236}">
              <a16:creationId xmlns:a16="http://schemas.microsoft.com/office/drawing/2014/main" id="{F6DD8558-4759-4E85-88E6-DC29C0171AC5}"/>
            </a:ext>
          </a:extLst>
        </xdr:cNvPr>
        <xdr:cNvSpPr txBox="1"/>
      </xdr:nvSpPr>
      <xdr:spPr>
        <a:xfrm>
          <a:off x="14371955" y="1484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5556</xdr:rowOff>
    </xdr:from>
    <xdr:to>
      <xdr:col>73</xdr:col>
      <xdr:colOff>44450</xdr:colOff>
      <xdr:row>86</xdr:row>
      <xdr:rowOff>107156</xdr:rowOff>
    </xdr:to>
    <xdr:sp macro="" textlink="">
      <xdr:nvSpPr>
        <xdr:cNvPr id="284" name="楕円 283">
          <a:extLst>
            <a:ext uri="{FF2B5EF4-FFF2-40B4-BE49-F238E27FC236}">
              <a16:creationId xmlns:a16="http://schemas.microsoft.com/office/drawing/2014/main" id="{12E690E8-25A8-4458-B507-40E088ABE258}"/>
            </a:ext>
          </a:extLst>
        </xdr:cNvPr>
        <xdr:cNvSpPr/>
      </xdr:nvSpPr>
      <xdr:spPr>
        <a:xfrm>
          <a:off x="13868400" y="14752161"/>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91933</xdr:rowOff>
    </xdr:from>
    <xdr:ext cx="762000" cy="259045"/>
    <xdr:sp macro="" textlink="">
      <xdr:nvSpPr>
        <xdr:cNvPr id="285" name="テキスト ボックス 284">
          <a:extLst>
            <a:ext uri="{FF2B5EF4-FFF2-40B4-BE49-F238E27FC236}">
              <a16:creationId xmlns:a16="http://schemas.microsoft.com/office/drawing/2014/main" id="{15F89721-FAE2-495A-ADAE-78B6DBF2BB3D}"/>
            </a:ext>
          </a:extLst>
        </xdr:cNvPr>
        <xdr:cNvSpPr txBox="1"/>
      </xdr:nvSpPr>
      <xdr:spPr>
        <a:xfrm>
          <a:off x="13555345" y="1484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6" name="楕円 285">
          <a:extLst>
            <a:ext uri="{FF2B5EF4-FFF2-40B4-BE49-F238E27FC236}">
              <a16:creationId xmlns:a16="http://schemas.microsoft.com/office/drawing/2014/main" id="{17BE7293-296E-4D26-9EF0-DCE9E9B9EE86}"/>
            </a:ext>
          </a:extLst>
        </xdr:cNvPr>
        <xdr:cNvSpPr/>
      </xdr:nvSpPr>
      <xdr:spPr>
        <a:xfrm>
          <a:off x="13051790" y="14752161"/>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91933</xdr:rowOff>
    </xdr:from>
    <xdr:ext cx="762000" cy="259045"/>
    <xdr:sp macro="" textlink="">
      <xdr:nvSpPr>
        <xdr:cNvPr id="287" name="テキスト ボックス 286">
          <a:extLst>
            <a:ext uri="{FF2B5EF4-FFF2-40B4-BE49-F238E27FC236}">
              <a16:creationId xmlns:a16="http://schemas.microsoft.com/office/drawing/2014/main" id="{89592860-8444-425A-A4A2-27F021E5B8E5}"/>
            </a:ext>
          </a:extLst>
        </xdr:cNvPr>
        <xdr:cNvSpPr txBox="1"/>
      </xdr:nvSpPr>
      <xdr:spPr>
        <a:xfrm>
          <a:off x="12763500" y="1484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B600E08C-57BF-4E6B-B801-B3675E55A7E0}"/>
            </a:ext>
          </a:extLst>
        </xdr:cNvPr>
        <xdr:cNvSpPr/>
      </xdr:nvSpPr>
      <xdr:spPr>
        <a:xfrm>
          <a:off x="12246610" y="147993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5572BFFC-F5E7-485C-AB48-0617AA419947}"/>
            </a:ext>
          </a:extLst>
        </xdr:cNvPr>
        <xdr:cNvSpPr txBox="1"/>
      </xdr:nvSpPr>
      <xdr:spPr>
        <a:xfrm>
          <a:off x="11946890" y="1487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62B34775-43E9-48D8-B85A-8D3C766BAB31}"/>
            </a:ext>
          </a:extLst>
        </xdr:cNvPr>
        <xdr:cNvSpPr/>
      </xdr:nvSpPr>
      <xdr:spPr>
        <a:xfrm>
          <a:off x="11666855" y="882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A38BE224-8C05-482B-8D84-847E2705A5AA}"/>
            </a:ext>
          </a:extLst>
        </xdr:cNvPr>
        <xdr:cNvSpPr txBox="1"/>
      </xdr:nvSpPr>
      <xdr:spPr>
        <a:xfrm>
          <a:off x="12144247" y="918464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584A39A1-32DC-401C-9500-B313E80CDC0E}"/>
            </a:ext>
          </a:extLst>
        </xdr:cNvPr>
        <xdr:cNvSpPr txBox="1"/>
      </xdr:nvSpPr>
      <xdr:spPr>
        <a:xfrm>
          <a:off x="1430413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9CD40612-4E01-4267-B643-A4DD7E8E8F71}"/>
            </a:ext>
          </a:extLst>
        </xdr:cNvPr>
        <xdr:cNvSpPr/>
      </xdr:nvSpPr>
      <xdr:spPr>
        <a:xfrm>
          <a:off x="16353155" y="908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C003C05E-4325-445E-8836-17B2DE348283}"/>
            </a:ext>
          </a:extLst>
        </xdr:cNvPr>
        <xdr:cNvSpPr/>
      </xdr:nvSpPr>
      <xdr:spPr>
        <a:xfrm>
          <a:off x="16353155" y="927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BA2A6162-878E-4C6E-B04A-682F363E4D94}"/>
            </a:ext>
          </a:extLst>
        </xdr:cNvPr>
        <xdr:cNvSpPr/>
      </xdr:nvSpPr>
      <xdr:spPr>
        <a:xfrm>
          <a:off x="17846040" y="908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8617F7C8-1F22-4467-8BF0-AF5D5800E00A}"/>
            </a:ext>
          </a:extLst>
        </xdr:cNvPr>
        <xdr:cNvSpPr/>
      </xdr:nvSpPr>
      <xdr:spPr>
        <a:xfrm>
          <a:off x="17846040" y="927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BC1EAC8F-E624-4D50-92B9-549DD538880E}"/>
            </a:ext>
          </a:extLst>
        </xdr:cNvPr>
        <xdr:cNvSpPr/>
      </xdr:nvSpPr>
      <xdr:spPr>
        <a:xfrm>
          <a:off x="191808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6B02308F-5FF1-479B-9E67-D621934052B7}"/>
            </a:ext>
          </a:extLst>
        </xdr:cNvPr>
        <xdr:cNvSpPr/>
      </xdr:nvSpPr>
      <xdr:spPr>
        <a:xfrm>
          <a:off x="191808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596458-A429-422A-8ADE-F24C18AA937D}"/>
            </a:ext>
          </a:extLst>
        </xdr:cNvPr>
        <xdr:cNvSpPr/>
      </xdr:nvSpPr>
      <xdr:spPr>
        <a:xfrm>
          <a:off x="11666855" y="9590405"/>
          <a:ext cx="461708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A3015336-F6FF-4600-B024-9EDC1C8F1A9B}"/>
            </a:ext>
          </a:extLst>
        </xdr:cNvPr>
        <xdr:cNvSpPr/>
      </xdr:nvSpPr>
      <xdr:spPr>
        <a:xfrm>
          <a:off x="1645920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A32A56AC-0F2A-4D5A-9E87-B33EE6861CC3}"/>
            </a:ext>
          </a:extLst>
        </xdr:cNvPr>
        <xdr:cNvSpPr/>
      </xdr:nvSpPr>
      <xdr:spPr>
        <a:xfrm>
          <a:off x="16459200" y="959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89B44E-404B-46E7-AF02-58C2B640701B}"/>
            </a:ext>
          </a:extLst>
        </xdr:cNvPr>
        <xdr:cNvSpPr txBox="1"/>
      </xdr:nvSpPr>
      <xdr:spPr>
        <a:xfrm>
          <a:off x="16570960" y="990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大竹市行財政システム実施計画に基づき、職員数の削減に取り組んだ結果、実施計画策定時（平成１５年４月１日）３８４人と比べ、令和５年４月１日現在で２６８人と１１６人削減しているが、１，０００人あたりの職員数は全国平均、県平均を上回っている。類似団体内平均を上回るのは、消防本部の設置、保育所運営等を直営で実施していることが考えられる。</a:t>
          </a:r>
          <a:endParaRPr lang="ja-JP" altLang="ja-JP" sz="1400">
            <a:effectLst/>
          </a:endParaRPr>
        </a:p>
        <a:p>
          <a:r>
            <a:rPr lang="ja-JP" altLang="ja-JP" sz="1100" b="0" i="0">
              <a:solidFill>
                <a:schemeClr val="dk1"/>
              </a:solidFill>
              <a:effectLst/>
              <a:latin typeface="+mn-lt"/>
              <a:ea typeface="+mn-ea"/>
              <a:cs typeface="+mn-cs"/>
            </a:rPr>
            <a:t>　今後もより簡素で効率的な行政の確立を図っていく。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2115DC7B-74FF-4F07-971C-CE51D0E25B14}"/>
            </a:ext>
          </a:extLst>
        </xdr:cNvPr>
        <xdr:cNvSpPr txBox="1"/>
      </xdr:nvSpPr>
      <xdr:spPr>
        <a:xfrm>
          <a:off x="11628755" y="93941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6E67F759-032C-4561-9C0F-30EA2338A93E}"/>
            </a:ext>
          </a:extLst>
        </xdr:cNvPr>
        <xdr:cNvCxnSpPr/>
      </xdr:nvCxnSpPr>
      <xdr:spPr>
        <a:xfrm>
          <a:off x="11666855" y="1200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C5C66FD3-43C5-4D14-8029-8760987BA042}"/>
            </a:ext>
          </a:extLst>
        </xdr:cNvPr>
        <xdr:cNvSpPr txBox="1"/>
      </xdr:nvSpPr>
      <xdr:spPr>
        <a:xfrm>
          <a:off x="10981055"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5E0F4269-9889-4AD9-B94D-227FB7B0E490}"/>
            </a:ext>
          </a:extLst>
        </xdr:cNvPr>
        <xdr:cNvCxnSpPr/>
      </xdr:nvCxnSpPr>
      <xdr:spPr>
        <a:xfrm>
          <a:off x="11666855" y="1159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D8E4A439-9DFA-44DE-9FC1-B470CD36AB7E}"/>
            </a:ext>
          </a:extLst>
        </xdr:cNvPr>
        <xdr:cNvSpPr txBox="1"/>
      </xdr:nvSpPr>
      <xdr:spPr>
        <a:xfrm>
          <a:off x="10981055" y="114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F527D7C2-F4A4-4CC7-9654-7B2A30819771}"/>
            </a:ext>
          </a:extLst>
        </xdr:cNvPr>
        <xdr:cNvCxnSpPr/>
      </xdr:nvCxnSpPr>
      <xdr:spPr>
        <a:xfrm>
          <a:off x="11666855" y="1120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B4F2334C-AE37-4CBD-A6DC-806E0F032E76}"/>
            </a:ext>
          </a:extLst>
        </xdr:cNvPr>
        <xdr:cNvSpPr txBox="1"/>
      </xdr:nvSpPr>
      <xdr:spPr>
        <a:xfrm>
          <a:off x="10981055" y="110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4C265195-AE5C-4FBB-9355-95CF8B00992F}"/>
            </a:ext>
          </a:extLst>
        </xdr:cNvPr>
        <xdr:cNvCxnSpPr/>
      </xdr:nvCxnSpPr>
      <xdr:spPr>
        <a:xfrm>
          <a:off x="11666855" y="1079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B11AA012-E927-4973-A258-FB507C8F5482}"/>
            </a:ext>
          </a:extLst>
        </xdr:cNvPr>
        <xdr:cNvSpPr txBox="1"/>
      </xdr:nvSpPr>
      <xdr:spPr>
        <a:xfrm>
          <a:off x="10981055"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5C3B1AB8-DEC3-476B-9817-F2AC98357BDB}"/>
            </a:ext>
          </a:extLst>
        </xdr:cNvPr>
        <xdr:cNvCxnSpPr/>
      </xdr:nvCxnSpPr>
      <xdr:spPr>
        <a:xfrm>
          <a:off x="11666855" y="1039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2F6CDA1-9DC2-4EB9-91D1-534EE6E63149}"/>
            </a:ext>
          </a:extLst>
        </xdr:cNvPr>
        <xdr:cNvSpPr txBox="1"/>
      </xdr:nvSpPr>
      <xdr:spPr>
        <a:xfrm>
          <a:off x="10981055" y="1024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44D20632-45E0-499D-8351-9614D2A7DDFE}"/>
            </a:ext>
          </a:extLst>
        </xdr:cNvPr>
        <xdr:cNvCxnSpPr/>
      </xdr:nvCxnSpPr>
      <xdr:spPr>
        <a:xfrm>
          <a:off x="11666855" y="999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17EF34CF-68CC-425C-A5ED-BAC46503E167}"/>
            </a:ext>
          </a:extLst>
        </xdr:cNvPr>
        <xdr:cNvSpPr txBox="1"/>
      </xdr:nvSpPr>
      <xdr:spPr>
        <a:xfrm>
          <a:off x="1098105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24476CF8-4E02-4B9E-9CFF-F2C83E8299E7}"/>
            </a:ext>
          </a:extLst>
        </xdr:cNvPr>
        <xdr:cNvCxnSpPr/>
      </xdr:nvCxnSpPr>
      <xdr:spPr>
        <a:xfrm>
          <a:off x="11666855" y="959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8C6FE6F9-0821-41AB-AD63-A21E8DAD6D6D}"/>
            </a:ext>
          </a:extLst>
        </xdr:cNvPr>
        <xdr:cNvSpPr txBox="1"/>
      </xdr:nvSpPr>
      <xdr:spPr>
        <a:xfrm>
          <a:off x="10981055"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6971B47D-4F68-47E2-9E7E-0ABD9A7EFB8E}"/>
            </a:ext>
          </a:extLst>
        </xdr:cNvPr>
        <xdr:cNvSpPr/>
      </xdr:nvSpPr>
      <xdr:spPr>
        <a:xfrm>
          <a:off x="11666855" y="9590405"/>
          <a:ext cx="461708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45DAA7D0-7D38-4A9C-A684-D9EA37CDA825}"/>
            </a:ext>
          </a:extLst>
        </xdr:cNvPr>
        <xdr:cNvCxnSpPr/>
      </xdr:nvCxnSpPr>
      <xdr:spPr>
        <a:xfrm flipV="1">
          <a:off x="15476855" y="10246925"/>
          <a:ext cx="0" cy="1432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3810D22C-1E00-41C7-BE47-D0C932521E62}"/>
            </a:ext>
          </a:extLst>
        </xdr:cNvPr>
        <xdr:cNvSpPr txBox="1"/>
      </xdr:nvSpPr>
      <xdr:spPr>
        <a:xfrm>
          <a:off x="15560040" y="1164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95590240-41BD-4EF2-AE85-7B9A8F5B7419}"/>
            </a:ext>
          </a:extLst>
        </xdr:cNvPr>
        <xdr:cNvCxnSpPr/>
      </xdr:nvCxnSpPr>
      <xdr:spPr>
        <a:xfrm>
          <a:off x="15408910" y="11679555"/>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E43835B0-0803-4795-A567-DB752B3B11B3}"/>
            </a:ext>
          </a:extLst>
        </xdr:cNvPr>
        <xdr:cNvSpPr txBox="1"/>
      </xdr:nvSpPr>
      <xdr:spPr>
        <a:xfrm>
          <a:off x="15560040" y="999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C8665AC0-719D-49D5-ACA0-0066B73A176F}"/>
            </a:ext>
          </a:extLst>
        </xdr:cNvPr>
        <xdr:cNvCxnSpPr/>
      </xdr:nvCxnSpPr>
      <xdr:spPr>
        <a:xfrm>
          <a:off x="15408910" y="10246925"/>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135749</xdr:rowOff>
    </xdr:from>
    <xdr:to>
      <xdr:col>81</xdr:col>
      <xdr:colOff>44450</xdr:colOff>
      <xdr:row>63</xdr:row>
      <xdr:rowOff>159879</xdr:rowOff>
    </xdr:to>
    <xdr:cxnSp macro="">
      <xdr:nvCxnSpPr>
        <xdr:cNvPr id="324" name="直線コネクタ 323">
          <a:extLst>
            <a:ext uri="{FF2B5EF4-FFF2-40B4-BE49-F238E27FC236}">
              <a16:creationId xmlns:a16="http://schemas.microsoft.com/office/drawing/2014/main" id="{84279320-7EB7-4D03-9024-15EE90CA9D97}"/>
            </a:ext>
          </a:extLst>
        </xdr:cNvPr>
        <xdr:cNvCxnSpPr/>
      </xdr:nvCxnSpPr>
      <xdr:spPr>
        <a:xfrm>
          <a:off x="14714855" y="10933289"/>
          <a:ext cx="762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1F0EBFB3-0858-47A2-B68B-026D3EFD38E1}"/>
            </a:ext>
          </a:extLst>
        </xdr:cNvPr>
        <xdr:cNvSpPr txBox="1"/>
      </xdr:nvSpPr>
      <xdr:spPr>
        <a:xfrm>
          <a:off x="15560040" y="1057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432C7262-0AFA-4DFD-8936-6EBA1F38440C}"/>
            </a:ext>
          </a:extLst>
        </xdr:cNvPr>
        <xdr:cNvSpPr/>
      </xdr:nvSpPr>
      <xdr:spPr>
        <a:xfrm>
          <a:off x="15427960" y="10728325"/>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122344</xdr:rowOff>
    </xdr:from>
    <xdr:to>
      <xdr:col>77</xdr:col>
      <xdr:colOff>44450</xdr:colOff>
      <xdr:row>63</xdr:row>
      <xdr:rowOff>135749</xdr:rowOff>
    </xdr:to>
    <xdr:cxnSp macro="">
      <xdr:nvCxnSpPr>
        <xdr:cNvPr id="327" name="直線コネクタ 326">
          <a:extLst>
            <a:ext uri="{FF2B5EF4-FFF2-40B4-BE49-F238E27FC236}">
              <a16:creationId xmlns:a16="http://schemas.microsoft.com/office/drawing/2014/main" id="{11332DF9-5B8B-4421-A1BA-5462F39F1B78}"/>
            </a:ext>
          </a:extLst>
        </xdr:cNvPr>
        <xdr:cNvCxnSpPr/>
      </xdr:nvCxnSpPr>
      <xdr:spPr>
        <a:xfrm>
          <a:off x="13903960" y="10925599"/>
          <a:ext cx="810895"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5F95225-5D87-4DC5-94D0-A9A38C0C730B}"/>
            </a:ext>
          </a:extLst>
        </xdr:cNvPr>
        <xdr:cNvSpPr/>
      </xdr:nvSpPr>
      <xdr:spPr>
        <a:xfrm>
          <a:off x="14665960" y="10727902"/>
          <a:ext cx="9398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4C865C94-EF56-40CD-A639-BE1CF2185B30}"/>
            </a:ext>
          </a:extLst>
        </xdr:cNvPr>
        <xdr:cNvSpPr txBox="1"/>
      </xdr:nvSpPr>
      <xdr:spPr>
        <a:xfrm>
          <a:off x="14371955"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83467</xdr:rowOff>
    </xdr:from>
    <xdr:to>
      <xdr:col>72</xdr:col>
      <xdr:colOff>203200</xdr:colOff>
      <xdr:row>63</xdr:row>
      <xdr:rowOff>122344</xdr:rowOff>
    </xdr:to>
    <xdr:cxnSp macro="">
      <xdr:nvCxnSpPr>
        <xdr:cNvPr id="330" name="直線コネクタ 329">
          <a:extLst>
            <a:ext uri="{FF2B5EF4-FFF2-40B4-BE49-F238E27FC236}">
              <a16:creationId xmlns:a16="http://schemas.microsoft.com/office/drawing/2014/main" id="{BC4E5FFE-9E3F-4262-B614-8343DDE5D220}"/>
            </a:ext>
          </a:extLst>
        </xdr:cNvPr>
        <xdr:cNvCxnSpPr/>
      </xdr:nvCxnSpPr>
      <xdr:spPr>
        <a:xfrm>
          <a:off x="13106400" y="10886722"/>
          <a:ext cx="79756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109CF938-8C3F-40D2-81C4-32C8D401E00B}"/>
            </a:ext>
          </a:extLst>
        </xdr:cNvPr>
        <xdr:cNvSpPr/>
      </xdr:nvSpPr>
      <xdr:spPr>
        <a:xfrm>
          <a:off x="13868400" y="1068366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a:extLst>
            <a:ext uri="{FF2B5EF4-FFF2-40B4-BE49-F238E27FC236}">
              <a16:creationId xmlns:a16="http://schemas.microsoft.com/office/drawing/2014/main" id="{69FEAAB9-AD6F-41A0-AFB0-D4D76A1659AE}"/>
            </a:ext>
          </a:extLst>
        </xdr:cNvPr>
        <xdr:cNvSpPr txBox="1"/>
      </xdr:nvSpPr>
      <xdr:spPr>
        <a:xfrm>
          <a:off x="13555345" y="1045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67380</xdr:rowOff>
    </xdr:from>
    <xdr:to>
      <xdr:col>68</xdr:col>
      <xdr:colOff>152400</xdr:colOff>
      <xdr:row>63</xdr:row>
      <xdr:rowOff>83467</xdr:rowOff>
    </xdr:to>
    <xdr:cxnSp macro="">
      <xdr:nvCxnSpPr>
        <xdr:cNvPr id="333" name="直線コネクタ 332">
          <a:extLst>
            <a:ext uri="{FF2B5EF4-FFF2-40B4-BE49-F238E27FC236}">
              <a16:creationId xmlns:a16="http://schemas.microsoft.com/office/drawing/2014/main" id="{7E84116E-23E8-4E2C-A5C4-0454FC0C57E7}"/>
            </a:ext>
          </a:extLst>
        </xdr:cNvPr>
        <xdr:cNvCxnSpPr/>
      </xdr:nvCxnSpPr>
      <xdr:spPr>
        <a:xfrm>
          <a:off x="12289790" y="10866825"/>
          <a:ext cx="816610" cy="1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AB34B11D-A566-492F-A84A-11EF19298F2B}"/>
            </a:ext>
          </a:extLst>
        </xdr:cNvPr>
        <xdr:cNvSpPr/>
      </xdr:nvSpPr>
      <xdr:spPr>
        <a:xfrm>
          <a:off x="13051790" y="10646551"/>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a:extLst>
            <a:ext uri="{FF2B5EF4-FFF2-40B4-BE49-F238E27FC236}">
              <a16:creationId xmlns:a16="http://schemas.microsoft.com/office/drawing/2014/main" id="{C5554A1C-D7A2-4D65-9E9B-DD955EBC020F}"/>
            </a:ext>
          </a:extLst>
        </xdr:cNvPr>
        <xdr:cNvSpPr txBox="1"/>
      </xdr:nvSpPr>
      <xdr:spPr>
        <a:xfrm>
          <a:off x="12763500" y="1042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9F1FD8D-644A-42B9-8ABA-D66D8A0F801C}"/>
            </a:ext>
          </a:extLst>
        </xdr:cNvPr>
        <xdr:cNvSpPr/>
      </xdr:nvSpPr>
      <xdr:spPr>
        <a:xfrm>
          <a:off x="12246610" y="106227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a:extLst>
            <a:ext uri="{FF2B5EF4-FFF2-40B4-BE49-F238E27FC236}">
              <a16:creationId xmlns:a16="http://schemas.microsoft.com/office/drawing/2014/main" id="{67FAFE39-3ED6-43BA-A36A-3E0F7F49F11A}"/>
            </a:ext>
          </a:extLst>
        </xdr:cNvPr>
        <xdr:cNvSpPr txBox="1"/>
      </xdr:nvSpPr>
      <xdr:spPr>
        <a:xfrm>
          <a:off x="11946890" y="1038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7ED6C645-5F9D-4A58-BE53-5A1BCDC8E293}"/>
            </a:ext>
          </a:extLst>
        </xdr:cNvPr>
        <xdr:cNvSpPr txBox="1"/>
      </xdr:nvSpPr>
      <xdr:spPr>
        <a:xfrm>
          <a:off x="15278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7AEA44A9-1E99-4603-BD44-E12C5FA86739}"/>
            </a:ext>
          </a:extLst>
        </xdr:cNvPr>
        <xdr:cNvSpPr txBox="1"/>
      </xdr:nvSpPr>
      <xdr:spPr>
        <a:xfrm>
          <a:off x="14516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48ACBA1E-AE6E-4C7B-AB40-48827F614D7E}"/>
            </a:ext>
          </a:extLst>
        </xdr:cNvPr>
        <xdr:cNvSpPr txBox="1"/>
      </xdr:nvSpPr>
      <xdr:spPr>
        <a:xfrm>
          <a:off x="1371473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112D4982-BB7E-4F96-BB48-04F689505D31}"/>
            </a:ext>
          </a:extLst>
        </xdr:cNvPr>
        <xdr:cNvSpPr txBox="1"/>
      </xdr:nvSpPr>
      <xdr:spPr>
        <a:xfrm>
          <a:off x="129076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32B9AD9-DA63-49B2-8EA1-45AB845E4B73}"/>
            </a:ext>
          </a:extLst>
        </xdr:cNvPr>
        <xdr:cNvSpPr txBox="1"/>
      </xdr:nvSpPr>
      <xdr:spPr>
        <a:xfrm>
          <a:off x="1209294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109079</xdr:rowOff>
    </xdr:from>
    <xdr:to>
      <xdr:col>81</xdr:col>
      <xdr:colOff>95250</xdr:colOff>
      <xdr:row>64</xdr:row>
      <xdr:rowOff>39229</xdr:rowOff>
    </xdr:to>
    <xdr:sp macro="" textlink="">
      <xdr:nvSpPr>
        <xdr:cNvPr id="343" name="楕円 342">
          <a:extLst>
            <a:ext uri="{FF2B5EF4-FFF2-40B4-BE49-F238E27FC236}">
              <a16:creationId xmlns:a16="http://schemas.microsoft.com/office/drawing/2014/main" id="{3F8BB8EF-C43F-42AD-8797-7C1D0D184075}"/>
            </a:ext>
          </a:extLst>
        </xdr:cNvPr>
        <xdr:cNvSpPr/>
      </xdr:nvSpPr>
      <xdr:spPr>
        <a:xfrm>
          <a:off x="15427960" y="10908524"/>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81156</xdr:rowOff>
    </xdr:from>
    <xdr:ext cx="762000" cy="259045"/>
    <xdr:sp macro="" textlink="">
      <xdr:nvSpPr>
        <xdr:cNvPr id="344" name="定員管理の状況該当値テキスト">
          <a:extLst>
            <a:ext uri="{FF2B5EF4-FFF2-40B4-BE49-F238E27FC236}">
              <a16:creationId xmlns:a16="http://schemas.microsoft.com/office/drawing/2014/main" id="{157571C5-F9D8-48E1-BE98-C696572E9EB0}"/>
            </a:ext>
          </a:extLst>
        </xdr:cNvPr>
        <xdr:cNvSpPr txBox="1"/>
      </xdr:nvSpPr>
      <xdr:spPr>
        <a:xfrm>
          <a:off x="15560040" y="1088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84949</xdr:rowOff>
    </xdr:from>
    <xdr:to>
      <xdr:col>77</xdr:col>
      <xdr:colOff>95250</xdr:colOff>
      <xdr:row>64</xdr:row>
      <xdr:rowOff>15099</xdr:rowOff>
    </xdr:to>
    <xdr:sp macro="" textlink="">
      <xdr:nvSpPr>
        <xdr:cNvPr id="345" name="楕円 344">
          <a:extLst>
            <a:ext uri="{FF2B5EF4-FFF2-40B4-BE49-F238E27FC236}">
              <a16:creationId xmlns:a16="http://schemas.microsoft.com/office/drawing/2014/main" id="{1DEB2749-8579-4F72-931D-E134443F7C85}"/>
            </a:ext>
          </a:extLst>
        </xdr:cNvPr>
        <xdr:cNvSpPr/>
      </xdr:nvSpPr>
      <xdr:spPr>
        <a:xfrm>
          <a:off x="14665960" y="10888204"/>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171326</xdr:rowOff>
    </xdr:from>
    <xdr:ext cx="736600" cy="259045"/>
    <xdr:sp macro="" textlink="">
      <xdr:nvSpPr>
        <xdr:cNvPr id="346" name="テキスト ボックス 345">
          <a:extLst>
            <a:ext uri="{FF2B5EF4-FFF2-40B4-BE49-F238E27FC236}">
              <a16:creationId xmlns:a16="http://schemas.microsoft.com/office/drawing/2014/main" id="{0A43DC92-D548-416E-A8FA-9700A278A3DF}"/>
            </a:ext>
          </a:extLst>
        </xdr:cNvPr>
        <xdr:cNvSpPr txBox="1"/>
      </xdr:nvSpPr>
      <xdr:spPr>
        <a:xfrm>
          <a:off x="14371955" y="10976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71544</xdr:rowOff>
    </xdr:from>
    <xdr:to>
      <xdr:col>73</xdr:col>
      <xdr:colOff>44450</xdr:colOff>
      <xdr:row>64</xdr:row>
      <xdr:rowOff>1694</xdr:rowOff>
    </xdr:to>
    <xdr:sp macro="" textlink="">
      <xdr:nvSpPr>
        <xdr:cNvPr id="347" name="楕円 346">
          <a:extLst>
            <a:ext uri="{FF2B5EF4-FFF2-40B4-BE49-F238E27FC236}">
              <a16:creationId xmlns:a16="http://schemas.microsoft.com/office/drawing/2014/main" id="{6EE77A7F-1C74-4E38-B6F2-85D87D1F74BC}"/>
            </a:ext>
          </a:extLst>
        </xdr:cNvPr>
        <xdr:cNvSpPr/>
      </xdr:nvSpPr>
      <xdr:spPr>
        <a:xfrm>
          <a:off x="13868400" y="10870989"/>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157921</xdr:rowOff>
    </xdr:from>
    <xdr:ext cx="762000" cy="259045"/>
    <xdr:sp macro="" textlink="">
      <xdr:nvSpPr>
        <xdr:cNvPr id="348" name="テキスト ボックス 347">
          <a:extLst>
            <a:ext uri="{FF2B5EF4-FFF2-40B4-BE49-F238E27FC236}">
              <a16:creationId xmlns:a16="http://schemas.microsoft.com/office/drawing/2014/main" id="{0E2C7CD2-5337-4AAA-864C-A9D325EC011D}"/>
            </a:ext>
          </a:extLst>
        </xdr:cNvPr>
        <xdr:cNvSpPr txBox="1"/>
      </xdr:nvSpPr>
      <xdr:spPr>
        <a:xfrm>
          <a:off x="13555345" y="1096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32667</xdr:rowOff>
    </xdr:from>
    <xdr:to>
      <xdr:col>68</xdr:col>
      <xdr:colOff>203200</xdr:colOff>
      <xdr:row>63</xdr:row>
      <xdr:rowOff>134267</xdr:rowOff>
    </xdr:to>
    <xdr:sp macro="" textlink="">
      <xdr:nvSpPr>
        <xdr:cNvPr id="349" name="楕円 348">
          <a:extLst>
            <a:ext uri="{FF2B5EF4-FFF2-40B4-BE49-F238E27FC236}">
              <a16:creationId xmlns:a16="http://schemas.microsoft.com/office/drawing/2014/main" id="{9CC9E927-025B-4912-936A-BF3647EFD3FD}"/>
            </a:ext>
          </a:extLst>
        </xdr:cNvPr>
        <xdr:cNvSpPr/>
      </xdr:nvSpPr>
      <xdr:spPr>
        <a:xfrm>
          <a:off x="13051790" y="10832112"/>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119044</xdr:rowOff>
    </xdr:from>
    <xdr:ext cx="762000" cy="259045"/>
    <xdr:sp macro="" textlink="">
      <xdr:nvSpPr>
        <xdr:cNvPr id="350" name="テキスト ボックス 349">
          <a:extLst>
            <a:ext uri="{FF2B5EF4-FFF2-40B4-BE49-F238E27FC236}">
              <a16:creationId xmlns:a16="http://schemas.microsoft.com/office/drawing/2014/main" id="{1107F184-A885-4129-BE01-94A427280581}"/>
            </a:ext>
          </a:extLst>
        </xdr:cNvPr>
        <xdr:cNvSpPr txBox="1"/>
      </xdr:nvSpPr>
      <xdr:spPr>
        <a:xfrm>
          <a:off x="12763500" y="109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16580</xdr:rowOff>
    </xdr:from>
    <xdr:to>
      <xdr:col>64</xdr:col>
      <xdr:colOff>152400</xdr:colOff>
      <xdr:row>63</xdr:row>
      <xdr:rowOff>118180</xdr:rowOff>
    </xdr:to>
    <xdr:sp macro="" textlink="">
      <xdr:nvSpPr>
        <xdr:cNvPr id="351" name="楕円 350">
          <a:extLst>
            <a:ext uri="{FF2B5EF4-FFF2-40B4-BE49-F238E27FC236}">
              <a16:creationId xmlns:a16="http://schemas.microsoft.com/office/drawing/2014/main" id="{04A6C917-4715-4191-9F09-DE9A746F5F91}"/>
            </a:ext>
          </a:extLst>
        </xdr:cNvPr>
        <xdr:cNvSpPr/>
      </xdr:nvSpPr>
      <xdr:spPr>
        <a:xfrm>
          <a:off x="12246610" y="108217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102957</xdr:rowOff>
    </xdr:from>
    <xdr:ext cx="762000" cy="259045"/>
    <xdr:sp macro="" textlink="">
      <xdr:nvSpPr>
        <xdr:cNvPr id="352" name="テキスト ボックス 351">
          <a:extLst>
            <a:ext uri="{FF2B5EF4-FFF2-40B4-BE49-F238E27FC236}">
              <a16:creationId xmlns:a16="http://schemas.microsoft.com/office/drawing/2014/main" id="{5DBCDF31-7D0F-40CB-A26D-77DC9DF92DFB}"/>
            </a:ext>
          </a:extLst>
        </xdr:cNvPr>
        <xdr:cNvSpPr txBox="1"/>
      </xdr:nvSpPr>
      <xdr:spPr>
        <a:xfrm>
          <a:off x="11946890" y="1090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B80C8910-96C2-435C-BED7-7ACCBC223DE8}"/>
            </a:ext>
          </a:extLst>
        </xdr:cNvPr>
        <xdr:cNvSpPr/>
      </xdr:nvSpPr>
      <xdr:spPr>
        <a:xfrm>
          <a:off x="11666855" y="501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39DC3A6C-9D53-457A-9EFF-50F0120238A7}"/>
            </a:ext>
          </a:extLst>
        </xdr:cNvPr>
        <xdr:cNvSpPr txBox="1"/>
      </xdr:nvSpPr>
      <xdr:spPr>
        <a:xfrm>
          <a:off x="12440734" y="53746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EEAEF412-1FF9-475E-AF25-90A7E7017E66}"/>
            </a:ext>
          </a:extLst>
        </xdr:cNvPr>
        <xdr:cNvSpPr txBox="1"/>
      </xdr:nvSpPr>
      <xdr:spPr>
        <a:xfrm>
          <a:off x="1401717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FF529E25-F768-4C8D-BFC2-BE4890613E66}"/>
            </a:ext>
          </a:extLst>
        </xdr:cNvPr>
        <xdr:cNvSpPr/>
      </xdr:nvSpPr>
      <xdr:spPr>
        <a:xfrm>
          <a:off x="16353155" y="527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91296F34-A8F8-4F64-A93C-64C438B57B9D}"/>
            </a:ext>
          </a:extLst>
        </xdr:cNvPr>
        <xdr:cNvSpPr/>
      </xdr:nvSpPr>
      <xdr:spPr>
        <a:xfrm>
          <a:off x="16353155" y="545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C2F3361-573B-4099-BFC6-42F79921F4E2}"/>
            </a:ext>
          </a:extLst>
        </xdr:cNvPr>
        <xdr:cNvSpPr/>
      </xdr:nvSpPr>
      <xdr:spPr>
        <a:xfrm>
          <a:off x="17846040" y="527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1E343960-1BF0-4EE2-98E4-15FF92A1373C}"/>
            </a:ext>
          </a:extLst>
        </xdr:cNvPr>
        <xdr:cNvSpPr/>
      </xdr:nvSpPr>
      <xdr:spPr>
        <a:xfrm>
          <a:off x="17846040" y="545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B33F3726-A17B-4842-B78A-7338D716258C}"/>
            </a:ext>
          </a:extLst>
        </xdr:cNvPr>
        <xdr:cNvSpPr/>
      </xdr:nvSpPr>
      <xdr:spPr>
        <a:xfrm>
          <a:off x="191808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264FAFB8-8093-4902-BFC5-E9CAC2A6A23D}"/>
            </a:ext>
          </a:extLst>
        </xdr:cNvPr>
        <xdr:cNvSpPr/>
      </xdr:nvSpPr>
      <xdr:spPr>
        <a:xfrm>
          <a:off x="191808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FA08456F-3EC4-4868-9894-0D29C8FF6B84}"/>
            </a:ext>
          </a:extLst>
        </xdr:cNvPr>
        <xdr:cNvSpPr/>
      </xdr:nvSpPr>
      <xdr:spPr>
        <a:xfrm>
          <a:off x="11666855" y="578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7E2A5E75-94E3-4204-A9F5-3B5F047170D6}"/>
            </a:ext>
          </a:extLst>
        </xdr:cNvPr>
        <xdr:cNvSpPr/>
      </xdr:nvSpPr>
      <xdr:spPr>
        <a:xfrm>
          <a:off x="1645920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E59FA4D2-09DC-4C92-8A11-37D74C1CEFDF}"/>
            </a:ext>
          </a:extLst>
        </xdr:cNvPr>
        <xdr:cNvSpPr/>
      </xdr:nvSpPr>
      <xdr:spPr>
        <a:xfrm>
          <a:off x="16459200" y="578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858856E6-5E12-408A-9F15-C7B06A065B6F}"/>
            </a:ext>
          </a:extLst>
        </xdr:cNvPr>
        <xdr:cNvSpPr txBox="1"/>
      </xdr:nvSpPr>
      <xdr:spPr>
        <a:xfrm>
          <a:off x="16570960" y="609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類似団体内平均と比べ高い水準にある。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令和４年度単年度比率は、公債費充当一般財源の増加や標準財政規模の減少などにより前年度と比べ２．２ポイント増加した。</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２年度から令和４年度の３カ年平均値は、令和元年度の単年度実質公債費比率（１５．２％）に比べ、令和４年度の単年度実質公債費比率（１４．４％）が０．８ポイント減少したため、０．３ポイント減少した。</a:t>
          </a:r>
          <a:endParaRPr lang="ja-JP" altLang="ja-JP" sz="1400">
            <a:effectLst/>
          </a:endParaRPr>
        </a:p>
        <a:p>
          <a:r>
            <a:rPr lang="ja-JP" altLang="ja-JP" sz="1100" b="0" i="0">
              <a:solidFill>
                <a:schemeClr val="dk1"/>
              </a:solidFill>
              <a:effectLst/>
              <a:latin typeface="+mn-lt"/>
              <a:ea typeface="+mn-ea"/>
              <a:cs typeface="+mn-cs"/>
            </a:rPr>
            <a:t>　今後も地方債の発行抑制など、比率に注視しながら財政運営を行っていく。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3341508F-8828-4EFE-9B6C-10AE9665DD40}"/>
            </a:ext>
          </a:extLst>
        </xdr:cNvPr>
        <xdr:cNvSpPr txBox="1"/>
      </xdr:nvSpPr>
      <xdr:spPr>
        <a:xfrm>
          <a:off x="11628755" y="558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14078AE-4402-48A6-A85F-5EB9EEAB74AB}"/>
            </a:ext>
          </a:extLst>
        </xdr:cNvPr>
        <xdr:cNvCxnSpPr/>
      </xdr:nvCxnSpPr>
      <xdr:spPr>
        <a:xfrm>
          <a:off x="11666855" y="818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9D6CA886-B1F1-45B1-8527-BB98D94120E7}"/>
            </a:ext>
          </a:extLst>
        </xdr:cNvPr>
        <xdr:cNvSpPr txBox="1"/>
      </xdr:nvSpPr>
      <xdr:spPr>
        <a:xfrm>
          <a:off x="10981055"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2B0BD763-53BB-4F81-9F56-A2806C3F95B0}"/>
            </a:ext>
          </a:extLst>
        </xdr:cNvPr>
        <xdr:cNvCxnSpPr/>
      </xdr:nvCxnSpPr>
      <xdr:spPr>
        <a:xfrm>
          <a:off x="11666855" y="778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B8181881-B5A3-4835-A01D-1EC30F52AE82}"/>
            </a:ext>
          </a:extLst>
        </xdr:cNvPr>
        <xdr:cNvSpPr txBox="1"/>
      </xdr:nvSpPr>
      <xdr:spPr>
        <a:xfrm>
          <a:off x="10981055"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5613FF96-06C6-4CD2-9DA9-EA50DED33423}"/>
            </a:ext>
          </a:extLst>
        </xdr:cNvPr>
        <xdr:cNvCxnSpPr/>
      </xdr:nvCxnSpPr>
      <xdr:spPr>
        <a:xfrm>
          <a:off x="11666855" y="739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2B0CEE8C-9219-4781-98F0-82B11772E640}"/>
            </a:ext>
          </a:extLst>
        </xdr:cNvPr>
        <xdr:cNvSpPr txBox="1"/>
      </xdr:nvSpPr>
      <xdr:spPr>
        <a:xfrm>
          <a:off x="10981055"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D0C90DE0-9319-4777-9517-846FBA5CD731}"/>
            </a:ext>
          </a:extLst>
        </xdr:cNvPr>
        <xdr:cNvCxnSpPr/>
      </xdr:nvCxnSpPr>
      <xdr:spPr>
        <a:xfrm>
          <a:off x="11666855" y="698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D27B3969-25EB-4737-8367-CFF3BEC223A6}"/>
            </a:ext>
          </a:extLst>
        </xdr:cNvPr>
        <xdr:cNvSpPr txBox="1"/>
      </xdr:nvSpPr>
      <xdr:spPr>
        <a:xfrm>
          <a:off x="10981055"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B6AA9D72-F176-4501-99EF-55477BF97D04}"/>
            </a:ext>
          </a:extLst>
        </xdr:cNvPr>
        <xdr:cNvCxnSpPr/>
      </xdr:nvCxnSpPr>
      <xdr:spPr>
        <a:xfrm>
          <a:off x="11666855" y="658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4F61B9DF-8A9A-4809-8A35-25F7734F5172}"/>
            </a:ext>
          </a:extLst>
        </xdr:cNvPr>
        <xdr:cNvSpPr txBox="1"/>
      </xdr:nvSpPr>
      <xdr:spPr>
        <a:xfrm>
          <a:off x="10981055"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2F34D6FF-DA56-47C6-8330-F419A45A6828}"/>
            </a:ext>
          </a:extLst>
        </xdr:cNvPr>
        <xdr:cNvCxnSpPr/>
      </xdr:nvCxnSpPr>
      <xdr:spPr>
        <a:xfrm>
          <a:off x="11666855" y="618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37ABA4D0-99BF-4832-A6D0-D00DEE2D67A8}"/>
            </a:ext>
          </a:extLst>
        </xdr:cNvPr>
        <xdr:cNvSpPr txBox="1"/>
      </xdr:nvSpPr>
      <xdr:spPr>
        <a:xfrm>
          <a:off x="10981055"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F2582FBF-F71F-4FE2-9A64-E26B2D90334D}"/>
            </a:ext>
          </a:extLst>
        </xdr:cNvPr>
        <xdr:cNvCxnSpPr/>
      </xdr:nvCxnSpPr>
      <xdr:spPr>
        <a:xfrm>
          <a:off x="11666855" y="578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95DDF1F-7E79-4EA9-9601-BDEB8472FBA3}"/>
            </a:ext>
          </a:extLst>
        </xdr:cNvPr>
        <xdr:cNvSpPr/>
      </xdr:nvSpPr>
      <xdr:spPr>
        <a:xfrm>
          <a:off x="11666855" y="578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42</xdr:row>
      <xdr:rowOff>129963</xdr:rowOff>
    </xdr:to>
    <xdr:cxnSp macro="">
      <xdr:nvCxnSpPr>
        <xdr:cNvPr id="381" name="直線コネクタ 380">
          <a:extLst>
            <a:ext uri="{FF2B5EF4-FFF2-40B4-BE49-F238E27FC236}">
              <a16:creationId xmlns:a16="http://schemas.microsoft.com/office/drawing/2014/main" id="{B5132CA1-388C-4BEE-A5CC-3954922DCB6D}"/>
            </a:ext>
          </a:extLst>
        </xdr:cNvPr>
        <xdr:cNvCxnSpPr/>
      </xdr:nvCxnSpPr>
      <xdr:spPr>
        <a:xfrm flipV="1">
          <a:off x="15476855" y="6182572"/>
          <a:ext cx="0" cy="11521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102040</xdr:rowOff>
    </xdr:from>
    <xdr:ext cx="762000" cy="259045"/>
    <xdr:sp macro="" textlink="">
      <xdr:nvSpPr>
        <xdr:cNvPr id="382" name="公債費負担の状況最小値テキスト">
          <a:extLst>
            <a:ext uri="{FF2B5EF4-FFF2-40B4-BE49-F238E27FC236}">
              <a16:creationId xmlns:a16="http://schemas.microsoft.com/office/drawing/2014/main" id="{E73E0558-ADA9-4392-998C-3DCCD0C5E3C8}"/>
            </a:ext>
          </a:extLst>
        </xdr:cNvPr>
        <xdr:cNvSpPr txBox="1"/>
      </xdr:nvSpPr>
      <xdr:spPr>
        <a:xfrm>
          <a:off x="15560040" y="729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129963</xdr:rowOff>
    </xdr:from>
    <xdr:to>
      <xdr:col>81</xdr:col>
      <xdr:colOff>133350</xdr:colOff>
      <xdr:row>42</xdr:row>
      <xdr:rowOff>129963</xdr:rowOff>
    </xdr:to>
    <xdr:cxnSp macro="">
      <xdr:nvCxnSpPr>
        <xdr:cNvPr id="383" name="直線コネクタ 382">
          <a:extLst>
            <a:ext uri="{FF2B5EF4-FFF2-40B4-BE49-F238E27FC236}">
              <a16:creationId xmlns:a16="http://schemas.microsoft.com/office/drawing/2014/main" id="{21727B79-9908-47CA-A348-972C75175861}"/>
            </a:ext>
          </a:extLst>
        </xdr:cNvPr>
        <xdr:cNvCxnSpPr/>
      </xdr:nvCxnSpPr>
      <xdr:spPr>
        <a:xfrm>
          <a:off x="15408910" y="733467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4" name="公債費負担の状況最大値テキスト">
          <a:extLst>
            <a:ext uri="{FF2B5EF4-FFF2-40B4-BE49-F238E27FC236}">
              <a16:creationId xmlns:a16="http://schemas.microsoft.com/office/drawing/2014/main" id="{FB44F54C-40E9-45AF-8167-41C226072D17}"/>
            </a:ext>
          </a:extLst>
        </xdr:cNvPr>
        <xdr:cNvSpPr txBox="1"/>
      </xdr:nvSpPr>
      <xdr:spPr>
        <a:xfrm>
          <a:off x="15560040" y="592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5" name="直線コネクタ 384">
          <a:extLst>
            <a:ext uri="{FF2B5EF4-FFF2-40B4-BE49-F238E27FC236}">
              <a16:creationId xmlns:a16="http://schemas.microsoft.com/office/drawing/2014/main" id="{80866D60-D947-4FB6-ADA1-90195198F60F}"/>
            </a:ext>
          </a:extLst>
        </xdr:cNvPr>
        <xdr:cNvCxnSpPr/>
      </xdr:nvCxnSpPr>
      <xdr:spPr>
        <a:xfrm>
          <a:off x="15408910" y="618257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89746</xdr:rowOff>
    </xdr:to>
    <xdr:cxnSp macro="">
      <xdr:nvCxnSpPr>
        <xdr:cNvPr id="386" name="直線コネクタ 385">
          <a:extLst>
            <a:ext uri="{FF2B5EF4-FFF2-40B4-BE49-F238E27FC236}">
              <a16:creationId xmlns:a16="http://schemas.microsoft.com/office/drawing/2014/main" id="{1C678554-559E-4C28-AFFC-3EA58FAE1292}"/>
            </a:ext>
          </a:extLst>
        </xdr:cNvPr>
        <xdr:cNvCxnSpPr/>
      </xdr:nvCxnSpPr>
      <xdr:spPr>
        <a:xfrm flipV="1">
          <a:off x="14714855" y="7264612"/>
          <a:ext cx="762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135483</xdr:rowOff>
    </xdr:from>
    <xdr:ext cx="762000" cy="259045"/>
    <xdr:sp macro="" textlink="">
      <xdr:nvSpPr>
        <xdr:cNvPr id="387" name="公債費負担の状況平均値テキスト">
          <a:extLst>
            <a:ext uri="{FF2B5EF4-FFF2-40B4-BE49-F238E27FC236}">
              <a16:creationId xmlns:a16="http://schemas.microsoft.com/office/drawing/2014/main" id="{C4DBB05F-C4A1-480D-9A4C-45BBCEED3013}"/>
            </a:ext>
          </a:extLst>
        </xdr:cNvPr>
        <xdr:cNvSpPr txBox="1"/>
      </xdr:nvSpPr>
      <xdr:spPr>
        <a:xfrm>
          <a:off x="15560040" y="6646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88" name="フローチャート: 判断 387">
          <a:extLst>
            <a:ext uri="{FF2B5EF4-FFF2-40B4-BE49-F238E27FC236}">
              <a16:creationId xmlns:a16="http://schemas.microsoft.com/office/drawing/2014/main" id="{06C1C752-55ED-4972-BA24-23A9E96B06BC}"/>
            </a:ext>
          </a:extLst>
        </xdr:cNvPr>
        <xdr:cNvSpPr/>
      </xdr:nvSpPr>
      <xdr:spPr>
        <a:xfrm>
          <a:off x="15427960" y="680741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43</xdr:row>
      <xdr:rowOff>6773</xdr:rowOff>
    </xdr:to>
    <xdr:cxnSp macro="">
      <xdr:nvCxnSpPr>
        <xdr:cNvPr id="389" name="直線コネクタ 388">
          <a:extLst>
            <a:ext uri="{FF2B5EF4-FFF2-40B4-BE49-F238E27FC236}">
              <a16:creationId xmlns:a16="http://schemas.microsoft.com/office/drawing/2014/main" id="{DC7A9092-AD20-43CA-8BF5-A52C68628C49}"/>
            </a:ext>
          </a:extLst>
        </xdr:cNvPr>
        <xdr:cNvCxnSpPr/>
      </xdr:nvCxnSpPr>
      <xdr:spPr>
        <a:xfrm flipV="1">
          <a:off x="13903960" y="7294456"/>
          <a:ext cx="810895" cy="8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110913</xdr:rowOff>
    </xdr:from>
    <xdr:to>
      <xdr:col>77</xdr:col>
      <xdr:colOff>95250</xdr:colOff>
      <xdr:row>40</xdr:row>
      <xdr:rowOff>41063</xdr:rowOff>
    </xdr:to>
    <xdr:sp macro="" textlink="">
      <xdr:nvSpPr>
        <xdr:cNvPr id="390" name="フローチャート: 判断 389">
          <a:extLst>
            <a:ext uri="{FF2B5EF4-FFF2-40B4-BE49-F238E27FC236}">
              <a16:creationId xmlns:a16="http://schemas.microsoft.com/office/drawing/2014/main" id="{DEC68177-3629-4C95-AA93-BF426EFEB30C}"/>
            </a:ext>
          </a:extLst>
        </xdr:cNvPr>
        <xdr:cNvSpPr/>
      </xdr:nvSpPr>
      <xdr:spPr>
        <a:xfrm>
          <a:off x="14665960" y="679746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391" name="テキスト ボックス 390">
          <a:extLst>
            <a:ext uri="{FF2B5EF4-FFF2-40B4-BE49-F238E27FC236}">
              <a16:creationId xmlns:a16="http://schemas.microsoft.com/office/drawing/2014/main" id="{A42F5951-DB6F-43C4-BA86-38E3F833604D}"/>
            </a:ext>
          </a:extLst>
        </xdr:cNvPr>
        <xdr:cNvSpPr txBox="1"/>
      </xdr:nvSpPr>
      <xdr:spPr>
        <a:xfrm>
          <a:off x="14371955" y="6570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103294</xdr:rowOff>
    </xdr:to>
    <xdr:cxnSp macro="">
      <xdr:nvCxnSpPr>
        <xdr:cNvPr id="392" name="直線コネクタ 391">
          <a:extLst>
            <a:ext uri="{FF2B5EF4-FFF2-40B4-BE49-F238E27FC236}">
              <a16:creationId xmlns:a16="http://schemas.microsoft.com/office/drawing/2014/main" id="{7D5DC684-33B3-4C0E-947E-327263281FAF}"/>
            </a:ext>
          </a:extLst>
        </xdr:cNvPr>
        <xdr:cNvCxnSpPr/>
      </xdr:nvCxnSpPr>
      <xdr:spPr>
        <a:xfrm flipV="1">
          <a:off x="13106400" y="7381028"/>
          <a:ext cx="797560" cy="9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3" name="フローチャート: 判断 392">
          <a:extLst>
            <a:ext uri="{FF2B5EF4-FFF2-40B4-BE49-F238E27FC236}">
              <a16:creationId xmlns:a16="http://schemas.microsoft.com/office/drawing/2014/main" id="{E32CF146-6E08-4891-BC89-CE0B8115D56F}"/>
            </a:ext>
          </a:extLst>
        </xdr:cNvPr>
        <xdr:cNvSpPr/>
      </xdr:nvSpPr>
      <xdr:spPr>
        <a:xfrm>
          <a:off x="13868400" y="6817784"/>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4F09C10E-B9ED-4885-AC19-29153C149FE8}"/>
            </a:ext>
          </a:extLst>
        </xdr:cNvPr>
        <xdr:cNvSpPr txBox="1"/>
      </xdr:nvSpPr>
      <xdr:spPr>
        <a:xfrm>
          <a:off x="13555345"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43</xdr:row>
      <xdr:rowOff>143510</xdr:rowOff>
    </xdr:to>
    <xdr:cxnSp macro="">
      <xdr:nvCxnSpPr>
        <xdr:cNvPr id="395" name="直線コネクタ 394">
          <a:extLst>
            <a:ext uri="{FF2B5EF4-FFF2-40B4-BE49-F238E27FC236}">
              <a16:creationId xmlns:a16="http://schemas.microsoft.com/office/drawing/2014/main" id="{CDF3CBE7-8CE7-496B-8650-6235EA8BC1E6}"/>
            </a:ext>
          </a:extLst>
        </xdr:cNvPr>
        <xdr:cNvCxnSpPr/>
      </xdr:nvCxnSpPr>
      <xdr:spPr>
        <a:xfrm flipV="1">
          <a:off x="12289790" y="7473739"/>
          <a:ext cx="81661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11854</xdr:rowOff>
    </xdr:from>
    <xdr:to>
      <xdr:col>68</xdr:col>
      <xdr:colOff>203200</xdr:colOff>
      <xdr:row>40</xdr:row>
      <xdr:rowOff>113454</xdr:rowOff>
    </xdr:to>
    <xdr:sp macro="" textlink="">
      <xdr:nvSpPr>
        <xdr:cNvPr id="396" name="フローチャート: 判断 395">
          <a:extLst>
            <a:ext uri="{FF2B5EF4-FFF2-40B4-BE49-F238E27FC236}">
              <a16:creationId xmlns:a16="http://schemas.microsoft.com/office/drawing/2014/main" id="{84AF90CF-05F0-4469-9F94-288A5227EEBE}"/>
            </a:ext>
          </a:extLst>
        </xdr:cNvPr>
        <xdr:cNvSpPr/>
      </xdr:nvSpPr>
      <xdr:spPr>
        <a:xfrm>
          <a:off x="13051790" y="687366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397" name="テキスト ボックス 396">
          <a:extLst>
            <a:ext uri="{FF2B5EF4-FFF2-40B4-BE49-F238E27FC236}">
              <a16:creationId xmlns:a16="http://schemas.microsoft.com/office/drawing/2014/main" id="{EE0967B4-4E5A-437A-BF98-E8918A56B971}"/>
            </a:ext>
          </a:extLst>
        </xdr:cNvPr>
        <xdr:cNvSpPr txBox="1"/>
      </xdr:nvSpPr>
      <xdr:spPr>
        <a:xfrm>
          <a:off x="12763500" y="664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8" name="フローチャート: 判断 397">
          <a:extLst>
            <a:ext uri="{FF2B5EF4-FFF2-40B4-BE49-F238E27FC236}">
              <a16:creationId xmlns:a16="http://schemas.microsoft.com/office/drawing/2014/main" id="{499E19FB-30BF-4439-A30F-3B060F939644}"/>
            </a:ext>
          </a:extLst>
        </xdr:cNvPr>
        <xdr:cNvSpPr/>
      </xdr:nvSpPr>
      <xdr:spPr>
        <a:xfrm>
          <a:off x="12246610" y="689398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9" name="テキスト ボックス 398">
          <a:extLst>
            <a:ext uri="{FF2B5EF4-FFF2-40B4-BE49-F238E27FC236}">
              <a16:creationId xmlns:a16="http://schemas.microsoft.com/office/drawing/2014/main" id="{4F699D30-5616-4C90-9436-EBC8A541F2CE}"/>
            </a:ext>
          </a:extLst>
        </xdr:cNvPr>
        <xdr:cNvSpPr txBox="1"/>
      </xdr:nvSpPr>
      <xdr:spPr>
        <a:xfrm>
          <a:off x="11946890" y="66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B4B2F39-B2CF-416D-870D-F2059456DD9B}"/>
            </a:ext>
          </a:extLst>
        </xdr:cNvPr>
        <xdr:cNvSpPr txBox="1"/>
      </xdr:nvSpPr>
      <xdr:spPr>
        <a:xfrm>
          <a:off x="15278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421ABE2B-D35A-45BB-95CE-3247D132D3A1}"/>
            </a:ext>
          </a:extLst>
        </xdr:cNvPr>
        <xdr:cNvSpPr txBox="1"/>
      </xdr:nvSpPr>
      <xdr:spPr>
        <a:xfrm>
          <a:off x="14516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7864ECB5-403A-4F2C-86C2-C331246BCDF7}"/>
            </a:ext>
          </a:extLst>
        </xdr:cNvPr>
        <xdr:cNvSpPr txBox="1"/>
      </xdr:nvSpPr>
      <xdr:spPr>
        <a:xfrm>
          <a:off x="1371473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5AE168B5-61ED-413D-A0C7-8F1A348FE345}"/>
            </a:ext>
          </a:extLst>
        </xdr:cNvPr>
        <xdr:cNvSpPr txBox="1"/>
      </xdr:nvSpPr>
      <xdr:spPr>
        <a:xfrm>
          <a:off x="129076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643F0EA7-5977-4B6D-9BE8-FA3BA6B2D472}"/>
            </a:ext>
          </a:extLst>
        </xdr:cNvPr>
        <xdr:cNvSpPr txBox="1"/>
      </xdr:nvSpPr>
      <xdr:spPr>
        <a:xfrm>
          <a:off x="1209294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5" name="楕円 404">
          <a:extLst>
            <a:ext uri="{FF2B5EF4-FFF2-40B4-BE49-F238E27FC236}">
              <a16:creationId xmlns:a16="http://schemas.microsoft.com/office/drawing/2014/main" id="{70963441-4F50-442B-B328-4503624EE03C}"/>
            </a:ext>
          </a:extLst>
        </xdr:cNvPr>
        <xdr:cNvSpPr/>
      </xdr:nvSpPr>
      <xdr:spPr>
        <a:xfrm>
          <a:off x="15427960" y="72195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82144</xdr:rowOff>
    </xdr:from>
    <xdr:ext cx="762000" cy="259045"/>
    <xdr:sp macro="" textlink="">
      <xdr:nvSpPr>
        <xdr:cNvPr id="406" name="公債費負担の状況該当値テキスト">
          <a:extLst>
            <a:ext uri="{FF2B5EF4-FFF2-40B4-BE49-F238E27FC236}">
              <a16:creationId xmlns:a16="http://schemas.microsoft.com/office/drawing/2014/main" id="{A674AEA4-37DE-457A-969C-CD8AAA729673}"/>
            </a:ext>
          </a:extLst>
        </xdr:cNvPr>
        <xdr:cNvSpPr txBox="1"/>
      </xdr:nvSpPr>
      <xdr:spPr>
        <a:xfrm>
          <a:off x="15560040" y="711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7" name="楕円 406">
          <a:extLst>
            <a:ext uri="{FF2B5EF4-FFF2-40B4-BE49-F238E27FC236}">
              <a16:creationId xmlns:a16="http://schemas.microsoft.com/office/drawing/2014/main" id="{64B98FB4-99E2-484C-BDA6-9474EA0CCF0D}"/>
            </a:ext>
          </a:extLst>
        </xdr:cNvPr>
        <xdr:cNvSpPr/>
      </xdr:nvSpPr>
      <xdr:spPr>
        <a:xfrm>
          <a:off x="14665960" y="72398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8" name="テキスト ボックス 407">
          <a:extLst>
            <a:ext uri="{FF2B5EF4-FFF2-40B4-BE49-F238E27FC236}">
              <a16:creationId xmlns:a16="http://schemas.microsoft.com/office/drawing/2014/main" id="{8BF50339-F1C3-4999-A854-B24599817C24}"/>
            </a:ext>
          </a:extLst>
        </xdr:cNvPr>
        <xdr:cNvSpPr txBox="1"/>
      </xdr:nvSpPr>
      <xdr:spPr>
        <a:xfrm>
          <a:off x="14371955" y="7328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9" name="楕円 408">
          <a:extLst>
            <a:ext uri="{FF2B5EF4-FFF2-40B4-BE49-F238E27FC236}">
              <a16:creationId xmlns:a16="http://schemas.microsoft.com/office/drawing/2014/main" id="{B2722BA3-2108-4648-9823-A914F208D409}"/>
            </a:ext>
          </a:extLst>
        </xdr:cNvPr>
        <xdr:cNvSpPr/>
      </xdr:nvSpPr>
      <xdr:spPr>
        <a:xfrm>
          <a:off x="13868400" y="7332133"/>
          <a:ext cx="8445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10" name="テキスト ボックス 409">
          <a:extLst>
            <a:ext uri="{FF2B5EF4-FFF2-40B4-BE49-F238E27FC236}">
              <a16:creationId xmlns:a16="http://schemas.microsoft.com/office/drawing/2014/main" id="{DABE3E9D-12DD-40DC-83DA-8BA551B3B744}"/>
            </a:ext>
          </a:extLst>
        </xdr:cNvPr>
        <xdr:cNvSpPr txBox="1"/>
      </xdr:nvSpPr>
      <xdr:spPr>
        <a:xfrm>
          <a:off x="13555345" y="741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11" name="楕円 410">
          <a:extLst>
            <a:ext uri="{FF2B5EF4-FFF2-40B4-BE49-F238E27FC236}">
              <a16:creationId xmlns:a16="http://schemas.microsoft.com/office/drawing/2014/main" id="{89D53C6A-BBD9-4839-8BFF-F954DE1B8E02}"/>
            </a:ext>
          </a:extLst>
        </xdr:cNvPr>
        <xdr:cNvSpPr/>
      </xdr:nvSpPr>
      <xdr:spPr>
        <a:xfrm>
          <a:off x="13051790" y="742865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12" name="テキスト ボックス 411">
          <a:extLst>
            <a:ext uri="{FF2B5EF4-FFF2-40B4-BE49-F238E27FC236}">
              <a16:creationId xmlns:a16="http://schemas.microsoft.com/office/drawing/2014/main" id="{B8497873-C5E6-4449-BB97-7F34253CA19F}"/>
            </a:ext>
          </a:extLst>
        </xdr:cNvPr>
        <xdr:cNvSpPr txBox="1"/>
      </xdr:nvSpPr>
      <xdr:spPr>
        <a:xfrm>
          <a:off x="12763500" y="750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13" name="楕円 412">
          <a:extLst>
            <a:ext uri="{FF2B5EF4-FFF2-40B4-BE49-F238E27FC236}">
              <a16:creationId xmlns:a16="http://schemas.microsoft.com/office/drawing/2014/main" id="{165BBD43-8E26-4EB3-B1E9-2E8B94B221F8}"/>
            </a:ext>
          </a:extLst>
        </xdr:cNvPr>
        <xdr:cNvSpPr/>
      </xdr:nvSpPr>
      <xdr:spPr>
        <a:xfrm>
          <a:off x="12246610" y="746887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14" name="テキスト ボックス 413">
          <a:extLst>
            <a:ext uri="{FF2B5EF4-FFF2-40B4-BE49-F238E27FC236}">
              <a16:creationId xmlns:a16="http://schemas.microsoft.com/office/drawing/2014/main" id="{EFF289FA-5B10-48C3-B3FB-9E1CE5A3E670}"/>
            </a:ext>
          </a:extLst>
        </xdr:cNvPr>
        <xdr:cNvSpPr txBox="1"/>
      </xdr:nvSpPr>
      <xdr:spPr>
        <a:xfrm>
          <a:off x="11946890" y="755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DC1D24F-F0F0-4B20-BBF4-1D04F6302C78}"/>
            </a:ext>
          </a:extLst>
        </xdr:cNvPr>
        <xdr:cNvSpPr/>
      </xdr:nvSpPr>
      <xdr:spPr>
        <a:xfrm>
          <a:off x="11666855" y="1208405"/>
          <a:ext cx="461708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EF9BC57-A61E-4AD3-B203-A7239AAE9DD3}"/>
            </a:ext>
          </a:extLst>
        </xdr:cNvPr>
        <xdr:cNvSpPr txBox="1"/>
      </xdr:nvSpPr>
      <xdr:spPr>
        <a:xfrm>
          <a:off x="12516470" y="156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F857F87F-AF00-49D3-ADAB-CD8F657BA58F}"/>
            </a:ext>
          </a:extLst>
        </xdr:cNvPr>
        <xdr:cNvSpPr txBox="1"/>
      </xdr:nvSpPr>
      <xdr:spPr>
        <a:xfrm>
          <a:off x="1393191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F75A5C54-B09A-462D-B490-EBDCB9B7CE32}"/>
            </a:ext>
          </a:extLst>
        </xdr:cNvPr>
        <xdr:cNvSpPr/>
      </xdr:nvSpPr>
      <xdr:spPr>
        <a:xfrm>
          <a:off x="16353155" y="146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485A7FA0-B09F-4132-9D3A-E038AB7F3CF3}"/>
            </a:ext>
          </a:extLst>
        </xdr:cNvPr>
        <xdr:cNvSpPr/>
      </xdr:nvSpPr>
      <xdr:spPr>
        <a:xfrm>
          <a:off x="16353155" y="164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A4706A0C-942F-48BC-9A67-83B0197D90EA}"/>
            </a:ext>
          </a:extLst>
        </xdr:cNvPr>
        <xdr:cNvSpPr/>
      </xdr:nvSpPr>
      <xdr:spPr>
        <a:xfrm>
          <a:off x="17846040" y="146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4343FD63-79E8-43EE-80D5-867D0D2A9E31}"/>
            </a:ext>
          </a:extLst>
        </xdr:cNvPr>
        <xdr:cNvSpPr/>
      </xdr:nvSpPr>
      <xdr:spPr>
        <a:xfrm>
          <a:off x="17846040" y="164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FEA5AF83-91E8-401F-9F6B-A4F82D5F083D}"/>
            </a:ext>
          </a:extLst>
        </xdr:cNvPr>
        <xdr:cNvSpPr/>
      </xdr:nvSpPr>
      <xdr:spPr>
        <a:xfrm>
          <a:off x="19180810" y="146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1A6A2227-6B16-4476-9B74-9ADC1CA98B91}"/>
            </a:ext>
          </a:extLst>
        </xdr:cNvPr>
        <xdr:cNvSpPr/>
      </xdr:nvSpPr>
      <xdr:spPr>
        <a:xfrm>
          <a:off x="19180810" y="164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719937C2-0EAC-4BB4-B012-A6D413D65A99}"/>
            </a:ext>
          </a:extLst>
        </xdr:cNvPr>
        <xdr:cNvSpPr/>
      </xdr:nvSpPr>
      <xdr:spPr>
        <a:xfrm>
          <a:off x="11666855" y="197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50E2174F-664A-4DE3-997F-6764040FD89B}"/>
            </a:ext>
          </a:extLst>
        </xdr:cNvPr>
        <xdr:cNvSpPr/>
      </xdr:nvSpPr>
      <xdr:spPr>
        <a:xfrm>
          <a:off x="16459200" y="197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4B41DFB2-0759-461D-95CF-B6717AF39A6E}"/>
            </a:ext>
          </a:extLst>
        </xdr:cNvPr>
        <xdr:cNvSpPr/>
      </xdr:nvSpPr>
      <xdr:spPr>
        <a:xfrm>
          <a:off x="16459200" y="1970405"/>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F96FD63A-0F5B-42D9-8C44-5E1C54741922}"/>
            </a:ext>
          </a:extLst>
        </xdr:cNvPr>
        <xdr:cNvSpPr txBox="1"/>
      </xdr:nvSpPr>
      <xdr:spPr>
        <a:xfrm>
          <a:off x="16570960" y="228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土地造成特別会計への公営企業債等繰入見込額や土地開発公社の負債等負担見込額などの影響により、類似団体内平均と比べ突出して高い水準にある。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４年度は、充当可能基金が増加し地方債現在高が減少したことなどにより前年度に比べ１３．７ポイント減少した。引き続き地方債残高の圧縮や土地開発公社の保有する土地の優位な売却の推進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47AB1876-F697-4D6D-AE5F-D09D59261E2D}"/>
            </a:ext>
          </a:extLst>
        </xdr:cNvPr>
        <xdr:cNvSpPr txBox="1"/>
      </xdr:nvSpPr>
      <xdr:spPr>
        <a:xfrm>
          <a:off x="11628755" y="177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F82B9FF5-EEF9-44D7-AA7C-6510862C9CF2}"/>
            </a:ext>
          </a:extLst>
        </xdr:cNvPr>
        <xdr:cNvCxnSpPr/>
      </xdr:nvCxnSpPr>
      <xdr:spPr>
        <a:xfrm>
          <a:off x="11666855" y="437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F9526076-469C-4A89-B13D-31EA85548C51}"/>
            </a:ext>
          </a:extLst>
        </xdr:cNvPr>
        <xdr:cNvSpPr txBox="1"/>
      </xdr:nvSpPr>
      <xdr:spPr>
        <a:xfrm>
          <a:off x="10981055" y="42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163CE2FD-B77E-4110-978C-88F486E06DB5}"/>
            </a:ext>
          </a:extLst>
        </xdr:cNvPr>
        <xdr:cNvCxnSpPr/>
      </xdr:nvCxnSpPr>
      <xdr:spPr>
        <a:xfrm>
          <a:off x="11666855" y="39027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7089DB73-8AF8-4E78-8191-7253315DE1F8}"/>
            </a:ext>
          </a:extLst>
        </xdr:cNvPr>
        <xdr:cNvSpPr txBox="1"/>
      </xdr:nvSpPr>
      <xdr:spPr>
        <a:xfrm>
          <a:off x="10981055" y="375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3C59573A-728D-4D40-8FE5-3369986BE503}"/>
            </a:ext>
          </a:extLst>
        </xdr:cNvPr>
        <xdr:cNvCxnSpPr/>
      </xdr:nvCxnSpPr>
      <xdr:spPr>
        <a:xfrm>
          <a:off x="11666855" y="34182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2DA3B232-E44A-40E6-9828-11DF6DE8A259}"/>
            </a:ext>
          </a:extLst>
        </xdr:cNvPr>
        <xdr:cNvSpPr txBox="1"/>
      </xdr:nvSpPr>
      <xdr:spPr>
        <a:xfrm>
          <a:off x="10981055" y="327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4105BB2D-A5E1-4073-A41C-F0ED983C3C46}"/>
            </a:ext>
          </a:extLst>
        </xdr:cNvPr>
        <xdr:cNvCxnSpPr/>
      </xdr:nvCxnSpPr>
      <xdr:spPr>
        <a:xfrm>
          <a:off x="11666855" y="29298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C91D38B9-0053-47CC-8138-DCFCC196D91E}"/>
            </a:ext>
          </a:extLst>
        </xdr:cNvPr>
        <xdr:cNvSpPr txBox="1"/>
      </xdr:nvSpPr>
      <xdr:spPr>
        <a:xfrm>
          <a:off x="10981055" y="279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56B0B9C4-8115-4C9E-B7B0-5B8C4D2FEB29}"/>
            </a:ext>
          </a:extLst>
        </xdr:cNvPr>
        <xdr:cNvCxnSpPr/>
      </xdr:nvCxnSpPr>
      <xdr:spPr>
        <a:xfrm>
          <a:off x="11666855" y="24549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354773C8-AC1B-4599-A542-1FE747548491}"/>
            </a:ext>
          </a:extLst>
        </xdr:cNvPr>
        <xdr:cNvSpPr txBox="1"/>
      </xdr:nvSpPr>
      <xdr:spPr>
        <a:xfrm>
          <a:off x="10981055" y="231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41D9E807-370B-49D3-8BD6-F0D358C83999}"/>
            </a:ext>
          </a:extLst>
        </xdr:cNvPr>
        <xdr:cNvCxnSpPr/>
      </xdr:nvCxnSpPr>
      <xdr:spPr>
        <a:xfrm>
          <a:off x="11666855" y="197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137D391A-BF6E-40F4-87AD-942FBB2FEE6C}"/>
            </a:ext>
          </a:extLst>
        </xdr:cNvPr>
        <xdr:cNvSpPr/>
      </xdr:nvSpPr>
      <xdr:spPr>
        <a:xfrm>
          <a:off x="11666855" y="197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1" name="直線コネクタ 440">
          <a:extLst>
            <a:ext uri="{FF2B5EF4-FFF2-40B4-BE49-F238E27FC236}">
              <a16:creationId xmlns:a16="http://schemas.microsoft.com/office/drawing/2014/main" id="{FBA39A66-F045-4B9D-8327-0526A42FABAA}"/>
            </a:ext>
          </a:extLst>
        </xdr:cNvPr>
        <xdr:cNvCxnSpPr/>
      </xdr:nvCxnSpPr>
      <xdr:spPr>
        <a:xfrm flipV="1">
          <a:off x="15476855" y="2454910"/>
          <a:ext cx="0" cy="1127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2" name="将来負担の状況最小値テキスト">
          <a:extLst>
            <a:ext uri="{FF2B5EF4-FFF2-40B4-BE49-F238E27FC236}">
              <a16:creationId xmlns:a16="http://schemas.microsoft.com/office/drawing/2014/main" id="{AE3CB803-5AC4-4179-BB39-20EC4C6B1992}"/>
            </a:ext>
          </a:extLst>
        </xdr:cNvPr>
        <xdr:cNvSpPr txBox="1"/>
      </xdr:nvSpPr>
      <xdr:spPr>
        <a:xfrm>
          <a:off x="15560040" y="35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3" name="直線コネクタ 442">
          <a:extLst>
            <a:ext uri="{FF2B5EF4-FFF2-40B4-BE49-F238E27FC236}">
              <a16:creationId xmlns:a16="http://schemas.microsoft.com/office/drawing/2014/main" id="{266454E3-B398-4471-9514-6000A119A289}"/>
            </a:ext>
          </a:extLst>
        </xdr:cNvPr>
        <xdr:cNvCxnSpPr/>
      </xdr:nvCxnSpPr>
      <xdr:spPr>
        <a:xfrm>
          <a:off x="15408910" y="3582314"/>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1A710679-6526-44F5-B12A-8896F7F95EFD}"/>
            </a:ext>
          </a:extLst>
        </xdr:cNvPr>
        <xdr:cNvSpPr txBox="1"/>
      </xdr:nvSpPr>
      <xdr:spPr>
        <a:xfrm>
          <a:off x="1556004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F7080746-9BD4-4DB7-BF67-86223763AF3A}"/>
            </a:ext>
          </a:extLst>
        </xdr:cNvPr>
        <xdr:cNvCxnSpPr/>
      </xdr:nvCxnSpPr>
      <xdr:spPr>
        <a:xfrm>
          <a:off x="15408910" y="245491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130531</xdr:rowOff>
    </xdr:from>
    <xdr:to>
      <xdr:col>81</xdr:col>
      <xdr:colOff>44450</xdr:colOff>
      <xdr:row>18</xdr:row>
      <xdr:rowOff>25197</xdr:rowOff>
    </xdr:to>
    <xdr:cxnSp macro="">
      <xdr:nvCxnSpPr>
        <xdr:cNvPr id="446" name="直線コネクタ 445">
          <a:extLst>
            <a:ext uri="{FF2B5EF4-FFF2-40B4-BE49-F238E27FC236}">
              <a16:creationId xmlns:a16="http://schemas.microsoft.com/office/drawing/2014/main" id="{83DF0BD5-C636-4892-9987-0BC08E335D99}"/>
            </a:ext>
          </a:extLst>
        </xdr:cNvPr>
        <xdr:cNvCxnSpPr/>
      </xdr:nvCxnSpPr>
      <xdr:spPr>
        <a:xfrm flipV="1">
          <a:off x="14714855" y="3048991"/>
          <a:ext cx="762000" cy="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7" name="将来負担の状況平均値テキスト">
          <a:extLst>
            <a:ext uri="{FF2B5EF4-FFF2-40B4-BE49-F238E27FC236}">
              <a16:creationId xmlns:a16="http://schemas.microsoft.com/office/drawing/2014/main" id="{5B966917-C762-413E-9EBF-FB87C57CD724}"/>
            </a:ext>
          </a:extLst>
        </xdr:cNvPr>
        <xdr:cNvSpPr txBox="1"/>
      </xdr:nvSpPr>
      <xdr:spPr>
        <a:xfrm>
          <a:off x="15560040" y="2326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8" name="フローチャート: 判断 447">
          <a:extLst>
            <a:ext uri="{FF2B5EF4-FFF2-40B4-BE49-F238E27FC236}">
              <a16:creationId xmlns:a16="http://schemas.microsoft.com/office/drawing/2014/main" id="{A3524F25-E8A2-4C6D-A6D4-FE6291E8AD6E}"/>
            </a:ext>
          </a:extLst>
        </xdr:cNvPr>
        <xdr:cNvSpPr/>
      </xdr:nvSpPr>
      <xdr:spPr>
        <a:xfrm>
          <a:off x="15427960" y="2487143"/>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25197</xdr:rowOff>
    </xdr:from>
    <xdr:to>
      <xdr:col>77</xdr:col>
      <xdr:colOff>44450</xdr:colOff>
      <xdr:row>18</xdr:row>
      <xdr:rowOff>119786</xdr:rowOff>
    </xdr:to>
    <xdr:cxnSp macro="">
      <xdr:nvCxnSpPr>
        <xdr:cNvPr id="449" name="直線コネクタ 448">
          <a:extLst>
            <a:ext uri="{FF2B5EF4-FFF2-40B4-BE49-F238E27FC236}">
              <a16:creationId xmlns:a16="http://schemas.microsoft.com/office/drawing/2014/main" id="{692951C9-311D-41E6-B38C-D80456E6DE62}"/>
            </a:ext>
          </a:extLst>
        </xdr:cNvPr>
        <xdr:cNvCxnSpPr/>
      </xdr:nvCxnSpPr>
      <xdr:spPr>
        <a:xfrm flipV="1">
          <a:off x="13903960" y="3107487"/>
          <a:ext cx="810895" cy="10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a:extLst>
            <a:ext uri="{FF2B5EF4-FFF2-40B4-BE49-F238E27FC236}">
              <a16:creationId xmlns:a16="http://schemas.microsoft.com/office/drawing/2014/main" id="{E6D5E745-2827-4A37-8F2F-52BAC89E34B5}"/>
            </a:ext>
          </a:extLst>
        </xdr:cNvPr>
        <xdr:cNvSpPr/>
      </xdr:nvSpPr>
      <xdr:spPr>
        <a:xfrm>
          <a:off x="14665960" y="2523338"/>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a:extLst>
            <a:ext uri="{FF2B5EF4-FFF2-40B4-BE49-F238E27FC236}">
              <a16:creationId xmlns:a16="http://schemas.microsoft.com/office/drawing/2014/main" id="{4CB1D3AF-B3F1-4592-8F14-64C8A3443EE5}"/>
            </a:ext>
          </a:extLst>
        </xdr:cNvPr>
        <xdr:cNvSpPr txBox="1"/>
      </xdr:nvSpPr>
      <xdr:spPr>
        <a:xfrm>
          <a:off x="14371955" y="2286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119786</xdr:rowOff>
    </xdr:from>
    <xdr:to>
      <xdr:col>72</xdr:col>
      <xdr:colOff>203200</xdr:colOff>
      <xdr:row>18</xdr:row>
      <xdr:rowOff>124130</xdr:rowOff>
    </xdr:to>
    <xdr:cxnSp macro="">
      <xdr:nvCxnSpPr>
        <xdr:cNvPr id="452" name="直線コネクタ 451">
          <a:extLst>
            <a:ext uri="{FF2B5EF4-FFF2-40B4-BE49-F238E27FC236}">
              <a16:creationId xmlns:a16="http://schemas.microsoft.com/office/drawing/2014/main" id="{534F4B5B-557B-4EFD-A38C-3448581DE83B}"/>
            </a:ext>
          </a:extLst>
        </xdr:cNvPr>
        <xdr:cNvCxnSpPr/>
      </xdr:nvCxnSpPr>
      <xdr:spPr>
        <a:xfrm flipV="1">
          <a:off x="13106400" y="3207791"/>
          <a:ext cx="79756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3" name="フローチャート: 判断 452">
          <a:extLst>
            <a:ext uri="{FF2B5EF4-FFF2-40B4-BE49-F238E27FC236}">
              <a16:creationId xmlns:a16="http://schemas.microsoft.com/office/drawing/2014/main" id="{B23B93EA-5185-450D-96AB-D1D92F8D710C}"/>
            </a:ext>
          </a:extLst>
        </xdr:cNvPr>
        <xdr:cNvSpPr/>
      </xdr:nvSpPr>
      <xdr:spPr>
        <a:xfrm>
          <a:off x="13868400" y="258221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F3401493-6450-4093-B885-7C1EB06A7BCB}"/>
            </a:ext>
          </a:extLst>
        </xdr:cNvPr>
        <xdr:cNvSpPr txBox="1"/>
      </xdr:nvSpPr>
      <xdr:spPr>
        <a:xfrm>
          <a:off x="13555345" y="23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124130</xdr:rowOff>
    </xdr:from>
    <xdr:to>
      <xdr:col>68</xdr:col>
      <xdr:colOff>152400</xdr:colOff>
      <xdr:row>19</xdr:row>
      <xdr:rowOff>3353</xdr:rowOff>
    </xdr:to>
    <xdr:cxnSp macro="">
      <xdr:nvCxnSpPr>
        <xdr:cNvPr id="455" name="直線コネクタ 454">
          <a:extLst>
            <a:ext uri="{FF2B5EF4-FFF2-40B4-BE49-F238E27FC236}">
              <a16:creationId xmlns:a16="http://schemas.microsoft.com/office/drawing/2014/main" id="{E3BF98F2-A548-47CB-A794-03610358D141}"/>
            </a:ext>
          </a:extLst>
        </xdr:cNvPr>
        <xdr:cNvCxnSpPr/>
      </xdr:nvCxnSpPr>
      <xdr:spPr>
        <a:xfrm flipV="1">
          <a:off x="12289790" y="3212135"/>
          <a:ext cx="81661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6" name="フローチャート: 判断 455">
          <a:extLst>
            <a:ext uri="{FF2B5EF4-FFF2-40B4-BE49-F238E27FC236}">
              <a16:creationId xmlns:a16="http://schemas.microsoft.com/office/drawing/2014/main" id="{AC374ED6-4B70-4533-AB60-C4BCA2573A82}"/>
            </a:ext>
          </a:extLst>
        </xdr:cNvPr>
        <xdr:cNvSpPr/>
      </xdr:nvSpPr>
      <xdr:spPr>
        <a:xfrm>
          <a:off x="13051790" y="2638247"/>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7" name="テキスト ボックス 456">
          <a:extLst>
            <a:ext uri="{FF2B5EF4-FFF2-40B4-BE49-F238E27FC236}">
              <a16:creationId xmlns:a16="http://schemas.microsoft.com/office/drawing/2014/main" id="{91C57050-BEB4-4E7B-8192-F72391C456DE}"/>
            </a:ext>
          </a:extLst>
        </xdr:cNvPr>
        <xdr:cNvSpPr txBox="1"/>
      </xdr:nvSpPr>
      <xdr:spPr>
        <a:xfrm>
          <a:off x="12763500" y="241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8" name="フローチャート: 判断 457">
          <a:extLst>
            <a:ext uri="{FF2B5EF4-FFF2-40B4-BE49-F238E27FC236}">
              <a16:creationId xmlns:a16="http://schemas.microsoft.com/office/drawing/2014/main" id="{EC563AFD-1136-46A9-AF98-9CDCB909B9FA}"/>
            </a:ext>
          </a:extLst>
        </xdr:cNvPr>
        <xdr:cNvSpPr/>
      </xdr:nvSpPr>
      <xdr:spPr>
        <a:xfrm>
          <a:off x="12246610" y="26565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9" name="テキスト ボックス 458">
          <a:extLst>
            <a:ext uri="{FF2B5EF4-FFF2-40B4-BE49-F238E27FC236}">
              <a16:creationId xmlns:a16="http://schemas.microsoft.com/office/drawing/2014/main" id="{5C137F07-16FD-4C8E-A5FB-8BD6C4EF6647}"/>
            </a:ext>
          </a:extLst>
        </xdr:cNvPr>
        <xdr:cNvSpPr txBox="1"/>
      </xdr:nvSpPr>
      <xdr:spPr>
        <a:xfrm>
          <a:off x="11946890" y="24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860051A1-9973-4B97-AB0F-561D804D9B00}"/>
            </a:ext>
          </a:extLst>
        </xdr:cNvPr>
        <xdr:cNvSpPr txBox="1"/>
      </xdr:nvSpPr>
      <xdr:spPr>
        <a:xfrm>
          <a:off x="15278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48810E4D-62DA-42BF-9F98-67E9019F0AB7}"/>
            </a:ext>
          </a:extLst>
        </xdr:cNvPr>
        <xdr:cNvSpPr txBox="1"/>
      </xdr:nvSpPr>
      <xdr:spPr>
        <a:xfrm>
          <a:off x="14516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3526551A-E85D-4738-8111-15E9969FB12D}"/>
            </a:ext>
          </a:extLst>
        </xdr:cNvPr>
        <xdr:cNvSpPr txBox="1"/>
      </xdr:nvSpPr>
      <xdr:spPr>
        <a:xfrm>
          <a:off x="1371473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68D34DFA-0186-4CA4-80AE-7DB90281C4CA}"/>
            </a:ext>
          </a:extLst>
        </xdr:cNvPr>
        <xdr:cNvSpPr txBox="1"/>
      </xdr:nvSpPr>
      <xdr:spPr>
        <a:xfrm>
          <a:off x="12907645"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9C83C7D5-6435-44CD-BB61-949E33255143}"/>
            </a:ext>
          </a:extLst>
        </xdr:cNvPr>
        <xdr:cNvSpPr txBox="1"/>
      </xdr:nvSpPr>
      <xdr:spPr>
        <a:xfrm>
          <a:off x="1209294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79731</xdr:rowOff>
    </xdr:from>
    <xdr:to>
      <xdr:col>81</xdr:col>
      <xdr:colOff>95250</xdr:colOff>
      <xdr:row>18</xdr:row>
      <xdr:rowOff>9881</xdr:rowOff>
    </xdr:to>
    <xdr:sp macro="" textlink="">
      <xdr:nvSpPr>
        <xdr:cNvPr id="465" name="楕円 464">
          <a:extLst>
            <a:ext uri="{FF2B5EF4-FFF2-40B4-BE49-F238E27FC236}">
              <a16:creationId xmlns:a16="http://schemas.microsoft.com/office/drawing/2014/main" id="{F78627CE-CE15-4A06-8729-63A4F333CBFD}"/>
            </a:ext>
          </a:extLst>
        </xdr:cNvPr>
        <xdr:cNvSpPr/>
      </xdr:nvSpPr>
      <xdr:spPr>
        <a:xfrm>
          <a:off x="15427960" y="2994381"/>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51808</xdr:rowOff>
    </xdr:from>
    <xdr:ext cx="762000" cy="259045"/>
    <xdr:sp macro="" textlink="">
      <xdr:nvSpPr>
        <xdr:cNvPr id="466" name="将来負担の状況該当値テキスト">
          <a:extLst>
            <a:ext uri="{FF2B5EF4-FFF2-40B4-BE49-F238E27FC236}">
              <a16:creationId xmlns:a16="http://schemas.microsoft.com/office/drawing/2014/main" id="{66E494CA-2869-4570-91A1-C213A359F96A}"/>
            </a:ext>
          </a:extLst>
        </xdr:cNvPr>
        <xdr:cNvSpPr txBox="1"/>
      </xdr:nvSpPr>
      <xdr:spPr>
        <a:xfrm>
          <a:off x="15560040" y="297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145847</xdr:rowOff>
    </xdr:from>
    <xdr:to>
      <xdr:col>77</xdr:col>
      <xdr:colOff>95250</xdr:colOff>
      <xdr:row>18</xdr:row>
      <xdr:rowOff>75997</xdr:rowOff>
    </xdr:to>
    <xdr:sp macro="" textlink="">
      <xdr:nvSpPr>
        <xdr:cNvPr id="467" name="楕円 466">
          <a:extLst>
            <a:ext uri="{FF2B5EF4-FFF2-40B4-BE49-F238E27FC236}">
              <a16:creationId xmlns:a16="http://schemas.microsoft.com/office/drawing/2014/main" id="{1C8B6752-4BD4-4308-BDA2-3ED78C082B30}"/>
            </a:ext>
          </a:extLst>
        </xdr:cNvPr>
        <xdr:cNvSpPr/>
      </xdr:nvSpPr>
      <xdr:spPr>
        <a:xfrm>
          <a:off x="14665960" y="3058592"/>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60774</xdr:rowOff>
    </xdr:from>
    <xdr:ext cx="736600" cy="259045"/>
    <xdr:sp macro="" textlink="">
      <xdr:nvSpPr>
        <xdr:cNvPr id="468" name="テキスト ボックス 467">
          <a:extLst>
            <a:ext uri="{FF2B5EF4-FFF2-40B4-BE49-F238E27FC236}">
              <a16:creationId xmlns:a16="http://schemas.microsoft.com/office/drawing/2014/main" id="{7D2D4A66-9670-43BD-9EB5-0B3F066B43A2}"/>
            </a:ext>
          </a:extLst>
        </xdr:cNvPr>
        <xdr:cNvSpPr txBox="1"/>
      </xdr:nvSpPr>
      <xdr:spPr>
        <a:xfrm>
          <a:off x="14371955" y="3143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68986</xdr:rowOff>
    </xdr:from>
    <xdr:to>
      <xdr:col>73</xdr:col>
      <xdr:colOff>44450</xdr:colOff>
      <xdr:row>18</xdr:row>
      <xdr:rowOff>170586</xdr:rowOff>
    </xdr:to>
    <xdr:sp macro="" textlink="">
      <xdr:nvSpPr>
        <xdr:cNvPr id="469" name="楕円 468">
          <a:extLst>
            <a:ext uri="{FF2B5EF4-FFF2-40B4-BE49-F238E27FC236}">
              <a16:creationId xmlns:a16="http://schemas.microsoft.com/office/drawing/2014/main" id="{470D379B-5B81-4104-BA51-DD15D1D39786}"/>
            </a:ext>
          </a:extLst>
        </xdr:cNvPr>
        <xdr:cNvSpPr/>
      </xdr:nvSpPr>
      <xdr:spPr>
        <a:xfrm>
          <a:off x="13868400" y="3153181"/>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155363</xdr:rowOff>
    </xdr:from>
    <xdr:ext cx="762000" cy="259045"/>
    <xdr:sp macro="" textlink="">
      <xdr:nvSpPr>
        <xdr:cNvPr id="470" name="テキスト ボックス 469">
          <a:extLst>
            <a:ext uri="{FF2B5EF4-FFF2-40B4-BE49-F238E27FC236}">
              <a16:creationId xmlns:a16="http://schemas.microsoft.com/office/drawing/2014/main" id="{01678F74-A682-4935-8668-8E34360BD0DD}"/>
            </a:ext>
          </a:extLst>
        </xdr:cNvPr>
        <xdr:cNvSpPr txBox="1"/>
      </xdr:nvSpPr>
      <xdr:spPr>
        <a:xfrm>
          <a:off x="13555345" y="32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73330</xdr:rowOff>
    </xdr:from>
    <xdr:to>
      <xdr:col>68</xdr:col>
      <xdr:colOff>203200</xdr:colOff>
      <xdr:row>19</xdr:row>
      <xdr:rowOff>3480</xdr:rowOff>
    </xdr:to>
    <xdr:sp macro="" textlink="">
      <xdr:nvSpPr>
        <xdr:cNvPr id="471" name="楕円 470">
          <a:extLst>
            <a:ext uri="{FF2B5EF4-FFF2-40B4-BE49-F238E27FC236}">
              <a16:creationId xmlns:a16="http://schemas.microsoft.com/office/drawing/2014/main" id="{7E2A5CFF-2F43-4BCA-B694-45A0D9308BBA}"/>
            </a:ext>
          </a:extLst>
        </xdr:cNvPr>
        <xdr:cNvSpPr/>
      </xdr:nvSpPr>
      <xdr:spPr>
        <a:xfrm>
          <a:off x="13051790" y="31594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159707</xdr:rowOff>
    </xdr:from>
    <xdr:ext cx="762000" cy="259045"/>
    <xdr:sp macro="" textlink="">
      <xdr:nvSpPr>
        <xdr:cNvPr id="472" name="テキスト ボックス 471">
          <a:extLst>
            <a:ext uri="{FF2B5EF4-FFF2-40B4-BE49-F238E27FC236}">
              <a16:creationId xmlns:a16="http://schemas.microsoft.com/office/drawing/2014/main" id="{C84FD9BD-9A6B-4BC3-95C6-7C130DC4C4FA}"/>
            </a:ext>
          </a:extLst>
        </xdr:cNvPr>
        <xdr:cNvSpPr txBox="1"/>
      </xdr:nvSpPr>
      <xdr:spPr>
        <a:xfrm>
          <a:off x="12763500" y="32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124003</xdr:rowOff>
    </xdr:from>
    <xdr:to>
      <xdr:col>64</xdr:col>
      <xdr:colOff>152400</xdr:colOff>
      <xdr:row>19</xdr:row>
      <xdr:rowOff>54153</xdr:rowOff>
    </xdr:to>
    <xdr:sp macro="" textlink="">
      <xdr:nvSpPr>
        <xdr:cNvPr id="473" name="楕円 472">
          <a:extLst>
            <a:ext uri="{FF2B5EF4-FFF2-40B4-BE49-F238E27FC236}">
              <a16:creationId xmlns:a16="http://schemas.microsoft.com/office/drawing/2014/main" id="{FA5B9F00-CB55-4592-895F-1CB4E4C28276}"/>
            </a:ext>
          </a:extLst>
        </xdr:cNvPr>
        <xdr:cNvSpPr/>
      </xdr:nvSpPr>
      <xdr:spPr>
        <a:xfrm>
          <a:off x="12246610" y="32120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38930</xdr:rowOff>
    </xdr:from>
    <xdr:ext cx="762000" cy="259045"/>
    <xdr:sp macro="" textlink="">
      <xdr:nvSpPr>
        <xdr:cNvPr id="474" name="テキスト ボックス 473">
          <a:extLst>
            <a:ext uri="{FF2B5EF4-FFF2-40B4-BE49-F238E27FC236}">
              <a16:creationId xmlns:a16="http://schemas.microsoft.com/office/drawing/2014/main" id="{23C17793-1C6F-4D71-A159-3806FBB0870C}"/>
            </a:ext>
          </a:extLst>
        </xdr:cNvPr>
        <xdr:cNvSpPr txBox="1"/>
      </xdr:nvSpPr>
      <xdr:spPr>
        <a:xfrm>
          <a:off x="11946890" y="329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26,064
25,673
78.66
17,396,171
16,635,373
118,968
7,704,492
22,825,819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再任用職員</a:t>
          </a:r>
          <a:r>
            <a:rPr lang="ja-JP" altLang="ja-JP" sz="1100" b="0" i="0">
              <a:solidFill>
                <a:schemeClr val="dk1"/>
              </a:solidFill>
              <a:effectLst/>
              <a:latin typeface="+mn-lt"/>
              <a:ea typeface="+mn-ea"/>
              <a:cs typeface="+mn-cs"/>
            </a:rPr>
            <a:t>数</a:t>
          </a:r>
          <a:r>
            <a:rPr lang="ja-JP" altLang="en-US" sz="1100" b="0" i="0">
              <a:solidFill>
                <a:schemeClr val="dk1"/>
              </a:solidFill>
              <a:effectLst/>
              <a:latin typeface="+mn-lt"/>
              <a:ea typeface="+mn-ea"/>
              <a:cs typeface="+mn-cs"/>
            </a:rPr>
            <a:t>等</a:t>
          </a:r>
          <a:r>
            <a:rPr lang="ja-JP" altLang="ja-JP" sz="1100" b="0" i="0">
              <a:solidFill>
                <a:schemeClr val="dk1"/>
              </a:solidFill>
              <a:effectLst/>
              <a:latin typeface="+mn-lt"/>
              <a:ea typeface="+mn-ea"/>
              <a:cs typeface="+mn-cs"/>
            </a:rPr>
            <a:t>の</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による職員給の</a:t>
          </a:r>
          <a:r>
            <a:rPr lang="ja-JP" altLang="en-US" sz="1100" b="0" i="0">
              <a:solidFill>
                <a:schemeClr val="dk1"/>
              </a:solidFill>
              <a:effectLst/>
              <a:latin typeface="+mn-lt"/>
              <a:ea typeface="+mn-ea"/>
              <a:cs typeface="+mn-cs"/>
            </a:rPr>
            <a:t>減</a:t>
          </a:r>
          <a:r>
            <a:rPr lang="ja-JP" altLang="ja-JP" sz="1100" b="0" i="0">
              <a:solidFill>
                <a:schemeClr val="dk1"/>
              </a:solidFill>
              <a:effectLst/>
              <a:latin typeface="+mn-lt"/>
              <a:ea typeface="+mn-ea"/>
              <a:cs typeface="+mn-cs"/>
            </a:rPr>
            <a:t>はあるものの、</a:t>
          </a:r>
          <a:r>
            <a:rPr lang="ja-JP" altLang="en-US" sz="1100" b="0" i="0">
              <a:solidFill>
                <a:schemeClr val="dk1"/>
              </a:solidFill>
              <a:effectLst/>
              <a:latin typeface="+mn-lt"/>
              <a:ea typeface="+mn-ea"/>
              <a:cs typeface="+mn-cs"/>
            </a:rPr>
            <a:t>市税や臨時財政対策債の減</a:t>
          </a:r>
          <a:r>
            <a:rPr lang="ja-JP" altLang="ja-JP" sz="1100" b="0" i="0">
              <a:solidFill>
                <a:schemeClr val="dk1"/>
              </a:solidFill>
              <a:effectLst/>
              <a:latin typeface="+mn-lt"/>
              <a:ea typeface="+mn-ea"/>
              <a:cs typeface="+mn-cs"/>
            </a:rPr>
            <a:t>などによる経常一般財源等が</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したため、比率が</a:t>
          </a:r>
          <a:r>
            <a:rPr lang="ja-JP" altLang="en-US" sz="1100" b="0" i="0">
              <a:solidFill>
                <a:schemeClr val="dk1"/>
              </a:solidFill>
              <a:effectLst/>
              <a:latin typeface="+mn-lt"/>
              <a:ea typeface="+mn-ea"/>
              <a:cs typeface="+mn-cs"/>
            </a:rPr>
            <a:t>増加</a:t>
          </a:r>
          <a:r>
            <a:rPr lang="ja-JP" altLang="ja-JP" sz="1100" b="0" i="0">
              <a:solidFill>
                <a:schemeClr val="dk1"/>
              </a:solidFill>
              <a:effectLst/>
              <a:latin typeface="+mn-lt"/>
              <a:ea typeface="+mn-ea"/>
              <a:cs typeface="+mn-cs"/>
            </a:rPr>
            <a:t>した。</a:t>
          </a:r>
          <a:endParaRPr lang="ja-JP" altLang="ja-JP" sz="1400">
            <a:effectLst/>
          </a:endParaRPr>
        </a:p>
        <a:p>
          <a:pPr rtl="0"/>
          <a:r>
            <a:rPr lang="ja-JP" altLang="ja-JP" sz="1100" b="0" i="0">
              <a:solidFill>
                <a:schemeClr val="dk1"/>
              </a:solidFill>
              <a:effectLst/>
              <a:latin typeface="+mn-lt"/>
              <a:ea typeface="+mn-ea"/>
              <a:cs typeface="+mn-cs"/>
            </a:rPr>
            <a:t>　類似団体内平均を上回るのは、市単独による消防本部の設置や保育所運営等の大部分を直営で実施していることが考えられる。人件費全体の圧縮については、今後も引き続き取り組んでいく。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101600</xdr:rowOff>
    </xdr:from>
    <xdr:to>
      <xdr:col>24</xdr:col>
      <xdr:colOff>25400</xdr:colOff>
      <xdr:row>40</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59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101600</xdr:rowOff>
    </xdr:from>
    <xdr:to>
      <xdr:col>19</xdr:col>
      <xdr:colOff>187325</xdr:colOff>
      <xdr:row>41</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59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41</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08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40</xdr:row>
      <xdr:rowOff>63500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0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50800</xdr:rowOff>
    </xdr:from>
    <xdr:to>
      <xdr:col>20</xdr:col>
      <xdr:colOff>38100</xdr:colOff>
      <xdr:row>40</xdr:row>
      <xdr:rowOff>152400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137177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9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152400</xdr:rowOff>
    </xdr:from>
    <xdr:to>
      <xdr:col>15</xdr:col>
      <xdr:colOff>149225</xdr:colOff>
      <xdr:row>41</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12700</xdr:rowOff>
    </xdr:from>
    <xdr:to>
      <xdr:col>6</xdr:col>
      <xdr:colOff>171450</xdr:colOff>
      <xdr:row>40</xdr:row>
      <xdr:rowOff>114300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99077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年度は、ふるさと納税返礼品に係る手数料や新型コロナウイルスワクチン接種等に係る委託料等の</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により</a:t>
          </a:r>
          <a:r>
            <a:rPr lang="ja-JP" altLang="en-US" sz="1100" b="0" i="0">
              <a:solidFill>
                <a:schemeClr val="dk1"/>
              </a:solidFill>
              <a:effectLst/>
              <a:latin typeface="+mn-lt"/>
              <a:ea typeface="+mn-ea"/>
              <a:cs typeface="+mn-cs"/>
            </a:rPr>
            <a:t>物件費は減少したものの、経常一般財源等が減少したため、</a:t>
          </a:r>
          <a:r>
            <a:rPr lang="ja-JP" altLang="ja-JP" sz="1100" b="0" i="0">
              <a:solidFill>
                <a:schemeClr val="dk1"/>
              </a:solidFill>
              <a:effectLst/>
              <a:latin typeface="+mn-lt"/>
              <a:ea typeface="+mn-ea"/>
              <a:cs typeface="+mn-cs"/>
            </a:rPr>
            <a:t>比率が増加した。</a:t>
          </a:r>
          <a:endParaRPr lang="ja-JP" altLang="ja-JP" sz="1400">
            <a:effectLst/>
          </a:endParaRPr>
        </a:p>
        <a:p>
          <a:pPr rtl="0"/>
          <a:r>
            <a:rPr lang="ja-JP" altLang="ja-JP" sz="1100" b="0" i="0">
              <a:solidFill>
                <a:schemeClr val="dk1"/>
              </a:solidFill>
              <a:effectLst/>
              <a:latin typeface="+mn-lt"/>
              <a:ea typeface="+mn-ea"/>
              <a:cs typeface="+mn-cs"/>
            </a:rPr>
            <a:t>　近年、職員減による代替経費としての委託料といった物件費が増加する傾向にあるため、事業の見直しなど経費の圧縮に努める。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16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5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24130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年度は、子育て世帯臨時特別給付金の</a:t>
          </a:r>
          <a:r>
            <a:rPr kumimoji="1" lang="ja-JP" altLang="en-US" sz="1100">
              <a:solidFill>
                <a:schemeClr val="dk1"/>
              </a:solidFill>
              <a:effectLst/>
              <a:latin typeface="+mn-lt"/>
              <a:ea typeface="+mn-ea"/>
              <a:cs typeface="+mn-cs"/>
            </a:rPr>
            <a:t>皆減</a:t>
          </a:r>
          <a:r>
            <a:rPr kumimoji="1" lang="ja-JP" altLang="ja-JP" sz="1100">
              <a:solidFill>
                <a:schemeClr val="dk1"/>
              </a:solidFill>
              <a:effectLst/>
              <a:latin typeface="+mn-lt"/>
              <a:ea typeface="+mn-ea"/>
              <a:cs typeface="+mn-cs"/>
            </a:rPr>
            <a:t>により扶助費は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したものの、</a:t>
          </a:r>
          <a:r>
            <a:rPr lang="ja-JP" altLang="ja-JP" sz="1100" b="0" i="0">
              <a:solidFill>
                <a:schemeClr val="dk1"/>
              </a:solidFill>
              <a:effectLst/>
              <a:latin typeface="+mn-lt"/>
              <a:ea typeface="+mn-ea"/>
              <a:cs typeface="+mn-cs"/>
            </a:rPr>
            <a:t>経常一般財源等が</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比率は</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b="0" i="0">
              <a:solidFill>
                <a:schemeClr val="dk1"/>
              </a:solidFill>
              <a:effectLst/>
              <a:latin typeface="+mn-lt"/>
              <a:ea typeface="+mn-ea"/>
              <a:cs typeface="+mn-cs"/>
            </a:rPr>
            <a:t>扶助費抑制のため、雇用対策や予防事業の推進に取り組んでいく。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53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56</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58</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40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58</xdr:row>
      <xdr:rowOff>63500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6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近年、土地造成特別会計や国民健康保険特別会計、後期高齢者医療特別会計</a:t>
          </a:r>
          <a:r>
            <a:rPr lang="ja-JP" altLang="en-US" sz="1100" b="0" i="0">
              <a:solidFill>
                <a:schemeClr val="dk1"/>
              </a:solidFill>
              <a:effectLst/>
              <a:latin typeface="+mn-lt"/>
              <a:ea typeface="+mn-ea"/>
              <a:cs typeface="+mn-cs"/>
            </a:rPr>
            <a:t>、介護保険特別会計</a:t>
          </a:r>
          <a:r>
            <a:rPr lang="ja-JP" altLang="ja-JP" sz="1100" b="0" i="0">
              <a:solidFill>
                <a:schemeClr val="dk1"/>
              </a:solidFill>
              <a:effectLst/>
              <a:latin typeface="+mn-lt"/>
              <a:ea typeface="+mn-ea"/>
              <a:cs typeface="+mn-cs"/>
            </a:rPr>
            <a:t>などへの繰出金が増加傾向にある。令和</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年度は経常一般財源等が</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したため比率が</a:t>
          </a:r>
          <a:r>
            <a:rPr lang="ja-JP" altLang="en-US" sz="1100" b="0" i="0">
              <a:solidFill>
                <a:schemeClr val="dk1"/>
              </a:solidFill>
              <a:effectLst/>
              <a:latin typeface="+mn-lt"/>
              <a:ea typeface="+mn-ea"/>
              <a:cs typeface="+mn-cs"/>
            </a:rPr>
            <a:t>増加</a:t>
          </a:r>
          <a:r>
            <a:rPr lang="ja-JP" altLang="ja-JP" sz="1100" b="0" i="0">
              <a:solidFill>
                <a:schemeClr val="dk1"/>
              </a:solidFill>
              <a:effectLst/>
              <a:latin typeface="+mn-lt"/>
              <a:ea typeface="+mn-ea"/>
              <a:cs typeface="+mn-cs"/>
            </a:rPr>
            <a:t>した。</a:t>
          </a:r>
          <a:endParaRPr lang="ja-JP" altLang="ja-JP" sz="1400">
            <a:effectLst/>
          </a:endParaRPr>
        </a:p>
        <a:p>
          <a:pPr rtl="0"/>
          <a:r>
            <a:rPr lang="ja-JP" altLang="ja-JP" sz="1100" b="0" i="0">
              <a:solidFill>
                <a:schemeClr val="dk1"/>
              </a:solidFill>
              <a:effectLst/>
              <a:latin typeface="+mn-lt"/>
              <a:ea typeface="+mn-ea"/>
              <a:cs typeface="+mn-cs"/>
            </a:rPr>
            <a:t>　公営事業会計においては、保険料の適正化を図ることなどにより、普通会計の負担を減らすよう努める。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20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20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54610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近年では、ほぼ横ばい傾向にあるが、消防業務等を直営で行っているため、類似団体内平均を大きく下回る傾向にある。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107950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33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100330</xdr:rowOff>
    </xdr:from>
    <xdr:to>
      <xdr:col>78</xdr:col>
      <xdr:colOff>69850</xdr:colOff>
      <xdr:row>34</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29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100330</xdr:rowOff>
    </xdr:from>
    <xdr:to>
      <xdr:col>73</xdr:col>
      <xdr:colOff>180975</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29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899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57150</xdr:rowOff>
    </xdr:from>
    <xdr:to>
      <xdr:col>82</xdr:col>
      <xdr:colOff>158750</xdr:colOff>
      <xdr:row>34</xdr:row>
      <xdr:rowOff>158750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73677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49530</xdr:rowOff>
    </xdr:from>
    <xdr:to>
      <xdr:col>74</xdr:col>
      <xdr:colOff>31750</xdr:colOff>
      <xdr:row>34</xdr:row>
      <xdr:rowOff>151130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161307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4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平成４年度以降多くの建設事業に取り組み、その財源として地方債を発行したため高い水準で推移している。　</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可燃ごみ広域処理事業債の償還開始等による公債費の増加や</a:t>
          </a:r>
          <a:r>
            <a:rPr lang="ja-JP" altLang="ja-JP" sz="1100" b="0" i="0">
              <a:solidFill>
                <a:schemeClr val="dk1"/>
              </a:solidFill>
              <a:effectLst/>
              <a:latin typeface="+mn-lt"/>
              <a:ea typeface="+mn-ea"/>
              <a:cs typeface="+mn-cs"/>
            </a:rPr>
            <a:t>経常一般財源等が</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したため比率が</a:t>
          </a:r>
          <a:r>
            <a:rPr lang="ja-JP" altLang="en-US" sz="1100" b="0" i="0">
              <a:solidFill>
                <a:schemeClr val="dk1"/>
              </a:solidFill>
              <a:effectLst/>
              <a:latin typeface="+mn-lt"/>
              <a:ea typeface="+mn-ea"/>
              <a:cs typeface="+mn-cs"/>
            </a:rPr>
            <a:t>増加</a:t>
          </a:r>
          <a:r>
            <a:rPr lang="ja-JP" altLang="ja-JP" sz="1100" b="0" i="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b="0" i="0">
              <a:solidFill>
                <a:schemeClr val="dk1"/>
              </a:solidFill>
              <a:effectLst/>
              <a:latin typeface="+mn-lt"/>
              <a:ea typeface="+mn-ea"/>
              <a:cs typeface="+mn-cs"/>
            </a:rPr>
            <a:t>今後も、将来負担比率に注視しながら、新発債の発行の抑制を図っていく。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154432</xdr:rowOff>
    </xdr:from>
    <xdr:to>
      <xdr:col>24</xdr:col>
      <xdr:colOff>25400</xdr:colOff>
      <xdr:row>79</xdr:row>
      <xdr:rowOff>74422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52753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154432</xdr:rowOff>
    </xdr:from>
    <xdr:to>
      <xdr:col>19</xdr:col>
      <xdr:colOff>187325</xdr:colOff>
      <xdr:row>79</xdr:row>
      <xdr:rowOff>65278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27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65278</xdr:rowOff>
    </xdr:from>
    <xdr:to>
      <xdr:col>15</xdr:col>
      <xdr:colOff>98425</xdr:colOff>
      <xdr:row>79</xdr:row>
      <xdr:rowOff>129287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6098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129287</xdr:rowOff>
    </xdr:from>
    <xdr:to>
      <xdr:col>11</xdr:col>
      <xdr:colOff>9525</xdr:colOff>
      <xdr:row>80</xdr:row>
      <xdr:rowOff>21844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738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23622</xdr:rowOff>
    </xdr:from>
    <xdr:to>
      <xdr:col>24</xdr:col>
      <xdr:colOff>76200</xdr:colOff>
      <xdr:row>79</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167149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103632</xdr:rowOff>
    </xdr:from>
    <xdr:to>
      <xdr:col>20</xdr:col>
      <xdr:colOff>38100</xdr:colOff>
      <xdr:row>79</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18559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xdr:rowOff>
    </xdr:from>
    <xdr:to>
      <xdr:col>15</xdr:col>
      <xdr:colOff>149225</xdr:colOff>
      <xdr:row>79</xdr:row>
      <xdr:rowOff>116078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100855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78487</xdr:rowOff>
    </xdr:from>
    <xdr:to>
      <xdr:col>11</xdr:col>
      <xdr:colOff>60325</xdr:colOff>
      <xdr:row>80</xdr:row>
      <xdr:rowOff>8637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164864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142494</xdr:rowOff>
    </xdr:from>
    <xdr:to>
      <xdr:col>6</xdr:col>
      <xdr:colOff>171450</xdr:colOff>
      <xdr:row>80</xdr:row>
      <xdr:rowOff>72644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57421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公債費の比率が高いため、公債費以外は類似団体内平均を下回る水準となっている。</a:t>
          </a:r>
          <a:endParaRPr lang="ja-JP" altLang="ja-JP" sz="1400">
            <a:effectLst/>
          </a:endParaRPr>
        </a:p>
        <a:p>
          <a:pPr rtl="0"/>
          <a:r>
            <a:rPr lang="ja-JP" altLang="ja-JP" sz="1100" b="0" i="0">
              <a:solidFill>
                <a:schemeClr val="dk1"/>
              </a:solidFill>
              <a:effectLst/>
              <a:latin typeface="+mn-lt"/>
              <a:ea typeface="+mn-ea"/>
              <a:cs typeface="+mn-cs"/>
            </a:rPr>
            <a:t>　個々の経費の圧縮等の取り組みにより、今後も継続して経常経費の圧縮に努めていく。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77</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429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42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88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76</xdr:row>
      <xdr:rowOff>154432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75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158423</xdr:rowOff>
    </xdr:from>
    <xdr:to>
      <xdr:col>29</xdr:col>
      <xdr:colOff>127000</xdr:colOff>
      <xdr:row>15</xdr:row>
      <xdr:rowOff>159923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2777798"/>
          <a:ext cx="647700" cy="1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144700</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64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158423</xdr:rowOff>
    </xdr:from>
    <xdr:to>
      <xdr:col>26</xdr:col>
      <xdr:colOff>50800</xdr:colOff>
      <xdr:row>15</xdr:row>
      <xdr:rowOff>165381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77798"/>
          <a:ext cx="698500" cy="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165381</xdr:rowOff>
    </xdr:from>
    <xdr:to>
      <xdr:col>22</xdr:col>
      <xdr:colOff>114300</xdr:colOff>
      <xdr:row>16</xdr:row>
      <xdr:rowOff>86671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84756"/>
          <a:ext cx="698500" cy="92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86671</xdr:rowOff>
    </xdr:from>
    <xdr:to>
      <xdr:col>18</xdr:col>
      <xdr:colOff>177800</xdr:colOff>
      <xdr:row>16</xdr:row>
      <xdr:rowOff>110474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77496"/>
          <a:ext cx="698500" cy="23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109123</xdr:rowOff>
    </xdr:from>
    <xdr:to>
      <xdr:col>29</xdr:col>
      <xdr:colOff>177800</xdr:colOff>
      <xdr:row>16</xdr:row>
      <xdr:rowOff>39273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28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125650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107623</xdr:rowOff>
    </xdr:from>
    <xdr:to>
      <xdr:col>26</xdr:col>
      <xdr:colOff>101600</xdr:colOff>
      <xdr:row>16</xdr:row>
      <xdr:rowOff>37773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2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47950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95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114581</xdr:rowOff>
    </xdr:from>
    <xdr:to>
      <xdr:col>22</xdr:col>
      <xdr:colOff>165100</xdr:colOff>
      <xdr:row>16</xdr:row>
      <xdr:rowOff>44731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3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54908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0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35871</xdr:rowOff>
    </xdr:from>
    <xdr:to>
      <xdr:col>19</xdr:col>
      <xdr:colOff>38100</xdr:colOff>
      <xdr:row>16</xdr:row>
      <xdr:rowOff>137471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26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147648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9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59674</xdr:rowOff>
    </xdr:from>
    <xdr:to>
      <xdr:col>15</xdr:col>
      <xdr:colOff>101600</xdr:colOff>
      <xdr:row>16</xdr:row>
      <xdr:rowOff>161274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50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1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150154</xdr:rowOff>
    </xdr:from>
    <xdr:to>
      <xdr:col>29</xdr:col>
      <xdr:colOff>127000</xdr:colOff>
      <xdr:row>34</xdr:row>
      <xdr:rowOff>300997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417604"/>
          <a:ext cx="647700" cy="15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209622</xdr:rowOff>
    </xdr:from>
    <xdr:to>
      <xdr:col>26</xdr:col>
      <xdr:colOff>50800</xdr:colOff>
      <xdr:row>34</xdr:row>
      <xdr:rowOff>300997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477072"/>
          <a:ext cx="698500" cy="91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178631</xdr:rowOff>
    </xdr:from>
    <xdr:to>
      <xdr:col>22</xdr:col>
      <xdr:colOff>114300</xdr:colOff>
      <xdr:row>34</xdr:row>
      <xdr:rowOff>209622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446081"/>
          <a:ext cx="698500" cy="30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155444</xdr:rowOff>
    </xdr:from>
    <xdr:to>
      <xdr:col>18</xdr:col>
      <xdr:colOff>177800</xdr:colOff>
      <xdr:row>34</xdr:row>
      <xdr:rowOff>178631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422894"/>
          <a:ext cx="698500" cy="2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99354</xdr:rowOff>
    </xdr:from>
    <xdr:to>
      <xdr:col>29</xdr:col>
      <xdr:colOff>177800</xdr:colOff>
      <xdr:row>34</xdr:row>
      <xdr:rowOff>200954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36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287331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21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250197</xdr:rowOff>
    </xdr:from>
    <xdr:to>
      <xdr:col>26</xdr:col>
      <xdr:colOff>101600</xdr:colOff>
      <xdr:row>35</xdr:row>
      <xdr:rowOff>8897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51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19074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286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158822</xdr:rowOff>
    </xdr:from>
    <xdr:to>
      <xdr:col>22</xdr:col>
      <xdr:colOff>165100</xdr:colOff>
      <xdr:row>34</xdr:row>
      <xdr:rowOff>260423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42627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270599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19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127831</xdr:rowOff>
    </xdr:from>
    <xdr:to>
      <xdr:col>19</xdr:col>
      <xdr:colOff>38100</xdr:colOff>
      <xdr:row>34</xdr:row>
      <xdr:rowOff>229431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395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239608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16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104644</xdr:rowOff>
    </xdr:from>
    <xdr:to>
      <xdr:col>15</xdr:col>
      <xdr:colOff>101600</xdr:colOff>
      <xdr:row>34</xdr:row>
      <xdr:rowOff>206244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37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216421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1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26,064
25,673
78.66
17,396,171
16,635,373
118,968
7,704,492
22,825,819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116579</xdr:rowOff>
    </xdr:from>
    <xdr:to>
      <xdr:col>24</xdr:col>
      <xdr:colOff>63500</xdr:colOff>
      <xdr:row>33</xdr:row>
      <xdr:rowOff>123339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74429"/>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116579</xdr:rowOff>
    </xdr:from>
    <xdr:to>
      <xdr:col>19</xdr:col>
      <xdr:colOff>177800</xdr:colOff>
      <xdr:row>33</xdr:row>
      <xdr:rowOff>147913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74429"/>
          <a:ext cx="889000" cy="3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147913</xdr:rowOff>
    </xdr:from>
    <xdr:to>
      <xdr:col>15</xdr:col>
      <xdr:colOff>50800</xdr:colOff>
      <xdr:row>34</xdr:row>
      <xdr:rowOff>157629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05763"/>
          <a:ext cx="889000" cy="1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157629</xdr:rowOff>
    </xdr:from>
    <xdr:to>
      <xdr:col>10</xdr:col>
      <xdr:colOff>114300</xdr:colOff>
      <xdr:row>35</xdr:row>
      <xdr:rowOff>5006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86929"/>
          <a:ext cx="889000" cy="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72539</xdr:rowOff>
    </xdr:from>
    <xdr:to>
      <xdr:col>24</xdr:col>
      <xdr:colOff>114300</xdr:colOff>
      <xdr:row>34</xdr:row>
      <xdr:rowOff>2689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3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95416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8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65779</xdr:rowOff>
    </xdr:from>
    <xdr:to>
      <xdr:col>20</xdr:col>
      <xdr:colOff>38100</xdr:colOff>
      <xdr:row>33</xdr:row>
      <xdr:rowOff>167379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12456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9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97113</xdr:rowOff>
    </xdr:from>
    <xdr:to>
      <xdr:col>15</xdr:col>
      <xdr:colOff>101600</xdr:colOff>
      <xdr:row>34</xdr:row>
      <xdr:rowOff>27263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43790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3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106829</xdr:rowOff>
    </xdr:from>
    <xdr:to>
      <xdr:col>10</xdr:col>
      <xdr:colOff>165100</xdr:colOff>
      <xdr:row>35</xdr:row>
      <xdr:rowOff>36979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53506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125656</xdr:rowOff>
    </xdr:from>
    <xdr:to>
      <xdr:col>6</xdr:col>
      <xdr:colOff>38100</xdr:colOff>
      <xdr:row>35</xdr:row>
      <xdr:rowOff>55806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5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72333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3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152511</xdr:rowOff>
    </xdr:from>
    <xdr:to>
      <xdr:col>24</xdr:col>
      <xdr:colOff>63500</xdr:colOff>
      <xdr:row>56</xdr:row>
      <xdr:rowOff>158766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3711"/>
          <a:ext cx="8382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158766</xdr:rowOff>
    </xdr:from>
    <xdr:to>
      <xdr:col>19</xdr:col>
      <xdr:colOff>177800</xdr:colOff>
      <xdr:row>57</xdr:row>
      <xdr:rowOff>133500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9966"/>
          <a:ext cx="889000" cy="14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133500</xdr:rowOff>
    </xdr:from>
    <xdr:to>
      <xdr:col>15</xdr:col>
      <xdr:colOff>50800</xdr:colOff>
      <xdr:row>57</xdr:row>
      <xdr:rowOff>146193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6150"/>
          <a:ext cx="889000" cy="1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146193</xdr:rowOff>
    </xdr:from>
    <xdr:to>
      <xdr:col>10</xdr:col>
      <xdr:colOff>114300</xdr:colOff>
      <xdr:row>58</xdr:row>
      <xdr:rowOff>9398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8843"/>
          <a:ext cx="889000" cy="3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101711</xdr:rowOff>
    </xdr:from>
    <xdr:to>
      <xdr:col>24</xdr:col>
      <xdr:colOff>114300</xdr:colOff>
      <xdr:row>57</xdr:row>
      <xdr:rowOff>31861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80138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107966</xdr:rowOff>
    </xdr:from>
    <xdr:to>
      <xdr:col>20</xdr:col>
      <xdr:colOff>38100</xdr:colOff>
      <xdr:row>57</xdr:row>
      <xdr:rowOff>38116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54643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82700</xdr:rowOff>
    </xdr:from>
    <xdr:to>
      <xdr:col>15</xdr:col>
      <xdr:colOff>101600</xdr:colOff>
      <xdr:row>58</xdr:row>
      <xdr:rowOff>12850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95393</xdr:rowOff>
    </xdr:from>
    <xdr:to>
      <xdr:col>10</xdr:col>
      <xdr:colOff>165100</xdr:colOff>
      <xdr:row>58</xdr:row>
      <xdr:rowOff>25543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130048</xdr:rowOff>
    </xdr:from>
    <xdr:to>
      <xdr:col>6</xdr:col>
      <xdr:colOff>38100</xdr:colOff>
      <xdr:row>58</xdr:row>
      <xdr:rowOff>60198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51325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43825</xdr:rowOff>
    </xdr:from>
    <xdr:to>
      <xdr:col>24</xdr:col>
      <xdr:colOff>63500</xdr:colOff>
      <xdr:row>77</xdr:row>
      <xdr:rowOff>92036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45475"/>
          <a:ext cx="838200" cy="4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92036</xdr:rowOff>
    </xdr:from>
    <xdr:to>
      <xdr:col>19</xdr:col>
      <xdr:colOff>177800</xdr:colOff>
      <xdr:row>77</xdr:row>
      <xdr:rowOff>103924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9368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103924</xdr:rowOff>
    </xdr:from>
    <xdr:to>
      <xdr:col>15</xdr:col>
      <xdr:colOff>50800</xdr:colOff>
      <xdr:row>78</xdr:row>
      <xdr:rowOff>14953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05574"/>
          <a:ext cx="889000" cy="8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156136</xdr:rowOff>
    </xdr:from>
    <xdr:to>
      <xdr:col>10</xdr:col>
      <xdr:colOff>114300</xdr:colOff>
      <xdr:row>78</xdr:row>
      <xdr:rowOff>14953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57786"/>
          <a:ext cx="8890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164475</xdr:rowOff>
    </xdr:from>
    <xdr:to>
      <xdr:col>24</xdr:col>
      <xdr:colOff>114300</xdr:colOff>
      <xdr:row>77</xdr:row>
      <xdr:rowOff>94625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15902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4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41236</xdr:rowOff>
    </xdr:from>
    <xdr:to>
      <xdr:col>20</xdr:col>
      <xdr:colOff>38100</xdr:colOff>
      <xdr:row>77</xdr:row>
      <xdr:rowOff>142836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159363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53124</xdr:rowOff>
    </xdr:from>
    <xdr:to>
      <xdr:col>15</xdr:col>
      <xdr:colOff>101600</xdr:colOff>
      <xdr:row>77</xdr:row>
      <xdr:rowOff>154724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171251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3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135603</xdr:rowOff>
    </xdr:from>
    <xdr:to>
      <xdr:col>10</xdr:col>
      <xdr:colOff>165100</xdr:colOff>
      <xdr:row>78</xdr:row>
      <xdr:rowOff>65753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82280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11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105336</xdr:rowOff>
    </xdr:from>
    <xdr:to>
      <xdr:col>6</xdr:col>
      <xdr:colOff>38100</xdr:colOff>
      <xdr:row>78</xdr:row>
      <xdr:rowOff>35486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52013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8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161544</xdr:rowOff>
    </xdr:from>
    <xdr:to>
      <xdr:col>24</xdr:col>
      <xdr:colOff>63500</xdr:colOff>
      <xdr:row>96</xdr:row>
      <xdr:rowOff>140932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49294"/>
          <a:ext cx="838200" cy="15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161544</xdr:rowOff>
    </xdr:from>
    <xdr:to>
      <xdr:col>19</xdr:col>
      <xdr:colOff>177800</xdr:colOff>
      <xdr:row>97</xdr:row>
      <xdr:rowOff>152248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49294"/>
          <a:ext cx="889000" cy="3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144311</xdr:rowOff>
    </xdr:from>
    <xdr:to>
      <xdr:col>15</xdr:col>
      <xdr:colOff>50800</xdr:colOff>
      <xdr:row>97</xdr:row>
      <xdr:rowOff>152248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74961"/>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144311</xdr:rowOff>
    </xdr:from>
    <xdr:to>
      <xdr:col>10</xdr:col>
      <xdr:colOff>114300</xdr:colOff>
      <xdr:row>98</xdr:row>
      <xdr:rowOff>19875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74961"/>
          <a:ext cx="889000" cy="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90132</xdr:rowOff>
    </xdr:from>
    <xdr:to>
      <xdr:col>24</xdr:col>
      <xdr:colOff>114300</xdr:colOff>
      <xdr:row>97</xdr:row>
      <xdr:rowOff>20282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68559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2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110744</xdr:rowOff>
    </xdr:from>
    <xdr:to>
      <xdr:col>20</xdr:col>
      <xdr:colOff>38100</xdr:colOff>
      <xdr:row>96</xdr:row>
      <xdr:rowOff>40894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32021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9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101448</xdr:rowOff>
    </xdr:from>
    <xdr:to>
      <xdr:col>15</xdr:col>
      <xdr:colOff>101600</xdr:colOff>
      <xdr:row>98</xdr:row>
      <xdr:rowOff>31598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22725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93511</xdr:rowOff>
    </xdr:from>
    <xdr:to>
      <xdr:col>10</xdr:col>
      <xdr:colOff>165100</xdr:colOff>
      <xdr:row>98</xdr:row>
      <xdr:rowOff>23661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140525</xdr:rowOff>
    </xdr:from>
    <xdr:to>
      <xdr:col>6</xdr:col>
      <xdr:colOff>38100</xdr:colOff>
      <xdr:row>98</xdr:row>
      <xdr:rowOff>70675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7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61802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41486</xdr:rowOff>
    </xdr:from>
    <xdr:to>
      <xdr:col>55</xdr:col>
      <xdr:colOff>0</xdr:colOff>
      <xdr:row>37</xdr:row>
      <xdr:rowOff>74320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85136"/>
          <a:ext cx="838200" cy="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44302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161135</xdr:rowOff>
    </xdr:from>
    <xdr:to>
      <xdr:col>50</xdr:col>
      <xdr:colOff>114300</xdr:colOff>
      <xdr:row>37</xdr:row>
      <xdr:rowOff>74320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647535"/>
          <a:ext cx="889000" cy="77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10225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161135</xdr:rowOff>
    </xdr:from>
    <xdr:to>
      <xdr:col>45</xdr:col>
      <xdr:colOff>177800</xdr:colOff>
      <xdr:row>37</xdr:row>
      <xdr:rowOff>139098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647535"/>
          <a:ext cx="889000" cy="83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121864</xdr:rowOff>
    </xdr:from>
    <xdr:to>
      <xdr:col>46</xdr:col>
      <xdr:colOff>38100</xdr:colOff>
      <xdr:row>31</xdr:row>
      <xdr:rowOff>52014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68541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139098</xdr:rowOff>
    </xdr:from>
    <xdr:to>
      <xdr:col>41</xdr:col>
      <xdr:colOff>50800</xdr:colOff>
      <xdr:row>37</xdr:row>
      <xdr:rowOff>151953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82748"/>
          <a:ext cx="889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160383</xdr:rowOff>
    </xdr:from>
    <xdr:to>
      <xdr:col>41</xdr:col>
      <xdr:colOff>101600</xdr:colOff>
      <xdr:row>36</xdr:row>
      <xdr:rowOff>90533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36596</xdr:rowOff>
    </xdr:from>
    <xdr:to>
      <xdr:col>36</xdr:col>
      <xdr:colOff>165100</xdr:colOff>
      <xdr:row>36</xdr:row>
      <xdr:rowOff>138196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154723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162136</xdr:rowOff>
    </xdr:from>
    <xdr:to>
      <xdr:col>55</xdr:col>
      <xdr:colOff>50800</xdr:colOff>
      <xdr:row>37</xdr:row>
      <xdr:rowOff>92286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77063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23520</xdr:rowOff>
    </xdr:from>
    <xdr:to>
      <xdr:col>50</xdr:col>
      <xdr:colOff>165100</xdr:colOff>
      <xdr:row>37</xdr:row>
      <xdr:rowOff>125120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116247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110335</xdr:rowOff>
    </xdr:from>
    <xdr:to>
      <xdr:col>46</xdr:col>
      <xdr:colOff>38100</xdr:colOff>
      <xdr:row>33</xdr:row>
      <xdr:rowOff>40485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5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31612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8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88298</xdr:rowOff>
    </xdr:from>
    <xdr:to>
      <xdr:col>41</xdr:col>
      <xdr:colOff>101600</xdr:colOff>
      <xdr:row>38</xdr:row>
      <xdr:rowOff>18448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2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101153</xdr:rowOff>
    </xdr:from>
    <xdr:to>
      <xdr:col>36</xdr:col>
      <xdr:colOff>165100</xdr:colOff>
      <xdr:row>38</xdr:row>
      <xdr:rowOff>31304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44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22430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3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18123</xdr:rowOff>
    </xdr:from>
    <xdr:to>
      <xdr:col>55</xdr:col>
      <xdr:colOff>0</xdr:colOff>
      <xdr:row>54</xdr:row>
      <xdr:rowOff>37615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276423"/>
          <a:ext cx="838200" cy="1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6990</xdr:rowOff>
    </xdr:from>
    <xdr:to>
      <xdr:col>50</xdr:col>
      <xdr:colOff>114300</xdr:colOff>
      <xdr:row>54</xdr:row>
      <xdr:rowOff>18123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8750940"/>
          <a:ext cx="889000" cy="52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6990</xdr:rowOff>
    </xdr:from>
    <xdr:to>
      <xdr:col>45</xdr:col>
      <xdr:colOff>177800</xdr:colOff>
      <xdr:row>55</xdr:row>
      <xdr:rowOff>137764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8750940"/>
          <a:ext cx="889000" cy="8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13657</xdr:rowOff>
    </xdr:from>
    <xdr:to>
      <xdr:col>41</xdr:col>
      <xdr:colOff>50800</xdr:colOff>
      <xdr:row>55</xdr:row>
      <xdr:rowOff>137764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43407"/>
          <a:ext cx="889000" cy="1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158265</xdr:rowOff>
    </xdr:from>
    <xdr:to>
      <xdr:col>55</xdr:col>
      <xdr:colOff>50800</xdr:colOff>
      <xdr:row>54</xdr:row>
      <xdr:rowOff>88415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2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9692</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0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138773</xdr:rowOff>
    </xdr:from>
    <xdr:to>
      <xdr:col>50</xdr:col>
      <xdr:colOff>165100</xdr:colOff>
      <xdr:row>54</xdr:row>
      <xdr:rowOff>68923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2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85450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00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127640</xdr:rowOff>
    </xdr:from>
    <xdr:to>
      <xdr:col>46</xdr:col>
      <xdr:colOff>38100</xdr:colOff>
      <xdr:row>51</xdr:row>
      <xdr:rowOff>57790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87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74317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47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86964</xdr:rowOff>
    </xdr:from>
    <xdr:to>
      <xdr:col>41</xdr:col>
      <xdr:colOff>101600</xdr:colOff>
      <xdr:row>56</xdr:row>
      <xdr:rowOff>17114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33641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29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134307</xdr:rowOff>
    </xdr:from>
    <xdr:to>
      <xdr:col>36</xdr:col>
      <xdr:colOff>165100</xdr:colOff>
      <xdr:row>55</xdr:row>
      <xdr:rowOff>64457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80984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6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90202</xdr:rowOff>
    </xdr:from>
    <xdr:to>
      <xdr:col>55</xdr:col>
      <xdr:colOff>0</xdr:colOff>
      <xdr:row>79</xdr:row>
      <xdr:rowOff>68573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3302"/>
          <a:ext cx="838200" cy="14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68573</xdr:rowOff>
    </xdr:from>
    <xdr:to>
      <xdr:col>50</xdr:col>
      <xdr:colOff>114300</xdr:colOff>
      <xdr:row>79</xdr:row>
      <xdr:rowOff>86926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613123"/>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57513</xdr:rowOff>
    </xdr:from>
    <xdr:to>
      <xdr:col>45</xdr:col>
      <xdr:colOff>177800</xdr:colOff>
      <xdr:row>79</xdr:row>
      <xdr:rowOff>86926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602063"/>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57513</xdr:rowOff>
    </xdr:from>
    <xdr:to>
      <xdr:col>41</xdr:col>
      <xdr:colOff>50800</xdr:colOff>
      <xdr:row>79</xdr:row>
      <xdr:rowOff>92205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602063"/>
          <a:ext cx="889000" cy="3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39402</xdr:rowOff>
    </xdr:from>
    <xdr:to>
      <xdr:col>55</xdr:col>
      <xdr:colOff>50800</xdr:colOff>
      <xdr:row>78</xdr:row>
      <xdr:rowOff>141002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17829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17773</xdr:rowOff>
    </xdr:from>
    <xdr:to>
      <xdr:col>50</xdr:col>
      <xdr:colOff>165100</xdr:colOff>
      <xdr:row>79</xdr:row>
      <xdr:rowOff>119373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110500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5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36126</xdr:rowOff>
    </xdr:from>
    <xdr:to>
      <xdr:col>46</xdr:col>
      <xdr:colOff>38100</xdr:colOff>
      <xdr:row>79</xdr:row>
      <xdr:rowOff>137726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128853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7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6713</xdr:rowOff>
    </xdr:from>
    <xdr:to>
      <xdr:col>41</xdr:col>
      <xdr:colOff>101600</xdr:colOff>
      <xdr:row>79</xdr:row>
      <xdr:rowOff>108313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99440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4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41405</xdr:rowOff>
    </xdr:from>
    <xdr:to>
      <xdr:col>36</xdr:col>
      <xdr:colOff>165100</xdr:colOff>
      <xdr:row>79</xdr:row>
      <xdr:rowOff>143005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134132</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7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22684</xdr:rowOff>
    </xdr:from>
    <xdr:to>
      <xdr:col>54</xdr:col>
      <xdr:colOff>189865</xdr:colOff>
      <xdr:row>98</xdr:row>
      <xdr:rowOff>60979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967534"/>
          <a:ext cx="1270" cy="895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64806</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60979</xdr:rowOff>
    </xdr:from>
    <xdr:to>
      <xdr:col>55</xdr:col>
      <xdr:colOff>88900</xdr:colOff>
      <xdr:row>98</xdr:row>
      <xdr:rowOff>60979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6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140811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74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22684</xdr:rowOff>
    </xdr:from>
    <xdr:to>
      <xdr:col>55</xdr:col>
      <xdr:colOff>88900</xdr:colOff>
      <xdr:row>93</xdr:row>
      <xdr:rowOff>22684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96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95965</xdr:rowOff>
    </xdr:from>
    <xdr:to>
      <xdr:col>55</xdr:col>
      <xdr:colOff>0</xdr:colOff>
      <xdr:row>93</xdr:row>
      <xdr:rowOff>169418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040815"/>
          <a:ext cx="838200" cy="7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39090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98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60663</xdr:rowOff>
    </xdr:from>
    <xdr:to>
      <xdr:col>55</xdr:col>
      <xdr:colOff>50800</xdr:colOff>
      <xdr:row>96</xdr:row>
      <xdr:rowOff>162263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39253</xdr:rowOff>
    </xdr:from>
    <xdr:to>
      <xdr:col>50</xdr:col>
      <xdr:colOff>114300</xdr:colOff>
      <xdr:row>93</xdr:row>
      <xdr:rowOff>95965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5469753"/>
          <a:ext cx="889000" cy="5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78485</xdr:rowOff>
    </xdr:from>
    <xdr:to>
      <xdr:col>50</xdr:col>
      <xdr:colOff>165100</xdr:colOff>
      <xdr:row>97</xdr:row>
      <xdr:rowOff>8635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3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171212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39253</xdr:rowOff>
    </xdr:from>
    <xdr:to>
      <xdr:col>45</xdr:col>
      <xdr:colOff>177800</xdr:colOff>
      <xdr:row>95</xdr:row>
      <xdr:rowOff>16686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5469753"/>
          <a:ext cx="889000" cy="8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35782</xdr:rowOff>
    </xdr:from>
    <xdr:to>
      <xdr:col>46</xdr:col>
      <xdr:colOff>38100</xdr:colOff>
      <xdr:row>96</xdr:row>
      <xdr:rowOff>137382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128509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16686</xdr:rowOff>
    </xdr:from>
    <xdr:to>
      <xdr:col>41</xdr:col>
      <xdr:colOff>50800</xdr:colOff>
      <xdr:row>96</xdr:row>
      <xdr:rowOff>133756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304436"/>
          <a:ext cx="889000" cy="28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37565</xdr:rowOff>
    </xdr:from>
    <xdr:to>
      <xdr:col>41</xdr:col>
      <xdr:colOff>101600</xdr:colOff>
      <xdr:row>96</xdr:row>
      <xdr:rowOff>139165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9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130292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8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83798</xdr:rowOff>
    </xdr:from>
    <xdr:to>
      <xdr:col>36</xdr:col>
      <xdr:colOff>165100</xdr:colOff>
      <xdr:row>97</xdr:row>
      <xdr:rowOff>13948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3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118618</xdr:rowOff>
    </xdr:from>
    <xdr:to>
      <xdr:col>55</xdr:col>
      <xdr:colOff>50800</xdr:colOff>
      <xdr:row>94</xdr:row>
      <xdr:rowOff>48768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0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141495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9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45165</xdr:rowOff>
    </xdr:from>
    <xdr:to>
      <xdr:col>50</xdr:col>
      <xdr:colOff>165100</xdr:colOff>
      <xdr:row>93</xdr:row>
      <xdr:rowOff>146765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9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163292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76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159903</xdr:rowOff>
    </xdr:from>
    <xdr:to>
      <xdr:col>46</xdr:col>
      <xdr:colOff>38100</xdr:colOff>
      <xdr:row>90</xdr:row>
      <xdr:rowOff>90053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4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106580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519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137336</xdr:rowOff>
    </xdr:from>
    <xdr:to>
      <xdr:col>41</xdr:col>
      <xdr:colOff>101600</xdr:colOff>
      <xdr:row>95</xdr:row>
      <xdr:rowOff>67486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2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84013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0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82956</xdr:rowOff>
    </xdr:from>
    <xdr:to>
      <xdr:col>36</xdr:col>
      <xdr:colOff>165100</xdr:colOff>
      <xdr:row>97</xdr:row>
      <xdr:rowOff>13106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4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29633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163520</xdr:rowOff>
    </xdr:from>
    <xdr:to>
      <xdr:col>85</xdr:col>
      <xdr:colOff>127000</xdr:colOff>
      <xdr:row>38</xdr:row>
      <xdr:rowOff>131379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507170"/>
          <a:ext cx="838200" cy="1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130556</xdr:rowOff>
    </xdr:from>
    <xdr:to>
      <xdr:col>81</xdr:col>
      <xdr:colOff>50800</xdr:colOff>
      <xdr:row>38</xdr:row>
      <xdr:rowOff>131379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45656"/>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5969</xdr:rowOff>
    </xdr:from>
    <xdr:to>
      <xdr:col>76</xdr:col>
      <xdr:colOff>114300</xdr:colOff>
      <xdr:row>38</xdr:row>
      <xdr:rowOff>130556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521069"/>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51506</xdr:rowOff>
    </xdr:from>
    <xdr:to>
      <xdr:col>71</xdr:col>
      <xdr:colOff>177800</xdr:colOff>
      <xdr:row>38</xdr:row>
      <xdr:rowOff>5969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395156"/>
          <a:ext cx="889000" cy="1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93982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4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112720</xdr:rowOff>
    </xdr:from>
    <xdr:to>
      <xdr:col>85</xdr:col>
      <xdr:colOff>177800</xdr:colOff>
      <xdr:row>38</xdr:row>
      <xdr:rowOff>42870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91147</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3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80579</xdr:rowOff>
    </xdr:from>
    <xdr:to>
      <xdr:col>81</xdr:col>
      <xdr:colOff>101600</xdr:colOff>
      <xdr:row>39</xdr:row>
      <xdr:rowOff>10729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9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1856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68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79756</xdr:rowOff>
    </xdr:from>
    <xdr:to>
      <xdr:col>76</xdr:col>
      <xdr:colOff>165100</xdr:colOff>
      <xdr:row>39</xdr:row>
      <xdr:rowOff>9906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1033</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126619</xdr:rowOff>
    </xdr:from>
    <xdr:to>
      <xdr:col>72</xdr:col>
      <xdr:colOff>38100</xdr:colOff>
      <xdr:row>38</xdr:row>
      <xdr:rowOff>56769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47896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5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706</xdr:rowOff>
    </xdr:from>
    <xdr:to>
      <xdr:col>67</xdr:col>
      <xdr:colOff>101600</xdr:colOff>
      <xdr:row>37</xdr:row>
      <xdr:rowOff>102306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3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118833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1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1524</xdr:rowOff>
    </xdr:from>
    <xdr:to>
      <xdr:col>85</xdr:col>
      <xdr:colOff>127000</xdr:colOff>
      <xdr:row>74</xdr:row>
      <xdr:rowOff>55550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88824"/>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55550</xdr:rowOff>
    </xdr:from>
    <xdr:to>
      <xdr:col>81</xdr:col>
      <xdr:colOff>50800</xdr:colOff>
      <xdr:row>74</xdr:row>
      <xdr:rowOff>61646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74285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35801</xdr:rowOff>
    </xdr:from>
    <xdr:to>
      <xdr:col>76</xdr:col>
      <xdr:colOff>114300</xdr:colOff>
      <xdr:row>74</xdr:row>
      <xdr:rowOff>61646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723101"/>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75493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2616</xdr:rowOff>
    </xdr:from>
    <xdr:to>
      <xdr:col>71</xdr:col>
      <xdr:colOff>177800</xdr:colOff>
      <xdr:row>74</xdr:row>
      <xdr:rowOff>35801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689916"/>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122174</xdr:rowOff>
    </xdr:from>
    <xdr:to>
      <xdr:col>85</xdr:col>
      <xdr:colOff>177800</xdr:colOff>
      <xdr:row>74</xdr:row>
      <xdr:rowOff>52324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145051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4750</xdr:rowOff>
    </xdr:from>
    <xdr:to>
      <xdr:col>81</xdr:col>
      <xdr:colOff>101600</xdr:colOff>
      <xdr:row>74</xdr:row>
      <xdr:rowOff>106350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122877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6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10846</xdr:rowOff>
    </xdr:from>
    <xdr:to>
      <xdr:col>76</xdr:col>
      <xdr:colOff>165100</xdr:colOff>
      <xdr:row>74</xdr:row>
      <xdr:rowOff>112446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128973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4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156451</xdr:rowOff>
    </xdr:from>
    <xdr:to>
      <xdr:col>72</xdr:col>
      <xdr:colOff>38100</xdr:colOff>
      <xdr:row>74</xdr:row>
      <xdr:rowOff>86601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103128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4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123266</xdr:rowOff>
    </xdr:from>
    <xdr:to>
      <xdr:col>67</xdr:col>
      <xdr:colOff>101600</xdr:colOff>
      <xdr:row>74</xdr:row>
      <xdr:rowOff>53416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6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69943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4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97155</xdr:rowOff>
    </xdr:from>
    <xdr:to>
      <xdr:col>85</xdr:col>
      <xdr:colOff>127000</xdr:colOff>
      <xdr:row>95</xdr:row>
      <xdr:rowOff>127685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384905"/>
          <a:ext cx="838200" cy="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97155</xdr:rowOff>
    </xdr:from>
    <xdr:to>
      <xdr:col>81</xdr:col>
      <xdr:colOff>50800</xdr:colOff>
      <xdr:row>96</xdr:row>
      <xdr:rowOff>81801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84905"/>
          <a:ext cx="889000" cy="1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59441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81801</xdr:rowOff>
    </xdr:from>
    <xdr:to>
      <xdr:col>76</xdr:col>
      <xdr:colOff>114300</xdr:colOff>
      <xdr:row>96</xdr:row>
      <xdr:rowOff>165621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541001"/>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159097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165621</xdr:rowOff>
    </xdr:from>
    <xdr:to>
      <xdr:col>71</xdr:col>
      <xdr:colOff>177800</xdr:colOff>
      <xdr:row>97</xdr:row>
      <xdr:rowOff>93511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24821"/>
          <a:ext cx="889000" cy="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62856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90912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76885</xdr:rowOff>
    </xdr:from>
    <xdr:to>
      <xdr:col>85</xdr:col>
      <xdr:colOff>177800</xdr:colOff>
      <xdr:row>96</xdr:row>
      <xdr:rowOff>7035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99762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21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46355</xdr:rowOff>
    </xdr:from>
    <xdr:to>
      <xdr:col>81</xdr:col>
      <xdr:colOff>101600</xdr:colOff>
      <xdr:row>95</xdr:row>
      <xdr:rowOff>147955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164482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31001</xdr:rowOff>
    </xdr:from>
    <xdr:to>
      <xdr:col>76</xdr:col>
      <xdr:colOff>165100</xdr:colOff>
      <xdr:row>96</xdr:row>
      <xdr:rowOff>132601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149128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2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114821</xdr:rowOff>
    </xdr:from>
    <xdr:to>
      <xdr:col>72</xdr:col>
      <xdr:colOff>38100</xdr:colOff>
      <xdr:row>97</xdr:row>
      <xdr:rowOff>44971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61498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42711</xdr:rowOff>
    </xdr:from>
    <xdr:to>
      <xdr:col>67</xdr:col>
      <xdr:colOff>101600</xdr:colOff>
      <xdr:row>97</xdr:row>
      <xdr:rowOff>144311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160838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109334</xdr:rowOff>
    </xdr:from>
    <xdr:to>
      <xdr:col>116</xdr:col>
      <xdr:colOff>63500</xdr:colOff>
      <xdr:row>56</xdr:row>
      <xdr:rowOff>115430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71053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116667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9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111011</xdr:rowOff>
    </xdr:from>
    <xdr:to>
      <xdr:col>111</xdr:col>
      <xdr:colOff>177800</xdr:colOff>
      <xdr:row>56</xdr:row>
      <xdr:rowOff>115430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712211"/>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111011</xdr:rowOff>
    </xdr:from>
    <xdr:to>
      <xdr:col>107</xdr:col>
      <xdr:colOff>50800</xdr:colOff>
      <xdr:row>56</xdr:row>
      <xdr:rowOff>116763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712211"/>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116040</xdr:rowOff>
    </xdr:from>
    <xdr:to>
      <xdr:col>102</xdr:col>
      <xdr:colOff>114300</xdr:colOff>
      <xdr:row>56</xdr:row>
      <xdr:rowOff>116763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717240"/>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58534</xdr:rowOff>
    </xdr:from>
    <xdr:to>
      <xdr:col>116</xdr:col>
      <xdr:colOff>114300</xdr:colOff>
      <xdr:row>56</xdr:row>
      <xdr:rowOff>160134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6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81411</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51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64630</xdr:rowOff>
    </xdr:from>
    <xdr:to>
      <xdr:col>112</xdr:col>
      <xdr:colOff>38100</xdr:colOff>
      <xdr:row>56</xdr:row>
      <xdr:rowOff>166230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11307</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4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60211</xdr:rowOff>
    </xdr:from>
    <xdr:to>
      <xdr:col>107</xdr:col>
      <xdr:colOff>101600</xdr:colOff>
      <xdr:row>56</xdr:row>
      <xdr:rowOff>161811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6888</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4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65963</xdr:rowOff>
    </xdr:from>
    <xdr:to>
      <xdr:col>102</xdr:col>
      <xdr:colOff>165100</xdr:colOff>
      <xdr:row>56</xdr:row>
      <xdr:rowOff>167563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12640</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4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65240</xdr:rowOff>
    </xdr:from>
    <xdr:to>
      <xdr:col>98</xdr:col>
      <xdr:colOff>38100</xdr:colOff>
      <xdr:row>56</xdr:row>
      <xdr:rowOff>166840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11917</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44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84150</xdr:rowOff>
    </xdr:from>
    <xdr:to>
      <xdr:col>116</xdr:col>
      <xdr:colOff>63500</xdr:colOff>
      <xdr:row>75</xdr:row>
      <xdr:rowOff>91961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42900"/>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88741</xdr:rowOff>
    </xdr:from>
    <xdr:to>
      <xdr:col>111</xdr:col>
      <xdr:colOff>177800</xdr:colOff>
      <xdr:row>75</xdr:row>
      <xdr:rowOff>91961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947491"/>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88741</xdr:rowOff>
    </xdr:from>
    <xdr:to>
      <xdr:col>107</xdr:col>
      <xdr:colOff>50800</xdr:colOff>
      <xdr:row>75</xdr:row>
      <xdr:rowOff>105239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47491"/>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105239</xdr:rowOff>
    </xdr:from>
    <xdr:to>
      <xdr:col>102</xdr:col>
      <xdr:colOff>114300</xdr:colOff>
      <xdr:row>75</xdr:row>
      <xdr:rowOff>108991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63989"/>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33350</xdr:rowOff>
    </xdr:from>
    <xdr:to>
      <xdr:col>116</xdr:col>
      <xdr:colOff>114300</xdr:colOff>
      <xdr:row>75</xdr:row>
      <xdr:rowOff>134950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56227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41161</xdr:rowOff>
    </xdr:from>
    <xdr:to>
      <xdr:col>112</xdr:col>
      <xdr:colOff>38100</xdr:colOff>
      <xdr:row>75</xdr:row>
      <xdr:rowOff>142761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159288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37941</xdr:rowOff>
    </xdr:from>
    <xdr:to>
      <xdr:col>107</xdr:col>
      <xdr:colOff>101600</xdr:colOff>
      <xdr:row>75</xdr:row>
      <xdr:rowOff>139541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156068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54439</xdr:rowOff>
    </xdr:from>
    <xdr:to>
      <xdr:col>102</xdr:col>
      <xdr:colOff>165100</xdr:colOff>
      <xdr:row>75</xdr:row>
      <xdr:rowOff>156039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58191</xdr:rowOff>
    </xdr:from>
    <xdr:to>
      <xdr:col>98</xdr:col>
      <xdr:colOff>38100</xdr:colOff>
      <xdr:row>75</xdr:row>
      <xdr:rowOff>159792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16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4868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類似団体内平均と比較して、特に高い水準にある経費は普通建設事業費、貸付金、積立金である。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年度の普通建設事業費は、住民一人当たり１１</a:t>
          </a:r>
          <a:r>
            <a:rPr kumimoji="1" lang="ja-JP" altLang="en-US" sz="1100">
              <a:solidFill>
                <a:schemeClr val="dk1"/>
              </a:solidFill>
              <a:effectLst/>
              <a:latin typeface="+mn-lt"/>
              <a:ea typeface="+mn-ea"/>
              <a:cs typeface="+mn-cs"/>
            </a:rPr>
            <a:t>３，３９７</a:t>
          </a:r>
          <a:r>
            <a:rPr kumimoji="1" lang="ja-JP" altLang="ja-JP" sz="1100">
              <a:solidFill>
                <a:schemeClr val="dk1"/>
              </a:solidFill>
              <a:effectLst/>
              <a:latin typeface="+mn-lt"/>
              <a:ea typeface="+mn-ea"/>
              <a:cs typeface="+mn-cs"/>
            </a:rPr>
            <a:t>円で、類似団体内平均の約１．７倍となっている。これは、大竹駅周辺整備事業や</a:t>
          </a:r>
          <a:r>
            <a:rPr kumimoji="1" lang="ja-JP" altLang="en-US" sz="1100">
              <a:solidFill>
                <a:schemeClr val="dk1"/>
              </a:solidFill>
              <a:effectLst/>
              <a:latin typeface="+mn-lt"/>
              <a:ea typeface="+mn-ea"/>
              <a:cs typeface="+mn-cs"/>
            </a:rPr>
            <a:t>船舶建造</a:t>
          </a:r>
          <a:r>
            <a:rPr kumimoji="1" lang="ja-JP" altLang="ja-JP" sz="1100">
              <a:solidFill>
                <a:schemeClr val="dk1"/>
              </a:solidFill>
              <a:effectLst/>
              <a:latin typeface="+mn-lt"/>
              <a:ea typeface="+mn-ea"/>
              <a:cs typeface="+mn-cs"/>
            </a:rPr>
            <a:t>事業を実施したためである。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年度の貸付金は、住民一人当たり１１，</a:t>
          </a:r>
          <a:r>
            <a:rPr kumimoji="1" lang="ja-JP" altLang="en-US" sz="1100">
              <a:solidFill>
                <a:schemeClr val="dk1"/>
              </a:solidFill>
              <a:effectLst/>
              <a:latin typeface="+mn-lt"/>
              <a:ea typeface="+mn-ea"/>
              <a:cs typeface="+mn-cs"/>
            </a:rPr>
            <a:t>７９７</a:t>
          </a:r>
          <a:r>
            <a:rPr kumimoji="1" lang="ja-JP" altLang="ja-JP" sz="1100">
              <a:solidFill>
                <a:schemeClr val="dk1"/>
              </a:solidFill>
              <a:effectLst/>
              <a:latin typeface="+mn-lt"/>
              <a:ea typeface="+mn-ea"/>
              <a:cs typeface="+mn-cs"/>
            </a:rPr>
            <a:t>円で、類似団体内平均の約</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倍となっている。これは、中小企業の経営安定支援のため毎年度中小企業融資預託を実施しているためである。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年度の積立金は、住民一人当たり４</a:t>
          </a:r>
          <a:r>
            <a:rPr kumimoji="1" lang="ja-JP" altLang="en-US" sz="1100">
              <a:solidFill>
                <a:schemeClr val="dk1"/>
              </a:solidFill>
              <a:effectLst/>
              <a:latin typeface="+mn-lt"/>
              <a:ea typeface="+mn-ea"/>
              <a:cs typeface="+mn-cs"/>
            </a:rPr>
            <a:t>７，４４６</a:t>
          </a:r>
          <a:r>
            <a:rPr kumimoji="1" lang="ja-JP" altLang="ja-JP" sz="1100">
              <a:solidFill>
                <a:schemeClr val="dk1"/>
              </a:solidFill>
              <a:effectLst/>
              <a:latin typeface="+mn-lt"/>
              <a:ea typeface="+mn-ea"/>
              <a:cs typeface="+mn-cs"/>
            </a:rPr>
            <a:t>円で、類似団体内平均の約</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宮島ボートレース事業配分金とふるさと納税寄付金</a:t>
          </a:r>
          <a:r>
            <a:rPr kumimoji="1" lang="ja-JP" altLang="ja-JP" sz="1100">
              <a:solidFill>
                <a:schemeClr val="dk1"/>
              </a:solidFill>
              <a:effectLst/>
              <a:latin typeface="+mn-lt"/>
              <a:ea typeface="+mn-ea"/>
              <a:cs typeface="+mn-cs"/>
            </a:rPr>
            <a:t>を地方創生事業基金に積立てたためである。</a:t>
          </a:r>
          <a:endParaRPr lang="ja-JP" altLang="ja-JP" sz="1400">
            <a:effectLst/>
          </a:endParaRPr>
        </a:p>
        <a:p>
          <a:r>
            <a:rPr kumimoji="1" lang="ja-JP" altLang="ja-JP" sz="1100">
              <a:solidFill>
                <a:schemeClr val="dk1"/>
              </a:solidFill>
              <a:effectLst/>
              <a:latin typeface="+mn-lt"/>
              <a:ea typeface="+mn-ea"/>
              <a:cs typeface="+mn-cs"/>
            </a:rPr>
            <a:t>　大規模建設事業が今後も見込まれる中、国庫補助金等の財源を有効に活用し、地方債残高が大きく増えることがないように努めつつ、将来的に安定してまちづくりを行える財政の枠組みを保っていく。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26,064
25,673
78.66
17,396,171
16,635,373
118,968
7,704,492
22,825,819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6350</xdr:rowOff>
    </xdr:from>
    <xdr:to>
      <xdr:col>24</xdr:col>
      <xdr:colOff>63500</xdr:colOff>
      <xdr:row>31</xdr:row>
      <xdr:rowOff>75311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21300"/>
          <a:ext cx="8382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254</xdr:rowOff>
    </xdr:from>
    <xdr:to>
      <xdr:col>19</xdr:col>
      <xdr:colOff>177800</xdr:colOff>
      <xdr:row>31</xdr:row>
      <xdr:rowOff>6350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152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254</xdr:rowOff>
    </xdr:from>
    <xdr:to>
      <xdr:col>15</xdr:col>
      <xdr:colOff>50800</xdr:colOff>
      <xdr:row>31</xdr:row>
      <xdr:rowOff>41402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15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41402</xdr:rowOff>
    </xdr:from>
    <xdr:to>
      <xdr:col>10</xdr:col>
      <xdr:colOff>114300</xdr:colOff>
      <xdr:row>31</xdr:row>
      <xdr:rowOff>79502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5635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24511</xdr:rowOff>
    </xdr:from>
    <xdr:to>
      <xdr:col>24</xdr:col>
      <xdr:colOff>114300</xdr:colOff>
      <xdr:row>31</xdr:row>
      <xdr:rowOff>126111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47388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127000</xdr:rowOff>
    </xdr:from>
    <xdr:to>
      <xdr:col>20</xdr:col>
      <xdr:colOff>38100</xdr:colOff>
      <xdr:row>31</xdr:row>
      <xdr:rowOff>57150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73677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120904</xdr:rowOff>
    </xdr:from>
    <xdr:to>
      <xdr:col>15</xdr:col>
      <xdr:colOff>101600</xdr:colOff>
      <xdr:row>31</xdr:row>
      <xdr:rowOff>51054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67581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3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162052</xdr:rowOff>
    </xdr:from>
    <xdr:to>
      <xdr:col>10</xdr:col>
      <xdr:colOff>165100</xdr:colOff>
      <xdr:row>31</xdr:row>
      <xdr:rowOff>92202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108729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28702</xdr:rowOff>
    </xdr:from>
    <xdr:to>
      <xdr:col>6</xdr:col>
      <xdr:colOff>38100</xdr:colOff>
      <xdr:row>31</xdr:row>
      <xdr:rowOff>130302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146829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133614</xdr:rowOff>
    </xdr:from>
    <xdr:to>
      <xdr:col>24</xdr:col>
      <xdr:colOff>63500</xdr:colOff>
      <xdr:row>55</xdr:row>
      <xdr:rowOff>141533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63364"/>
          <a:ext cx="8382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8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159679</xdr:rowOff>
    </xdr:from>
    <xdr:to>
      <xdr:col>19</xdr:col>
      <xdr:colOff>177800</xdr:colOff>
      <xdr:row>55</xdr:row>
      <xdr:rowOff>133614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903629"/>
          <a:ext cx="889000" cy="65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159679</xdr:rowOff>
    </xdr:from>
    <xdr:to>
      <xdr:col>15</xdr:col>
      <xdr:colOff>50800</xdr:colOff>
      <xdr:row>56</xdr:row>
      <xdr:rowOff>100952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03629"/>
          <a:ext cx="889000" cy="79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100952</xdr:rowOff>
    </xdr:from>
    <xdr:to>
      <xdr:col>10</xdr:col>
      <xdr:colOff>114300</xdr:colOff>
      <xdr:row>57</xdr:row>
      <xdr:rowOff>26392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02152"/>
          <a:ext cx="889000" cy="9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90733</xdr:rowOff>
    </xdr:from>
    <xdr:to>
      <xdr:col>24</xdr:col>
      <xdr:colOff>114300</xdr:colOff>
      <xdr:row>56</xdr:row>
      <xdr:rowOff>20883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113610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7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82814</xdr:rowOff>
    </xdr:from>
    <xdr:to>
      <xdr:col>20</xdr:col>
      <xdr:colOff>38100</xdr:colOff>
      <xdr:row>56</xdr:row>
      <xdr:rowOff>12964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29491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8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108879</xdr:rowOff>
    </xdr:from>
    <xdr:to>
      <xdr:col>15</xdr:col>
      <xdr:colOff>101600</xdr:colOff>
      <xdr:row>52</xdr:row>
      <xdr:rowOff>39029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8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55556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62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50152</xdr:rowOff>
    </xdr:from>
    <xdr:to>
      <xdr:col>10</xdr:col>
      <xdr:colOff>165100</xdr:colOff>
      <xdr:row>56</xdr:row>
      <xdr:rowOff>151752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168279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2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147042</xdr:rowOff>
    </xdr:from>
    <xdr:to>
      <xdr:col>6</xdr:col>
      <xdr:colOff>38100</xdr:colOff>
      <xdr:row>57</xdr:row>
      <xdr:rowOff>77192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68319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10019</xdr:rowOff>
    </xdr:from>
    <xdr:to>
      <xdr:col>24</xdr:col>
      <xdr:colOff>63500</xdr:colOff>
      <xdr:row>75</xdr:row>
      <xdr:rowOff>170256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525869"/>
          <a:ext cx="838200" cy="50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10019</xdr:rowOff>
    </xdr:from>
    <xdr:to>
      <xdr:col>19</xdr:col>
      <xdr:colOff>177800</xdr:colOff>
      <xdr:row>74</xdr:row>
      <xdr:rowOff>117526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25869"/>
          <a:ext cx="889000" cy="2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117526</xdr:rowOff>
    </xdr:from>
    <xdr:to>
      <xdr:col>15</xdr:col>
      <xdr:colOff>50800</xdr:colOff>
      <xdr:row>76</xdr:row>
      <xdr:rowOff>116982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04826"/>
          <a:ext cx="889000" cy="3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116982</xdr:rowOff>
    </xdr:from>
    <xdr:to>
      <xdr:col>10</xdr:col>
      <xdr:colOff>114300</xdr:colOff>
      <xdr:row>76</xdr:row>
      <xdr:rowOff>162190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47182"/>
          <a:ext cx="8890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119456</xdr:rowOff>
    </xdr:from>
    <xdr:to>
      <xdr:col>24</xdr:col>
      <xdr:colOff>114300</xdr:colOff>
      <xdr:row>76</xdr:row>
      <xdr:rowOff>49606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142333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2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130669</xdr:rowOff>
    </xdr:from>
    <xdr:to>
      <xdr:col>20</xdr:col>
      <xdr:colOff>38100</xdr:colOff>
      <xdr:row>73</xdr:row>
      <xdr:rowOff>60819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77346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5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66726</xdr:rowOff>
    </xdr:from>
    <xdr:to>
      <xdr:col>15</xdr:col>
      <xdr:colOff>101600</xdr:colOff>
      <xdr:row>74</xdr:row>
      <xdr:rowOff>168326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13403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2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66182</xdr:rowOff>
    </xdr:from>
    <xdr:to>
      <xdr:col>10</xdr:col>
      <xdr:colOff>165100</xdr:colOff>
      <xdr:row>76</xdr:row>
      <xdr:rowOff>167782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111390</xdr:rowOff>
    </xdr:from>
    <xdr:to>
      <xdr:col>6</xdr:col>
      <xdr:colOff>38100</xdr:colOff>
      <xdr:row>77</xdr:row>
      <xdr:rowOff>41540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4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58067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99161</xdr:rowOff>
    </xdr:from>
    <xdr:to>
      <xdr:col>24</xdr:col>
      <xdr:colOff>63500</xdr:colOff>
      <xdr:row>98</xdr:row>
      <xdr:rowOff>115991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01261"/>
          <a:ext cx="838200" cy="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99161</xdr:rowOff>
    </xdr:from>
    <xdr:to>
      <xdr:col>19</xdr:col>
      <xdr:colOff>177800</xdr:colOff>
      <xdr:row>98</xdr:row>
      <xdr:rowOff>145284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01261"/>
          <a:ext cx="889000" cy="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36057</xdr:rowOff>
    </xdr:from>
    <xdr:to>
      <xdr:col>15</xdr:col>
      <xdr:colOff>50800</xdr:colOff>
      <xdr:row>98</xdr:row>
      <xdr:rowOff>145284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38157"/>
          <a:ext cx="889000" cy="10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134235</xdr:rowOff>
    </xdr:from>
    <xdr:to>
      <xdr:col>10</xdr:col>
      <xdr:colOff>114300</xdr:colOff>
      <xdr:row>98</xdr:row>
      <xdr:rowOff>36057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421985"/>
          <a:ext cx="889000" cy="4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65191</xdr:rowOff>
    </xdr:from>
    <xdr:to>
      <xdr:col>24</xdr:col>
      <xdr:colOff>114300</xdr:colOff>
      <xdr:row>98</xdr:row>
      <xdr:rowOff>166791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43618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48361</xdr:rowOff>
    </xdr:from>
    <xdr:to>
      <xdr:col>20</xdr:col>
      <xdr:colOff>38100</xdr:colOff>
      <xdr:row>98</xdr:row>
      <xdr:rowOff>149961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141088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94484</xdr:rowOff>
    </xdr:from>
    <xdr:to>
      <xdr:col>15</xdr:col>
      <xdr:colOff>101600</xdr:colOff>
      <xdr:row>99</xdr:row>
      <xdr:rowOff>24634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15761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156707</xdr:rowOff>
    </xdr:from>
    <xdr:to>
      <xdr:col>10</xdr:col>
      <xdr:colOff>165100</xdr:colOff>
      <xdr:row>98</xdr:row>
      <xdr:rowOff>86857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103384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6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83435</xdr:rowOff>
    </xdr:from>
    <xdr:to>
      <xdr:col>6</xdr:col>
      <xdr:colOff>38100</xdr:colOff>
      <xdr:row>96</xdr:row>
      <xdr:rowOff>13585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30112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4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138394</xdr:rowOff>
    </xdr:from>
    <xdr:to>
      <xdr:col>55</xdr:col>
      <xdr:colOff>0</xdr:colOff>
      <xdr:row>30</xdr:row>
      <xdr:rowOff>154069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281894"/>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131862</xdr:rowOff>
    </xdr:from>
    <xdr:to>
      <xdr:col>50</xdr:col>
      <xdr:colOff>114300</xdr:colOff>
      <xdr:row>30</xdr:row>
      <xdr:rowOff>154069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275362"/>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131862</xdr:rowOff>
    </xdr:from>
    <xdr:to>
      <xdr:col>45</xdr:col>
      <xdr:colOff>177800</xdr:colOff>
      <xdr:row>30</xdr:row>
      <xdr:rowOff>138720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2753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138720</xdr:rowOff>
    </xdr:from>
    <xdr:to>
      <xdr:col>41</xdr:col>
      <xdr:colOff>50800</xdr:colOff>
      <xdr:row>30</xdr:row>
      <xdr:rowOff>163866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28222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87594</xdr:rowOff>
    </xdr:from>
    <xdr:to>
      <xdr:col>55</xdr:col>
      <xdr:colOff>50800</xdr:colOff>
      <xdr:row>31</xdr:row>
      <xdr:rowOff>17744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2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2521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14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103269</xdr:rowOff>
    </xdr:from>
    <xdr:to>
      <xdr:col>50</xdr:col>
      <xdr:colOff>165100</xdr:colOff>
      <xdr:row>31</xdr:row>
      <xdr:rowOff>33419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2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49946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02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81062</xdr:rowOff>
    </xdr:from>
    <xdr:to>
      <xdr:col>46</xdr:col>
      <xdr:colOff>38100</xdr:colOff>
      <xdr:row>31</xdr:row>
      <xdr:rowOff>11212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2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27739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499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87920</xdr:rowOff>
    </xdr:from>
    <xdr:to>
      <xdr:col>41</xdr:col>
      <xdr:colOff>101600</xdr:colOff>
      <xdr:row>31</xdr:row>
      <xdr:rowOff>18070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2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34597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00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113066</xdr:rowOff>
    </xdr:from>
    <xdr:to>
      <xdr:col>36</xdr:col>
      <xdr:colOff>165100</xdr:colOff>
      <xdr:row>31</xdr:row>
      <xdr:rowOff>43216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2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59743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03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1512</xdr:rowOff>
    </xdr:from>
    <xdr:to>
      <xdr:col>55</xdr:col>
      <xdr:colOff>0</xdr:colOff>
      <xdr:row>58</xdr:row>
      <xdr:rowOff>52242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45612"/>
          <a:ext cx="8382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161703</xdr:rowOff>
    </xdr:from>
    <xdr:to>
      <xdr:col>50</xdr:col>
      <xdr:colOff>114300</xdr:colOff>
      <xdr:row>58</xdr:row>
      <xdr:rowOff>1512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62903"/>
          <a:ext cx="889000" cy="1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161703</xdr:rowOff>
    </xdr:from>
    <xdr:to>
      <xdr:col>45</xdr:col>
      <xdr:colOff>177800</xdr:colOff>
      <xdr:row>58</xdr:row>
      <xdr:rowOff>23800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62903"/>
          <a:ext cx="889000" cy="20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23800</xdr:rowOff>
    </xdr:from>
    <xdr:to>
      <xdr:col>41</xdr:col>
      <xdr:colOff>50800</xdr:colOff>
      <xdr:row>58</xdr:row>
      <xdr:rowOff>40563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67900"/>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1442</xdr:rowOff>
    </xdr:from>
    <xdr:to>
      <xdr:col>55</xdr:col>
      <xdr:colOff>50800</xdr:colOff>
      <xdr:row>58</xdr:row>
      <xdr:rowOff>103042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151319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122162</xdr:rowOff>
    </xdr:from>
    <xdr:to>
      <xdr:col>50</xdr:col>
      <xdr:colOff>165100</xdr:colOff>
      <xdr:row>58</xdr:row>
      <xdr:rowOff>52312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43439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110903</xdr:rowOff>
    </xdr:from>
    <xdr:to>
      <xdr:col>46</xdr:col>
      <xdr:colOff>38100</xdr:colOff>
      <xdr:row>57</xdr:row>
      <xdr:rowOff>41053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32180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144450</xdr:rowOff>
    </xdr:from>
    <xdr:to>
      <xdr:col>41</xdr:col>
      <xdr:colOff>101600</xdr:colOff>
      <xdr:row>58</xdr:row>
      <xdr:rowOff>74600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65727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161213</xdr:rowOff>
    </xdr:from>
    <xdr:to>
      <xdr:col>36</xdr:col>
      <xdr:colOff>165100</xdr:colOff>
      <xdr:row>58</xdr:row>
      <xdr:rowOff>91363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3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82490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2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56558</xdr:rowOff>
    </xdr:from>
    <xdr:to>
      <xdr:col>55</xdr:col>
      <xdr:colOff>0</xdr:colOff>
      <xdr:row>76</xdr:row>
      <xdr:rowOff>82573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86758"/>
          <a:ext cx="8382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32189</xdr:rowOff>
    </xdr:from>
    <xdr:to>
      <xdr:col>50</xdr:col>
      <xdr:colOff>114300</xdr:colOff>
      <xdr:row>76</xdr:row>
      <xdr:rowOff>56558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62389"/>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32189</xdr:rowOff>
    </xdr:from>
    <xdr:to>
      <xdr:col>45</xdr:col>
      <xdr:colOff>177800</xdr:colOff>
      <xdr:row>77</xdr:row>
      <xdr:rowOff>142306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62389"/>
          <a:ext cx="889000" cy="28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89957</xdr:rowOff>
    </xdr:from>
    <xdr:to>
      <xdr:col>41</xdr:col>
      <xdr:colOff>50800</xdr:colOff>
      <xdr:row>77</xdr:row>
      <xdr:rowOff>142306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91607"/>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31773</xdr:rowOff>
    </xdr:from>
    <xdr:to>
      <xdr:col>55</xdr:col>
      <xdr:colOff>50800</xdr:colOff>
      <xdr:row>76</xdr:row>
      <xdr:rowOff>133373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6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10200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4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5758</xdr:rowOff>
    </xdr:from>
    <xdr:to>
      <xdr:col>50</xdr:col>
      <xdr:colOff>165100</xdr:colOff>
      <xdr:row>76</xdr:row>
      <xdr:rowOff>107358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12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152839</xdr:rowOff>
    </xdr:from>
    <xdr:to>
      <xdr:col>46</xdr:col>
      <xdr:colOff>38100</xdr:colOff>
      <xdr:row>76</xdr:row>
      <xdr:rowOff>82989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74116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91506</xdr:rowOff>
    </xdr:from>
    <xdr:to>
      <xdr:col>41</xdr:col>
      <xdr:colOff>101600</xdr:colOff>
      <xdr:row>78</xdr:row>
      <xdr:rowOff>21656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12783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39157</xdr:rowOff>
    </xdr:from>
    <xdr:to>
      <xdr:col>36</xdr:col>
      <xdr:colOff>165100</xdr:colOff>
      <xdr:row>77</xdr:row>
      <xdr:rowOff>140757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131884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150419</xdr:rowOff>
    </xdr:from>
    <xdr:to>
      <xdr:col>55</xdr:col>
      <xdr:colOff>0</xdr:colOff>
      <xdr:row>94</xdr:row>
      <xdr:rowOff>10846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752369"/>
          <a:ext cx="838200" cy="37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10846</xdr:rowOff>
    </xdr:from>
    <xdr:to>
      <xdr:col>50</xdr:col>
      <xdr:colOff>114300</xdr:colOff>
      <xdr:row>95</xdr:row>
      <xdr:rowOff>22682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127146"/>
          <a:ext cx="889000" cy="1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22682</xdr:rowOff>
    </xdr:from>
    <xdr:to>
      <xdr:col>45</xdr:col>
      <xdr:colOff>177800</xdr:colOff>
      <xdr:row>96</xdr:row>
      <xdr:rowOff>65430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10432"/>
          <a:ext cx="889000" cy="2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65430</xdr:rowOff>
    </xdr:from>
    <xdr:to>
      <xdr:col>41</xdr:col>
      <xdr:colOff>50800</xdr:colOff>
      <xdr:row>97</xdr:row>
      <xdr:rowOff>52096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24630"/>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99619</xdr:rowOff>
    </xdr:from>
    <xdr:to>
      <xdr:col>55</xdr:col>
      <xdr:colOff>50800</xdr:colOff>
      <xdr:row>92</xdr:row>
      <xdr:rowOff>29769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70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122496</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55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131496</xdr:rowOff>
    </xdr:from>
    <xdr:to>
      <xdr:col>50</xdr:col>
      <xdr:colOff>165100</xdr:colOff>
      <xdr:row>94</xdr:row>
      <xdr:rowOff>61646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78173</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85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143332</xdr:rowOff>
    </xdr:from>
    <xdr:to>
      <xdr:col>46</xdr:col>
      <xdr:colOff>38100</xdr:colOff>
      <xdr:row>95</xdr:row>
      <xdr:rowOff>73482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90009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14630</xdr:rowOff>
    </xdr:from>
    <xdr:to>
      <xdr:col>41</xdr:col>
      <xdr:colOff>101600</xdr:colOff>
      <xdr:row>96</xdr:row>
      <xdr:rowOff>116230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132757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1296</xdr:rowOff>
    </xdr:from>
    <xdr:to>
      <xdr:col>36</xdr:col>
      <xdr:colOff>165100</xdr:colOff>
      <xdr:row>97</xdr:row>
      <xdr:rowOff>102896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119423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40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59233</xdr:rowOff>
    </xdr:from>
    <xdr:to>
      <xdr:col>85</xdr:col>
      <xdr:colOff>127000</xdr:colOff>
      <xdr:row>37</xdr:row>
      <xdr:rowOff>60109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02883"/>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160998</xdr:rowOff>
    </xdr:from>
    <xdr:to>
      <xdr:col>81</xdr:col>
      <xdr:colOff>50800</xdr:colOff>
      <xdr:row>37</xdr:row>
      <xdr:rowOff>59233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33198"/>
          <a:ext cx="8890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87656</xdr:rowOff>
    </xdr:from>
    <xdr:to>
      <xdr:col>76</xdr:col>
      <xdr:colOff>114300</xdr:colOff>
      <xdr:row>36</xdr:row>
      <xdr:rowOff>160998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59856"/>
          <a:ext cx="889000" cy="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87656</xdr:rowOff>
    </xdr:from>
    <xdr:to>
      <xdr:col>71</xdr:col>
      <xdr:colOff>177800</xdr:colOff>
      <xdr:row>37</xdr:row>
      <xdr:rowOff>86551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59856"/>
          <a:ext cx="889000" cy="1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9309</xdr:rowOff>
    </xdr:from>
    <xdr:to>
      <xdr:col>85</xdr:col>
      <xdr:colOff>177800</xdr:colOff>
      <xdr:row>37</xdr:row>
      <xdr:rowOff>110909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159186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3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8433</xdr:rowOff>
    </xdr:from>
    <xdr:to>
      <xdr:col>81</xdr:col>
      <xdr:colOff>101600</xdr:colOff>
      <xdr:row>37</xdr:row>
      <xdr:rowOff>110033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101160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110198</xdr:rowOff>
    </xdr:from>
    <xdr:to>
      <xdr:col>76</xdr:col>
      <xdr:colOff>165100</xdr:colOff>
      <xdr:row>37</xdr:row>
      <xdr:rowOff>40348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31475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7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36856</xdr:rowOff>
    </xdr:from>
    <xdr:to>
      <xdr:col>72</xdr:col>
      <xdr:colOff>38100</xdr:colOff>
      <xdr:row>36</xdr:row>
      <xdr:rowOff>138456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154983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8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35751</xdr:rowOff>
    </xdr:from>
    <xdr:to>
      <xdr:col>67</xdr:col>
      <xdr:colOff>101600</xdr:colOff>
      <xdr:row>37</xdr:row>
      <xdr:rowOff>137351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128478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7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13144</xdr:rowOff>
    </xdr:from>
    <xdr:to>
      <xdr:col>85</xdr:col>
      <xdr:colOff>127000</xdr:colOff>
      <xdr:row>59</xdr:row>
      <xdr:rowOff>24130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57244"/>
          <a:ext cx="838200" cy="18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14046</xdr:rowOff>
    </xdr:from>
    <xdr:to>
      <xdr:col>81</xdr:col>
      <xdr:colOff>50800</xdr:colOff>
      <xdr:row>59</xdr:row>
      <xdr:rowOff>24130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10129596"/>
          <a:ext cx="889000" cy="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14046</xdr:rowOff>
    </xdr:from>
    <xdr:to>
      <xdr:col>76</xdr:col>
      <xdr:colOff>114300</xdr:colOff>
      <xdr:row>59</xdr:row>
      <xdr:rowOff>85572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10129596"/>
          <a:ext cx="889000" cy="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59169</xdr:rowOff>
    </xdr:from>
    <xdr:to>
      <xdr:col>71</xdr:col>
      <xdr:colOff>177800</xdr:colOff>
      <xdr:row>59</xdr:row>
      <xdr:rowOff>85572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1017471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133794</xdr:rowOff>
    </xdr:from>
    <xdr:to>
      <xdr:col>85</xdr:col>
      <xdr:colOff>177800</xdr:colOff>
      <xdr:row>58</xdr:row>
      <xdr:rowOff>63944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48721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144780</xdr:rowOff>
    </xdr:from>
    <xdr:to>
      <xdr:col>81</xdr:col>
      <xdr:colOff>101600</xdr:colOff>
      <xdr:row>59</xdr:row>
      <xdr:rowOff>74930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66057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1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134696</xdr:rowOff>
    </xdr:from>
    <xdr:to>
      <xdr:col>76</xdr:col>
      <xdr:colOff>165100</xdr:colOff>
      <xdr:row>59</xdr:row>
      <xdr:rowOff>64846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0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55973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1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34772</xdr:rowOff>
    </xdr:from>
    <xdr:to>
      <xdr:col>72</xdr:col>
      <xdr:colOff>38100</xdr:colOff>
      <xdr:row>59</xdr:row>
      <xdr:rowOff>136372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1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127499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24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8369</xdr:rowOff>
    </xdr:from>
    <xdr:to>
      <xdr:col>67</xdr:col>
      <xdr:colOff>101600</xdr:colOff>
      <xdr:row>59</xdr:row>
      <xdr:rowOff>109969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1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101096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21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163520</xdr:rowOff>
    </xdr:from>
    <xdr:to>
      <xdr:col>85</xdr:col>
      <xdr:colOff>127000</xdr:colOff>
      <xdr:row>78</xdr:row>
      <xdr:rowOff>131380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365170"/>
          <a:ext cx="838200" cy="13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130556</xdr:rowOff>
    </xdr:from>
    <xdr:to>
      <xdr:col>81</xdr:col>
      <xdr:colOff>50800</xdr:colOff>
      <xdr:row>78</xdr:row>
      <xdr:rowOff>131380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03656"/>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5969</xdr:rowOff>
    </xdr:from>
    <xdr:to>
      <xdr:col>76</xdr:col>
      <xdr:colOff>114300</xdr:colOff>
      <xdr:row>78</xdr:row>
      <xdr:rowOff>130556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379069"/>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51505</xdr:rowOff>
    </xdr:from>
    <xdr:to>
      <xdr:col>71</xdr:col>
      <xdr:colOff>177800</xdr:colOff>
      <xdr:row>78</xdr:row>
      <xdr:rowOff>5969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253155"/>
          <a:ext cx="889000" cy="12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93845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112720</xdr:rowOff>
    </xdr:from>
    <xdr:to>
      <xdr:col>85</xdr:col>
      <xdr:colOff>177800</xdr:colOff>
      <xdr:row>78</xdr:row>
      <xdr:rowOff>42870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91147</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9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80580</xdr:rowOff>
    </xdr:from>
    <xdr:to>
      <xdr:col>81</xdr:col>
      <xdr:colOff>101600</xdr:colOff>
      <xdr:row>79</xdr:row>
      <xdr:rowOff>10730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1857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46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79756</xdr:rowOff>
    </xdr:from>
    <xdr:to>
      <xdr:col>76</xdr:col>
      <xdr:colOff>165100</xdr:colOff>
      <xdr:row>79</xdr:row>
      <xdr:rowOff>9906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1033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4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126619</xdr:rowOff>
    </xdr:from>
    <xdr:to>
      <xdr:col>72</xdr:col>
      <xdr:colOff>38100</xdr:colOff>
      <xdr:row>78</xdr:row>
      <xdr:rowOff>56769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47896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4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705</xdr:rowOff>
    </xdr:from>
    <xdr:to>
      <xdr:col>67</xdr:col>
      <xdr:colOff>101600</xdr:colOff>
      <xdr:row>77</xdr:row>
      <xdr:rowOff>102305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2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118832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297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1524</xdr:rowOff>
    </xdr:from>
    <xdr:to>
      <xdr:col>85</xdr:col>
      <xdr:colOff>127000</xdr:colOff>
      <xdr:row>94</xdr:row>
      <xdr:rowOff>55550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117824"/>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55550</xdr:rowOff>
    </xdr:from>
    <xdr:to>
      <xdr:col>81</xdr:col>
      <xdr:colOff>50800</xdr:colOff>
      <xdr:row>94</xdr:row>
      <xdr:rowOff>61646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17185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35801</xdr:rowOff>
    </xdr:from>
    <xdr:to>
      <xdr:col>76</xdr:col>
      <xdr:colOff>114300</xdr:colOff>
      <xdr:row>94</xdr:row>
      <xdr:rowOff>61646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152101"/>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75404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2617</xdr:rowOff>
    </xdr:from>
    <xdr:to>
      <xdr:col>71</xdr:col>
      <xdr:colOff>177800</xdr:colOff>
      <xdr:row>94</xdr:row>
      <xdr:rowOff>35801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118917"/>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122174</xdr:rowOff>
    </xdr:from>
    <xdr:to>
      <xdr:col>85</xdr:col>
      <xdr:colOff>177800</xdr:colOff>
      <xdr:row>94</xdr:row>
      <xdr:rowOff>52324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145051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9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4750</xdr:rowOff>
    </xdr:from>
    <xdr:to>
      <xdr:col>81</xdr:col>
      <xdr:colOff>101600</xdr:colOff>
      <xdr:row>94</xdr:row>
      <xdr:rowOff>106350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1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122877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8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10846</xdr:rowOff>
    </xdr:from>
    <xdr:to>
      <xdr:col>76</xdr:col>
      <xdr:colOff>165100</xdr:colOff>
      <xdr:row>94</xdr:row>
      <xdr:rowOff>112446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1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128973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9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156451</xdr:rowOff>
    </xdr:from>
    <xdr:to>
      <xdr:col>72</xdr:col>
      <xdr:colOff>38100</xdr:colOff>
      <xdr:row>94</xdr:row>
      <xdr:rowOff>86601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1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103128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123267</xdr:rowOff>
    </xdr:from>
    <xdr:to>
      <xdr:col>67</xdr:col>
      <xdr:colOff>101600</xdr:colOff>
      <xdr:row>94</xdr:row>
      <xdr:rowOff>53417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69944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84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類似団体内平均と比較して、特に高い水準にある経費は労働費と土木費である。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年度の労働費は、住民一人当たり４，</a:t>
          </a:r>
          <a:r>
            <a:rPr kumimoji="1" lang="ja-JP" altLang="en-US" sz="1100">
              <a:solidFill>
                <a:schemeClr val="dk1"/>
              </a:solidFill>
              <a:effectLst/>
              <a:latin typeface="+mn-lt"/>
              <a:ea typeface="+mn-ea"/>
              <a:cs typeface="+mn-cs"/>
            </a:rPr>
            <a:t>６０４</a:t>
          </a:r>
          <a:r>
            <a:rPr kumimoji="1" lang="ja-JP" altLang="ja-JP" sz="1100">
              <a:solidFill>
                <a:schemeClr val="dk1"/>
              </a:solidFill>
              <a:effectLst/>
              <a:latin typeface="+mn-lt"/>
              <a:ea typeface="+mn-ea"/>
              <a:cs typeface="+mn-cs"/>
            </a:rPr>
            <a:t>円で、類似団体内平均の約</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倍となっている。これは、勤労者の生活安定と福祉増進事業を目的として毎年度労働金庫に預託を行っているためである。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年度の土木費は、住民一人当たり</a:t>
          </a:r>
          <a:r>
            <a:rPr kumimoji="1" lang="ja-JP" altLang="en-US" sz="1100">
              <a:solidFill>
                <a:schemeClr val="dk1"/>
              </a:solidFill>
              <a:effectLst/>
              <a:latin typeface="+mn-lt"/>
              <a:ea typeface="+mn-ea"/>
              <a:cs typeface="+mn-cs"/>
            </a:rPr>
            <a:t>１２９，６５６</a:t>
          </a:r>
          <a:r>
            <a:rPr kumimoji="1" lang="ja-JP" altLang="ja-JP" sz="1100">
              <a:solidFill>
                <a:schemeClr val="dk1"/>
              </a:solidFill>
              <a:effectLst/>
              <a:latin typeface="+mn-lt"/>
              <a:ea typeface="+mn-ea"/>
              <a:cs typeface="+mn-cs"/>
            </a:rPr>
            <a:t>円で、類似団体内平均の約</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倍となっている。これは、大竹駅周辺整備事業の本格化により、事業費が大幅に増加したためである。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近年は大規模事業が続いているため、事業費が大きく増加している傾向にある。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財政調整基金は、平成２６年度以降、補助金の見直しや市税の増加などの影響により財政調整基金の取崩しを行っていないため残高は増加しているものの、平成３０年度は災害復旧事業などで生じた財源不足を埋めるため、５年ぶりに基金を取崩した。</a:t>
          </a:r>
          <a:r>
            <a:rPr lang="ja-JP" altLang="ja-JP" sz="1100" b="0" i="0">
              <a:solidFill>
                <a:schemeClr val="tx1"/>
              </a:solidFill>
              <a:effectLst/>
              <a:latin typeface="+mn-lt"/>
              <a:ea typeface="+mn-ea"/>
              <a:cs typeface="+mn-cs"/>
            </a:rPr>
            <a:t>令和</a:t>
          </a:r>
          <a:r>
            <a:rPr lang="ja-JP" altLang="en-US" sz="1100" b="0" i="0">
              <a:solidFill>
                <a:schemeClr val="tx1"/>
              </a:solidFill>
              <a:effectLst/>
              <a:latin typeface="+mn-lt"/>
              <a:ea typeface="+mn-ea"/>
              <a:cs typeface="+mn-cs"/>
            </a:rPr>
            <a:t>４</a:t>
          </a:r>
          <a:r>
            <a:rPr lang="ja-JP" altLang="ja-JP" sz="1100" b="0" i="0">
              <a:solidFill>
                <a:schemeClr val="tx1"/>
              </a:solidFill>
              <a:effectLst/>
              <a:latin typeface="+mn-lt"/>
              <a:ea typeface="+mn-ea"/>
              <a:cs typeface="+mn-cs"/>
            </a:rPr>
            <a:t>年度は地方交付税の増加などの影響により基金の取崩しは行わなかった。</a:t>
          </a:r>
          <a:endParaRPr lang="ja-JP" altLang="ja-JP" sz="1400">
            <a:solidFill>
              <a:schemeClr val="tx1"/>
            </a:solidFill>
            <a:effectLst/>
          </a:endParaRPr>
        </a:p>
        <a:p>
          <a:pPr rtl="0"/>
          <a:r>
            <a:rPr lang="ja-JP" altLang="ja-JP" sz="1100" b="0" i="0">
              <a:solidFill>
                <a:schemeClr val="dk1"/>
              </a:solidFill>
              <a:effectLst/>
              <a:latin typeface="+mn-lt"/>
              <a:ea typeface="+mn-ea"/>
              <a:cs typeface="+mn-cs"/>
            </a:rPr>
            <a:t>　これまでの市債の発行状況から公債費は増加傾向にあり、また今後予定されている大規模建設事業に必要な一般財源の不足は必至であるため、効率的な行財政運営を図り、基金残高の水準を高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連結実質収支額等は黒字となっているため、連結実質赤字比率の算定はない。</a:t>
          </a:r>
          <a:endParaRPr lang="ja-JP" altLang="ja-JP" sz="1400">
            <a:effectLst/>
          </a:endParaRPr>
        </a:p>
        <a:p>
          <a:pPr rtl="0"/>
          <a:r>
            <a:rPr lang="ja-JP" altLang="ja-JP" sz="1100" b="0" i="0">
              <a:solidFill>
                <a:schemeClr val="dk1"/>
              </a:solidFill>
              <a:effectLst/>
              <a:latin typeface="+mn-lt"/>
              <a:ea typeface="+mn-ea"/>
              <a:cs typeface="+mn-cs"/>
            </a:rPr>
            <a:t>　今後も、資金不足を起こさないよう、一定の基金水準を保つとともに、一般会計からの繰出が多い会計においては、経営改善に努めていく。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17396171</v>
      </c>
      <c r="BO4" s="485"/>
      <c r="BP4" s="485"/>
      <c r="BQ4" s="485"/>
      <c r="BR4" s="485"/>
      <c r="BS4" s="485"/>
      <c r="BT4" s="485"/>
      <c r="BU4" s="486"/>
      <c r="BV4" s="484">
        <v>18212649</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1.5</v>
      </c>
      <c r="CU4" s="625"/>
      <c r="CV4" s="625"/>
      <c r="CW4" s="625"/>
      <c r="CX4" s="625"/>
      <c r="CY4" s="625"/>
      <c r="CZ4" s="625"/>
      <c r="DA4" s="626"/>
      <c r="DB4" s="624">
        <v>5.2</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16635373</v>
      </c>
      <c r="BO5" s="456"/>
      <c r="BP5" s="456"/>
      <c r="BQ5" s="456"/>
      <c r="BR5" s="456"/>
      <c r="BS5" s="456"/>
      <c r="BT5" s="456"/>
      <c r="BU5" s="457"/>
      <c r="BV5" s="455">
        <v>16870944</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96.1</v>
      </c>
      <c r="CU5" s="453"/>
      <c r="CV5" s="453"/>
      <c r="CW5" s="453"/>
      <c r="CX5" s="453"/>
      <c r="CY5" s="453"/>
      <c r="CZ5" s="453"/>
      <c r="DA5" s="454"/>
      <c r="DB5" s="452">
        <v>90.6</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760798</v>
      </c>
      <c r="BO6" s="456"/>
      <c r="BP6" s="456"/>
      <c r="BQ6" s="456"/>
      <c r="BR6" s="456"/>
      <c r="BS6" s="456"/>
      <c r="BT6" s="456"/>
      <c r="BU6" s="457"/>
      <c r="BV6" s="455">
        <v>1341705</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98.8</v>
      </c>
      <c r="CU6" s="599"/>
      <c r="CV6" s="599"/>
      <c r="CW6" s="599"/>
      <c r="CX6" s="599"/>
      <c r="CY6" s="599"/>
      <c r="CZ6" s="599"/>
      <c r="DA6" s="600"/>
      <c r="DB6" s="598">
        <v>97.2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641830</v>
      </c>
      <c r="BO7" s="456"/>
      <c r="BP7" s="456"/>
      <c r="BQ7" s="456"/>
      <c r="BR7" s="456"/>
      <c r="BS7" s="456"/>
      <c r="BT7" s="456"/>
      <c r="BU7" s="457"/>
      <c r="BV7" s="455">
        <v>921994</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7704492</v>
      </c>
      <c r="CU7" s="456"/>
      <c r="CV7" s="456"/>
      <c r="CW7" s="456"/>
      <c r="CX7" s="456"/>
      <c r="CY7" s="456"/>
      <c r="CZ7" s="456"/>
      <c r="DA7" s="457"/>
      <c r="DB7" s="455">
        <v>8014721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118968</v>
      </c>
      <c r="BO8" s="456"/>
      <c r="BP8" s="456"/>
      <c r="BQ8" s="456"/>
      <c r="BR8" s="456"/>
      <c r="BS8" s="456"/>
      <c r="BT8" s="456"/>
      <c r="BU8" s="457"/>
      <c r="BV8" s="455">
        <v>419711</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0.75</v>
      </c>
      <c r="CU8" s="559"/>
      <c r="CV8" s="559"/>
      <c r="CW8" s="559"/>
      <c r="CX8" s="559"/>
      <c r="CY8" s="559"/>
      <c r="CZ8" s="559"/>
      <c r="DA8" s="560"/>
      <c r="DB8" s="558">
        <v>0.78</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26319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-300743</v>
      </c>
      <c r="BO9" s="456"/>
      <c r="BP9" s="456"/>
      <c r="BQ9" s="456"/>
      <c r="BR9" s="456"/>
      <c r="BS9" s="456"/>
      <c r="BT9" s="456"/>
      <c r="BU9" s="457"/>
      <c r="BV9" s="455">
        <v>385809</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15.5</v>
      </c>
      <c r="CU9" s="453"/>
      <c r="CV9" s="453"/>
      <c r="CW9" s="453"/>
      <c r="CX9" s="453"/>
      <c r="CY9" s="453"/>
      <c r="CZ9" s="453"/>
      <c r="DA9" s="454"/>
      <c r="DB9" s="452">
        <v>14.1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27865</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2445</v>
      </c>
      <c r="BO10" s="456"/>
      <c r="BP10" s="456"/>
      <c r="BQ10" s="456"/>
      <c r="BR10" s="456"/>
      <c r="BS10" s="456"/>
      <c r="BT10" s="456"/>
      <c r="BU10" s="457"/>
      <c r="BV10" s="455">
        <v>2423</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26064</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25673</v>
      </c>
      <c r="S13" s="543"/>
      <c r="T13" s="543"/>
      <c r="U13" s="543"/>
      <c r="V13" s="544"/>
      <c r="W13" s="545" t="s">
        <v>143</v>
      </c>
      <c r="X13" s="441"/>
      <c r="Y13" s="441"/>
      <c r="Z13" s="441"/>
      <c r="AA13" s="441"/>
      <c r="AB13" s="442"/>
      <c r="AC13" s="408">
        <v>295</v>
      </c>
      <c r="AD13" s="409"/>
      <c r="AE13" s="409"/>
      <c r="AF13" s="409"/>
      <c r="AG13" s="410"/>
      <c r="AH13" s="408">
        <v>287</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-298298</v>
      </c>
      <c r="BO13" s="456"/>
      <c r="BP13" s="456"/>
      <c r="BQ13" s="456"/>
      <c r="BR13" s="456"/>
      <c r="BS13" s="456"/>
      <c r="BT13" s="456"/>
      <c r="BU13" s="457"/>
      <c r="BV13" s="455">
        <v>388232</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13.5</v>
      </c>
      <c r="CU13" s="453"/>
      <c r="CV13" s="453"/>
      <c r="CW13" s="453"/>
      <c r="CX13" s="453"/>
      <c r="CY13" s="453"/>
      <c r="CZ13" s="453"/>
      <c r="DA13" s="454"/>
      <c r="DB13" s="452">
        <v>13.8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148</v>
      </c>
      <c r="M14" s="582"/>
      <c r="N14" s="582"/>
      <c r="O14" s="582"/>
      <c r="P14" s="582"/>
      <c r="Q14" s="583"/>
      <c r="R14" s="542">
        <v>26339</v>
      </c>
      <c r="S14" s="543"/>
      <c r="T14" s="543"/>
      <c r="U14" s="543"/>
      <c r="V14" s="544"/>
      <c r="W14" s="546"/>
      <c r="X14" s="444"/>
      <c r="Y14" s="444"/>
      <c r="Z14" s="444"/>
      <c r="AA14" s="444"/>
      <c r="AB14" s="445"/>
      <c r="AC14" s="535">
        <v>2.5</v>
      </c>
      <c r="AD14" s="536"/>
      <c r="AE14" s="536"/>
      <c r="AF14" s="536"/>
      <c r="AG14" s="537"/>
      <c r="AH14" s="535">
        <v>2.4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v>123.1</v>
      </c>
      <c r="CU14" s="553"/>
      <c r="CV14" s="553"/>
      <c r="CW14" s="553"/>
      <c r="CX14" s="553"/>
      <c r="CY14" s="553"/>
      <c r="CZ14" s="553"/>
      <c r="DA14" s="554"/>
      <c r="DB14" s="552">
        <v>136.80000000000001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142</v>
      </c>
      <c r="N15" s="540"/>
      <c r="O15" s="540"/>
      <c r="P15" s="540"/>
      <c r="Q15" s="541"/>
      <c r="R15" s="542">
        <v>25969</v>
      </c>
      <c r="S15" s="543"/>
      <c r="T15" s="543"/>
      <c r="U15" s="543"/>
      <c r="V15" s="544"/>
      <c r="W15" s="545" t="s">
        <v>150</v>
      </c>
      <c r="X15" s="441"/>
      <c r="Y15" s="441"/>
      <c r="Z15" s="441"/>
      <c r="AA15" s="441"/>
      <c r="AB15" s="442"/>
      <c r="AC15" s="408">
        <v>4063</v>
      </c>
      <c r="AD15" s="409"/>
      <c r="AE15" s="409"/>
      <c r="AF15" s="409"/>
      <c r="AG15" s="410"/>
      <c r="AH15" s="408">
        <v>4175</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4554881</v>
      </c>
      <c r="BO15" s="485"/>
      <c r="BP15" s="485"/>
      <c r="BQ15" s="485"/>
      <c r="BR15" s="485"/>
      <c r="BS15" s="485"/>
      <c r="BT15" s="485"/>
      <c r="BU15" s="486"/>
      <c r="BV15" s="484">
        <v>4442437</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34.799999999999997</v>
      </c>
      <c r="AD16" s="536"/>
      <c r="AE16" s="536"/>
      <c r="AF16" s="536"/>
      <c r="AG16" s="537"/>
      <c r="AH16" s="535">
        <v>34.4</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6197333</v>
      </c>
      <c r="BO16" s="456"/>
      <c r="BP16" s="456"/>
      <c r="BQ16" s="456"/>
      <c r="BR16" s="456"/>
      <c r="BS16" s="456"/>
      <c r="BT16" s="456"/>
      <c r="BU16" s="457"/>
      <c r="BV16" s="455">
        <v>6003368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7318</v>
      </c>
      <c r="AD17" s="409"/>
      <c r="AE17" s="409"/>
      <c r="AF17" s="409"/>
      <c r="AG17" s="410"/>
      <c r="AH17" s="408">
        <v>7672</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5842269</v>
      </c>
      <c r="BO17" s="456"/>
      <c r="BP17" s="456"/>
      <c r="BQ17" s="456"/>
      <c r="BR17" s="456"/>
      <c r="BS17" s="456"/>
      <c r="BT17" s="456"/>
      <c r="BU17" s="457"/>
      <c r="BV17" s="455">
        <v>5692245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160</v>
      </c>
      <c r="C18" s="506"/>
      <c r="D18" s="506"/>
      <c r="E18" s="507"/>
      <c r="F18" s="507"/>
      <c r="G18" s="507"/>
      <c r="H18" s="507"/>
      <c r="I18" s="507"/>
      <c r="J18" s="507"/>
      <c r="K18" s="507"/>
      <c r="L18" s="508">
        <v>78.66</v>
      </c>
      <c r="M18" s="508"/>
      <c r="N18" s="508"/>
      <c r="O18" s="508"/>
      <c r="P18" s="508"/>
      <c r="Q18" s="508"/>
      <c r="R18" s="509"/>
      <c r="S18" s="509"/>
      <c r="T18" s="509"/>
      <c r="U18" s="509"/>
      <c r="V18" s="510"/>
      <c r="W18" s="526"/>
      <c r="X18" s="527"/>
      <c r="Y18" s="527"/>
      <c r="Z18" s="527"/>
      <c r="AA18" s="527"/>
      <c r="AB18" s="551"/>
      <c r="AC18" s="425">
        <v>62.7</v>
      </c>
      <c r="AD18" s="426"/>
      <c r="AE18" s="426"/>
      <c r="AF18" s="426"/>
      <c r="AG18" s="511"/>
      <c r="AH18" s="425">
        <v>63.2</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7578471</v>
      </c>
      <c r="BO18" s="456"/>
      <c r="BP18" s="456"/>
      <c r="BQ18" s="456"/>
      <c r="BR18" s="456"/>
      <c r="BS18" s="456"/>
      <c r="BT18" s="456"/>
      <c r="BU18" s="457"/>
      <c r="BV18" s="455">
        <v>7403128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162</v>
      </c>
      <c r="C19" s="506"/>
      <c r="D19" s="506"/>
      <c r="E19" s="507"/>
      <c r="F19" s="507"/>
      <c r="G19" s="507"/>
      <c r="H19" s="507"/>
      <c r="I19" s="507"/>
      <c r="J19" s="507"/>
      <c r="K19" s="507"/>
      <c r="L19" s="515">
        <v>335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11479408</v>
      </c>
      <c r="BO19" s="456"/>
      <c r="BP19" s="456"/>
      <c r="BQ19" s="456"/>
      <c r="BR19" s="456"/>
      <c r="BS19" s="456"/>
      <c r="BT19" s="456"/>
      <c r="BU19" s="457"/>
      <c r="BV19" s="455">
        <v>11910775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164</v>
      </c>
      <c r="C20" s="506"/>
      <c r="D20" s="506"/>
      <c r="E20" s="507"/>
      <c r="F20" s="507"/>
      <c r="G20" s="507"/>
      <c r="H20" s="507"/>
      <c r="I20" s="507"/>
      <c r="J20" s="507"/>
      <c r="K20" s="507"/>
      <c r="L20" s="515">
        <v>11591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22825819</v>
      </c>
      <c r="BO22" s="485"/>
      <c r="BP22" s="485"/>
      <c r="BQ22" s="485"/>
      <c r="BR22" s="485"/>
      <c r="BS22" s="485"/>
      <c r="BT22" s="485"/>
      <c r="BU22" s="486"/>
      <c r="BV22" s="484">
        <v>23170941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11269738</v>
      </c>
      <c r="BO23" s="456"/>
      <c r="BP23" s="456"/>
      <c r="BQ23" s="456"/>
      <c r="BR23" s="456"/>
      <c r="BS23" s="456"/>
      <c r="BT23" s="456"/>
      <c r="BU23" s="457"/>
      <c r="BV23" s="455">
        <v>10998128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174</v>
      </c>
      <c r="F24" s="412"/>
      <c r="G24" s="412"/>
      <c r="H24" s="412"/>
      <c r="I24" s="412"/>
      <c r="J24" s="412"/>
      <c r="K24" s="413"/>
      <c r="L24" s="408">
        <v>1</v>
      </c>
      <c r="M24" s="409"/>
      <c r="N24" s="409"/>
      <c r="O24" s="409"/>
      <c r="P24" s="410"/>
      <c r="Q24" s="408">
        <v>8600</v>
      </c>
      <c r="R24" s="409"/>
      <c r="S24" s="409"/>
      <c r="T24" s="409"/>
      <c r="U24" s="409"/>
      <c r="V24" s="410"/>
      <c r="W24" s="498"/>
      <c r="X24" s="435"/>
      <c r="Y24" s="436"/>
      <c r="Z24" s="411" t="s">
        <v>175</v>
      </c>
      <c r="AA24" s="412"/>
      <c r="AB24" s="412"/>
      <c r="AC24" s="412"/>
      <c r="AD24" s="412"/>
      <c r="AE24" s="412"/>
      <c r="AF24" s="412"/>
      <c r="AG24" s="413"/>
      <c r="AH24" s="408">
        <v>264</v>
      </c>
      <c r="AI24" s="409"/>
      <c r="AJ24" s="409"/>
      <c r="AK24" s="409"/>
      <c r="AL24" s="410"/>
      <c r="AM24" s="408">
        <v>849552</v>
      </c>
      <c r="AN24" s="409"/>
      <c r="AO24" s="409"/>
      <c r="AP24" s="409"/>
      <c r="AQ24" s="409"/>
      <c r="AR24" s="410"/>
      <c r="AS24" s="408">
        <v>3218</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16415455</v>
      </c>
      <c r="BO24" s="456"/>
      <c r="BP24" s="456"/>
      <c r="BQ24" s="456"/>
      <c r="BR24" s="456"/>
      <c r="BS24" s="456"/>
      <c r="BT24" s="456"/>
      <c r="BU24" s="457"/>
      <c r="BV24" s="455">
        <v>16451362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177</v>
      </c>
      <c r="F25" s="412"/>
      <c r="G25" s="412"/>
      <c r="H25" s="412"/>
      <c r="I25" s="412"/>
      <c r="J25" s="412"/>
      <c r="K25" s="413"/>
      <c r="L25" s="408">
        <v>1</v>
      </c>
      <c r="M25" s="409"/>
      <c r="N25" s="409"/>
      <c r="O25" s="409"/>
      <c r="P25" s="410"/>
      <c r="Q25" s="408">
        <v>7000</v>
      </c>
      <c r="R25" s="409"/>
      <c r="S25" s="409"/>
      <c r="T25" s="409"/>
      <c r="U25" s="409"/>
      <c r="V25" s="410"/>
      <c r="W25" s="498"/>
      <c r="X25" s="435"/>
      <c r="Y25" s="436"/>
      <c r="Z25" s="411" t="s">
        <v>178</v>
      </c>
      <c r="AA25" s="412"/>
      <c r="AB25" s="412"/>
      <c r="AC25" s="412"/>
      <c r="AD25" s="412"/>
      <c r="AE25" s="412"/>
      <c r="AF25" s="412"/>
      <c r="AG25" s="413"/>
      <c r="AH25" s="408">
        <v>46</v>
      </c>
      <c r="AI25" s="409"/>
      <c r="AJ25" s="409"/>
      <c r="AK25" s="409"/>
      <c r="AL25" s="410"/>
      <c r="AM25" s="408">
        <v>145498</v>
      </c>
      <c r="AN25" s="409"/>
      <c r="AO25" s="409"/>
      <c r="AP25" s="409"/>
      <c r="AQ25" s="409"/>
      <c r="AR25" s="410"/>
      <c r="AS25" s="408">
        <v>3163</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2451612</v>
      </c>
      <c r="BO25" s="485"/>
      <c r="BP25" s="485"/>
      <c r="BQ25" s="485"/>
      <c r="BR25" s="485"/>
      <c r="BS25" s="485"/>
      <c r="BT25" s="485"/>
      <c r="BU25" s="486"/>
      <c r="BV25" s="484">
        <v>2533504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180</v>
      </c>
      <c r="F26" s="412"/>
      <c r="G26" s="412"/>
      <c r="H26" s="412"/>
      <c r="I26" s="412"/>
      <c r="J26" s="412"/>
      <c r="K26" s="413"/>
      <c r="L26" s="408">
        <v>1</v>
      </c>
      <c r="M26" s="409"/>
      <c r="N26" s="409"/>
      <c r="O26" s="409"/>
      <c r="P26" s="410"/>
      <c r="Q26" s="408">
        <v>6200</v>
      </c>
      <c r="R26" s="409"/>
      <c r="S26" s="409"/>
      <c r="T26" s="409"/>
      <c r="U26" s="409"/>
      <c r="V26" s="410"/>
      <c r="W26" s="498"/>
      <c r="X26" s="435"/>
      <c r="Y26" s="436"/>
      <c r="Z26" s="411" t="s">
        <v>181</v>
      </c>
      <c r="AA26" s="466"/>
      <c r="AB26" s="466"/>
      <c r="AC26" s="466"/>
      <c r="AD26" s="466"/>
      <c r="AE26" s="466"/>
      <c r="AF26" s="466"/>
      <c r="AG26" s="467"/>
      <c r="AH26" s="408">
        <v>7</v>
      </c>
      <c r="AI26" s="409"/>
      <c r="AJ26" s="409"/>
      <c r="AK26" s="409"/>
      <c r="AL26" s="410"/>
      <c r="AM26" s="408">
        <v>24787</v>
      </c>
      <c r="AN26" s="409"/>
      <c r="AO26" s="409"/>
      <c r="AP26" s="409"/>
      <c r="AQ26" s="409"/>
      <c r="AR26" s="410"/>
      <c r="AS26" s="408">
        <v>3541</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v>561750</v>
      </c>
      <c r="BO26" s="456"/>
      <c r="BP26" s="456"/>
      <c r="BQ26" s="456"/>
      <c r="BR26" s="456"/>
      <c r="BS26" s="456"/>
      <c r="BT26" s="456"/>
      <c r="BU26" s="457"/>
      <c r="BV26" s="455">
        <v>267500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183</v>
      </c>
      <c r="F27" s="412"/>
      <c r="G27" s="412"/>
      <c r="H27" s="412"/>
      <c r="I27" s="412"/>
      <c r="J27" s="412"/>
      <c r="K27" s="413"/>
      <c r="L27" s="408">
        <v>1</v>
      </c>
      <c r="M27" s="409"/>
      <c r="N27" s="409"/>
      <c r="O27" s="409"/>
      <c r="P27" s="410"/>
      <c r="Q27" s="408">
        <v>4730</v>
      </c>
      <c r="R27" s="409"/>
      <c r="S27" s="409"/>
      <c r="T27" s="409"/>
      <c r="U27" s="409"/>
      <c r="V27" s="410"/>
      <c r="W27" s="498"/>
      <c r="X27" s="435"/>
      <c r="Y27" s="436"/>
      <c r="Z27" s="411" t="s">
        <v>184</v>
      </c>
      <c r="AA27" s="412"/>
      <c r="AB27" s="412"/>
      <c r="AC27" s="412"/>
      <c r="AD27" s="412"/>
      <c r="AE27" s="412"/>
      <c r="AF27" s="412"/>
      <c r="AG27" s="413"/>
      <c r="AH27" s="408">
        <v>3</v>
      </c>
      <c r="AI27" s="409"/>
      <c r="AJ27" s="409"/>
      <c r="AK27" s="409"/>
      <c r="AL27" s="410"/>
      <c r="AM27" s="408">
        <v>11733</v>
      </c>
      <c r="AN27" s="409"/>
      <c r="AO27" s="409"/>
      <c r="AP27" s="409"/>
      <c r="AQ27" s="409"/>
      <c r="AR27" s="410"/>
      <c r="AS27" s="408">
        <v>3911</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t="s">
        <v>131</v>
      </c>
      <c r="BO27" s="490"/>
      <c r="BP27" s="490"/>
      <c r="BQ27" s="490"/>
      <c r="BR27" s="490"/>
      <c r="BS27" s="490"/>
      <c r="BT27" s="490"/>
      <c r="BU27" s="491"/>
      <c r="BV27" s="489" t="s">
        <v>131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186</v>
      </c>
      <c r="F28" s="412"/>
      <c r="G28" s="412"/>
      <c r="H28" s="412"/>
      <c r="I28" s="412"/>
      <c r="J28" s="412"/>
      <c r="K28" s="413"/>
      <c r="L28" s="408">
        <v>1</v>
      </c>
      <c r="M28" s="409"/>
      <c r="N28" s="409"/>
      <c r="O28" s="409"/>
      <c r="P28" s="410"/>
      <c r="Q28" s="408">
        <v>4220</v>
      </c>
      <c r="R28" s="409"/>
      <c r="S28" s="409"/>
      <c r="T28" s="409"/>
      <c r="U28" s="409"/>
      <c r="V28" s="410"/>
      <c r="W28" s="498"/>
      <c r="X28" s="435"/>
      <c r="Y28" s="436"/>
      <c r="Z28" s="411" t="s">
        <v>187</v>
      </c>
      <c r="AA28" s="412"/>
      <c r="AB28" s="412"/>
      <c r="AC28" s="412"/>
      <c r="AD28" s="412"/>
      <c r="AE28" s="412"/>
      <c r="AF28" s="412"/>
      <c r="AG28" s="413"/>
      <c r="AH28" s="408" t="s">
        <v>141</v>
      </c>
      <c r="AI28" s="409"/>
      <c r="AJ28" s="409"/>
      <c r="AK28" s="409"/>
      <c r="AL28" s="410"/>
      <c r="AM28" s="408" t="s">
        <v>188</v>
      </c>
      <c r="AN28" s="409"/>
      <c r="AO28" s="409"/>
      <c r="AP28" s="409"/>
      <c r="AQ28" s="409"/>
      <c r="AR28" s="410"/>
      <c r="AS28" s="408" t="s">
        <v>131</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1082171</v>
      </c>
      <c r="BO28" s="485"/>
      <c r="BP28" s="485"/>
      <c r="BQ28" s="485"/>
      <c r="BR28" s="485"/>
      <c r="BS28" s="485"/>
      <c r="BT28" s="485"/>
      <c r="BU28" s="486"/>
      <c r="BV28" s="484">
        <v>879726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14</v>
      </c>
      <c r="M29" s="409"/>
      <c r="N29" s="409"/>
      <c r="O29" s="409"/>
      <c r="P29" s="410"/>
      <c r="Q29" s="408">
        <v>3700</v>
      </c>
      <c r="R29" s="409"/>
      <c r="S29" s="409"/>
      <c r="T29" s="409"/>
      <c r="U29" s="409"/>
      <c r="V29" s="410"/>
      <c r="W29" s="499"/>
      <c r="X29" s="500"/>
      <c r="Y29" s="501"/>
      <c r="Z29" s="411" t="s">
        <v>191</v>
      </c>
      <c r="AA29" s="412"/>
      <c r="AB29" s="412"/>
      <c r="AC29" s="412"/>
      <c r="AD29" s="412"/>
      <c r="AE29" s="412"/>
      <c r="AF29" s="412"/>
      <c r="AG29" s="413"/>
      <c r="AH29" s="408">
        <v>267</v>
      </c>
      <c r="AI29" s="409"/>
      <c r="AJ29" s="409"/>
      <c r="AK29" s="409"/>
      <c r="AL29" s="410"/>
      <c r="AM29" s="408">
        <v>861285</v>
      </c>
      <c r="AN29" s="409"/>
      <c r="AO29" s="409"/>
      <c r="AP29" s="409"/>
      <c r="AQ29" s="409"/>
      <c r="AR29" s="410"/>
      <c r="AS29" s="408">
        <v>3226</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659794</v>
      </c>
      <c r="BO29" s="456"/>
      <c r="BP29" s="456"/>
      <c r="BQ29" s="456"/>
      <c r="BR29" s="456"/>
      <c r="BS29" s="456"/>
      <c r="BT29" s="456"/>
      <c r="BU29" s="457"/>
      <c r="BV29" s="455">
        <v>659499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99.1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4327029</v>
      </c>
      <c r="BO30" s="490"/>
      <c r="BP30" s="490"/>
      <c r="BQ30" s="490"/>
      <c r="BR30" s="490"/>
      <c r="BS30" s="490"/>
      <c r="BT30" s="490"/>
      <c r="BU30" s="491"/>
      <c r="BV30" s="489">
        <v>3424841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200</v>
      </c>
      <c r="V33" s="407"/>
      <c r="W33" s="406" t="s">
        <v>202</v>
      </c>
      <c r="X33" s="406"/>
      <c r="Y33" s="406"/>
      <c r="Z33" s="406"/>
      <c r="AA33" s="406"/>
      <c r="AB33" s="406"/>
      <c r="AC33" s="406"/>
      <c r="AD33" s="406"/>
      <c r="AE33" s="406"/>
      <c r="AF33" s="406"/>
      <c r="AG33" s="406"/>
      <c r="AH33" s="406"/>
      <c r="AI33" s="406"/>
      <c r="AJ33" s="406"/>
      <c r="AK33" s="406"/>
      <c r="AL33" s="206"/>
      <c r="AM33" s="407" t="s">
        <v>200</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207</v>
      </c>
      <c r="CP33" s="407"/>
      <c r="CQ33" s="406" t="s">
        <v>208</v>
      </c>
      <c r="CR33" s="406"/>
      <c r="CS33" s="406"/>
      <c r="CT33" s="406"/>
      <c r="CU33" s="406"/>
      <c r="CV33" s="406"/>
      <c r="CW33" s="406"/>
      <c r="CX33" s="406"/>
      <c r="CY33" s="406"/>
      <c r="CZ33" s="406"/>
      <c r="DA33" s="406"/>
      <c r="DB33" s="406"/>
      <c r="DC33" s="406"/>
      <c r="DD33" s="406"/>
      <c r="DE33" s="406"/>
      <c r="DF33" s="206"/>
      <c r="DG33" s="405" t="s">
        <v>209</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農業集落排水特別会計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広島県市町総合事務組合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阿多田島汽船</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港湾施設管理受託特別会計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工業用水道事業会計</v>
      </c>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IF('各会計、関係団体の財政状況及び健全化判断比率'!B35="","",'各会計、関係団体の財政状況及び健全化判断比率'!B35)</f>
        <v>漁業集落排水特別会計</v>
      </c>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大竹市土地開発公社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〇</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公共下水道事業会計</v>
      </c>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IF('各会計、関係団体の財政状況及び健全化判断比率'!B36="","",'各会計、関係団体の財政状況及び健全化判断比率'!B36)</f>
        <v>土地造成特別会計</v>
      </c>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後期高齢者医療広域連合（特別会計）</v>
      </c>
      <c r="BZ36" s="404"/>
      <c r="CA36" s="404"/>
      <c r="CB36" s="404"/>
      <c r="CC36" s="404"/>
      <c r="CD36" s="404"/>
      <c r="CE36" s="404"/>
      <c r="CF36" s="404"/>
      <c r="CG36" s="404"/>
      <c r="CH36" s="404"/>
      <c r="CI36" s="404"/>
      <c r="CJ36" s="404"/>
      <c r="CK36" s="404"/>
      <c r="CL36" s="404"/>
      <c r="CM36" s="404"/>
      <c r="CN36" s="181"/>
      <c r="CO36" s="403">
        <f t="shared" si="3"/>
        <v>18</v>
      </c>
      <c r="CP36" s="403"/>
      <c r="CQ36" s="404" t="str">
        <f>IF('各会計、関係団体の財政状況及び健全化判断比率'!BS9="","",'各会計、関係団体の財政状況及び健全化判断比率'!BS9)</f>
        <v>株式会社やさか</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宮島ボートレース企業団</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400" t="s">
        <v>211</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212</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213</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214</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215</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216</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217</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218</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PbUGvOs6Ch5RKfpG6zYIF3ZAh0zoeFozzMrnodc2gVEno+HPT1Tb2wZJfH4Z++I9yno0nxEDhb0kwO47vASUEg==" saltValue="8vzksMLpJQ1hVVE30v9A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2">
      <c r="A34" s="22"/>
      <c r="B34" s="31"/>
      <c r="C34" s="1187" t="s">
        <v>583</v>
      </c>
      <c r="D34" s="1187"/>
      <c r="E34" s="1188"/>
      <c r="F34" s="32">
        <v>7.82</v>
      </c>
      <c r="G34" s="33">
        <v>9.15</v>
      </c>
      <c r="H34" s="33">
        <v>8.4600000000000009</v>
      </c>
      <c r="I34" s="33">
        <v>10.73</v>
      </c>
      <c r="J34" s="34">
        <v>12.76</v>
      </c>
      <c r="K34" s="22"/>
      <c r="L34" s="22"/>
      <c r="M34" s="22"/>
      <c r="N34" s="22"/>
      <c r="O34" s="22"/>
      <c r="P34" s="22"/>
    </row>
    <row r="35" spans="1:16" ht="39" customHeight="1" x14ac:dyDescent="0.2">
      <c r="A35" s="22"/>
      <c r="B35" s="35"/>
      <c r="C35" s="1181" t="s">
        <v>584</v>
      </c>
      <c r="D35" s="1182"/>
      <c r="E35" s="1183"/>
      <c r="F35" s="36">
        <v>17.28</v>
      </c>
      <c r="G35" s="37">
        <v>17.82</v>
      </c>
      <c r="H35" s="37">
        <v>16.07</v>
      </c>
      <c r="I35" s="37">
        <v>12.05</v>
      </c>
      <c r="J35" s="38">
        <v>11.79</v>
      </c>
      <c r="K35" s="22"/>
      <c r="L35" s="22"/>
      <c r="M35" s="22"/>
      <c r="N35" s="22"/>
      <c r="O35" s="22"/>
      <c r="P35" s="22"/>
    </row>
    <row r="36" spans="1:16" ht="39" customHeight="1" x14ac:dyDescent="0.2">
      <c r="A36" s="22"/>
      <c r="B36" s="35"/>
      <c r="C36" s="1181" t="s">
        <v>585</v>
      </c>
      <c r="D36" s="1182"/>
      <c r="E36" s="1183"/>
      <c r="F36" s="36">
        <v>6.47</v>
      </c>
      <c r="G36" s="37">
        <v>6.37</v>
      </c>
      <c r="H36" s="37">
        <v>5.12</v>
      </c>
      <c r="I36" s="37">
        <v>4.08</v>
      </c>
      <c r="J36" s="38">
        <v>3.55</v>
      </c>
      <c r="K36" s="22"/>
      <c r="L36" s="22"/>
      <c r="M36" s="22"/>
      <c r="N36" s="22"/>
      <c r="O36" s="22"/>
      <c r="P36" s="22"/>
    </row>
    <row r="37" spans="1:16" ht="39" customHeight="1" x14ac:dyDescent="0.2">
      <c r="A37" s="22"/>
      <c r="B37" s="35"/>
      <c r="C37" s="1181" t="s">
        <v>586</v>
      </c>
      <c r="D37" s="1182"/>
      <c r="E37" s="1183"/>
      <c r="F37" s="36">
        <v>0.1</v>
      </c>
      <c r="G37" s="37">
        <v>1.32</v>
      </c>
      <c r="H37" s="37">
        <v>0.12</v>
      </c>
      <c r="I37" s="37">
        <v>4.96</v>
      </c>
      <c r="J37" s="38">
        <v>1.2</v>
      </c>
      <c r="K37" s="22"/>
      <c r="L37" s="22"/>
      <c r="M37" s="22"/>
      <c r="N37" s="22"/>
      <c r="O37" s="22"/>
      <c r="P37" s="22"/>
    </row>
    <row r="38" spans="1:16" ht="39" customHeight="1" x14ac:dyDescent="0.2">
      <c r="A38" s="22"/>
      <c r="B38" s="35"/>
      <c r="C38" s="1181" t="s">
        <v>587</v>
      </c>
      <c r="D38" s="1182"/>
      <c r="E38" s="1183"/>
      <c r="F38" s="36">
        <v>1.39</v>
      </c>
      <c r="G38" s="37">
        <v>0.64</v>
      </c>
      <c r="H38" s="37">
        <v>0.57999999999999996</v>
      </c>
      <c r="I38" s="37">
        <v>1.34</v>
      </c>
      <c r="J38" s="38">
        <v>0.37</v>
      </c>
      <c r="K38" s="22"/>
      <c r="L38" s="22"/>
      <c r="M38" s="22"/>
      <c r="N38" s="22"/>
      <c r="O38" s="22"/>
      <c r="P38" s="22"/>
    </row>
    <row r="39" spans="1:16" ht="39" customHeight="1" x14ac:dyDescent="0.2">
      <c r="A39" s="22"/>
      <c r="B39" s="35"/>
      <c r="C39" s="1181" t="s">
        <v>588</v>
      </c>
      <c r="D39" s="1182"/>
      <c r="E39" s="1183"/>
      <c r="F39" s="36">
        <v>0.39</v>
      </c>
      <c r="G39" s="37">
        <v>0.37</v>
      </c>
      <c r="H39" s="37">
        <v>0.32</v>
      </c>
      <c r="I39" s="37">
        <v>0.27</v>
      </c>
      <c r="J39" s="38">
        <v>0.33</v>
      </c>
      <c r="K39" s="22"/>
      <c r="L39" s="22"/>
      <c r="M39" s="22"/>
      <c r="N39" s="22"/>
      <c r="O39" s="22"/>
      <c r="P39" s="22"/>
    </row>
    <row r="40" spans="1:16" ht="39" customHeight="1" x14ac:dyDescent="0.2">
      <c r="A40" s="22"/>
      <c r="B40" s="35"/>
      <c r="C40" s="1181" t="s">
        <v>589</v>
      </c>
      <c r="D40" s="1182"/>
      <c r="E40" s="1183"/>
      <c r="F40" s="36">
        <v>0.06</v>
      </c>
      <c r="G40" s="37">
        <v>0.05</v>
      </c>
      <c r="H40" s="37">
        <v>0.22</v>
      </c>
      <c r="I40" s="37">
        <v>0.01</v>
      </c>
      <c r="J40" s="38">
        <v>0.25</v>
      </c>
      <c r="K40" s="22"/>
      <c r="L40" s="22"/>
      <c r="M40" s="22"/>
      <c r="N40" s="22"/>
      <c r="O40" s="22"/>
      <c r="P40" s="22"/>
    </row>
    <row r="41" spans="1:16" ht="39" customHeight="1" x14ac:dyDescent="0.2">
      <c r="A41" s="22"/>
      <c r="B41" s="35"/>
      <c r="C41" s="1181" t="s">
        <v>590</v>
      </c>
      <c r="D41" s="1182"/>
      <c r="E41" s="1183"/>
      <c r="F41" s="36">
        <v>0.04</v>
      </c>
      <c r="G41" s="37">
        <v>0.08</v>
      </c>
      <c r="H41" s="37">
        <v>0</v>
      </c>
      <c r="I41" s="37">
        <v>0.03</v>
      </c>
      <c r="J41" s="38">
        <v>0.02</v>
      </c>
      <c r="K41" s="22"/>
      <c r="L41" s="22"/>
      <c r="M41" s="22"/>
      <c r="N41" s="22"/>
      <c r="O41" s="22"/>
      <c r="P41" s="22"/>
    </row>
    <row r="42" spans="1:16" ht="39" customHeight="1" x14ac:dyDescent="0.2">
      <c r="A42" s="22"/>
      <c r="B42" s="39"/>
      <c r="C42" s="1181" t="s">
        <v>591</v>
      </c>
      <c r="D42" s="1182"/>
      <c r="E42" s="1183"/>
      <c r="F42" s="36" t="s">
        <v>534</v>
      </c>
      <c r="G42" s="37" t="s">
        <v>534</v>
      </c>
      <c r="H42" s="37" t="s">
        <v>534</v>
      </c>
      <c r="I42" s="37" t="s">
        <v>534</v>
      </c>
      <c r="J42" s="38" t="s">
        <v>534</v>
      </c>
      <c r="K42" s="22"/>
      <c r="L42" s="22"/>
      <c r="M42" s="22"/>
      <c r="N42" s="22"/>
      <c r="O42" s="22"/>
      <c r="P42" s="22"/>
    </row>
    <row r="43" spans="1:16" ht="39" customHeight="1" thickBot="1" x14ac:dyDescent="0.25">
      <c r="A43" s="22"/>
      <c r="B43" s="40"/>
      <c r="C43" s="1184" t="s">
        <v>592</v>
      </c>
      <c r="D43" s="1185"/>
      <c r="E43" s="1186"/>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xcffGNU6K1MJiX90wsT6bFXHw/4D3zpQGb4YUUbIkri07loYhywbLpM81JQ365kCpx8jqw0zy04/+DXRExI4w==" saltValue="atqf2T/SpvdBfyZI3Up5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130" zoomScaleNormal="130" zoomScaleSheetLayoutView="55" workbookViewId="0">
      <selection activeCell="S55" sqref="S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1926</v>
      </c>
      <c r="L45" s="60">
        <v>1826</v>
      </c>
      <c r="M45" s="60">
        <v>1760</v>
      </c>
      <c r="N45" s="60">
        <v>1755</v>
      </c>
      <c r="O45" s="61">
        <v>1847</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534</v>
      </c>
      <c r="L46" s="64" t="s">
        <v>534</v>
      </c>
      <c r="M46" s="64" t="s">
        <v>534</v>
      </c>
      <c r="N46" s="64" t="s">
        <v>534</v>
      </c>
      <c r="O46" s="65" t="s">
        <v>534</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534</v>
      </c>
      <c r="L47" s="64" t="s">
        <v>534</v>
      </c>
      <c r="M47" s="64" t="s">
        <v>534</v>
      </c>
      <c r="N47" s="64" t="s">
        <v>534</v>
      </c>
      <c r="O47" s="65" t="s">
        <v>534</v>
      </c>
      <c r="P47" s="48"/>
      <c r="Q47" s="48"/>
      <c r="R47" s="48"/>
      <c r="S47" s="48"/>
      <c r="T47" s="48"/>
      <c r="U47" s="48"/>
    </row>
    <row r="48" spans="1:21" ht="30.75" customHeight="1" x14ac:dyDescent="0.2">
      <c r="A48" s="48"/>
      <c r="B48" s="1214"/>
      <c r="C48" s="1215"/>
      <c r="D48" s="62"/>
      <c r="E48" s="1191" t="s">
        <v>15</v>
      </c>
      <c r="F48" s="1191"/>
      <c r="G48" s="1191"/>
      <c r="H48" s="1191"/>
      <c r="I48" s="1191"/>
      <c r="J48" s="1192"/>
      <c r="K48" s="63">
        <v>370</v>
      </c>
      <c r="L48" s="64">
        <v>349</v>
      </c>
      <c r="M48" s="64">
        <v>316</v>
      </c>
      <c r="N48" s="64">
        <v>307</v>
      </c>
      <c r="O48" s="65">
        <v>288</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534</v>
      </c>
      <c r="L49" s="64" t="s">
        <v>534</v>
      </c>
      <c r="M49" s="64" t="s">
        <v>534</v>
      </c>
      <c r="N49" s="64" t="s">
        <v>534</v>
      </c>
      <c r="O49" s="65" t="s">
        <v>534</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534</v>
      </c>
      <c r="L50" s="64" t="s">
        <v>534</v>
      </c>
      <c r="M50" s="64" t="s">
        <v>534</v>
      </c>
      <c r="N50" s="64" t="s">
        <v>534</v>
      </c>
      <c r="O50" s="65" t="s">
        <v>534</v>
      </c>
      <c r="P50" s="48"/>
      <c r="Q50" s="48"/>
      <c r="R50" s="48"/>
      <c r="S50" s="48"/>
      <c r="T50" s="48"/>
      <c r="U50" s="48"/>
    </row>
    <row r="51" spans="1:21" ht="30.75" customHeight="1" x14ac:dyDescent="0.2">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1307</v>
      </c>
      <c r="L52" s="64">
        <v>1221</v>
      </c>
      <c r="M52" s="64">
        <v>1153</v>
      </c>
      <c r="N52" s="64">
        <v>1222</v>
      </c>
      <c r="O52" s="65">
        <v>1183</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989</v>
      </c>
      <c r="L53" s="69">
        <v>954</v>
      </c>
      <c r="M53" s="69">
        <v>923</v>
      </c>
      <c r="N53" s="69">
        <v>840</v>
      </c>
      <c r="O53" s="70">
        <v>952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593</v>
      </c>
      <c r="P56" s="48"/>
      <c r="Q56" s="48"/>
      <c r="R56" s="48"/>
      <c r="S56" s="48"/>
      <c r="T56" s="48"/>
      <c r="U56" s="48"/>
    </row>
    <row r="57" spans="1:21" ht="31.5" customHeight="1" thickBot="1" x14ac:dyDescent="0.25">
      <c r="A57" s="48"/>
      <c r="B57" s="76"/>
      <c r="C57" s="77"/>
      <c r="D57" s="77"/>
      <c r="E57" s="78"/>
      <c r="F57" s="78"/>
      <c r="G57" s="78"/>
      <c r="H57" s="78"/>
      <c r="I57" s="78"/>
      <c r="J57" s="79" t="s">
        <v>2</v>
      </c>
      <c r="K57" s="80" t="s">
        <v>594</v>
      </c>
      <c r="L57" s="81" t="s">
        <v>595</v>
      </c>
      <c r="M57" s="81" t="s">
        <v>596</v>
      </c>
      <c r="N57" s="81" t="s">
        <v>597</v>
      </c>
      <c r="O57" s="82" t="s">
        <v>598</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F/WS3CfGX9Rutxs64gfzrvBVtnkSrDIUpGPFMSMFiLB3dVvHdaFLFp2igy3hrV5Q4JFJkHn+Um13A2irzis2g==" saltValue="r9zhX5jeW8iT7q5wkaIp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51" sqref="M5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575</v>
      </c>
      <c r="J40" s="103" t="s">
        <v>576</v>
      </c>
      <c r="K40" s="103" t="s">
        <v>577</v>
      </c>
      <c r="L40" s="103" t="s">
        <v>578</v>
      </c>
      <c r="M40" s="104" t="s">
        <v>579</v>
      </c>
    </row>
    <row r="41" spans="2:13" ht="27.75" customHeight="1" x14ac:dyDescent="0.2">
      <c r="B41" s="1232" t="s">
        <v>32</v>
      </c>
      <c r="C41" s="1233"/>
      <c r="D41" s="105"/>
      <c r="E41" s="1234" t="s">
        <v>33</v>
      </c>
      <c r="F41" s="1234"/>
      <c r="G41" s="1234"/>
      <c r="H41" s="1235"/>
      <c r="I41" s="355">
        <v>21391</v>
      </c>
      <c r="J41" s="356">
        <v>21373</v>
      </c>
      <c r="K41" s="356">
        <v>23219</v>
      </c>
      <c r="L41" s="356">
        <v>23171</v>
      </c>
      <c r="M41" s="357">
        <v>22826</v>
      </c>
    </row>
    <row r="42" spans="2:13" ht="27.75" customHeight="1" x14ac:dyDescent="0.2">
      <c r="B42" s="1222"/>
      <c r="C42" s="1223"/>
      <c r="D42" s="106"/>
      <c r="E42" s="1226" t="s">
        <v>34</v>
      </c>
      <c r="F42" s="1226"/>
      <c r="G42" s="1226"/>
      <c r="H42" s="1227"/>
      <c r="I42" s="358">
        <v>386</v>
      </c>
      <c r="J42" s="359">
        <v>386</v>
      </c>
      <c r="K42" s="359">
        <v>386</v>
      </c>
      <c r="L42" s="359">
        <v>384</v>
      </c>
      <c r="M42" s="360">
        <v>384</v>
      </c>
    </row>
    <row r="43" spans="2:13" ht="27.75" customHeight="1" x14ac:dyDescent="0.2">
      <c r="B43" s="1222"/>
      <c r="C43" s="1223"/>
      <c r="D43" s="106"/>
      <c r="E43" s="1226" t="s">
        <v>35</v>
      </c>
      <c r="F43" s="1226"/>
      <c r="G43" s="1226"/>
      <c r="H43" s="1227"/>
      <c r="I43" s="358">
        <v>3534</v>
      </c>
      <c r="J43" s="359">
        <v>3292</v>
      </c>
      <c r="K43" s="359">
        <v>3011</v>
      </c>
      <c r="L43" s="359">
        <v>3039</v>
      </c>
      <c r="M43" s="360">
        <v>2906</v>
      </c>
    </row>
    <row r="44" spans="2:13" ht="27.75" customHeight="1" x14ac:dyDescent="0.2">
      <c r="B44" s="1222"/>
      <c r="C44" s="1223"/>
      <c r="D44" s="106"/>
      <c r="E44" s="1226" t="s">
        <v>36</v>
      </c>
      <c r="F44" s="1226"/>
      <c r="G44" s="1226"/>
      <c r="H44" s="1227"/>
      <c r="I44" s="358" t="s">
        <v>534</v>
      </c>
      <c r="J44" s="359" t="s">
        <v>534</v>
      </c>
      <c r="K44" s="359" t="s">
        <v>534</v>
      </c>
      <c r="L44" s="359" t="s">
        <v>534</v>
      </c>
      <c r="M44" s="360" t="s">
        <v>534</v>
      </c>
    </row>
    <row r="45" spans="2:13" ht="27.75" customHeight="1" x14ac:dyDescent="0.2">
      <c r="B45" s="1222"/>
      <c r="C45" s="1223"/>
      <c r="D45" s="106"/>
      <c r="E45" s="1226" t="s">
        <v>37</v>
      </c>
      <c r="F45" s="1226"/>
      <c r="G45" s="1226"/>
      <c r="H45" s="1227"/>
      <c r="I45" s="358">
        <v>1591</v>
      </c>
      <c r="J45" s="359">
        <v>1593</v>
      </c>
      <c r="K45" s="359">
        <v>1562</v>
      </c>
      <c r="L45" s="359">
        <v>1526</v>
      </c>
      <c r="M45" s="360">
        <v>1546</v>
      </c>
    </row>
    <row r="46" spans="2:13" ht="27.75" customHeight="1" x14ac:dyDescent="0.2">
      <c r="B46" s="1222"/>
      <c r="C46" s="1223"/>
      <c r="D46" s="107"/>
      <c r="E46" s="1226" t="s">
        <v>38</v>
      </c>
      <c r="F46" s="1226"/>
      <c r="G46" s="1226"/>
      <c r="H46" s="1227"/>
      <c r="I46" s="358">
        <v>2452</v>
      </c>
      <c r="J46" s="359">
        <v>2451</v>
      </c>
      <c r="K46" s="359">
        <v>2347</v>
      </c>
      <c r="L46" s="359">
        <v>2303</v>
      </c>
      <c r="M46" s="360">
        <v>2299</v>
      </c>
    </row>
    <row r="47" spans="2:13" ht="27.75" customHeight="1" x14ac:dyDescent="0.2">
      <c r="B47" s="1222"/>
      <c r="C47" s="1223"/>
      <c r="D47" s="108"/>
      <c r="E47" s="1236" t="s">
        <v>39</v>
      </c>
      <c r="F47" s="1237"/>
      <c r="G47" s="1237"/>
      <c r="H47" s="1238"/>
      <c r="I47" s="358" t="s">
        <v>534</v>
      </c>
      <c r="J47" s="359" t="s">
        <v>534</v>
      </c>
      <c r="K47" s="359" t="s">
        <v>534</v>
      </c>
      <c r="L47" s="359" t="s">
        <v>534</v>
      </c>
      <c r="M47" s="360" t="s">
        <v>534</v>
      </c>
    </row>
    <row r="48" spans="2:13" ht="27.75" customHeight="1" x14ac:dyDescent="0.2">
      <c r="B48" s="1222"/>
      <c r="C48" s="1223"/>
      <c r="D48" s="106"/>
      <c r="E48" s="1226" t="s">
        <v>40</v>
      </c>
      <c r="F48" s="1226"/>
      <c r="G48" s="1226"/>
      <c r="H48" s="1227"/>
      <c r="I48" s="358" t="s">
        <v>534</v>
      </c>
      <c r="J48" s="359" t="s">
        <v>534</v>
      </c>
      <c r="K48" s="359" t="s">
        <v>534</v>
      </c>
      <c r="L48" s="359" t="s">
        <v>534</v>
      </c>
      <c r="M48" s="360" t="s">
        <v>534</v>
      </c>
    </row>
    <row r="49" spans="2:13" ht="27.75" customHeight="1" x14ac:dyDescent="0.2">
      <c r="B49" s="1224"/>
      <c r="C49" s="1225"/>
      <c r="D49" s="106"/>
      <c r="E49" s="1226" t="s">
        <v>41</v>
      </c>
      <c r="F49" s="1226"/>
      <c r="G49" s="1226"/>
      <c r="H49" s="1227"/>
      <c r="I49" s="358" t="s">
        <v>534</v>
      </c>
      <c r="J49" s="359" t="s">
        <v>534</v>
      </c>
      <c r="K49" s="359" t="s">
        <v>534</v>
      </c>
      <c r="L49" s="359" t="s">
        <v>534</v>
      </c>
      <c r="M49" s="360" t="s">
        <v>534</v>
      </c>
    </row>
    <row r="50" spans="2:13" ht="27.75" customHeight="1" x14ac:dyDescent="0.2">
      <c r="B50" s="1220" t="s">
        <v>42</v>
      </c>
      <c r="C50" s="1221"/>
      <c r="D50" s="109"/>
      <c r="E50" s="1226" t="s">
        <v>43</v>
      </c>
      <c r="F50" s="1226"/>
      <c r="G50" s="1226"/>
      <c r="H50" s="1227"/>
      <c r="I50" s="358">
        <v>3845</v>
      </c>
      <c r="J50" s="359">
        <v>3989</v>
      </c>
      <c r="K50" s="359">
        <v>4115</v>
      </c>
      <c r="L50" s="359">
        <v>4653</v>
      </c>
      <c r="M50" s="360">
        <v>5711</v>
      </c>
    </row>
    <row r="51" spans="2:13" ht="27.75" customHeight="1" x14ac:dyDescent="0.2">
      <c r="B51" s="1222"/>
      <c r="C51" s="1223"/>
      <c r="D51" s="106"/>
      <c r="E51" s="1226" t="s">
        <v>44</v>
      </c>
      <c r="F51" s="1226"/>
      <c r="G51" s="1226"/>
      <c r="H51" s="1227"/>
      <c r="I51" s="358">
        <v>1651</v>
      </c>
      <c r="J51" s="359">
        <v>1593</v>
      </c>
      <c r="K51" s="359">
        <v>1259</v>
      </c>
      <c r="L51" s="359">
        <v>1232</v>
      </c>
      <c r="M51" s="360">
        <v>1221</v>
      </c>
    </row>
    <row r="52" spans="2:13" ht="27.75" customHeight="1" x14ac:dyDescent="0.2">
      <c r="B52" s="1224"/>
      <c r="C52" s="1225"/>
      <c r="D52" s="106"/>
      <c r="E52" s="1226" t="s">
        <v>45</v>
      </c>
      <c r="F52" s="1226"/>
      <c r="G52" s="1226"/>
      <c r="H52" s="1227"/>
      <c r="I52" s="358">
        <v>13194</v>
      </c>
      <c r="J52" s="359">
        <v>13610</v>
      </c>
      <c r="K52" s="359">
        <v>14912</v>
      </c>
      <c r="L52" s="359">
        <v>15068</v>
      </c>
      <c r="M52" s="360">
        <v>14876</v>
      </c>
    </row>
    <row r="53" spans="2:13" ht="27.75" customHeight="1" thickBot="1" x14ac:dyDescent="0.25">
      <c r="B53" s="1228" t="s">
        <v>46</v>
      </c>
      <c r="C53" s="1229"/>
      <c r="D53" s="110"/>
      <c r="E53" s="1230" t="s">
        <v>47</v>
      </c>
      <c r="F53" s="1230"/>
      <c r="G53" s="1230"/>
      <c r="H53" s="1231"/>
      <c r="I53" s="361">
        <v>10665</v>
      </c>
      <c r="J53" s="362">
        <v>9902</v>
      </c>
      <c r="K53" s="362">
        <v>10239</v>
      </c>
      <c r="L53" s="362">
        <v>9470</v>
      </c>
      <c r="M53" s="363">
        <v>8153</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Q4233SHu3qOQtDXCpynawepFWknIVmBnO58U2pSp6o+goT+jKnI69/f3vMtq2WGrehX1tEYmkXnrfiTacK7IBw==" saltValue="eNqvWcrzQlfG9FpoXJz5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577</v>
      </c>
      <c r="G54" s="119" t="s">
        <v>578</v>
      </c>
      <c r="H54" s="120" t="s">
        <v>579</v>
      </c>
    </row>
    <row r="55" spans="2:8" ht="52.5" customHeight="1" x14ac:dyDescent="0.2">
      <c r="B55" s="121"/>
      <c r="C55" s="1247" t="s">
        <v>50</v>
      </c>
      <c r="D55" s="1247"/>
      <c r="E55" s="1248"/>
      <c r="F55" s="122">
        <v>872</v>
      </c>
      <c r="G55" s="122">
        <v>880</v>
      </c>
      <c r="H55" s="123">
        <v>1082</v>
      </c>
    </row>
    <row r="56" spans="2:8" ht="52.5" customHeight="1" x14ac:dyDescent="0.2">
      <c r="B56" s="124"/>
      <c r="C56" s="1249" t="s">
        <v>51</v>
      </c>
      <c r="D56" s="1249"/>
      <c r="E56" s="1250"/>
      <c r="F56" s="125">
        <v>659</v>
      </c>
      <c r="G56" s="125">
        <v>659</v>
      </c>
      <c r="H56" s="126">
        <v>660</v>
      </c>
    </row>
    <row r="57" spans="2:8" ht="53.25" customHeight="1" x14ac:dyDescent="0.2">
      <c r="B57" s="124"/>
      <c r="C57" s="1251" t="s">
        <v>52</v>
      </c>
      <c r="D57" s="1251"/>
      <c r="E57" s="1252"/>
      <c r="F57" s="127">
        <v>3199</v>
      </c>
      <c r="G57" s="127">
        <v>3425</v>
      </c>
      <c r="H57" s="128">
        <v>4327</v>
      </c>
    </row>
    <row r="58" spans="2:8" ht="45.75" customHeight="1" x14ac:dyDescent="0.2">
      <c r="B58" s="129"/>
      <c r="C58" s="1239" t="s">
        <v>612</v>
      </c>
      <c r="D58" s="1240"/>
      <c r="E58" s="1241"/>
      <c r="F58" s="130">
        <v>1131</v>
      </c>
      <c r="G58" s="130">
        <v>1744</v>
      </c>
      <c r="H58" s="131">
        <v>2604</v>
      </c>
    </row>
    <row r="59" spans="2:8" ht="45.75" customHeight="1" x14ac:dyDescent="0.2">
      <c r="B59" s="129"/>
      <c r="C59" s="1239" t="s">
        <v>614</v>
      </c>
      <c r="D59" s="1240"/>
      <c r="E59" s="1241"/>
      <c r="F59" s="130">
        <v>703</v>
      </c>
      <c r="G59" s="130">
        <v>387</v>
      </c>
      <c r="H59" s="131">
        <v>441</v>
      </c>
    </row>
    <row r="60" spans="2:8" ht="45.75" customHeight="1" x14ac:dyDescent="0.2">
      <c r="B60" s="129"/>
      <c r="C60" s="1239" t="s">
        <v>613</v>
      </c>
      <c r="D60" s="1240"/>
      <c r="E60" s="1241"/>
      <c r="F60" s="130">
        <v>567</v>
      </c>
      <c r="G60" s="130">
        <v>510</v>
      </c>
      <c r="H60" s="131">
        <v>418</v>
      </c>
    </row>
    <row r="61" spans="2:8" ht="45.75" customHeight="1" x14ac:dyDescent="0.2">
      <c r="B61" s="129"/>
      <c r="C61" s="1239" t="s">
        <v>615</v>
      </c>
      <c r="D61" s="1240"/>
      <c r="E61" s="1241"/>
      <c r="F61" s="130">
        <v>131</v>
      </c>
      <c r="G61" s="130">
        <v>116</v>
      </c>
      <c r="H61" s="131">
        <v>227</v>
      </c>
    </row>
    <row r="62" spans="2:8" ht="45.75" customHeight="1" thickBot="1" x14ac:dyDescent="0.25">
      <c r="B62" s="132"/>
      <c r="C62" s="1242" t="s">
        <v>616</v>
      </c>
      <c r="D62" s="1243"/>
      <c r="E62" s="1244"/>
      <c r="F62" s="133">
        <v>254</v>
      </c>
      <c r="G62" s="133">
        <v>233</v>
      </c>
      <c r="H62" s="134">
        <v>214</v>
      </c>
    </row>
    <row r="63" spans="2:8" ht="52.5" customHeight="1" thickBot="1" x14ac:dyDescent="0.25">
      <c r="B63" s="135"/>
      <c r="C63" s="1245" t="s">
        <v>53</v>
      </c>
      <c r="D63" s="1245"/>
      <c r="E63" s="1246"/>
      <c r="F63" s="136">
        <v>4731</v>
      </c>
      <c r="G63" s="136">
        <v>4964</v>
      </c>
      <c r="H63" s="137">
        <v>6069</v>
      </c>
    </row>
    <row r="64" spans="2:8" ht="13.2" x14ac:dyDescent="0.2"/>
  </sheetData>
  <sheetProtection algorithmName="SHA-512" hashValue="sF2UJ53cZ0Iy3a1fpS6Zl16br8ccc3I9IDMi20P1lVxtk3Yd+ZoHWp6bHV++iq2I3fW+dF8C8RdUt03fx1sTSQ==" saltValue="GgCGR+HA0OfvqeYM4Moh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E7F43-BC33-4B20-88CE-E3138152282D}">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627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619</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575</v>
      </c>
      <c r="BQ50" s="1259"/>
      <c r="BR50" s="1259"/>
      <c r="BS50" s="1259"/>
      <c r="BT50" s="1259"/>
      <c r="BU50" s="1259"/>
      <c r="BV50" s="1259"/>
      <c r="BW50" s="1259"/>
      <c r="BX50" s="1259" t="s">
        <v>576</v>
      </c>
      <c r="BY50" s="1259"/>
      <c r="BZ50" s="1259"/>
      <c r="CA50" s="1259"/>
      <c r="CB50" s="1259"/>
      <c r="CC50" s="1259"/>
      <c r="CD50" s="1259"/>
      <c r="CE50" s="1259"/>
      <c r="CF50" s="1259" t="s">
        <v>577</v>
      </c>
      <c r="CG50" s="1259"/>
      <c r="CH50" s="1259"/>
      <c r="CI50" s="1259"/>
      <c r="CJ50" s="1259"/>
      <c r="CK50" s="1259"/>
      <c r="CL50" s="1259"/>
      <c r="CM50" s="1259"/>
      <c r="CN50" s="1259" t="s">
        <v>578</v>
      </c>
      <c r="CO50" s="1259"/>
      <c r="CP50" s="1259"/>
      <c r="CQ50" s="1259"/>
      <c r="CR50" s="1259"/>
      <c r="CS50" s="1259"/>
      <c r="CT50" s="1259"/>
      <c r="CU50" s="1259"/>
      <c r="CV50" s="1259" t="s">
        <v>579</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620</v>
      </c>
      <c r="AO51" s="1258"/>
      <c r="AP51" s="1258"/>
      <c r="AQ51" s="1258"/>
      <c r="AR51" s="1258"/>
      <c r="AS51" s="1258"/>
      <c r="AT51" s="1258"/>
      <c r="AU51" s="1258"/>
      <c r="AV51" s="1258"/>
      <c r="AW51" s="1258"/>
      <c r="AX51" s="1258"/>
      <c r="AY51" s="1258"/>
      <c r="AZ51" s="1258"/>
      <c r="BA51" s="1258"/>
      <c r="BB51" s="1258" t="s">
        <v>621</v>
      </c>
      <c r="BC51" s="1258"/>
      <c r="BD51" s="1258"/>
      <c r="BE51" s="1258"/>
      <c r="BF51" s="1258"/>
      <c r="BG51" s="1258"/>
      <c r="BH51" s="1258"/>
      <c r="BI51" s="1258"/>
      <c r="BJ51" s="1258"/>
      <c r="BK51" s="1258"/>
      <c r="BL51" s="1258"/>
      <c r="BM51" s="1258"/>
      <c r="BN51" s="1258"/>
      <c r="BO51" s="1258"/>
      <c r="BP51" s="1255">
        <v>167.8</v>
      </c>
      <c r="BQ51" s="1255"/>
      <c r="BR51" s="1255"/>
      <c r="BS51" s="1255"/>
      <c r="BT51" s="1255"/>
      <c r="BU51" s="1255"/>
      <c r="BV51" s="1255"/>
      <c r="BW51" s="1255"/>
      <c r="BX51" s="1255">
        <v>157.30000000000001</v>
      </c>
      <c r="BY51" s="1255"/>
      <c r="BZ51" s="1255"/>
      <c r="CA51" s="1255"/>
      <c r="CB51" s="1255"/>
      <c r="CC51" s="1255"/>
      <c r="CD51" s="1255"/>
      <c r="CE51" s="1255"/>
      <c r="CF51" s="1255">
        <v>156.4</v>
      </c>
      <c r="CG51" s="1255"/>
      <c r="CH51" s="1255"/>
      <c r="CI51" s="1255"/>
      <c r="CJ51" s="1255"/>
      <c r="CK51" s="1255"/>
      <c r="CL51" s="1255"/>
      <c r="CM51" s="1255"/>
      <c r="CN51" s="1255">
        <v>136.80000000000001</v>
      </c>
      <c r="CO51" s="1255"/>
      <c r="CP51" s="1255"/>
      <c r="CQ51" s="1255"/>
      <c r="CR51" s="1255"/>
      <c r="CS51" s="1255"/>
      <c r="CT51" s="1255"/>
      <c r="CU51" s="1255"/>
      <c r="CV51" s="1255">
        <v>123.1</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622</v>
      </c>
      <c r="BC53" s="1258"/>
      <c r="BD53" s="1258"/>
      <c r="BE53" s="1258"/>
      <c r="BF53" s="1258"/>
      <c r="BG53" s="1258"/>
      <c r="BH53" s="1258"/>
      <c r="BI53" s="1258"/>
      <c r="BJ53" s="1258"/>
      <c r="BK53" s="1258"/>
      <c r="BL53" s="1258"/>
      <c r="BM53" s="1258"/>
      <c r="BN53" s="1258"/>
      <c r="BO53" s="1258"/>
      <c r="BP53" s="1255">
        <v>64.400000000000006</v>
      </c>
      <c r="BQ53" s="1255"/>
      <c r="BR53" s="1255"/>
      <c r="BS53" s="1255"/>
      <c r="BT53" s="1255"/>
      <c r="BU53" s="1255"/>
      <c r="BV53" s="1255"/>
      <c r="BW53" s="1255"/>
      <c r="BX53" s="1255">
        <v>65.8</v>
      </c>
      <c r="BY53" s="1255"/>
      <c r="BZ53" s="1255"/>
      <c r="CA53" s="1255"/>
      <c r="CB53" s="1255"/>
      <c r="CC53" s="1255"/>
      <c r="CD53" s="1255"/>
      <c r="CE53" s="1255"/>
      <c r="CF53" s="1255">
        <v>64.5</v>
      </c>
      <c r="CG53" s="1255"/>
      <c r="CH53" s="1255"/>
      <c r="CI53" s="1255"/>
      <c r="CJ53" s="1255"/>
      <c r="CK53" s="1255"/>
      <c r="CL53" s="1255"/>
      <c r="CM53" s="1255"/>
      <c r="CN53" s="1255">
        <v>64.8</v>
      </c>
      <c r="CO53" s="1255"/>
      <c r="CP53" s="1255"/>
      <c r="CQ53" s="1255"/>
      <c r="CR53" s="1255"/>
      <c r="CS53" s="1255"/>
      <c r="CT53" s="1255"/>
      <c r="CU53" s="1255"/>
      <c r="CV53" s="1255">
        <v>64.599999999999994</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623</v>
      </c>
      <c r="AO55" s="1259"/>
      <c r="AP55" s="1259"/>
      <c r="AQ55" s="1259"/>
      <c r="AR55" s="1259"/>
      <c r="AS55" s="1259"/>
      <c r="AT55" s="1259"/>
      <c r="AU55" s="1259"/>
      <c r="AV55" s="1259"/>
      <c r="AW55" s="1259"/>
      <c r="AX55" s="1259"/>
      <c r="AY55" s="1259"/>
      <c r="AZ55" s="1259"/>
      <c r="BA55" s="1259"/>
      <c r="BB55" s="1258" t="s">
        <v>621</v>
      </c>
      <c r="BC55" s="1258"/>
      <c r="BD55" s="1258"/>
      <c r="BE55" s="1258"/>
      <c r="BF55" s="1258"/>
      <c r="BG55" s="1258"/>
      <c r="BH55" s="1258"/>
      <c r="BI55" s="1258"/>
      <c r="BJ55" s="1258"/>
      <c r="BK55" s="1258"/>
      <c r="BL55" s="1258"/>
      <c r="BM55" s="1258"/>
      <c r="BN55" s="1258"/>
      <c r="BO55" s="1258"/>
      <c r="BP55" s="1255">
        <v>52.7</v>
      </c>
      <c r="BQ55" s="1255"/>
      <c r="BR55" s="1255"/>
      <c r="BS55" s="1255"/>
      <c r="BT55" s="1255"/>
      <c r="BU55" s="1255"/>
      <c r="BV55" s="1255"/>
      <c r="BW55" s="1255"/>
      <c r="BX55" s="1255">
        <v>49.7</v>
      </c>
      <c r="BY55" s="1255"/>
      <c r="BZ55" s="1255"/>
      <c r="CA55" s="1255"/>
      <c r="CB55" s="1255"/>
      <c r="CC55" s="1255"/>
      <c r="CD55" s="1255"/>
      <c r="CE55" s="1255"/>
      <c r="CF55" s="1255">
        <v>37.299999999999997</v>
      </c>
      <c r="CG55" s="1255"/>
      <c r="CH55" s="1255"/>
      <c r="CI55" s="1255"/>
      <c r="CJ55" s="1255"/>
      <c r="CK55" s="1255"/>
      <c r="CL55" s="1255"/>
      <c r="CM55" s="1255"/>
      <c r="CN55" s="1255">
        <v>25.1</v>
      </c>
      <c r="CO55" s="1255"/>
      <c r="CP55" s="1255"/>
      <c r="CQ55" s="1255"/>
      <c r="CR55" s="1255"/>
      <c r="CS55" s="1255"/>
      <c r="CT55" s="1255"/>
      <c r="CU55" s="1255"/>
      <c r="CV55" s="1255">
        <v>17.600000000000001</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622</v>
      </c>
      <c r="BC57" s="1258"/>
      <c r="BD57" s="1258"/>
      <c r="BE57" s="1258"/>
      <c r="BF57" s="1258"/>
      <c r="BG57" s="1258"/>
      <c r="BH57" s="1258"/>
      <c r="BI57" s="1258"/>
      <c r="BJ57" s="1258"/>
      <c r="BK57" s="1258"/>
      <c r="BL57" s="1258"/>
      <c r="BM57" s="1258"/>
      <c r="BN57" s="1258"/>
      <c r="BO57" s="1258"/>
      <c r="BP57" s="1255">
        <v>59.9</v>
      </c>
      <c r="BQ57" s="1255"/>
      <c r="BR57" s="1255"/>
      <c r="BS57" s="1255"/>
      <c r="BT57" s="1255"/>
      <c r="BU57" s="1255"/>
      <c r="BV57" s="1255"/>
      <c r="BW57" s="1255"/>
      <c r="BX57" s="1255">
        <v>60.2</v>
      </c>
      <c r="BY57" s="1255"/>
      <c r="BZ57" s="1255"/>
      <c r="CA57" s="1255"/>
      <c r="CB57" s="1255"/>
      <c r="CC57" s="1255"/>
      <c r="CD57" s="1255"/>
      <c r="CE57" s="1255"/>
      <c r="CF57" s="1255">
        <v>62</v>
      </c>
      <c r="CG57" s="1255"/>
      <c r="CH57" s="1255"/>
      <c r="CI57" s="1255"/>
      <c r="CJ57" s="1255"/>
      <c r="CK57" s="1255"/>
      <c r="CL57" s="1255"/>
      <c r="CM57" s="1255"/>
      <c r="CN57" s="1255">
        <v>63.2</v>
      </c>
      <c r="CO57" s="1255"/>
      <c r="CP57" s="1255"/>
      <c r="CQ57" s="1255"/>
      <c r="CR57" s="1255"/>
      <c r="CS57" s="1255"/>
      <c r="CT57" s="1255"/>
      <c r="CU57" s="1255"/>
      <c r="CV57" s="1255">
        <v>65.2</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624</v>
      </c>
    </row>
    <row r="64" spans="1:109" ht="13.2" x14ac:dyDescent="0.2">
      <c r="B64" s="372"/>
      <c r="G64" s="379"/>
      <c r="I64" s="392"/>
      <c r="J64" s="392"/>
      <c r="K64" s="392"/>
      <c r="L64" s="392"/>
      <c r="M64" s="392"/>
      <c r="N64" s="393"/>
      <c r="AM64" s="379"/>
      <c r="AN64" s="379" t="s">
        <v>618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626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619</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575</v>
      </c>
      <c r="BQ72" s="1259"/>
      <c r="BR72" s="1259"/>
      <c r="BS72" s="1259"/>
      <c r="BT72" s="1259"/>
      <c r="BU72" s="1259"/>
      <c r="BV72" s="1259"/>
      <c r="BW72" s="1259"/>
      <c r="BX72" s="1259" t="s">
        <v>576</v>
      </c>
      <c r="BY72" s="1259"/>
      <c r="BZ72" s="1259"/>
      <c r="CA72" s="1259"/>
      <c r="CB72" s="1259"/>
      <c r="CC72" s="1259"/>
      <c r="CD72" s="1259"/>
      <c r="CE72" s="1259"/>
      <c r="CF72" s="1259" t="s">
        <v>577</v>
      </c>
      <c r="CG72" s="1259"/>
      <c r="CH72" s="1259"/>
      <c r="CI72" s="1259"/>
      <c r="CJ72" s="1259"/>
      <c r="CK72" s="1259"/>
      <c r="CL72" s="1259"/>
      <c r="CM72" s="1259"/>
      <c r="CN72" s="1259" t="s">
        <v>578</v>
      </c>
      <c r="CO72" s="1259"/>
      <c r="CP72" s="1259"/>
      <c r="CQ72" s="1259"/>
      <c r="CR72" s="1259"/>
      <c r="CS72" s="1259"/>
      <c r="CT72" s="1259"/>
      <c r="CU72" s="1259"/>
      <c r="CV72" s="1259" t="s">
        <v>579</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620</v>
      </c>
      <c r="AO73" s="1258"/>
      <c r="AP73" s="1258"/>
      <c r="AQ73" s="1258"/>
      <c r="AR73" s="1258"/>
      <c r="AS73" s="1258"/>
      <c r="AT73" s="1258"/>
      <c r="AU73" s="1258"/>
      <c r="AV73" s="1258"/>
      <c r="AW73" s="1258"/>
      <c r="AX73" s="1258"/>
      <c r="AY73" s="1258"/>
      <c r="AZ73" s="1258"/>
      <c r="BA73" s="1258"/>
      <c r="BB73" s="1258" t="s">
        <v>621</v>
      </c>
      <c r="BC73" s="1258"/>
      <c r="BD73" s="1258"/>
      <c r="BE73" s="1258"/>
      <c r="BF73" s="1258"/>
      <c r="BG73" s="1258"/>
      <c r="BH73" s="1258"/>
      <c r="BI73" s="1258"/>
      <c r="BJ73" s="1258"/>
      <c r="BK73" s="1258"/>
      <c r="BL73" s="1258"/>
      <c r="BM73" s="1258"/>
      <c r="BN73" s="1258"/>
      <c r="BO73" s="1258"/>
      <c r="BP73" s="1255">
        <v>167.8</v>
      </c>
      <c r="BQ73" s="1255"/>
      <c r="BR73" s="1255"/>
      <c r="BS73" s="1255"/>
      <c r="BT73" s="1255"/>
      <c r="BU73" s="1255"/>
      <c r="BV73" s="1255"/>
      <c r="BW73" s="1255"/>
      <c r="BX73" s="1255">
        <v>157.30000000000001</v>
      </c>
      <c r="BY73" s="1255"/>
      <c r="BZ73" s="1255"/>
      <c r="CA73" s="1255"/>
      <c r="CB73" s="1255"/>
      <c r="CC73" s="1255"/>
      <c r="CD73" s="1255"/>
      <c r="CE73" s="1255"/>
      <c r="CF73" s="1255">
        <v>156.4</v>
      </c>
      <c r="CG73" s="1255"/>
      <c r="CH73" s="1255"/>
      <c r="CI73" s="1255"/>
      <c r="CJ73" s="1255"/>
      <c r="CK73" s="1255"/>
      <c r="CL73" s="1255"/>
      <c r="CM73" s="1255"/>
      <c r="CN73" s="1255">
        <v>136.80000000000001</v>
      </c>
      <c r="CO73" s="1255"/>
      <c r="CP73" s="1255"/>
      <c r="CQ73" s="1255"/>
      <c r="CR73" s="1255"/>
      <c r="CS73" s="1255"/>
      <c r="CT73" s="1255"/>
      <c r="CU73" s="1255"/>
      <c r="CV73" s="1255">
        <v>123.1</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625</v>
      </c>
      <c r="BC75" s="1258"/>
      <c r="BD75" s="1258"/>
      <c r="BE75" s="1258"/>
      <c r="BF75" s="1258"/>
      <c r="BG75" s="1258"/>
      <c r="BH75" s="1258"/>
      <c r="BI75" s="1258"/>
      <c r="BJ75" s="1258"/>
      <c r="BK75" s="1258"/>
      <c r="BL75" s="1258"/>
      <c r="BM75" s="1258"/>
      <c r="BN75" s="1258"/>
      <c r="BO75" s="1258"/>
      <c r="BP75" s="1255">
        <v>16.600000000000001</v>
      </c>
      <c r="BQ75" s="1255"/>
      <c r="BR75" s="1255"/>
      <c r="BS75" s="1255"/>
      <c r="BT75" s="1255"/>
      <c r="BU75" s="1255"/>
      <c r="BV75" s="1255"/>
      <c r="BW75" s="1255"/>
      <c r="BX75" s="1255">
        <v>16.100000000000001</v>
      </c>
      <c r="BY75" s="1255"/>
      <c r="BZ75" s="1255"/>
      <c r="CA75" s="1255"/>
      <c r="CB75" s="1255"/>
      <c r="CC75" s="1255"/>
      <c r="CD75" s="1255"/>
      <c r="CE75" s="1255"/>
      <c r="CF75" s="1255">
        <v>14.9</v>
      </c>
      <c r="CG75" s="1255"/>
      <c r="CH75" s="1255"/>
      <c r="CI75" s="1255"/>
      <c r="CJ75" s="1255"/>
      <c r="CK75" s="1255"/>
      <c r="CL75" s="1255"/>
      <c r="CM75" s="1255"/>
      <c r="CN75" s="1255">
        <v>13.8</v>
      </c>
      <c r="CO75" s="1255"/>
      <c r="CP75" s="1255"/>
      <c r="CQ75" s="1255"/>
      <c r="CR75" s="1255"/>
      <c r="CS75" s="1255"/>
      <c r="CT75" s="1255"/>
      <c r="CU75" s="1255"/>
      <c r="CV75" s="1255">
        <v>13.5</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623</v>
      </c>
      <c r="AO77" s="1259"/>
      <c r="AP77" s="1259"/>
      <c r="AQ77" s="1259"/>
      <c r="AR77" s="1259"/>
      <c r="AS77" s="1259"/>
      <c r="AT77" s="1259"/>
      <c r="AU77" s="1259"/>
      <c r="AV77" s="1259"/>
      <c r="AW77" s="1259"/>
      <c r="AX77" s="1259"/>
      <c r="AY77" s="1259"/>
      <c r="AZ77" s="1259"/>
      <c r="BA77" s="1259"/>
      <c r="BB77" s="1258" t="s">
        <v>621</v>
      </c>
      <c r="BC77" s="1258"/>
      <c r="BD77" s="1258"/>
      <c r="BE77" s="1258"/>
      <c r="BF77" s="1258"/>
      <c r="BG77" s="1258"/>
      <c r="BH77" s="1258"/>
      <c r="BI77" s="1258"/>
      <c r="BJ77" s="1258"/>
      <c r="BK77" s="1258"/>
      <c r="BL77" s="1258"/>
      <c r="BM77" s="1258"/>
      <c r="BN77" s="1258"/>
      <c r="BO77" s="1258"/>
      <c r="BP77" s="1255">
        <v>52.7</v>
      </c>
      <c r="BQ77" s="1255"/>
      <c r="BR77" s="1255"/>
      <c r="BS77" s="1255"/>
      <c r="BT77" s="1255"/>
      <c r="BU77" s="1255"/>
      <c r="BV77" s="1255"/>
      <c r="BW77" s="1255"/>
      <c r="BX77" s="1255">
        <v>49.7</v>
      </c>
      <c r="BY77" s="1255"/>
      <c r="BZ77" s="1255"/>
      <c r="CA77" s="1255"/>
      <c r="CB77" s="1255"/>
      <c r="CC77" s="1255"/>
      <c r="CD77" s="1255"/>
      <c r="CE77" s="1255"/>
      <c r="CF77" s="1255">
        <v>37.299999999999997</v>
      </c>
      <c r="CG77" s="1255"/>
      <c r="CH77" s="1255"/>
      <c r="CI77" s="1255"/>
      <c r="CJ77" s="1255"/>
      <c r="CK77" s="1255"/>
      <c r="CL77" s="1255"/>
      <c r="CM77" s="1255"/>
      <c r="CN77" s="1255">
        <v>25.1</v>
      </c>
      <c r="CO77" s="1255"/>
      <c r="CP77" s="1255"/>
      <c r="CQ77" s="1255"/>
      <c r="CR77" s="1255"/>
      <c r="CS77" s="1255"/>
      <c r="CT77" s="1255"/>
      <c r="CU77" s="1255"/>
      <c r="CV77" s="1255">
        <v>17.600000000000001</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625</v>
      </c>
      <c r="BC79" s="1258"/>
      <c r="BD79" s="1258"/>
      <c r="BE79" s="1258"/>
      <c r="BF79" s="1258"/>
      <c r="BG79" s="1258"/>
      <c r="BH79" s="1258"/>
      <c r="BI79" s="1258"/>
      <c r="BJ79" s="1258"/>
      <c r="BK79" s="1258"/>
      <c r="BL79" s="1258"/>
      <c r="BM79" s="1258"/>
      <c r="BN79" s="1258"/>
      <c r="BO79" s="1258"/>
      <c r="BP79" s="1255">
        <v>9.5</v>
      </c>
      <c r="BQ79" s="1255"/>
      <c r="BR79" s="1255"/>
      <c r="BS79" s="1255"/>
      <c r="BT79" s="1255"/>
      <c r="BU79" s="1255"/>
      <c r="BV79" s="1255"/>
      <c r="BW79" s="1255"/>
      <c r="BX79" s="1255">
        <v>9.1999999999999993</v>
      </c>
      <c r="BY79" s="1255"/>
      <c r="BZ79" s="1255"/>
      <c r="CA79" s="1255"/>
      <c r="CB79" s="1255"/>
      <c r="CC79" s="1255"/>
      <c r="CD79" s="1255"/>
      <c r="CE79" s="1255"/>
      <c r="CF79" s="1255">
        <v>8.6</v>
      </c>
      <c r="CG79" s="1255"/>
      <c r="CH79" s="1255"/>
      <c r="CI79" s="1255"/>
      <c r="CJ79" s="1255"/>
      <c r="CK79" s="1255"/>
      <c r="CL79" s="1255"/>
      <c r="CM79" s="1255"/>
      <c r="CN79" s="1255">
        <v>8.3000000000000007</v>
      </c>
      <c r="CO79" s="1255"/>
      <c r="CP79" s="1255"/>
      <c r="CQ79" s="1255"/>
      <c r="CR79" s="1255"/>
      <c r="CS79" s="1255"/>
      <c r="CT79" s="1255"/>
      <c r="CU79" s="1255"/>
      <c r="CV79" s="1255">
        <v>8.4</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fRkncwoXQEprhG4bsQd/nwUHEIFk/m/ZWtY8JkgqvoQZQ0hLb9d3i3soCJuX/vkto4+jCs2LNgtKEU1/FOmgmw==" saltValue="nGig1YMDCggkcbnr8AEWj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DC0F3-8C76-4B3B-AF6D-052F2DE6928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522</v>
      </c>
    </row>
  </sheetData>
  <sheetProtection algorithmName="SHA-512" hashValue="qHeLRJ+cUEPn3KEbuBYX1D2U0nG8HQ2yfaHwCYf1/b5mOCXKIVnpj03cR6grZNou1a0iJbkVLKm/ohdiocJAAg==" saltValue="kEqMFqlr0MnB2hpWvA08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69513-E627-42CF-8DC1-E48CD7C2F92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522</v>
      </c>
    </row>
  </sheetData>
  <sheetProtection algorithmName="SHA-512" hashValue="krUZ7fCYYUBC1zrvC1kucixL9eVL6njWlvZaYE3qJTdrih2RsPXQgsui5r0/yInr9pDYT5V3kV01rdhiIj11hQ==" saltValue="0f1gXCerkHIjP8Rcn0Ii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572</v>
      </c>
      <c r="G2" s="151"/>
      <c r="H2" s="152"/>
    </row>
    <row r="3" spans="1:8" x14ac:dyDescent="0.2">
      <c r="A3" s="148" t="s">
        <v>565</v>
      </c>
      <c r="B3" s="153"/>
      <c r="C3" s="154"/>
      <c r="D3" s="155">
        <v>94041</v>
      </c>
      <c r="E3" s="156"/>
      <c r="F3" s="157">
        <v>69729</v>
      </c>
      <c r="G3" s="158"/>
      <c r="H3" s="159"/>
    </row>
    <row r="4" spans="1:8" x14ac:dyDescent="0.2">
      <c r="A4" s="160"/>
      <c r="B4" s="161"/>
      <c r="C4" s="162"/>
      <c r="D4" s="163">
        <v>89061</v>
      </c>
      <c r="E4" s="164"/>
      <c r="F4" s="165">
        <v>38908</v>
      </c>
      <c r="G4" s="166"/>
      <c r="H4" s="167"/>
    </row>
    <row r="5" spans="1:8" x14ac:dyDescent="0.2">
      <c r="A5" s="148" t="s">
        <v>567</v>
      </c>
      <c r="B5" s="153"/>
      <c r="C5" s="154"/>
      <c r="D5" s="155">
        <v>77754</v>
      </c>
      <c r="E5" s="156"/>
      <c r="F5" s="157">
        <v>74581</v>
      </c>
      <c r="G5" s="158"/>
      <c r="H5" s="159"/>
    </row>
    <row r="6" spans="1:8" x14ac:dyDescent="0.2">
      <c r="A6" s="160"/>
      <c r="B6" s="161"/>
      <c r="C6" s="162"/>
      <c r="D6" s="163">
        <v>64286</v>
      </c>
      <c r="E6" s="164"/>
      <c r="F6" s="165">
        <v>41563</v>
      </c>
      <c r="G6" s="166"/>
      <c r="H6" s="167"/>
    </row>
    <row r="7" spans="1:8" x14ac:dyDescent="0.2">
      <c r="A7" s="148" t="s">
        <v>568</v>
      </c>
      <c r="B7" s="153"/>
      <c r="C7" s="154"/>
      <c r="D7" s="155">
        <v>184916</v>
      </c>
      <c r="E7" s="156"/>
      <c r="F7" s="157">
        <v>76347</v>
      </c>
      <c r="G7" s="158"/>
      <c r="H7" s="159"/>
    </row>
    <row r="8" spans="1:8" x14ac:dyDescent="0.2">
      <c r="A8" s="160"/>
      <c r="B8" s="161"/>
      <c r="C8" s="162"/>
      <c r="D8" s="163">
        <v>123695</v>
      </c>
      <c r="E8" s="164"/>
      <c r="F8" s="165">
        <v>41762</v>
      </c>
      <c r="G8" s="166"/>
      <c r="H8" s="167"/>
    </row>
    <row r="9" spans="1:8" x14ac:dyDescent="0.2">
      <c r="A9" s="148" t="s">
        <v>569</v>
      </c>
      <c r="B9" s="153"/>
      <c r="C9" s="154"/>
      <c r="D9" s="155">
        <v>115955</v>
      </c>
      <c r="E9" s="156"/>
      <c r="F9" s="157">
        <v>69604</v>
      </c>
      <c r="G9" s="158"/>
      <c r="H9" s="159"/>
    </row>
    <row r="10" spans="1:8" x14ac:dyDescent="0.2">
      <c r="A10" s="160"/>
      <c r="B10" s="161"/>
      <c r="C10" s="162"/>
      <c r="D10" s="163">
        <v>66746</v>
      </c>
      <c r="E10" s="164"/>
      <c r="F10" s="165">
        <v>36247</v>
      </c>
      <c r="G10" s="166"/>
      <c r="H10" s="167"/>
    </row>
    <row r="11" spans="1:8" x14ac:dyDescent="0.2">
      <c r="A11" s="148" t="s">
        <v>570</v>
      </c>
      <c r="B11" s="153"/>
      <c r="C11" s="154"/>
      <c r="D11" s="155">
        <v>113397</v>
      </c>
      <c r="E11" s="156"/>
      <c r="F11" s="157">
        <v>68410</v>
      </c>
      <c r="G11" s="158"/>
      <c r="H11" s="159"/>
    </row>
    <row r="12" spans="1:8" x14ac:dyDescent="0.2">
      <c r="A12" s="160"/>
      <c r="B12" s="161"/>
      <c r="C12" s="168"/>
      <c r="D12" s="163">
        <v>34380</v>
      </c>
      <c r="E12" s="164"/>
      <c r="F12" s="165">
        <v>35086</v>
      </c>
      <c r="G12" s="166"/>
      <c r="H12" s="167"/>
    </row>
    <row r="13" spans="1:8" x14ac:dyDescent="0.2">
      <c r="A13" s="148"/>
      <c r="B13" s="153"/>
      <c r="C13" s="169"/>
      <c r="D13" s="170">
        <v>117213</v>
      </c>
      <c r="E13" s="171"/>
      <c r="F13" s="172">
        <v>71734</v>
      </c>
      <c r="G13" s="173"/>
      <c r="H13" s="159"/>
    </row>
    <row r="14" spans="1:8" x14ac:dyDescent="0.2">
      <c r="A14" s="160"/>
      <c r="B14" s="161"/>
      <c r="C14" s="162"/>
      <c r="D14" s="163">
        <v>75634</v>
      </c>
      <c r="E14" s="164"/>
      <c r="F14" s="165">
        <v>38713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0.5</v>
      </c>
      <c r="C19" s="174">
        <f>ROUND(VALUE(SUBSTITUTE(実質収支比率等に係る経年分析!G$48,"▲","-")),2)</f>
        <v>1.7</v>
      </c>
      <c r="D19" s="174">
        <f>ROUND(VALUE(SUBSTITUTE(実質収支比率等に係る経年分析!H$48,"▲","-")),2)</f>
        <v>0.44</v>
      </c>
      <c r="E19" s="174">
        <f>ROUND(VALUE(SUBSTITUTE(実質収支比率等に係る経年分析!I$48,"▲","-")),2)</f>
        <v>5.24</v>
      </c>
      <c r="F19" s="174">
        <f>ROUND(VALUE(SUBSTITUTE(実質収支比率等に係る経年分析!J$48,"▲","-")),2)</f>
        <v>1.54</v>
      </c>
    </row>
    <row r="20" spans="1:11" x14ac:dyDescent="0.2">
      <c r="A20" s="174" t="s">
        <v>57</v>
      </c>
      <c r="B20" s="174">
        <f>ROUND(VALUE(SUBSTITUTE(実質収支比率等に係る経年分析!F$47,"▲","-")),2)</f>
        <v>10.46</v>
      </c>
      <c r="C20" s="174">
        <f>ROUND(VALUE(SUBSTITUTE(実質収支比率等に係る経年分析!G$47,"▲","-")),2)</f>
        <v>10.65</v>
      </c>
      <c r="D20" s="174">
        <f>ROUND(VALUE(SUBSTITUTE(実質収支比率等に係る経年分析!H$47,"▲","-")),2)</f>
        <v>11.43</v>
      </c>
      <c r="E20" s="174">
        <f>ROUND(VALUE(SUBSTITUTE(実質収支比率等に係る経年分析!I$47,"▲","-")),2)</f>
        <v>10.98</v>
      </c>
      <c r="F20" s="174">
        <f>ROUND(VALUE(SUBSTITUTE(実質収支比率等に係る経年分析!J$47,"▲","-")),2)</f>
        <v>14.05</v>
      </c>
    </row>
    <row r="21" spans="1:11" x14ac:dyDescent="0.2">
      <c r="A21" s="174" t="s">
        <v>58</v>
      </c>
      <c r="B21" s="174">
        <f>IF(ISNUMBER(VALUE(SUBSTITUTE(実質収支比率等に係る経年分析!F$49,"▲","-"))),ROUND(VALUE(SUBSTITUTE(実質収支比率等に係る経年分析!F$49,"▲","-")),2),NA())</f>
        <v>-2.0699999999999998</v>
      </c>
      <c r="C21" s="174">
        <f>IF(ISNUMBER(VALUE(SUBSTITUTE(実質収支比率等に係る経年分析!G$49,"▲","-"))),ROUND(VALUE(SUBSTITUTE(実質収支比率等に係る経年分析!G$49,"▲","-")),2),NA())</f>
        <v>1.23</v>
      </c>
      <c r="D21" s="174">
        <f>IF(ISNUMBER(VALUE(SUBSTITUTE(実質収支比率等に係る経年分析!H$49,"▲","-"))),ROUND(VALUE(SUBSTITUTE(実質収支比率等に係る経年分析!H$49,"▲","-")),2),NA())</f>
        <v>-1.17</v>
      </c>
      <c r="E21" s="174">
        <f>IF(ISNUMBER(VALUE(SUBSTITUTE(実質収支比率等に係る経年分析!I$49,"▲","-"))),ROUND(VALUE(SUBSTITUTE(実質収支比率等に係る経年分析!I$49,"▲","-")),2),NA())</f>
        <v>4.84</v>
      </c>
      <c r="F21" s="174">
        <f>IF(ISNUMBER(VALUE(SUBSTITUTE(実質収支比率等に係る経年分析!J$49,"▲","-"))),ROUND(VALUE(SUBSTITUTE(実質収支比率等に係る経年分析!J$49,"▲","-")),2),NA())</f>
        <v>-3.87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0.25</v>
      </c>
    </row>
    <row r="31" spans="1:11" x14ac:dyDescent="0.2">
      <c r="A31" s="175" t="str">
        <f>IF(連結実質赤字比率に係る赤字・黒字の構成分析!C$39="",NA(),連結実質赤字比率に係る赤字・黒字の構成分析!C$39)</f>
        <v>港湾施設管理受託特別会計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0.57999999999999996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v>
      </c>
    </row>
    <row r="34" spans="1:16" x14ac:dyDescent="0.2">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3.55</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11.79</v>
      </c>
    </row>
    <row r="36" spans="1:16" x14ac:dyDescent="0.2">
      <c r="A36" s="175" t="str">
        <f>IF(連結実質赤字比率に係る赤字・黒字の構成分析!C$34="",NA(),連結実質赤字比率に係る赤字・黒字の構成分析!C$34)</f>
        <v>公共下水道事業会計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8.4600000000000009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12.76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1307</v>
      </c>
      <c r="E42" s="176"/>
      <c r="F42" s="176"/>
      <c r="G42" s="176">
        <f>'実質公債費比率（分子）の構造'!L$52</f>
        <v>1221</v>
      </c>
      <c r="H42" s="176"/>
      <c r="I42" s="176"/>
      <c r="J42" s="176">
        <f>'実質公債費比率（分子）の構造'!M$52</f>
        <v>1153</v>
      </c>
      <c r="K42" s="176"/>
      <c r="L42" s="176"/>
      <c r="M42" s="176">
        <f>'実質公債費比率（分子）の構造'!N$52</f>
        <v>1222</v>
      </c>
      <c r="N42" s="176"/>
      <c r="O42" s="176"/>
      <c r="P42" s="176">
        <f>'実質公債費比率（分子）の構造'!O$52</f>
        <v>1183</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370</v>
      </c>
      <c r="C46" s="176"/>
      <c r="D46" s="176"/>
      <c r="E46" s="176">
        <f>'実質公債費比率（分子）の構造'!L$48</f>
        <v>349</v>
      </c>
      <c r="F46" s="176"/>
      <c r="G46" s="176"/>
      <c r="H46" s="176">
        <f>'実質公債費比率（分子）の構造'!M$48</f>
        <v>316</v>
      </c>
      <c r="I46" s="176"/>
      <c r="J46" s="176"/>
      <c r="K46" s="176">
        <f>'実質公債費比率（分子）の構造'!N$48</f>
        <v>307</v>
      </c>
      <c r="L46" s="176"/>
      <c r="M46" s="176"/>
      <c r="N46" s="176">
        <f>'実質公債費比率（分子）の構造'!O$48</f>
        <v>288</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1926</v>
      </c>
      <c r="C49" s="176"/>
      <c r="D49" s="176"/>
      <c r="E49" s="176">
        <f>'実質公債費比率（分子）の構造'!L$45</f>
        <v>1826</v>
      </c>
      <c r="F49" s="176"/>
      <c r="G49" s="176"/>
      <c r="H49" s="176">
        <f>'実質公債費比率（分子）の構造'!M$45</f>
        <v>1760</v>
      </c>
      <c r="I49" s="176"/>
      <c r="J49" s="176"/>
      <c r="K49" s="176">
        <f>'実質公債費比率（分子）の構造'!N$45</f>
        <v>1755</v>
      </c>
      <c r="L49" s="176"/>
      <c r="M49" s="176"/>
      <c r="N49" s="176">
        <f>'実質公債費比率（分子）の構造'!O$45</f>
        <v>1847</v>
      </c>
      <c r="O49" s="176"/>
      <c r="P49" s="176"/>
    </row>
    <row r="50" spans="1:16" x14ac:dyDescent="0.2">
      <c r="A50" s="176" t="s">
        <v>73</v>
      </c>
      <c r="B50" s="176" t="e">
        <f>NA()</f>
        <v>#N/A</v>
      </c>
      <c r="C50" s="176">
        <f>IF(ISNUMBER('実質公債費比率（分子）の構造'!K$53),'実質公債費比率（分子）の構造'!K$53,NA())</f>
        <v>989</v>
      </c>
      <c r="D50" s="176" t="e">
        <f>NA()</f>
        <v>#N/A</v>
      </c>
      <c r="E50" s="176" t="e">
        <f>NA()</f>
        <v>#N/A</v>
      </c>
      <c r="F50" s="176">
        <f>IF(ISNUMBER('実質公債費比率（分子）の構造'!L$53),'実質公債費比率（分子）の構造'!L$53,NA())</f>
        <v>954</v>
      </c>
      <c r="G50" s="176" t="e">
        <f>NA()</f>
        <v>#N/A</v>
      </c>
      <c r="H50" s="176" t="e">
        <f>NA()</f>
        <v>#N/A</v>
      </c>
      <c r="I50" s="176">
        <f>IF(ISNUMBER('実質公債費比率（分子）の構造'!M$53),'実質公債費比率（分子）の構造'!M$53,NA())</f>
        <v>923</v>
      </c>
      <c r="J50" s="176" t="e">
        <f>NA()</f>
        <v>#N/A</v>
      </c>
      <c r="K50" s="176" t="e">
        <f>NA()</f>
        <v>#N/A</v>
      </c>
      <c r="L50" s="176">
        <f>IF(ISNUMBER('実質公債費比率（分子）の構造'!N$53),'実質公債費比率（分子）の構造'!N$53,NA())</f>
        <v>840</v>
      </c>
      <c r="M50" s="176" t="e">
        <f>NA()</f>
        <v>#N/A</v>
      </c>
      <c r="N50" s="176" t="e">
        <f>NA()</f>
        <v>#N/A</v>
      </c>
      <c r="O50" s="176">
        <f>IF(ISNUMBER('実質公債費比率（分子）の構造'!O$53),'実質公債費比率（分子）の構造'!O$53,NA())</f>
        <v>952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13194</v>
      </c>
      <c r="E56" s="175"/>
      <c r="F56" s="175"/>
      <c r="G56" s="175">
        <f>'将来負担比率（分子）の構造'!J$52</f>
        <v>13610</v>
      </c>
      <c r="H56" s="175"/>
      <c r="I56" s="175"/>
      <c r="J56" s="175">
        <f>'将来負担比率（分子）の構造'!K$52</f>
        <v>14912</v>
      </c>
      <c r="K56" s="175"/>
      <c r="L56" s="175"/>
      <c r="M56" s="175">
        <f>'将来負担比率（分子）の構造'!L$52</f>
        <v>15068</v>
      </c>
      <c r="N56" s="175"/>
      <c r="O56" s="175"/>
      <c r="P56" s="175">
        <f>'将来負担比率（分子）の構造'!M$52</f>
        <v>14876</v>
      </c>
    </row>
    <row r="57" spans="1:16" x14ac:dyDescent="0.2">
      <c r="A57" s="175" t="s">
        <v>44</v>
      </c>
      <c r="B57" s="175"/>
      <c r="C57" s="175"/>
      <c r="D57" s="175">
        <f>'将来負担比率（分子）の構造'!I$51</f>
        <v>1651</v>
      </c>
      <c r="E57" s="175"/>
      <c r="F57" s="175"/>
      <c r="G57" s="175">
        <f>'将来負担比率（分子）の構造'!J$51</f>
        <v>1593</v>
      </c>
      <c r="H57" s="175"/>
      <c r="I57" s="175"/>
      <c r="J57" s="175">
        <f>'将来負担比率（分子）の構造'!K$51</f>
        <v>1259</v>
      </c>
      <c r="K57" s="175"/>
      <c r="L57" s="175"/>
      <c r="M57" s="175">
        <f>'将来負担比率（分子）の構造'!L$51</f>
        <v>1232</v>
      </c>
      <c r="N57" s="175"/>
      <c r="O57" s="175"/>
      <c r="P57" s="175">
        <f>'将来負担比率（分子）の構造'!M$51</f>
        <v>1221</v>
      </c>
    </row>
    <row r="58" spans="1:16" x14ac:dyDescent="0.2">
      <c r="A58" s="175" t="s">
        <v>43</v>
      </c>
      <c r="B58" s="175"/>
      <c r="C58" s="175"/>
      <c r="D58" s="175">
        <f>'将来負担比率（分子）の構造'!I$50</f>
        <v>3845</v>
      </c>
      <c r="E58" s="175"/>
      <c r="F58" s="175"/>
      <c r="G58" s="175">
        <f>'将来負担比率（分子）の構造'!J$50</f>
        <v>3989</v>
      </c>
      <c r="H58" s="175"/>
      <c r="I58" s="175"/>
      <c r="J58" s="175">
        <f>'将来負担比率（分子）の構造'!K$50</f>
        <v>4115</v>
      </c>
      <c r="K58" s="175"/>
      <c r="L58" s="175"/>
      <c r="M58" s="175">
        <f>'将来負担比率（分子）の構造'!L$50</f>
        <v>4653</v>
      </c>
      <c r="N58" s="175"/>
      <c r="O58" s="175"/>
      <c r="P58" s="175">
        <f>'将来負担比率（分子）の構造'!M$50</f>
        <v>5711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2452</v>
      </c>
      <c r="C61" s="175"/>
      <c r="D61" s="175"/>
      <c r="E61" s="175">
        <f>'将来負担比率（分子）の構造'!J$46</f>
        <v>2451</v>
      </c>
      <c r="F61" s="175"/>
      <c r="G61" s="175"/>
      <c r="H61" s="175">
        <f>'将来負担比率（分子）の構造'!K$46</f>
        <v>2347</v>
      </c>
      <c r="I61" s="175"/>
      <c r="J61" s="175"/>
      <c r="K61" s="175">
        <f>'将来負担比率（分子）の構造'!L$46</f>
        <v>2303</v>
      </c>
      <c r="L61" s="175"/>
      <c r="M61" s="175"/>
      <c r="N61" s="175">
        <f>'将来負担比率（分子）の構造'!M$46</f>
        <v>2299</v>
      </c>
      <c r="O61" s="175"/>
      <c r="P61" s="175"/>
    </row>
    <row r="62" spans="1:16" x14ac:dyDescent="0.2">
      <c r="A62" s="175" t="s">
        <v>37</v>
      </c>
      <c r="B62" s="175">
        <f>'将来負担比率（分子）の構造'!I$45</f>
        <v>1591</v>
      </c>
      <c r="C62" s="175"/>
      <c r="D62" s="175"/>
      <c r="E62" s="175">
        <f>'将来負担比率（分子）の構造'!J$45</f>
        <v>1593</v>
      </c>
      <c r="F62" s="175"/>
      <c r="G62" s="175"/>
      <c r="H62" s="175">
        <f>'将来負担比率（分子）の構造'!K$45</f>
        <v>1562</v>
      </c>
      <c r="I62" s="175"/>
      <c r="J62" s="175"/>
      <c r="K62" s="175">
        <f>'将来負担比率（分子）の構造'!L$45</f>
        <v>1526</v>
      </c>
      <c r="L62" s="175"/>
      <c r="M62" s="175"/>
      <c r="N62" s="175">
        <f>'将来負担比率（分子）の構造'!M$45</f>
        <v>1546</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3534</v>
      </c>
      <c r="C64" s="175"/>
      <c r="D64" s="175"/>
      <c r="E64" s="175">
        <f>'将来負担比率（分子）の構造'!J$43</f>
        <v>3292</v>
      </c>
      <c r="F64" s="175"/>
      <c r="G64" s="175"/>
      <c r="H64" s="175">
        <f>'将来負担比率（分子）の構造'!K$43</f>
        <v>3011</v>
      </c>
      <c r="I64" s="175"/>
      <c r="J64" s="175"/>
      <c r="K64" s="175">
        <f>'将来負担比率（分子）の構造'!L$43</f>
        <v>3039</v>
      </c>
      <c r="L64" s="175"/>
      <c r="M64" s="175"/>
      <c r="N64" s="175">
        <f>'将来負担比率（分子）の構造'!M$43</f>
        <v>2906</v>
      </c>
      <c r="O64" s="175"/>
      <c r="P64" s="175"/>
    </row>
    <row r="65" spans="1:16" x14ac:dyDescent="0.2">
      <c r="A65" s="175" t="s">
        <v>34</v>
      </c>
      <c r="B65" s="175">
        <f>'将来負担比率（分子）の構造'!I$42</f>
        <v>386</v>
      </c>
      <c r="C65" s="175"/>
      <c r="D65" s="175"/>
      <c r="E65" s="175">
        <f>'将来負担比率（分子）の構造'!J$42</f>
        <v>386</v>
      </c>
      <c r="F65" s="175"/>
      <c r="G65" s="175"/>
      <c r="H65" s="175">
        <f>'将来負担比率（分子）の構造'!K$42</f>
        <v>386</v>
      </c>
      <c r="I65" s="175"/>
      <c r="J65" s="175"/>
      <c r="K65" s="175">
        <f>'将来負担比率（分子）の構造'!L$42</f>
        <v>384</v>
      </c>
      <c r="L65" s="175"/>
      <c r="M65" s="175"/>
      <c r="N65" s="175">
        <f>'将来負担比率（分子）の構造'!M$42</f>
        <v>384</v>
      </c>
      <c r="O65" s="175"/>
      <c r="P65" s="175"/>
    </row>
    <row r="66" spans="1:16" x14ac:dyDescent="0.2">
      <c r="A66" s="175" t="s">
        <v>33</v>
      </c>
      <c r="B66" s="175">
        <f>'将来負担比率（分子）の構造'!I$41</f>
        <v>21391</v>
      </c>
      <c r="C66" s="175"/>
      <c r="D66" s="175"/>
      <c r="E66" s="175">
        <f>'将来負担比率（分子）の構造'!J$41</f>
        <v>21373</v>
      </c>
      <c r="F66" s="175"/>
      <c r="G66" s="175"/>
      <c r="H66" s="175">
        <f>'将来負担比率（分子）の構造'!K$41</f>
        <v>23219</v>
      </c>
      <c r="I66" s="175"/>
      <c r="J66" s="175"/>
      <c r="K66" s="175">
        <f>'将来負担比率（分子）の構造'!L$41</f>
        <v>23171</v>
      </c>
      <c r="L66" s="175"/>
      <c r="M66" s="175"/>
      <c r="N66" s="175">
        <f>'将来負担比率（分子）の構造'!M$41</f>
        <v>22826</v>
      </c>
      <c r="O66" s="175"/>
      <c r="P66" s="175"/>
    </row>
    <row r="67" spans="1:16" x14ac:dyDescent="0.2">
      <c r="A67" s="175" t="s">
        <v>77</v>
      </c>
      <c r="B67" s="175" t="e">
        <f>NA()</f>
        <v>#N/A</v>
      </c>
      <c r="C67" s="175">
        <f>IF(ISNUMBER('将来負担比率（分子）の構造'!I$53), IF('将来負担比率（分子）の構造'!I$53 &lt; 0, 0, '将来負担比率（分子）の構造'!I$53), NA())</f>
        <v>10665</v>
      </c>
      <c r="D67" s="175" t="e">
        <f>NA()</f>
        <v>#N/A</v>
      </c>
      <c r="E67" s="175" t="e">
        <f>NA()</f>
        <v>#N/A</v>
      </c>
      <c r="F67" s="175">
        <f>IF(ISNUMBER('将来負担比率（分子）の構造'!J$53), IF('将来負担比率（分子）の構造'!J$53 &lt; 0, 0, '将来負担比率（分子）の構造'!J$53), NA())</f>
        <v>9902</v>
      </c>
      <c r="G67" s="175" t="e">
        <f>NA()</f>
        <v>#N/A</v>
      </c>
      <c r="H67" s="175" t="e">
        <f>NA()</f>
        <v>#N/A</v>
      </c>
      <c r="I67" s="175">
        <f>IF(ISNUMBER('将来負担比率（分子）の構造'!K$53), IF('将来負担比率（分子）の構造'!K$53 &lt; 0, 0, '将来負担比率（分子）の構造'!K$53), NA())</f>
        <v>10239</v>
      </c>
      <c r="J67" s="175" t="e">
        <f>NA()</f>
        <v>#N/A</v>
      </c>
      <c r="K67" s="175" t="e">
        <f>NA()</f>
        <v>#N/A</v>
      </c>
      <c r="L67" s="175">
        <f>IF(ISNUMBER('将来負担比率（分子）の構造'!L$53), IF('将来負担比率（分子）の構造'!L$53 &lt; 0, 0, '将来負担比率（分子）の構造'!L$53), NA())</f>
        <v>9470</v>
      </c>
      <c r="M67" s="175" t="e">
        <f>NA()</f>
        <v>#N/A</v>
      </c>
      <c r="N67" s="175" t="e">
        <f>NA()</f>
        <v>#N/A</v>
      </c>
      <c r="O67" s="175">
        <f>IF(ISNUMBER('将来負担比率（分子）の構造'!M$53), IF('将来負担比率（分子）の構造'!M$53 &lt; 0, 0, '将来負担比率（分子）の構造'!M$53), NA())</f>
        <v>8153</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872</v>
      </c>
      <c r="C72" s="179">
        <f>基金残高に係る経年分析!G55</f>
        <v>880</v>
      </c>
      <c r="D72" s="179">
        <f>基金残高に係る経年分析!H55</f>
        <v>1082</v>
      </c>
    </row>
    <row r="73" spans="1:16" x14ac:dyDescent="0.2">
      <c r="A73" s="178" t="s">
        <v>80</v>
      </c>
      <c r="B73" s="179">
        <f>基金残高に係る経年分析!F56</f>
        <v>659</v>
      </c>
      <c r="C73" s="179">
        <f>基金残高に係る経年分析!G56</f>
        <v>659</v>
      </c>
      <c r="D73" s="179">
        <f>基金残高に係る経年分析!H56</f>
        <v>660</v>
      </c>
    </row>
    <row r="74" spans="1:16" x14ac:dyDescent="0.2">
      <c r="A74" s="178" t="s">
        <v>81</v>
      </c>
      <c r="B74" s="179">
        <f>基金残高に係る経年分析!F57</f>
        <v>3199</v>
      </c>
      <c r="C74" s="179">
        <f>基金残高に係る経年分析!G57</f>
        <v>3425</v>
      </c>
      <c r="D74" s="179">
        <f>基金残高に係る経年分析!H57</f>
        <v>4327</v>
      </c>
    </row>
  </sheetData>
  <sheetProtection algorithmName="SHA-512" hashValue="AWITwXcp77lwjHC3my7IGeykeSv6/Q4t5dzeTmod8BqD8DvebpcIfUKmVoa4Hlx5h9RD+uusNAjVyeJsr9/YNA==" saltValue="Yneh0HrvSWAGhU0hdgvy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219</v>
      </c>
      <c r="DI1" s="754"/>
      <c r="DJ1" s="754"/>
      <c r="DK1" s="754"/>
      <c r="DL1" s="754"/>
      <c r="DM1" s="754"/>
      <c r="DN1" s="755"/>
      <c r="DO1" s="214"/>
      <c r="DP1" s="753" t="s">
        <v>220</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222</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223</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224</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225</v>
      </c>
      <c r="S4" s="710"/>
      <c r="T4" s="710"/>
      <c r="U4" s="710"/>
      <c r="V4" s="710"/>
      <c r="W4" s="710"/>
      <c r="X4" s="710"/>
      <c r="Y4" s="711"/>
      <c r="Z4" s="709" t="s">
        <v>226</v>
      </c>
      <c r="AA4" s="710"/>
      <c r="AB4" s="710"/>
      <c r="AC4" s="711"/>
      <c r="AD4" s="709" t="s">
        <v>227</v>
      </c>
      <c r="AE4" s="710"/>
      <c r="AF4" s="710"/>
      <c r="AG4" s="710"/>
      <c r="AH4" s="710"/>
      <c r="AI4" s="710"/>
      <c r="AJ4" s="710"/>
      <c r="AK4" s="711"/>
      <c r="AL4" s="709" t="s">
        <v>226</v>
      </c>
      <c r="AM4" s="710"/>
      <c r="AN4" s="710"/>
      <c r="AO4" s="711"/>
      <c r="AP4" s="756" t="s">
        <v>228</v>
      </c>
      <c r="AQ4" s="756"/>
      <c r="AR4" s="756"/>
      <c r="AS4" s="756"/>
      <c r="AT4" s="756"/>
      <c r="AU4" s="756"/>
      <c r="AV4" s="756"/>
      <c r="AW4" s="756"/>
      <c r="AX4" s="756"/>
      <c r="AY4" s="756"/>
      <c r="AZ4" s="756"/>
      <c r="BA4" s="756"/>
      <c r="BB4" s="756"/>
      <c r="BC4" s="756"/>
      <c r="BD4" s="756"/>
      <c r="BE4" s="756"/>
      <c r="BF4" s="756"/>
      <c r="BG4" s="756" t="s">
        <v>229</v>
      </c>
      <c r="BH4" s="756"/>
      <c r="BI4" s="756"/>
      <c r="BJ4" s="756"/>
      <c r="BK4" s="756"/>
      <c r="BL4" s="756"/>
      <c r="BM4" s="756"/>
      <c r="BN4" s="756"/>
      <c r="BO4" s="756" t="s">
        <v>226</v>
      </c>
      <c r="BP4" s="756"/>
      <c r="BQ4" s="756"/>
      <c r="BR4" s="756"/>
      <c r="BS4" s="756" t="s">
        <v>230</v>
      </c>
      <c r="BT4" s="756"/>
      <c r="BU4" s="756"/>
      <c r="BV4" s="756"/>
      <c r="BW4" s="756"/>
      <c r="BX4" s="756"/>
      <c r="BY4" s="756"/>
      <c r="BZ4" s="756"/>
      <c r="CA4" s="756"/>
      <c r="CB4" s="756"/>
      <c r="CD4" s="709" t="s">
        <v>231</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232</v>
      </c>
      <c r="C5" s="716"/>
      <c r="D5" s="716"/>
      <c r="E5" s="716"/>
      <c r="F5" s="716"/>
      <c r="G5" s="716"/>
      <c r="H5" s="716"/>
      <c r="I5" s="716"/>
      <c r="J5" s="716"/>
      <c r="K5" s="716"/>
      <c r="L5" s="716"/>
      <c r="M5" s="716"/>
      <c r="N5" s="716"/>
      <c r="O5" s="716"/>
      <c r="P5" s="716"/>
      <c r="Q5" s="717"/>
      <c r="R5" s="712">
        <v>5233513</v>
      </c>
      <c r="S5" s="713"/>
      <c r="T5" s="713"/>
      <c r="U5" s="713"/>
      <c r="V5" s="713"/>
      <c r="W5" s="713"/>
      <c r="X5" s="713"/>
      <c r="Y5" s="738"/>
      <c r="Z5" s="751">
        <v>30.1</v>
      </c>
      <c r="AA5" s="751"/>
      <c r="AB5" s="751"/>
      <c r="AC5" s="751"/>
      <c r="AD5" s="752">
        <v>5086168</v>
      </c>
      <c r="AE5" s="752"/>
      <c r="AF5" s="752"/>
      <c r="AG5" s="752"/>
      <c r="AH5" s="752"/>
      <c r="AI5" s="752"/>
      <c r="AJ5" s="752"/>
      <c r="AK5" s="752"/>
      <c r="AL5" s="739">
        <v>66.3</v>
      </c>
      <c r="AM5" s="721"/>
      <c r="AN5" s="721"/>
      <c r="AO5" s="740"/>
      <c r="AP5" s="715" t="s">
        <v>233</v>
      </c>
      <c r="AQ5" s="716"/>
      <c r="AR5" s="716"/>
      <c r="AS5" s="716"/>
      <c r="AT5" s="716"/>
      <c r="AU5" s="716"/>
      <c r="AV5" s="716"/>
      <c r="AW5" s="716"/>
      <c r="AX5" s="716"/>
      <c r="AY5" s="716"/>
      <c r="AZ5" s="716"/>
      <c r="BA5" s="716"/>
      <c r="BB5" s="716"/>
      <c r="BC5" s="716"/>
      <c r="BD5" s="716"/>
      <c r="BE5" s="716"/>
      <c r="BF5" s="717"/>
      <c r="BG5" s="657">
        <v>5086168</v>
      </c>
      <c r="BH5" s="658"/>
      <c r="BI5" s="658"/>
      <c r="BJ5" s="658"/>
      <c r="BK5" s="658"/>
      <c r="BL5" s="658"/>
      <c r="BM5" s="658"/>
      <c r="BN5" s="659"/>
      <c r="BO5" s="695">
        <v>97.2</v>
      </c>
      <c r="BP5" s="695"/>
      <c r="BQ5" s="695"/>
      <c r="BR5" s="695"/>
      <c r="BS5" s="696">
        <v>54423</v>
      </c>
      <c r="BT5" s="696"/>
      <c r="BU5" s="696"/>
      <c r="BV5" s="696"/>
      <c r="BW5" s="696"/>
      <c r="BX5" s="696"/>
      <c r="BY5" s="696"/>
      <c r="BZ5" s="696"/>
      <c r="CA5" s="696"/>
      <c r="CB5" s="736"/>
      <c r="CD5" s="709" t="s">
        <v>228</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226</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2">
      <c r="B6" s="654" t="s">
        <v>237</v>
      </c>
      <c r="C6" s="655"/>
      <c r="D6" s="655"/>
      <c r="E6" s="655"/>
      <c r="F6" s="655"/>
      <c r="G6" s="655"/>
      <c r="H6" s="655"/>
      <c r="I6" s="655"/>
      <c r="J6" s="655"/>
      <c r="K6" s="655"/>
      <c r="L6" s="655"/>
      <c r="M6" s="655"/>
      <c r="N6" s="655"/>
      <c r="O6" s="655"/>
      <c r="P6" s="655"/>
      <c r="Q6" s="656"/>
      <c r="R6" s="657">
        <v>78429</v>
      </c>
      <c r="S6" s="658"/>
      <c r="T6" s="658"/>
      <c r="U6" s="658"/>
      <c r="V6" s="658"/>
      <c r="W6" s="658"/>
      <c r="X6" s="658"/>
      <c r="Y6" s="659"/>
      <c r="Z6" s="695">
        <v>0.5</v>
      </c>
      <c r="AA6" s="695"/>
      <c r="AB6" s="695"/>
      <c r="AC6" s="695"/>
      <c r="AD6" s="696">
        <v>78429</v>
      </c>
      <c r="AE6" s="696"/>
      <c r="AF6" s="696"/>
      <c r="AG6" s="696"/>
      <c r="AH6" s="696"/>
      <c r="AI6" s="696"/>
      <c r="AJ6" s="696"/>
      <c r="AK6" s="696"/>
      <c r="AL6" s="660">
        <v>1</v>
      </c>
      <c r="AM6" s="661"/>
      <c r="AN6" s="661"/>
      <c r="AO6" s="697"/>
      <c r="AP6" s="654" t="s">
        <v>238</v>
      </c>
      <c r="AQ6" s="655"/>
      <c r="AR6" s="655"/>
      <c r="AS6" s="655"/>
      <c r="AT6" s="655"/>
      <c r="AU6" s="655"/>
      <c r="AV6" s="655"/>
      <c r="AW6" s="655"/>
      <c r="AX6" s="655"/>
      <c r="AY6" s="655"/>
      <c r="AZ6" s="655"/>
      <c r="BA6" s="655"/>
      <c r="BB6" s="655"/>
      <c r="BC6" s="655"/>
      <c r="BD6" s="655"/>
      <c r="BE6" s="655"/>
      <c r="BF6" s="656"/>
      <c r="BG6" s="657">
        <v>5086168</v>
      </c>
      <c r="BH6" s="658"/>
      <c r="BI6" s="658"/>
      <c r="BJ6" s="658"/>
      <c r="BK6" s="658"/>
      <c r="BL6" s="658"/>
      <c r="BM6" s="658"/>
      <c r="BN6" s="659"/>
      <c r="BO6" s="695">
        <v>97.2</v>
      </c>
      <c r="BP6" s="695"/>
      <c r="BQ6" s="695"/>
      <c r="BR6" s="695"/>
      <c r="BS6" s="696">
        <v>54423</v>
      </c>
      <c r="BT6" s="696"/>
      <c r="BU6" s="696"/>
      <c r="BV6" s="696"/>
      <c r="BW6" s="696"/>
      <c r="BX6" s="696"/>
      <c r="BY6" s="696"/>
      <c r="BZ6" s="696"/>
      <c r="CA6" s="696"/>
      <c r="CB6" s="736"/>
      <c r="CD6" s="715" t="s">
        <v>239</v>
      </c>
      <c r="CE6" s="716"/>
      <c r="CF6" s="716"/>
      <c r="CG6" s="716"/>
      <c r="CH6" s="716"/>
      <c r="CI6" s="716"/>
      <c r="CJ6" s="716"/>
      <c r="CK6" s="716"/>
      <c r="CL6" s="716"/>
      <c r="CM6" s="716"/>
      <c r="CN6" s="716"/>
      <c r="CO6" s="716"/>
      <c r="CP6" s="716"/>
      <c r="CQ6" s="717"/>
      <c r="CR6" s="657">
        <v>169913</v>
      </c>
      <c r="CS6" s="658"/>
      <c r="CT6" s="658"/>
      <c r="CU6" s="658"/>
      <c r="CV6" s="658"/>
      <c r="CW6" s="658"/>
      <c r="CX6" s="658"/>
      <c r="CY6" s="659"/>
      <c r="CZ6" s="739">
        <v>1</v>
      </c>
      <c r="DA6" s="721"/>
      <c r="DB6" s="721"/>
      <c r="DC6" s="741"/>
      <c r="DD6" s="663" t="s">
        <v>131</v>
      </c>
      <c r="DE6" s="658"/>
      <c r="DF6" s="658"/>
      <c r="DG6" s="658"/>
      <c r="DH6" s="658"/>
      <c r="DI6" s="658"/>
      <c r="DJ6" s="658"/>
      <c r="DK6" s="658"/>
      <c r="DL6" s="658"/>
      <c r="DM6" s="658"/>
      <c r="DN6" s="658"/>
      <c r="DO6" s="658"/>
      <c r="DP6" s="659"/>
      <c r="DQ6" s="663">
        <v>169779</v>
      </c>
      <c r="DR6" s="658"/>
      <c r="DS6" s="658"/>
      <c r="DT6" s="658"/>
      <c r="DU6" s="658"/>
      <c r="DV6" s="658"/>
      <c r="DW6" s="658"/>
      <c r="DX6" s="658"/>
      <c r="DY6" s="658"/>
      <c r="DZ6" s="658"/>
      <c r="EA6" s="658"/>
      <c r="EB6" s="658"/>
      <c r="EC6" s="694"/>
    </row>
    <row r="7" spans="2:143" ht="11.25" customHeight="1" x14ac:dyDescent="0.2">
      <c r="B7" s="654" t="s">
        <v>240</v>
      </c>
      <c r="C7" s="655"/>
      <c r="D7" s="655"/>
      <c r="E7" s="655"/>
      <c r="F7" s="655"/>
      <c r="G7" s="655"/>
      <c r="H7" s="655"/>
      <c r="I7" s="655"/>
      <c r="J7" s="655"/>
      <c r="K7" s="655"/>
      <c r="L7" s="655"/>
      <c r="M7" s="655"/>
      <c r="N7" s="655"/>
      <c r="O7" s="655"/>
      <c r="P7" s="655"/>
      <c r="Q7" s="656"/>
      <c r="R7" s="657">
        <v>1666</v>
      </c>
      <c r="S7" s="658"/>
      <c r="T7" s="658"/>
      <c r="U7" s="658"/>
      <c r="V7" s="658"/>
      <c r="W7" s="658"/>
      <c r="X7" s="658"/>
      <c r="Y7" s="659"/>
      <c r="Z7" s="695">
        <v>0</v>
      </c>
      <c r="AA7" s="695"/>
      <c r="AB7" s="695"/>
      <c r="AC7" s="695"/>
      <c r="AD7" s="696">
        <v>1666</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1572191</v>
      </c>
      <c r="BH7" s="658"/>
      <c r="BI7" s="658"/>
      <c r="BJ7" s="658"/>
      <c r="BK7" s="658"/>
      <c r="BL7" s="658"/>
      <c r="BM7" s="658"/>
      <c r="BN7" s="659"/>
      <c r="BO7" s="695">
        <v>30</v>
      </c>
      <c r="BP7" s="695"/>
      <c r="BQ7" s="695"/>
      <c r="BR7" s="695"/>
      <c r="BS7" s="696">
        <v>54423</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2921736</v>
      </c>
      <c r="CS7" s="658"/>
      <c r="CT7" s="658"/>
      <c r="CU7" s="658"/>
      <c r="CV7" s="658"/>
      <c r="CW7" s="658"/>
      <c r="CX7" s="658"/>
      <c r="CY7" s="659"/>
      <c r="CZ7" s="695">
        <v>17.600000000000001</v>
      </c>
      <c r="DA7" s="695"/>
      <c r="DB7" s="695"/>
      <c r="DC7" s="695"/>
      <c r="DD7" s="663">
        <v>434473</v>
      </c>
      <c r="DE7" s="658"/>
      <c r="DF7" s="658"/>
      <c r="DG7" s="658"/>
      <c r="DH7" s="658"/>
      <c r="DI7" s="658"/>
      <c r="DJ7" s="658"/>
      <c r="DK7" s="658"/>
      <c r="DL7" s="658"/>
      <c r="DM7" s="658"/>
      <c r="DN7" s="658"/>
      <c r="DO7" s="658"/>
      <c r="DP7" s="659"/>
      <c r="DQ7" s="663">
        <v>2287125</v>
      </c>
      <c r="DR7" s="658"/>
      <c r="DS7" s="658"/>
      <c r="DT7" s="658"/>
      <c r="DU7" s="658"/>
      <c r="DV7" s="658"/>
      <c r="DW7" s="658"/>
      <c r="DX7" s="658"/>
      <c r="DY7" s="658"/>
      <c r="DZ7" s="658"/>
      <c r="EA7" s="658"/>
      <c r="EB7" s="658"/>
      <c r="EC7" s="694"/>
    </row>
    <row r="8" spans="2:143" ht="11.25" customHeight="1" x14ac:dyDescent="0.2">
      <c r="B8" s="654" t="s">
        <v>243</v>
      </c>
      <c r="C8" s="655"/>
      <c r="D8" s="655"/>
      <c r="E8" s="655"/>
      <c r="F8" s="655"/>
      <c r="G8" s="655"/>
      <c r="H8" s="655"/>
      <c r="I8" s="655"/>
      <c r="J8" s="655"/>
      <c r="K8" s="655"/>
      <c r="L8" s="655"/>
      <c r="M8" s="655"/>
      <c r="N8" s="655"/>
      <c r="O8" s="655"/>
      <c r="P8" s="655"/>
      <c r="Q8" s="656"/>
      <c r="R8" s="657">
        <v>18058</v>
      </c>
      <c r="S8" s="658"/>
      <c r="T8" s="658"/>
      <c r="U8" s="658"/>
      <c r="V8" s="658"/>
      <c r="W8" s="658"/>
      <c r="X8" s="658"/>
      <c r="Y8" s="659"/>
      <c r="Z8" s="695">
        <v>0.1</v>
      </c>
      <c r="AA8" s="695"/>
      <c r="AB8" s="695"/>
      <c r="AC8" s="695"/>
      <c r="AD8" s="696">
        <v>18058</v>
      </c>
      <c r="AE8" s="696"/>
      <c r="AF8" s="696"/>
      <c r="AG8" s="696"/>
      <c r="AH8" s="696"/>
      <c r="AI8" s="696"/>
      <c r="AJ8" s="696"/>
      <c r="AK8" s="696"/>
      <c r="AL8" s="660">
        <v>0.2</v>
      </c>
      <c r="AM8" s="661"/>
      <c r="AN8" s="661"/>
      <c r="AO8" s="697"/>
      <c r="AP8" s="654" t="s">
        <v>244</v>
      </c>
      <c r="AQ8" s="655"/>
      <c r="AR8" s="655"/>
      <c r="AS8" s="655"/>
      <c r="AT8" s="655"/>
      <c r="AU8" s="655"/>
      <c r="AV8" s="655"/>
      <c r="AW8" s="655"/>
      <c r="AX8" s="655"/>
      <c r="AY8" s="655"/>
      <c r="AZ8" s="655"/>
      <c r="BA8" s="655"/>
      <c r="BB8" s="655"/>
      <c r="BC8" s="655"/>
      <c r="BD8" s="655"/>
      <c r="BE8" s="655"/>
      <c r="BF8" s="656"/>
      <c r="BG8" s="657">
        <v>44324</v>
      </c>
      <c r="BH8" s="658"/>
      <c r="BI8" s="658"/>
      <c r="BJ8" s="658"/>
      <c r="BK8" s="658"/>
      <c r="BL8" s="658"/>
      <c r="BM8" s="658"/>
      <c r="BN8" s="659"/>
      <c r="BO8" s="695">
        <v>0.8</v>
      </c>
      <c r="BP8" s="695"/>
      <c r="BQ8" s="695"/>
      <c r="BR8" s="695"/>
      <c r="BS8" s="696" t="s">
        <v>245</v>
      </c>
      <c r="BT8" s="696"/>
      <c r="BU8" s="696"/>
      <c r="BV8" s="696"/>
      <c r="BW8" s="696"/>
      <c r="BX8" s="696"/>
      <c r="BY8" s="696"/>
      <c r="BZ8" s="696"/>
      <c r="CA8" s="696"/>
      <c r="CB8" s="736"/>
      <c r="CD8" s="654" t="s">
        <v>246</v>
      </c>
      <c r="CE8" s="655"/>
      <c r="CF8" s="655"/>
      <c r="CG8" s="655"/>
      <c r="CH8" s="655"/>
      <c r="CI8" s="655"/>
      <c r="CJ8" s="655"/>
      <c r="CK8" s="655"/>
      <c r="CL8" s="655"/>
      <c r="CM8" s="655"/>
      <c r="CN8" s="655"/>
      <c r="CO8" s="655"/>
      <c r="CP8" s="655"/>
      <c r="CQ8" s="656"/>
      <c r="CR8" s="657">
        <v>4598800</v>
      </c>
      <c r="CS8" s="658"/>
      <c r="CT8" s="658"/>
      <c r="CU8" s="658"/>
      <c r="CV8" s="658"/>
      <c r="CW8" s="658"/>
      <c r="CX8" s="658"/>
      <c r="CY8" s="659"/>
      <c r="CZ8" s="695">
        <v>27.6</v>
      </c>
      <c r="DA8" s="695"/>
      <c r="DB8" s="695"/>
      <c r="DC8" s="695"/>
      <c r="DD8" s="663">
        <v>30155</v>
      </c>
      <c r="DE8" s="658"/>
      <c r="DF8" s="658"/>
      <c r="DG8" s="658"/>
      <c r="DH8" s="658"/>
      <c r="DI8" s="658"/>
      <c r="DJ8" s="658"/>
      <c r="DK8" s="658"/>
      <c r="DL8" s="658"/>
      <c r="DM8" s="658"/>
      <c r="DN8" s="658"/>
      <c r="DO8" s="658"/>
      <c r="DP8" s="659"/>
      <c r="DQ8" s="663">
        <v>2495551</v>
      </c>
      <c r="DR8" s="658"/>
      <c r="DS8" s="658"/>
      <c r="DT8" s="658"/>
      <c r="DU8" s="658"/>
      <c r="DV8" s="658"/>
      <c r="DW8" s="658"/>
      <c r="DX8" s="658"/>
      <c r="DY8" s="658"/>
      <c r="DZ8" s="658"/>
      <c r="EA8" s="658"/>
      <c r="EB8" s="658"/>
      <c r="EC8" s="694"/>
    </row>
    <row r="9" spans="2:143" ht="11.25" customHeight="1" x14ac:dyDescent="0.2">
      <c r="B9" s="654" t="s">
        <v>247</v>
      </c>
      <c r="C9" s="655"/>
      <c r="D9" s="655"/>
      <c r="E9" s="655"/>
      <c r="F9" s="655"/>
      <c r="G9" s="655"/>
      <c r="H9" s="655"/>
      <c r="I9" s="655"/>
      <c r="J9" s="655"/>
      <c r="K9" s="655"/>
      <c r="L9" s="655"/>
      <c r="M9" s="655"/>
      <c r="N9" s="655"/>
      <c r="O9" s="655"/>
      <c r="P9" s="655"/>
      <c r="Q9" s="656"/>
      <c r="R9" s="657">
        <v>12578</v>
      </c>
      <c r="S9" s="658"/>
      <c r="T9" s="658"/>
      <c r="U9" s="658"/>
      <c r="V9" s="658"/>
      <c r="W9" s="658"/>
      <c r="X9" s="658"/>
      <c r="Y9" s="659"/>
      <c r="Z9" s="695">
        <v>0.1</v>
      </c>
      <c r="AA9" s="695"/>
      <c r="AB9" s="695"/>
      <c r="AC9" s="695"/>
      <c r="AD9" s="696">
        <v>12578</v>
      </c>
      <c r="AE9" s="696"/>
      <c r="AF9" s="696"/>
      <c r="AG9" s="696"/>
      <c r="AH9" s="696"/>
      <c r="AI9" s="696"/>
      <c r="AJ9" s="696"/>
      <c r="AK9" s="696"/>
      <c r="AL9" s="660">
        <v>0.2</v>
      </c>
      <c r="AM9" s="661"/>
      <c r="AN9" s="661"/>
      <c r="AO9" s="697"/>
      <c r="AP9" s="654" t="s">
        <v>248</v>
      </c>
      <c r="AQ9" s="655"/>
      <c r="AR9" s="655"/>
      <c r="AS9" s="655"/>
      <c r="AT9" s="655"/>
      <c r="AU9" s="655"/>
      <c r="AV9" s="655"/>
      <c r="AW9" s="655"/>
      <c r="AX9" s="655"/>
      <c r="AY9" s="655"/>
      <c r="AZ9" s="655"/>
      <c r="BA9" s="655"/>
      <c r="BB9" s="655"/>
      <c r="BC9" s="655"/>
      <c r="BD9" s="655"/>
      <c r="BE9" s="655"/>
      <c r="BF9" s="656"/>
      <c r="BG9" s="657">
        <v>1234424</v>
      </c>
      <c r="BH9" s="658"/>
      <c r="BI9" s="658"/>
      <c r="BJ9" s="658"/>
      <c r="BK9" s="658"/>
      <c r="BL9" s="658"/>
      <c r="BM9" s="658"/>
      <c r="BN9" s="659"/>
      <c r="BO9" s="695">
        <v>23.6</v>
      </c>
      <c r="BP9" s="695"/>
      <c r="BQ9" s="695"/>
      <c r="BR9" s="695"/>
      <c r="BS9" s="696" t="s">
        <v>249</v>
      </c>
      <c r="BT9" s="696"/>
      <c r="BU9" s="696"/>
      <c r="BV9" s="696"/>
      <c r="BW9" s="696"/>
      <c r="BX9" s="696"/>
      <c r="BY9" s="696"/>
      <c r="BZ9" s="696"/>
      <c r="CA9" s="696"/>
      <c r="CB9" s="736"/>
      <c r="CD9" s="654" t="s">
        <v>250</v>
      </c>
      <c r="CE9" s="655"/>
      <c r="CF9" s="655"/>
      <c r="CG9" s="655"/>
      <c r="CH9" s="655"/>
      <c r="CI9" s="655"/>
      <c r="CJ9" s="655"/>
      <c r="CK9" s="655"/>
      <c r="CL9" s="655"/>
      <c r="CM9" s="655"/>
      <c r="CN9" s="655"/>
      <c r="CO9" s="655"/>
      <c r="CP9" s="655"/>
      <c r="CQ9" s="656"/>
      <c r="CR9" s="657">
        <v>1151452</v>
      </c>
      <c r="CS9" s="658"/>
      <c r="CT9" s="658"/>
      <c r="CU9" s="658"/>
      <c r="CV9" s="658"/>
      <c r="CW9" s="658"/>
      <c r="CX9" s="658"/>
      <c r="CY9" s="659"/>
      <c r="CZ9" s="695">
        <v>6.9</v>
      </c>
      <c r="DA9" s="695"/>
      <c r="DB9" s="695"/>
      <c r="DC9" s="695"/>
      <c r="DD9" s="663">
        <v>14581</v>
      </c>
      <c r="DE9" s="658"/>
      <c r="DF9" s="658"/>
      <c r="DG9" s="658"/>
      <c r="DH9" s="658"/>
      <c r="DI9" s="658"/>
      <c r="DJ9" s="658"/>
      <c r="DK9" s="658"/>
      <c r="DL9" s="658"/>
      <c r="DM9" s="658"/>
      <c r="DN9" s="658"/>
      <c r="DO9" s="658"/>
      <c r="DP9" s="659"/>
      <c r="DQ9" s="663">
        <v>779477</v>
      </c>
      <c r="DR9" s="658"/>
      <c r="DS9" s="658"/>
      <c r="DT9" s="658"/>
      <c r="DU9" s="658"/>
      <c r="DV9" s="658"/>
      <c r="DW9" s="658"/>
      <c r="DX9" s="658"/>
      <c r="DY9" s="658"/>
      <c r="DZ9" s="658"/>
      <c r="EA9" s="658"/>
      <c r="EB9" s="658"/>
      <c r="EC9" s="694"/>
    </row>
    <row r="10" spans="2:143" ht="11.25" customHeight="1" x14ac:dyDescent="0.2">
      <c r="B10" s="654" t="s">
        <v>251</v>
      </c>
      <c r="C10" s="655"/>
      <c r="D10" s="655"/>
      <c r="E10" s="655"/>
      <c r="F10" s="655"/>
      <c r="G10" s="655"/>
      <c r="H10" s="655"/>
      <c r="I10" s="655"/>
      <c r="J10" s="655"/>
      <c r="K10" s="655"/>
      <c r="L10" s="655"/>
      <c r="M10" s="655"/>
      <c r="N10" s="655"/>
      <c r="O10" s="655"/>
      <c r="P10" s="655"/>
      <c r="Q10" s="656"/>
      <c r="R10" s="657" t="s">
        <v>131</v>
      </c>
      <c r="S10" s="658"/>
      <c r="T10" s="658"/>
      <c r="U10" s="658"/>
      <c r="V10" s="658"/>
      <c r="W10" s="658"/>
      <c r="X10" s="658"/>
      <c r="Y10" s="659"/>
      <c r="Z10" s="695" t="s">
        <v>131</v>
      </c>
      <c r="AA10" s="695"/>
      <c r="AB10" s="695"/>
      <c r="AC10" s="695"/>
      <c r="AD10" s="696" t="s">
        <v>131</v>
      </c>
      <c r="AE10" s="696"/>
      <c r="AF10" s="696"/>
      <c r="AG10" s="696"/>
      <c r="AH10" s="696"/>
      <c r="AI10" s="696"/>
      <c r="AJ10" s="696"/>
      <c r="AK10" s="696"/>
      <c r="AL10" s="660" t="s">
        <v>245</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102946</v>
      </c>
      <c r="BH10" s="658"/>
      <c r="BI10" s="658"/>
      <c r="BJ10" s="658"/>
      <c r="BK10" s="658"/>
      <c r="BL10" s="658"/>
      <c r="BM10" s="658"/>
      <c r="BN10" s="659"/>
      <c r="BO10" s="695">
        <v>2</v>
      </c>
      <c r="BP10" s="695"/>
      <c r="BQ10" s="695"/>
      <c r="BR10" s="695"/>
      <c r="BS10" s="696" t="s">
        <v>141</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v>120000</v>
      </c>
      <c r="CS10" s="658"/>
      <c r="CT10" s="658"/>
      <c r="CU10" s="658"/>
      <c r="CV10" s="658"/>
      <c r="CW10" s="658"/>
      <c r="CX10" s="658"/>
      <c r="CY10" s="659"/>
      <c r="CZ10" s="695">
        <v>0.7</v>
      </c>
      <c r="DA10" s="695"/>
      <c r="DB10" s="695"/>
      <c r="DC10" s="695"/>
      <c r="DD10" s="663" t="s">
        <v>131</v>
      </c>
      <c r="DE10" s="658"/>
      <c r="DF10" s="658"/>
      <c r="DG10" s="658"/>
      <c r="DH10" s="658"/>
      <c r="DI10" s="658"/>
      <c r="DJ10" s="658"/>
      <c r="DK10" s="658"/>
      <c r="DL10" s="658"/>
      <c r="DM10" s="658"/>
      <c r="DN10" s="658"/>
      <c r="DO10" s="658"/>
      <c r="DP10" s="659"/>
      <c r="DQ10" s="663" t="s">
        <v>131</v>
      </c>
      <c r="DR10" s="658"/>
      <c r="DS10" s="658"/>
      <c r="DT10" s="658"/>
      <c r="DU10" s="658"/>
      <c r="DV10" s="658"/>
      <c r="DW10" s="658"/>
      <c r="DX10" s="658"/>
      <c r="DY10" s="658"/>
      <c r="DZ10" s="658"/>
      <c r="EA10" s="658"/>
      <c r="EB10" s="658"/>
      <c r="EC10" s="694"/>
    </row>
    <row r="11" spans="2:143" ht="11.25" customHeight="1" x14ac:dyDescent="0.2">
      <c r="B11" s="654" t="s">
        <v>254</v>
      </c>
      <c r="C11" s="655"/>
      <c r="D11" s="655"/>
      <c r="E11" s="655"/>
      <c r="F11" s="655"/>
      <c r="G11" s="655"/>
      <c r="H11" s="655"/>
      <c r="I11" s="655"/>
      <c r="J11" s="655"/>
      <c r="K11" s="655"/>
      <c r="L11" s="655"/>
      <c r="M11" s="655"/>
      <c r="N11" s="655"/>
      <c r="O11" s="655"/>
      <c r="P11" s="655"/>
      <c r="Q11" s="656"/>
      <c r="R11" s="657">
        <v>680156</v>
      </c>
      <c r="S11" s="658"/>
      <c r="T11" s="658"/>
      <c r="U11" s="658"/>
      <c r="V11" s="658"/>
      <c r="W11" s="658"/>
      <c r="X11" s="658"/>
      <c r="Y11" s="659"/>
      <c r="Z11" s="660">
        <v>3.9</v>
      </c>
      <c r="AA11" s="661"/>
      <c r="AB11" s="661"/>
      <c r="AC11" s="662"/>
      <c r="AD11" s="663">
        <v>680156</v>
      </c>
      <c r="AE11" s="658"/>
      <c r="AF11" s="658"/>
      <c r="AG11" s="658"/>
      <c r="AH11" s="658"/>
      <c r="AI11" s="658"/>
      <c r="AJ11" s="658"/>
      <c r="AK11" s="659"/>
      <c r="AL11" s="660">
        <v>8.9</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190497</v>
      </c>
      <c r="BH11" s="658"/>
      <c r="BI11" s="658"/>
      <c r="BJ11" s="658"/>
      <c r="BK11" s="658"/>
      <c r="BL11" s="658"/>
      <c r="BM11" s="658"/>
      <c r="BN11" s="659"/>
      <c r="BO11" s="695">
        <v>3.6</v>
      </c>
      <c r="BP11" s="695"/>
      <c r="BQ11" s="695"/>
      <c r="BR11" s="695"/>
      <c r="BS11" s="696">
        <v>54423</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223926</v>
      </c>
      <c r="CS11" s="658"/>
      <c r="CT11" s="658"/>
      <c r="CU11" s="658"/>
      <c r="CV11" s="658"/>
      <c r="CW11" s="658"/>
      <c r="CX11" s="658"/>
      <c r="CY11" s="659"/>
      <c r="CZ11" s="695">
        <v>1.3</v>
      </c>
      <c r="DA11" s="695"/>
      <c r="DB11" s="695"/>
      <c r="DC11" s="695"/>
      <c r="DD11" s="663">
        <v>48132</v>
      </c>
      <c r="DE11" s="658"/>
      <c r="DF11" s="658"/>
      <c r="DG11" s="658"/>
      <c r="DH11" s="658"/>
      <c r="DI11" s="658"/>
      <c r="DJ11" s="658"/>
      <c r="DK11" s="658"/>
      <c r="DL11" s="658"/>
      <c r="DM11" s="658"/>
      <c r="DN11" s="658"/>
      <c r="DO11" s="658"/>
      <c r="DP11" s="659"/>
      <c r="DQ11" s="663">
        <v>161394</v>
      </c>
      <c r="DR11" s="658"/>
      <c r="DS11" s="658"/>
      <c r="DT11" s="658"/>
      <c r="DU11" s="658"/>
      <c r="DV11" s="658"/>
      <c r="DW11" s="658"/>
      <c r="DX11" s="658"/>
      <c r="DY11" s="658"/>
      <c r="DZ11" s="658"/>
      <c r="EA11" s="658"/>
      <c r="EB11" s="658"/>
      <c r="EC11" s="694"/>
    </row>
    <row r="12" spans="2:143" ht="11.25" customHeight="1" x14ac:dyDescent="0.2">
      <c r="B12" s="654" t="s">
        <v>257</v>
      </c>
      <c r="C12" s="655"/>
      <c r="D12" s="655"/>
      <c r="E12" s="655"/>
      <c r="F12" s="655"/>
      <c r="G12" s="655"/>
      <c r="H12" s="655"/>
      <c r="I12" s="655"/>
      <c r="J12" s="655"/>
      <c r="K12" s="655"/>
      <c r="L12" s="655"/>
      <c r="M12" s="655"/>
      <c r="N12" s="655"/>
      <c r="O12" s="655"/>
      <c r="P12" s="655"/>
      <c r="Q12" s="656"/>
      <c r="R12" s="657" t="s">
        <v>131</v>
      </c>
      <c r="S12" s="658"/>
      <c r="T12" s="658"/>
      <c r="U12" s="658"/>
      <c r="V12" s="658"/>
      <c r="W12" s="658"/>
      <c r="X12" s="658"/>
      <c r="Y12" s="659"/>
      <c r="Z12" s="695" t="s">
        <v>245</v>
      </c>
      <c r="AA12" s="695"/>
      <c r="AB12" s="695"/>
      <c r="AC12" s="695"/>
      <c r="AD12" s="696" t="s">
        <v>131</v>
      </c>
      <c r="AE12" s="696"/>
      <c r="AF12" s="696"/>
      <c r="AG12" s="696"/>
      <c r="AH12" s="696"/>
      <c r="AI12" s="696"/>
      <c r="AJ12" s="696"/>
      <c r="AK12" s="696"/>
      <c r="AL12" s="660" t="s">
        <v>141</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3227779</v>
      </c>
      <c r="BH12" s="658"/>
      <c r="BI12" s="658"/>
      <c r="BJ12" s="658"/>
      <c r="BK12" s="658"/>
      <c r="BL12" s="658"/>
      <c r="BM12" s="658"/>
      <c r="BN12" s="659"/>
      <c r="BO12" s="695">
        <v>61.7</v>
      </c>
      <c r="BP12" s="695"/>
      <c r="BQ12" s="695"/>
      <c r="BR12" s="695"/>
      <c r="BS12" s="696" t="s">
        <v>249</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456081</v>
      </c>
      <c r="CS12" s="658"/>
      <c r="CT12" s="658"/>
      <c r="CU12" s="658"/>
      <c r="CV12" s="658"/>
      <c r="CW12" s="658"/>
      <c r="CX12" s="658"/>
      <c r="CY12" s="659"/>
      <c r="CZ12" s="695">
        <v>2.7</v>
      </c>
      <c r="DA12" s="695"/>
      <c r="DB12" s="695"/>
      <c r="DC12" s="695"/>
      <c r="DD12" s="663" t="s">
        <v>131</v>
      </c>
      <c r="DE12" s="658"/>
      <c r="DF12" s="658"/>
      <c r="DG12" s="658"/>
      <c r="DH12" s="658"/>
      <c r="DI12" s="658"/>
      <c r="DJ12" s="658"/>
      <c r="DK12" s="658"/>
      <c r="DL12" s="658"/>
      <c r="DM12" s="658"/>
      <c r="DN12" s="658"/>
      <c r="DO12" s="658"/>
      <c r="DP12" s="659"/>
      <c r="DQ12" s="663">
        <v>321679</v>
      </c>
      <c r="DR12" s="658"/>
      <c r="DS12" s="658"/>
      <c r="DT12" s="658"/>
      <c r="DU12" s="658"/>
      <c r="DV12" s="658"/>
      <c r="DW12" s="658"/>
      <c r="DX12" s="658"/>
      <c r="DY12" s="658"/>
      <c r="DZ12" s="658"/>
      <c r="EA12" s="658"/>
      <c r="EB12" s="658"/>
      <c r="EC12" s="694"/>
    </row>
    <row r="13" spans="2:143" ht="11.25" customHeight="1" x14ac:dyDescent="0.2">
      <c r="B13" s="654" t="s">
        <v>260</v>
      </c>
      <c r="C13" s="655"/>
      <c r="D13" s="655"/>
      <c r="E13" s="655"/>
      <c r="F13" s="655"/>
      <c r="G13" s="655"/>
      <c r="H13" s="655"/>
      <c r="I13" s="655"/>
      <c r="J13" s="655"/>
      <c r="K13" s="655"/>
      <c r="L13" s="655"/>
      <c r="M13" s="655"/>
      <c r="N13" s="655"/>
      <c r="O13" s="655"/>
      <c r="P13" s="655"/>
      <c r="Q13" s="656"/>
      <c r="R13" s="657" t="s">
        <v>131</v>
      </c>
      <c r="S13" s="658"/>
      <c r="T13" s="658"/>
      <c r="U13" s="658"/>
      <c r="V13" s="658"/>
      <c r="W13" s="658"/>
      <c r="X13" s="658"/>
      <c r="Y13" s="659"/>
      <c r="Z13" s="695" t="s">
        <v>141</v>
      </c>
      <c r="AA13" s="695"/>
      <c r="AB13" s="695"/>
      <c r="AC13" s="695"/>
      <c r="AD13" s="696" t="s">
        <v>131</v>
      </c>
      <c r="AE13" s="696"/>
      <c r="AF13" s="696"/>
      <c r="AG13" s="696"/>
      <c r="AH13" s="696"/>
      <c r="AI13" s="696"/>
      <c r="AJ13" s="696"/>
      <c r="AK13" s="696"/>
      <c r="AL13" s="660" t="s">
        <v>249</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3177049</v>
      </c>
      <c r="BH13" s="658"/>
      <c r="BI13" s="658"/>
      <c r="BJ13" s="658"/>
      <c r="BK13" s="658"/>
      <c r="BL13" s="658"/>
      <c r="BM13" s="658"/>
      <c r="BN13" s="659"/>
      <c r="BO13" s="695">
        <v>60.7</v>
      </c>
      <c r="BP13" s="695"/>
      <c r="BQ13" s="695"/>
      <c r="BR13" s="695"/>
      <c r="BS13" s="696" t="s">
        <v>131</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3379361</v>
      </c>
      <c r="CS13" s="658"/>
      <c r="CT13" s="658"/>
      <c r="CU13" s="658"/>
      <c r="CV13" s="658"/>
      <c r="CW13" s="658"/>
      <c r="CX13" s="658"/>
      <c r="CY13" s="659"/>
      <c r="CZ13" s="695">
        <v>20.3</v>
      </c>
      <c r="DA13" s="695"/>
      <c r="DB13" s="695"/>
      <c r="DC13" s="695"/>
      <c r="DD13" s="663">
        <v>2336673</v>
      </c>
      <c r="DE13" s="658"/>
      <c r="DF13" s="658"/>
      <c r="DG13" s="658"/>
      <c r="DH13" s="658"/>
      <c r="DI13" s="658"/>
      <c r="DJ13" s="658"/>
      <c r="DK13" s="658"/>
      <c r="DL13" s="658"/>
      <c r="DM13" s="658"/>
      <c r="DN13" s="658"/>
      <c r="DO13" s="658"/>
      <c r="DP13" s="659"/>
      <c r="DQ13" s="663">
        <v>1148622</v>
      </c>
      <c r="DR13" s="658"/>
      <c r="DS13" s="658"/>
      <c r="DT13" s="658"/>
      <c r="DU13" s="658"/>
      <c r="DV13" s="658"/>
      <c r="DW13" s="658"/>
      <c r="DX13" s="658"/>
      <c r="DY13" s="658"/>
      <c r="DZ13" s="658"/>
      <c r="EA13" s="658"/>
      <c r="EB13" s="658"/>
      <c r="EC13" s="694"/>
    </row>
    <row r="14" spans="2:143" ht="11.25" customHeight="1" x14ac:dyDescent="0.2">
      <c r="B14" s="654" t="s">
        <v>263</v>
      </c>
      <c r="C14" s="655"/>
      <c r="D14" s="655"/>
      <c r="E14" s="655"/>
      <c r="F14" s="655"/>
      <c r="G14" s="655"/>
      <c r="H14" s="655"/>
      <c r="I14" s="655"/>
      <c r="J14" s="655"/>
      <c r="K14" s="655"/>
      <c r="L14" s="655"/>
      <c r="M14" s="655"/>
      <c r="N14" s="655"/>
      <c r="O14" s="655"/>
      <c r="P14" s="655"/>
      <c r="Q14" s="656"/>
      <c r="R14" s="657">
        <v>2</v>
      </c>
      <c r="S14" s="658"/>
      <c r="T14" s="658"/>
      <c r="U14" s="658"/>
      <c r="V14" s="658"/>
      <c r="W14" s="658"/>
      <c r="X14" s="658"/>
      <c r="Y14" s="659"/>
      <c r="Z14" s="695">
        <v>0</v>
      </c>
      <c r="AA14" s="695"/>
      <c r="AB14" s="695"/>
      <c r="AC14" s="695"/>
      <c r="AD14" s="696">
        <v>2</v>
      </c>
      <c r="AE14" s="696"/>
      <c r="AF14" s="696"/>
      <c r="AG14" s="696"/>
      <c r="AH14" s="696"/>
      <c r="AI14" s="696"/>
      <c r="AJ14" s="696"/>
      <c r="AK14" s="696"/>
      <c r="AL14" s="660">
        <v>0</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74696</v>
      </c>
      <c r="BH14" s="658"/>
      <c r="BI14" s="658"/>
      <c r="BJ14" s="658"/>
      <c r="BK14" s="658"/>
      <c r="BL14" s="658"/>
      <c r="BM14" s="658"/>
      <c r="BN14" s="659"/>
      <c r="BO14" s="695">
        <v>1.4</v>
      </c>
      <c r="BP14" s="695"/>
      <c r="BQ14" s="695"/>
      <c r="BR14" s="695"/>
      <c r="BS14" s="696" t="s">
        <v>131</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484503</v>
      </c>
      <c r="CS14" s="658"/>
      <c r="CT14" s="658"/>
      <c r="CU14" s="658"/>
      <c r="CV14" s="658"/>
      <c r="CW14" s="658"/>
      <c r="CX14" s="658"/>
      <c r="CY14" s="659"/>
      <c r="CZ14" s="695">
        <v>2.9</v>
      </c>
      <c r="DA14" s="695"/>
      <c r="DB14" s="695"/>
      <c r="DC14" s="695"/>
      <c r="DD14" s="663">
        <v>6789</v>
      </c>
      <c r="DE14" s="658"/>
      <c r="DF14" s="658"/>
      <c r="DG14" s="658"/>
      <c r="DH14" s="658"/>
      <c r="DI14" s="658"/>
      <c r="DJ14" s="658"/>
      <c r="DK14" s="658"/>
      <c r="DL14" s="658"/>
      <c r="DM14" s="658"/>
      <c r="DN14" s="658"/>
      <c r="DO14" s="658"/>
      <c r="DP14" s="659"/>
      <c r="DQ14" s="663">
        <v>438144</v>
      </c>
      <c r="DR14" s="658"/>
      <c r="DS14" s="658"/>
      <c r="DT14" s="658"/>
      <c r="DU14" s="658"/>
      <c r="DV14" s="658"/>
      <c r="DW14" s="658"/>
      <c r="DX14" s="658"/>
      <c r="DY14" s="658"/>
      <c r="DZ14" s="658"/>
      <c r="EA14" s="658"/>
      <c r="EB14" s="658"/>
      <c r="EC14" s="694"/>
    </row>
    <row r="15" spans="2:143" ht="11.25" customHeight="1" x14ac:dyDescent="0.2">
      <c r="B15" s="654" t="s">
        <v>266</v>
      </c>
      <c r="C15" s="655"/>
      <c r="D15" s="655"/>
      <c r="E15" s="655"/>
      <c r="F15" s="655"/>
      <c r="G15" s="655"/>
      <c r="H15" s="655"/>
      <c r="I15" s="655"/>
      <c r="J15" s="655"/>
      <c r="K15" s="655"/>
      <c r="L15" s="655"/>
      <c r="M15" s="655"/>
      <c r="N15" s="655"/>
      <c r="O15" s="655"/>
      <c r="P15" s="655"/>
      <c r="Q15" s="656"/>
      <c r="R15" s="657" t="s">
        <v>249</v>
      </c>
      <c r="S15" s="658"/>
      <c r="T15" s="658"/>
      <c r="U15" s="658"/>
      <c r="V15" s="658"/>
      <c r="W15" s="658"/>
      <c r="X15" s="658"/>
      <c r="Y15" s="659"/>
      <c r="Z15" s="695" t="s">
        <v>245</v>
      </c>
      <c r="AA15" s="695"/>
      <c r="AB15" s="695"/>
      <c r="AC15" s="695"/>
      <c r="AD15" s="696" t="s">
        <v>131</v>
      </c>
      <c r="AE15" s="696"/>
      <c r="AF15" s="696"/>
      <c r="AG15" s="696"/>
      <c r="AH15" s="696"/>
      <c r="AI15" s="696"/>
      <c r="AJ15" s="696"/>
      <c r="AK15" s="696"/>
      <c r="AL15" s="660" t="s">
        <v>131</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211502</v>
      </c>
      <c r="BH15" s="658"/>
      <c r="BI15" s="658"/>
      <c r="BJ15" s="658"/>
      <c r="BK15" s="658"/>
      <c r="BL15" s="658"/>
      <c r="BM15" s="658"/>
      <c r="BN15" s="659"/>
      <c r="BO15" s="695">
        <v>4</v>
      </c>
      <c r="BP15" s="695"/>
      <c r="BQ15" s="695"/>
      <c r="BR15" s="695"/>
      <c r="BS15" s="696" t="s">
        <v>249</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1198026</v>
      </c>
      <c r="CS15" s="658"/>
      <c r="CT15" s="658"/>
      <c r="CU15" s="658"/>
      <c r="CV15" s="658"/>
      <c r="CW15" s="658"/>
      <c r="CX15" s="658"/>
      <c r="CY15" s="659"/>
      <c r="CZ15" s="695">
        <v>7.2</v>
      </c>
      <c r="DA15" s="695"/>
      <c r="DB15" s="695"/>
      <c r="DC15" s="695"/>
      <c r="DD15" s="663">
        <v>84772</v>
      </c>
      <c r="DE15" s="658"/>
      <c r="DF15" s="658"/>
      <c r="DG15" s="658"/>
      <c r="DH15" s="658"/>
      <c r="DI15" s="658"/>
      <c r="DJ15" s="658"/>
      <c r="DK15" s="658"/>
      <c r="DL15" s="658"/>
      <c r="DM15" s="658"/>
      <c r="DN15" s="658"/>
      <c r="DO15" s="658"/>
      <c r="DP15" s="659"/>
      <c r="DQ15" s="663">
        <v>1128677</v>
      </c>
      <c r="DR15" s="658"/>
      <c r="DS15" s="658"/>
      <c r="DT15" s="658"/>
      <c r="DU15" s="658"/>
      <c r="DV15" s="658"/>
      <c r="DW15" s="658"/>
      <c r="DX15" s="658"/>
      <c r="DY15" s="658"/>
      <c r="DZ15" s="658"/>
      <c r="EA15" s="658"/>
      <c r="EB15" s="658"/>
      <c r="EC15" s="694"/>
    </row>
    <row r="16" spans="2:143" ht="11.25" customHeight="1" x14ac:dyDescent="0.2">
      <c r="B16" s="654" t="s">
        <v>269</v>
      </c>
      <c r="C16" s="655"/>
      <c r="D16" s="655"/>
      <c r="E16" s="655"/>
      <c r="F16" s="655"/>
      <c r="G16" s="655"/>
      <c r="H16" s="655"/>
      <c r="I16" s="655"/>
      <c r="J16" s="655"/>
      <c r="K16" s="655"/>
      <c r="L16" s="655"/>
      <c r="M16" s="655"/>
      <c r="N16" s="655"/>
      <c r="O16" s="655"/>
      <c r="P16" s="655"/>
      <c r="Q16" s="656"/>
      <c r="R16" s="657">
        <v>9821</v>
      </c>
      <c r="S16" s="658"/>
      <c r="T16" s="658"/>
      <c r="U16" s="658"/>
      <c r="V16" s="658"/>
      <c r="W16" s="658"/>
      <c r="X16" s="658"/>
      <c r="Y16" s="659"/>
      <c r="Z16" s="695">
        <v>0.1</v>
      </c>
      <c r="AA16" s="695"/>
      <c r="AB16" s="695"/>
      <c r="AC16" s="695"/>
      <c r="AD16" s="696">
        <v>9821</v>
      </c>
      <c r="AE16" s="696"/>
      <c r="AF16" s="696"/>
      <c r="AG16" s="696"/>
      <c r="AH16" s="696"/>
      <c r="AI16" s="696"/>
      <c r="AJ16" s="696"/>
      <c r="AK16" s="696"/>
      <c r="AL16" s="660">
        <v>0.1</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131</v>
      </c>
      <c r="BH16" s="658"/>
      <c r="BI16" s="658"/>
      <c r="BJ16" s="658"/>
      <c r="BK16" s="658"/>
      <c r="BL16" s="658"/>
      <c r="BM16" s="658"/>
      <c r="BN16" s="659"/>
      <c r="BO16" s="695" t="s">
        <v>131</v>
      </c>
      <c r="BP16" s="695"/>
      <c r="BQ16" s="695"/>
      <c r="BR16" s="695"/>
      <c r="BS16" s="696" t="s">
        <v>131</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v>84166</v>
      </c>
      <c r="CS16" s="658"/>
      <c r="CT16" s="658"/>
      <c r="CU16" s="658"/>
      <c r="CV16" s="658"/>
      <c r="CW16" s="658"/>
      <c r="CX16" s="658"/>
      <c r="CY16" s="659"/>
      <c r="CZ16" s="695">
        <v>0.5</v>
      </c>
      <c r="DA16" s="695"/>
      <c r="DB16" s="695"/>
      <c r="DC16" s="695"/>
      <c r="DD16" s="663" t="s">
        <v>131</v>
      </c>
      <c r="DE16" s="658"/>
      <c r="DF16" s="658"/>
      <c r="DG16" s="658"/>
      <c r="DH16" s="658"/>
      <c r="DI16" s="658"/>
      <c r="DJ16" s="658"/>
      <c r="DK16" s="658"/>
      <c r="DL16" s="658"/>
      <c r="DM16" s="658"/>
      <c r="DN16" s="658"/>
      <c r="DO16" s="658"/>
      <c r="DP16" s="659"/>
      <c r="DQ16" s="663">
        <v>8837</v>
      </c>
      <c r="DR16" s="658"/>
      <c r="DS16" s="658"/>
      <c r="DT16" s="658"/>
      <c r="DU16" s="658"/>
      <c r="DV16" s="658"/>
      <c r="DW16" s="658"/>
      <c r="DX16" s="658"/>
      <c r="DY16" s="658"/>
      <c r="DZ16" s="658"/>
      <c r="EA16" s="658"/>
      <c r="EB16" s="658"/>
      <c r="EC16" s="694"/>
    </row>
    <row r="17" spans="2:133" ht="11.25" customHeight="1" x14ac:dyDescent="0.2">
      <c r="B17" s="654" t="s">
        <v>272</v>
      </c>
      <c r="C17" s="655"/>
      <c r="D17" s="655"/>
      <c r="E17" s="655"/>
      <c r="F17" s="655"/>
      <c r="G17" s="655"/>
      <c r="H17" s="655"/>
      <c r="I17" s="655"/>
      <c r="J17" s="655"/>
      <c r="K17" s="655"/>
      <c r="L17" s="655"/>
      <c r="M17" s="655"/>
      <c r="N17" s="655"/>
      <c r="O17" s="655"/>
      <c r="P17" s="655"/>
      <c r="Q17" s="656"/>
      <c r="R17" s="657">
        <v>68772</v>
      </c>
      <c r="S17" s="658"/>
      <c r="T17" s="658"/>
      <c r="U17" s="658"/>
      <c r="V17" s="658"/>
      <c r="W17" s="658"/>
      <c r="X17" s="658"/>
      <c r="Y17" s="659"/>
      <c r="Z17" s="695">
        <v>0.4</v>
      </c>
      <c r="AA17" s="695"/>
      <c r="AB17" s="695"/>
      <c r="AC17" s="695"/>
      <c r="AD17" s="696">
        <v>68772</v>
      </c>
      <c r="AE17" s="696"/>
      <c r="AF17" s="696"/>
      <c r="AG17" s="696"/>
      <c r="AH17" s="696"/>
      <c r="AI17" s="696"/>
      <c r="AJ17" s="696"/>
      <c r="AK17" s="696"/>
      <c r="AL17" s="660">
        <v>0.9</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249</v>
      </c>
      <c r="BH17" s="658"/>
      <c r="BI17" s="658"/>
      <c r="BJ17" s="658"/>
      <c r="BK17" s="658"/>
      <c r="BL17" s="658"/>
      <c r="BM17" s="658"/>
      <c r="BN17" s="659"/>
      <c r="BO17" s="695" t="s">
        <v>131</v>
      </c>
      <c r="BP17" s="695"/>
      <c r="BQ17" s="695"/>
      <c r="BR17" s="695"/>
      <c r="BS17" s="696" t="s">
        <v>245</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1847409</v>
      </c>
      <c r="CS17" s="658"/>
      <c r="CT17" s="658"/>
      <c r="CU17" s="658"/>
      <c r="CV17" s="658"/>
      <c r="CW17" s="658"/>
      <c r="CX17" s="658"/>
      <c r="CY17" s="659"/>
      <c r="CZ17" s="695">
        <v>11.1</v>
      </c>
      <c r="DA17" s="695"/>
      <c r="DB17" s="695"/>
      <c r="DC17" s="695"/>
      <c r="DD17" s="663" t="s">
        <v>131</v>
      </c>
      <c r="DE17" s="658"/>
      <c r="DF17" s="658"/>
      <c r="DG17" s="658"/>
      <c r="DH17" s="658"/>
      <c r="DI17" s="658"/>
      <c r="DJ17" s="658"/>
      <c r="DK17" s="658"/>
      <c r="DL17" s="658"/>
      <c r="DM17" s="658"/>
      <c r="DN17" s="658"/>
      <c r="DO17" s="658"/>
      <c r="DP17" s="659"/>
      <c r="DQ17" s="663">
        <v>1779325</v>
      </c>
      <c r="DR17" s="658"/>
      <c r="DS17" s="658"/>
      <c r="DT17" s="658"/>
      <c r="DU17" s="658"/>
      <c r="DV17" s="658"/>
      <c r="DW17" s="658"/>
      <c r="DX17" s="658"/>
      <c r="DY17" s="658"/>
      <c r="DZ17" s="658"/>
      <c r="EA17" s="658"/>
      <c r="EB17" s="658"/>
      <c r="EC17" s="694"/>
    </row>
    <row r="18" spans="2:133" ht="11.25" customHeight="1" x14ac:dyDescent="0.2">
      <c r="B18" s="654" t="s">
        <v>275</v>
      </c>
      <c r="C18" s="655"/>
      <c r="D18" s="655"/>
      <c r="E18" s="655"/>
      <c r="F18" s="655"/>
      <c r="G18" s="655"/>
      <c r="H18" s="655"/>
      <c r="I18" s="655"/>
      <c r="J18" s="655"/>
      <c r="K18" s="655"/>
      <c r="L18" s="655"/>
      <c r="M18" s="655"/>
      <c r="N18" s="655"/>
      <c r="O18" s="655"/>
      <c r="P18" s="655"/>
      <c r="Q18" s="656"/>
      <c r="R18" s="657">
        <v>37927</v>
      </c>
      <c r="S18" s="658"/>
      <c r="T18" s="658"/>
      <c r="U18" s="658"/>
      <c r="V18" s="658"/>
      <c r="W18" s="658"/>
      <c r="X18" s="658"/>
      <c r="Y18" s="659"/>
      <c r="Z18" s="695">
        <v>0.2</v>
      </c>
      <c r="AA18" s="695"/>
      <c r="AB18" s="695"/>
      <c r="AC18" s="695"/>
      <c r="AD18" s="696">
        <v>37927</v>
      </c>
      <c r="AE18" s="696"/>
      <c r="AF18" s="696"/>
      <c r="AG18" s="696"/>
      <c r="AH18" s="696"/>
      <c r="AI18" s="696"/>
      <c r="AJ18" s="696"/>
      <c r="AK18" s="696"/>
      <c r="AL18" s="660">
        <v>0.5</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131</v>
      </c>
      <c r="BH18" s="658"/>
      <c r="BI18" s="658"/>
      <c r="BJ18" s="658"/>
      <c r="BK18" s="658"/>
      <c r="BL18" s="658"/>
      <c r="BM18" s="658"/>
      <c r="BN18" s="659"/>
      <c r="BO18" s="695" t="s">
        <v>131</v>
      </c>
      <c r="BP18" s="695"/>
      <c r="BQ18" s="695"/>
      <c r="BR18" s="695"/>
      <c r="BS18" s="696" t="s">
        <v>131</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131</v>
      </c>
      <c r="CS18" s="658"/>
      <c r="CT18" s="658"/>
      <c r="CU18" s="658"/>
      <c r="CV18" s="658"/>
      <c r="CW18" s="658"/>
      <c r="CX18" s="658"/>
      <c r="CY18" s="659"/>
      <c r="CZ18" s="695" t="s">
        <v>245</v>
      </c>
      <c r="DA18" s="695"/>
      <c r="DB18" s="695"/>
      <c r="DC18" s="695"/>
      <c r="DD18" s="663" t="s">
        <v>245</v>
      </c>
      <c r="DE18" s="658"/>
      <c r="DF18" s="658"/>
      <c r="DG18" s="658"/>
      <c r="DH18" s="658"/>
      <c r="DI18" s="658"/>
      <c r="DJ18" s="658"/>
      <c r="DK18" s="658"/>
      <c r="DL18" s="658"/>
      <c r="DM18" s="658"/>
      <c r="DN18" s="658"/>
      <c r="DO18" s="658"/>
      <c r="DP18" s="659"/>
      <c r="DQ18" s="663" t="s">
        <v>131</v>
      </c>
      <c r="DR18" s="658"/>
      <c r="DS18" s="658"/>
      <c r="DT18" s="658"/>
      <c r="DU18" s="658"/>
      <c r="DV18" s="658"/>
      <c r="DW18" s="658"/>
      <c r="DX18" s="658"/>
      <c r="DY18" s="658"/>
      <c r="DZ18" s="658"/>
      <c r="EA18" s="658"/>
      <c r="EB18" s="658"/>
      <c r="EC18" s="694"/>
    </row>
    <row r="19" spans="2:133" ht="11.25" customHeight="1" x14ac:dyDescent="0.2">
      <c r="B19" s="654" t="s">
        <v>278</v>
      </c>
      <c r="C19" s="655"/>
      <c r="D19" s="655"/>
      <c r="E19" s="655"/>
      <c r="F19" s="655"/>
      <c r="G19" s="655"/>
      <c r="H19" s="655"/>
      <c r="I19" s="655"/>
      <c r="J19" s="655"/>
      <c r="K19" s="655"/>
      <c r="L19" s="655"/>
      <c r="M19" s="655"/>
      <c r="N19" s="655"/>
      <c r="O19" s="655"/>
      <c r="P19" s="655"/>
      <c r="Q19" s="656"/>
      <c r="R19" s="657">
        <v>36958</v>
      </c>
      <c r="S19" s="658"/>
      <c r="T19" s="658"/>
      <c r="U19" s="658"/>
      <c r="V19" s="658"/>
      <c r="W19" s="658"/>
      <c r="X19" s="658"/>
      <c r="Y19" s="659"/>
      <c r="Z19" s="695">
        <v>0.2</v>
      </c>
      <c r="AA19" s="695"/>
      <c r="AB19" s="695"/>
      <c r="AC19" s="695"/>
      <c r="AD19" s="696">
        <v>36958</v>
      </c>
      <c r="AE19" s="696"/>
      <c r="AF19" s="696"/>
      <c r="AG19" s="696"/>
      <c r="AH19" s="696"/>
      <c r="AI19" s="696"/>
      <c r="AJ19" s="696"/>
      <c r="AK19" s="696"/>
      <c r="AL19" s="660">
        <v>0.5</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147345</v>
      </c>
      <c r="BH19" s="658"/>
      <c r="BI19" s="658"/>
      <c r="BJ19" s="658"/>
      <c r="BK19" s="658"/>
      <c r="BL19" s="658"/>
      <c r="BM19" s="658"/>
      <c r="BN19" s="659"/>
      <c r="BO19" s="695">
        <v>2.8</v>
      </c>
      <c r="BP19" s="695"/>
      <c r="BQ19" s="695"/>
      <c r="BR19" s="695"/>
      <c r="BS19" s="696" t="s">
        <v>249</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249</v>
      </c>
      <c r="CS19" s="658"/>
      <c r="CT19" s="658"/>
      <c r="CU19" s="658"/>
      <c r="CV19" s="658"/>
      <c r="CW19" s="658"/>
      <c r="CX19" s="658"/>
      <c r="CY19" s="659"/>
      <c r="CZ19" s="695" t="s">
        <v>131</v>
      </c>
      <c r="DA19" s="695"/>
      <c r="DB19" s="695"/>
      <c r="DC19" s="695"/>
      <c r="DD19" s="663" t="s">
        <v>249</v>
      </c>
      <c r="DE19" s="658"/>
      <c r="DF19" s="658"/>
      <c r="DG19" s="658"/>
      <c r="DH19" s="658"/>
      <c r="DI19" s="658"/>
      <c r="DJ19" s="658"/>
      <c r="DK19" s="658"/>
      <c r="DL19" s="658"/>
      <c r="DM19" s="658"/>
      <c r="DN19" s="658"/>
      <c r="DO19" s="658"/>
      <c r="DP19" s="659"/>
      <c r="DQ19" s="663" t="s">
        <v>245</v>
      </c>
      <c r="DR19" s="658"/>
      <c r="DS19" s="658"/>
      <c r="DT19" s="658"/>
      <c r="DU19" s="658"/>
      <c r="DV19" s="658"/>
      <c r="DW19" s="658"/>
      <c r="DX19" s="658"/>
      <c r="DY19" s="658"/>
      <c r="DZ19" s="658"/>
      <c r="EA19" s="658"/>
      <c r="EB19" s="658"/>
      <c r="EC19" s="694"/>
    </row>
    <row r="20" spans="2:133" ht="11.25" customHeight="1" x14ac:dyDescent="0.2">
      <c r="B20" s="724" t="s">
        <v>281</v>
      </c>
      <c r="C20" s="725"/>
      <c r="D20" s="725"/>
      <c r="E20" s="725"/>
      <c r="F20" s="725"/>
      <c r="G20" s="725"/>
      <c r="H20" s="725"/>
      <c r="I20" s="725"/>
      <c r="J20" s="725"/>
      <c r="K20" s="725"/>
      <c r="L20" s="725"/>
      <c r="M20" s="725"/>
      <c r="N20" s="725"/>
      <c r="O20" s="725"/>
      <c r="P20" s="725"/>
      <c r="Q20" s="726"/>
      <c r="R20" s="657">
        <v>969</v>
      </c>
      <c r="S20" s="658"/>
      <c r="T20" s="658"/>
      <c r="U20" s="658"/>
      <c r="V20" s="658"/>
      <c r="W20" s="658"/>
      <c r="X20" s="658"/>
      <c r="Y20" s="659"/>
      <c r="Z20" s="695">
        <v>0</v>
      </c>
      <c r="AA20" s="695"/>
      <c r="AB20" s="695"/>
      <c r="AC20" s="695"/>
      <c r="AD20" s="696">
        <v>969</v>
      </c>
      <c r="AE20" s="696"/>
      <c r="AF20" s="696"/>
      <c r="AG20" s="696"/>
      <c r="AH20" s="696"/>
      <c r="AI20" s="696"/>
      <c r="AJ20" s="696"/>
      <c r="AK20" s="696"/>
      <c r="AL20" s="660">
        <v>0</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147345</v>
      </c>
      <c r="BH20" s="658"/>
      <c r="BI20" s="658"/>
      <c r="BJ20" s="658"/>
      <c r="BK20" s="658"/>
      <c r="BL20" s="658"/>
      <c r="BM20" s="658"/>
      <c r="BN20" s="659"/>
      <c r="BO20" s="695">
        <v>2.8</v>
      </c>
      <c r="BP20" s="695"/>
      <c r="BQ20" s="695"/>
      <c r="BR20" s="695"/>
      <c r="BS20" s="696" t="s">
        <v>131</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16635373</v>
      </c>
      <c r="CS20" s="658"/>
      <c r="CT20" s="658"/>
      <c r="CU20" s="658"/>
      <c r="CV20" s="658"/>
      <c r="CW20" s="658"/>
      <c r="CX20" s="658"/>
      <c r="CY20" s="659"/>
      <c r="CZ20" s="695">
        <v>100</v>
      </c>
      <c r="DA20" s="695"/>
      <c r="DB20" s="695"/>
      <c r="DC20" s="695"/>
      <c r="DD20" s="663">
        <v>2955575</v>
      </c>
      <c r="DE20" s="658"/>
      <c r="DF20" s="658"/>
      <c r="DG20" s="658"/>
      <c r="DH20" s="658"/>
      <c r="DI20" s="658"/>
      <c r="DJ20" s="658"/>
      <c r="DK20" s="658"/>
      <c r="DL20" s="658"/>
      <c r="DM20" s="658"/>
      <c r="DN20" s="658"/>
      <c r="DO20" s="658"/>
      <c r="DP20" s="659"/>
      <c r="DQ20" s="663">
        <v>10718610</v>
      </c>
      <c r="DR20" s="658"/>
      <c r="DS20" s="658"/>
      <c r="DT20" s="658"/>
      <c r="DU20" s="658"/>
      <c r="DV20" s="658"/>
      <c r="DW20" s="658"/>
      <c r="DX20" s="658"/>
      <c r="DY20" s="658"/>
      <c r="DZ20" s="658"/>
      <c r="EA20" s="658"/>
      <c r="EB20" s="658"/>
      <c r="EC20" s="694"/>
    </row>
    <row r="21" spans="2:133" ht="11.25" customHeight="1" x14ac:dyDescent="0.2">
      <c r="B21" s="654" t="s">
        <v>284</v>
      </c>
      <c r="C21" s="655"/>
      <c r="D21" s="655"/>
      <c r="E21" s="655"/>
      <c r="F21" s="655"/>
      <c r="G21" s="655"/>
      <c r="H21" s="655"/>
      <c r="I21" s="655"/>
      <c r="J21" s="655"/>
      <c r="K21" s="655"/>
      <c r="L21" s="655"/>
      <c r="M21" s="655"/>
      <c r="N21" s="655"/>
      <c r="O21" s="655"/>
      <c r="P21" s="655"/>
      <c r="Q21" s="656"/>
      <c r="R21" s="657">
        <v>2166220</v>
      </c>
      <c r="S21" s="658"/>
      <c r="T21" s="658"/>
      <c r="U21" s="658"/>
      <c r="V21" s="658"/>
      <c r="W21" s="658"/>
      <c r="X21" s="658"/>
      <c r="Y21" s="659"/>
      <c r="Z21" s="695">
        <v>12.5</v>
      </c>
      <c r="AA21" s="695"/>
      <c r="AB21" s="695"/>
      <c r="AC21" s="695"/>
      <c r="AD21" s="696">
        <v>1646390</v>
      </c>
      <c r="AE21" s="696"/>
      <c r="AF21" s="696"/>
      <c r="AG21" s="696"/>
      <c r="AH21" s="696"/>
      <c r="AI21" s="696"/>
      <c r="AJ21" s="696"/>
      <c r="AK21" s="696"/>
      <c r="AL21" s="660">
        <v>21.5</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t="s">
        <v>141</v>
      </c>
      <c r="BH21" s="658"/>
      <c r="BI21" s="658"/>
      <c r="BJ21" s="658"/>
      <c r="BK21" s="658"/>
      <c r="BL21" s="658"/>
      <c r="BM21" s="658"/>
      <c r="BN21" s="659"/>
      <c r="BO21" s="695" t="s">
        <v>131</v>
      </c>
      <c r="BP21" s="695"/>
      <c r="BQ21" s="695"/>
      <c r="BR21" s="695"/>
      <c r="BS21" s="696" t="s">
        <v>131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286</v>
      </c>
      <c r="C22" s="655"/>
      <c r="D22" s="655"/>
      <c r="E22" s="655"/>
      <c r="F22" s="655"/>
      <c r="G22" s="655"/>
      <c r="H22" s="655"/>
      <c r="I22" s="655"/>
      <c r="J22" s="655"/>
      <c r="K22" s="655"/>
      <c r="L22" s="655"/>
      <c r="M22" s="655"/>
      <c r="N22" s="655"/>
      <c r="O22" s="655"/>
      <c r="P22" s="655"/>
      <c r="Q22" s="656"/>
      <c r="R22" s="657">
        <v>1646390</v>
      </c>
      <c r="S22" s="658"/>
      <c r="T22" s="658"/>
      <c r="U22" s="658"/>
      <c r="V22" s="658"/>
      <c r="W22" s="658"/>
      <c r="X22" s="658"/>
      <c r="Y22" s="659"/>
      <c r="Z22" s="695">
        <v>9.5</v>
      </c>
      <c r="AA22" s="695"/>
      <c r="AB22" s="695"/>
      <c r="AC22" s="695"/>
      <c r="AD22" s="696">
        <v>1646390</v>
      </c>
      <c r="AE22" s="696"/>
      <c r="AF22" s="696"/>
      <c r="AG22" s="696"/>
      <c r="AH22" s="696"/>
      <c r="AI22" s="696"/>
      <c r="AJ22" s="696"/>
      <c r="AK22" s="696"/>
      <c r="AL22" s="660">
        <v>21.5</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131</v>
      </c>
      <c r="BH22" s="658"/>
      <c r="BI22" s="658"/>
      <c r="BJ22" s="658"/>
      <c r="BK22" s="658"/>
      <c r="BL22" s="658"/>
      <c r="BM22" s="658"/>
      <c r="BN22" s="659"/>
      <c r="BO22" s="695" t="s">
        <v>249</v>
      </c>
      <c r="BP22" s="695"/>
      <c r="BQ22" s="695"/>
      <c r="BR22" s="695"/>
      <c r="BS22" s="696" t="s">
        <v>131</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289</v>
      </c>
      <c r="C23" s="655"/>
      <c r="D23" s="655"/>
      <c r="E23" s="655"/>
      <c r="F23" s="655"/>
      <c r="G23" s="655"/>
      <c r="H23" s="655"/>
      <c r="I23" s="655"/>
      <c r="J23" s="655"/>
      <c r="K23" s="655"/>
      <c r="L23" s="655"/>
      <c r="M23" s="655"/>
      <c r="N23" s="655"/>
      <c r="O23" s="655"/>
      <c r="P23" s="655"/>
      <c r="Q23" s="656"/>
      <c r="R23" s="657">
        <v>519830</v>
      </c>
      <c r="S23" s="658"/>
      <c r="T23" s="658"/>
      <c r="U23" s="658"/>
      <c r="V23" s="658"/>
      <c r="W23" s="658"/>
      <c r="X23" s="658"/>
      <c r="Y23" s="659"/>
      <c r="Z23" s="695">
        <v>3</v>
      </c>
      <c r="AA23" s="695"/>
      <c r="AB23" s="695"/>
      <c r="AC23" s="695"/>
      <c r="AD23" s="696" t="s">
        <v>131</v>
      </c>
      <c r="AE23" s="696"/>
      <c r="AF23" s="696"/>
      <c r="AG23" s="696"/>
      <c r="AH23" s="696"/>
      <c r="AI23" s="696"/>
      <c r="AJ23" s="696"/>
      <c r="AK23" s="696"/>
      <c r="AL23" s="660" t="s">
        <v>141</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v>147345</v>
      </c>
      <c r="BH23" s="658"/>
      <c r="BI23" s="658"/>
      <c r="BJ23" s="658"/>
      <c r="BK23" s="658"/>
      <c r="BL23" s="658"/>
      <c r="BM23" s="658"/>
      <c r="BN23" s="659"/>
      <c r="BO23" s="695">
        <v>2.8</v>
      </c>
      <c r="BP23" s="695"/>
      <c r="BQ23" s="695"/>
      <c r="BR23" s="695"/>
      <c r="BS23" s="696" t="s">
        <v>141</v>
      </c>
      <c r="BT23" s="696"/>
      <c r="BU23" s="696"/>
      <c r="BV23" s="696"/>
      <c r="BW23" s="696"/>
      <c r="BX23" s="696"/>
      <c r="BY23" s="696"/>
      <c r="BZ23" s="696"/>
      <c r="CA23" s="696"/>
      <c r="CB23" s="736"/>
      <c r="CD23" s="709" t="s">
        <v>228</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2">
      <c r="B24" s="654" t="s">
        <v>296</v>
      </c>
      <c r="C24" s="655"/>
      <c r="D24" s="655"/>
      <c r="E24" s="655"/>
      <c r="F24" s="655"/>
      <c r="G24" s="655"/>
      <c r="H24" s="655"/>
      <c r="I24" s="655"/>
      <c r="J24" s="655"/>
      <c r="K24" s="655"/>
      <c r="L24" s="655"/>
      <c r="M24" s="655"/>
      <c r="N24" s="655"/>
      <c r="O24" s="655"/>
      <c r="P24" s="655"/>
      <c r="Q24" s="656"/>
      <c r="R24" s="657" t="s">
        <v>249</v>
      </c>
      <c r="S24" s="658"/>
      <c r="T24" s="658"/>
      <c r="U24" s="658"/>
      <c r="V24" s="658"/>
      <c r="W24" s="658"/>
      <c r="X24" s="658"/>
      <c r="Y24" s="659"/>
      <c r="Z24" s="695" t="s">
        <v>249</v>
      </c>
      <c r="AA24" s="695"/>
      <c r="AB24" s="695"/>
      <c r="AC24" s="695"/>
      <c r="AD24" s="696" t="s">
        <v>131</v>
      </c>
      <c r="AE24" s="696"/>
      <c r="AF24" s="696"/>
      <c r="AG24" s="696"/>
      <c r="AH24" s="696"/>
      <c r="AI24" s="696"/>
      <c r="AJ24" s="696"/>
      <c r="AK24" s="696"/>
      <c r="AL24" s="660" t="s">
        <v>131</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131</v>
      </c>
      <c r="BH24" s="658"/>
      <c r="BI24" s="658"/>
      <c r="BJ24" s="658"/>
      <c r="BK24" s="658"/>
      <c r="BL24" s="658"/>
      <c r="BM24" s="658"/>
      <c r="BN24" s="659"/>
      <c r="BO24" s="695" t="s">
        <v>245</v>
      </c>
      <c r="BP24" s="695"/>
      <c r="BQ24" s="695"/>
      <c r="BR24" s="695"/>
      <c r="BS24" s="696" t="s">
        <v>249</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6914374</v>
      </c>
      <c r="CS24" s="713"/>
      <c r="CT24" s="713"/>
      <c r="CU24" s="713"/>
      <c r="CV24" s="713"/>
      <c r="CW24" s="713"/>
      <c r="CX24" s="713"/>
      <c r="CY24" s="738"/>
      <c r="CZ24" s="739">
        <v>41.6</v>
      </c>
      <c r="DA24" s="721"/>
      <c r="DB24" s="721"/>
      <c r="DC24" s="741"/>
      <c r="DD24" s="737">
        <v>4828373</v>
      </c>
      <c r="DE24" s="713"/>
      <c r="DF24" s="713"/>
      <c r="DG24" s="713"/>
      <c r="DH24" s="713"/>
      <c r="DI24" s="713"/>
      <c r="DJ24" s="713"/>
      <c r="DK24" s="738"/>
      <c r="DL24" s="737">
        <v>4717556</v>
      </c>
      <c r="DM24" s="713"/>
      <c r="DN24" s="713"/>
      <c r="DO24" s="713"/>
      <c r="DP24" s="713"/>
      <c r="DQ24" s="713"/>
      <c r="DR24" s="713"/>
      <c r="DS24" s="713"/>
      <c r="DT24" s="713"/>
      <c r="DU24" s="713"/>
      <c r="DV24" s="738"/>
      <c r="DW24" s="739">
        <v>59.8</v>
      </c>
      <c r="DX24" s="721"/>
      <c r="DY24" s="721"/>
      <c r="DZ24" s="721"/>
      <c r="EA24" s="721"/>
      <c r="EB24" s="721"/>
      <c r="EC24" s="740"/>
    </row>
    <row r="25" spans="2:133" ht="11.25" customHeight="1" x14ac:dyDescent="0.2">
      <c r="B25" s="654" t="s">
        <v>299</v>
      </c>
      <c r="C25" s="655"/>
      <c r="D25" s="655"/>
      <c r="E25" s="655"/>
      <c r="F25" s="655"/>
      <c r="G25" s="655"/>
      <c r="H25" s="655"/>
      <c r="I25" s="655"/>
      <c r="J25" s="655"/>
      <c r="K25" s="655"/>
      <c r="L25" s="655"/>
      <c r="M25" s="655"/>
      <c r="N25" s="655"/>
      <c r="O25" s="655"/>
      <c r="P25" s="655"/>
      <c r="Q25" s="656"/>
      <c r="R25" s="657">
        <v>8307142</v>
      </c>
      <c r="S25" s="658"/>
      <c r="T25" s="658"/>
      <c r="U25" s="658"/>
      <c r="V25" s="658"/>
      <c r="W25" s="658"/>
      <c r="X25" s="658"/>
      <c r="Y25" s="659"/>
      <c r="Z25" s="695">
        <v>47.8</v>
      </c>
      <c r="AA25" s="695"/>
      <c r="AB25" s="695"/>
      <c r="AC25" s="695"/>
      <c r="AD25" s="696">
        <v>7639967</v>
      </c>
      <c r="AE25" s="696"/>
      <c r="AF25" s="696"/>
      <c r="AG25" s="696"/>
      <c r="AH25" s="696"/>
      <c r="AI25" s="696"/>
      <c r="AJ25" s="696"/>
      <c r="AK25" s="696"/>
      <c r="AL25" s="660">
        <v>99.6</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131</v>
      </c>
      <c r="BH25" s="658"/>
      <c r="BI25" s="658"/>
      <c r="BJ25" s="658"/>
      <c r="BK25" s="658"/>
      <c r="BL25" s="658"/>
      <c r="BM25" s="658"/>
      <c r="BN25" s="659"/>
      <c r="BO25" s="695" t="s">
        <v>131</v>
      </c>
      <c r="BP25" s="695"/>
      <c r="BQ25" s="695"/>
      <c r="BR25" s="695"/>
      <c r="BS25" s="696" t="s">
        <v>249</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2645552</v>
      </c>
      <c r="CS25" s="670"/>
      <c r="CT25" s="670"/>
      <c r="CU25" s="670"/>
      <c r="CV25" s="670"/>
      <c r="CW25" s="670"/>
      <c r="CX25" s="670"/>
      <c r="CY25" s="671"/>
      <c r="CZ25" s="660">
        <v>15.9</v>
      </c>
      <c r="DA25" s="672"/>
      <c r="DB25" s="672"/>
      <c r="DC25" s="673"/>
      <c r="DD25" s="663">
        <v>2354149</v>
      </c>
      <c r="DE25" s="670"/>
      <c r="DF25" s="670"/>
      <c r="DG25" s="670"/>
      <c r="DH25" s="670"/>
      <c r="DI25" s="670"/>
      <c r="DJ25" s="670"/>
      <c r="DK25" s="671"/>
      <c r="DL25" s="663">
        <v>2248798</v>
      </c>
      <c r="DM25" s="670"/>
      <c r="DN25" s="670"/>
      <c r="DO25" s="670"/>
      <c r="DP25" s="670"/>
      <c r="DQ25" s="670"/>
      <c r="DR25" s="670"/>
      <c r="DS25" s="670"/>
      <c r="DT25" s="670"/>
      <c r="DU25" s="670"/>
      <c r="DV25" s="671"/>
      <c r="DW25" s="660">
        <v>28.5</v>
      </c>
      <c r="DX25" s="672"/>
      <c r="DY25" s="672"/>
      <c r="DZ25" s="672"/>
      <c r="EA25" s="672"/>
      <c r="EB25" s="672"/>
      <c r="EC25" s="684"/>
    </row>
    <row r="26" spans="2:133" ht="11.25" customHeight="1" x14ac:dyDescent="0.2">
      <c r="B26" s="654" t="s">
        <v>302</v>
      </c>
      <c r="C26" s="655"/>
      <c r="D26" s="655"/>
      <c r="E26" s="655"/>
      <c r="F26" s="655"/>
      <c r="G26" s="655"/>
      <c r="H26" s="655"/>
      <c r="I26" s="655"/>
      <c r="J26" s="655"/>
      <c r="K26" s="655"/>
      <c r="L26" s="655"/>
      <c r="M26" s="655"/>
      <c r="N26" s="655"/>
      <c r="O26" s="655"/>
      <c r="P26" s="655"/>
      <c r="Q26" s="656"/>
      <c r="R26" s="657">
        <v>2784</v>
      </c>
      <c r="S26" s="658"/>
      <c r="T26" s="658"/>
      <c r="U26" s="658"/>
      <c r="V26" s="658"/>
      <c r="W26" s="658"/>
      <c r="X26" s="658"/>
      <c r="Y26" s="659"/>
      <c r="Z26" s="695">
        <v>0</v>
      </c>
      <c r="AA26" s="695"/>
      <c r="AB26" s="695"/>
      <c r="AC26" s="695"/>
      <c r="AD26" s="696">
        <v>2784</v>
      </c>
      <c r="AE26" s="696"/>
      <c r="AF26" s="696"/>
      <c r="AG26" s="696"/>
      <c r="AH26" s="696"/>
      <c r="AI26" s="696"/>
      <c r="AJ26" s="696"/>
      <c r="AK26" s="696"/>
      <c r="AL26" s="660">
        <v>0</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131</v>
      </c>
      <c r="BH26" s="658"/>
      <c r="BI26" s="658"/>
      <c r="BJ26" s="658"/>
      <c r="BK26" s="658"/>
      <c r="BL26" s="658"/>
      <c r="BM26" s="658"/>
      <c r="BN26" s="659"/>
      <c r="BO26" s="695" t="s">
        <v>131</v>
      </c>
      <c r="BP26" s="695"/>
      <c r="BQ26" s="695"/>
      <c r="BR26" s="695"/>
      <c r="BS26" s="696" t="s">
        <v>249</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1649767</v>
      </c>
      <c r="CS26" s="658"/>
      <c r="CT26" s="658"/>
      <c r="CU26" s="658"/>
      <c r="CV26" s="658"/>
      <c r="CW26" s="658"/>
      <c r="CX26" s="658"/>
      <c r="CY26" s="659"/>
      <c r="CZ26" s="660">
        <v>9.9</v>
      </c>
      <c r="DA26" s="672"/>
      <c r="DB26" s="672"/>
      <c r="DC26" s="673"/>
      <c r="DD26" s="663">
        <v>1436007</v>
      </c>
      <c r="DE26" s="658"/>
      <c r="DF26" s="658"/>
      <c r="DG26" s="658"/>
      <c r="DH26" s="658"/>
      <c r="DI26" s="658"/>
      <c r="DJ26" s="658"/>
      <c r="DK26" s="659"/>
      <c r="DL26" s="663" t="s">
        <v>131</v>
      </c>
      <c r="DM26" s="658"/>
      <c r="DN26" s="658"/>
      <c r="DO26" s="658"/>
      <c r="DP26" s="658"/>
      <c r="DQ26" s="658"/>
      <c r="DR26" s="658"/>
      <c r="DS26" s="658"/>
      <c r="DT26" s="658"/>
      <c r="DU26" s="658"/>
      <c r="DV26" s="659"/>
      <c r="DW26" s="660" t="s">
        <v>131</v>
      </c>
      <c r="DX26" s="672"/>
      <c r="DY26" s="672"/>
      <c r="DZ26" s="672"/>
      <c r="EA26" s="672"/>
      <c r="EB26" s="672"/>
      <c r="EC26" s="684"/>
    </row>
    <row r="27" spans="2:133" ht="11.25" customHeight="1" x14ac:dyDescent="0.2">
      <c r="B27" s="654" t="s">
        <v>305</v>
      </c>
      <c r="C27" s="655"/>
      <c r="D27" s="655"/>
      <c r="E27" s="655"/>
      <c r="F27" s="655"/>
      <c r="G27" s="655"/>
      <c r="H27" s="655"/>
      <c r="I27" s="655"/>
      <c r="J27" s="655"/>
      <c r="K27" s="655"/>
      <c r="L27" s="655"/>
      <c r="M27" s="655"/>
      <c r="N27" s="655"/>
      <c r="O27" s="655"/>
      <c r="P27" s="655"/>
      <c r="Q27" s="656"/>
      <c r="R27" s="657">
        <v>88333</v>
      </c>
      <c r="S27" s="658"/>
      <c r="T27" s="658"/>
      <c r="U27" s="658"/>
      <c r="V27" s="658"/>
      <c r="W27" s="658"/>
      <c r="X27" s="658"/>
      <c r="Y27" s="659"/>
      <c r="Z27" s="695">
        <v>0.5</v>
      </c>
      <c r="AA27" s="695"/>
      <c r="AB27" s="695"/>
      <c r="AC27" s="695"/>
      <c r="AD27" s="696" t="s">
        <v>131</v>
      </c>
      <c r="AE27" s="696"/>
      <c r="AF27" s="696"/>
      <c r="AG27" s="696"/>
      <c r="AH27" s="696"/>
      <c r="AI27" s="696"/>
      <c r="AJ27" s="696"/>
      <c r="AK27" s="696"/>
      <c r="AL27" s="660" t="s">
        <v>249</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5233513</v>
      </c>
      <c r="BH27" s="658"/>
      <c r="BI27" s="658"/>
      <c r="BJ27" s="658"/>
      <c r="BK27" s="658"/>
      <c r="BL27" s="658"/>
      <c r="BM27" s="658"/>
      <c r="BN27" s="659"/>
      <c r="BO27" s="695">
        <v>100</v>
      </c>
      <c r="BP27" s="695"/>
      <c r="BQ27" s="695"/>
      <c r="BR27" s="695"/>
      <c r="BS27" s="696">
        <v>54423</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2421413</v>
      </c>
      <c r="CS27" s="670"/>
      <c r="CT27" s="670"/>
      <c r="CU27" s="670"/>
      <c r="CV27" s="670"/>
      <c r="CW27" s="670"/>
      <c r="CX27" s="670"/>
      <c r="CY27" s="671"/>
      <c r="CZ27" s="660">
        <v>14.6</v>
      </c>
      <c r="DA27" s="672"/>
      <c r="DB27" s="672"/>
      <c r="DC27" s="673"/>
      <c r="DD27" s="663">
        <v>694899</v>
      </c>
      <c r="DE27" s="670"/>
      <c r="DF27" s="670"/>
      <c r="DG27" s="670"/>
      <c r="DH27" s="670"/>
      <c r="DI27" s="670"/>
      <c r="DJ27" s="670"/>
      <c r="DK27" s="671"/>
      <c r="DL27" s="663">
        <v>689433</v>
      </c>
      <c r="DM27" s="670"/>
      <c r="DN27" s="670"/>
      <c r="DO27" s="670"/>
      <c r="DP27" s="670"/>
      <c r="DQ27" s="670"/>
      <c r="DR27" s="670"/>
      <c r="DS27" s="670"/>
      <c r="DT27" s="670"/>
      <c r="DU27" s="670"/>
      <c r="DV27" s="671"/>
      <c r="DW27" s="660">
        <v>8.6999999999999993</v>
      </c>
      <c r="DX27" s="672"/>
      <c r="DY27" s="672"/>
      <c r="DZ27" s="672"/>
      <c r="EA27" s="672"/>
      <c r="EB27" s="672"/>
      <c r="EC27" s="684"/>
    </row>
    <row r="28" spans="2:133" ht="11.25" customHeight="1" x14ac:dyDescent="0.2">
      <c r="B28" s="654" t="s">
        <v>308</v>
      </c>
      <c r="C28" s="655"/>
      <c r="D28" s="655"/>
      <c r="E28" s="655"/>
      <c r="F28" s="655"/>
      <c r="G28" s="655"/>
      <c r="H28" s="655"/>
      <c r="I28" s="655"/>
      <c r="J28" s="655"/>
      <c r="K28" s="655"/>
      <c r="L28" s="655"/>
      <c r="M28" s="655"/>
      <c r="N28" s="655"/>
      <c r="O28" s="655"/>
      <c r="P28" s="655"/>
      <c r="Q28" s="656"/>
      <c r="R28" s="657">
        <v>237599</v>
      </c>
      <c r="S28" s="658"/>
      <c r="T28" s="658"/>
      <c r="U28" s="658"/>
      <c r="V28" s="658"/>
      <c r="W28" s="658"/>
      <c r="X28" s="658"/>
      <c r="Y28" s="659"/>
      <c r="Z28" s="695">
        <v>1.4</v>
      </c>
      <c r="AA28" s="695"/>
      <c r="AB28" s="695"/>
      <c r="AC28" s="695"/>
      <c r="AD28" s="696">
        <v>20005</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1847409</v>
      </c>
      <c r="CS28" s="658"/>
      <c r="CT28" s="658"/>
      <c r="CU28" s="658"/>
      <c r="CV28" s="658"/>
      <c r="CW28" s="658"/>
      <c r="CX28" s="658"/>
      <c r="CY28" s="659"/>
      <c r="CZ28" s="660">
        <v>11.1</v>
      </c>
      <c r="DA28" s="672"/>
      <c r="DB28" s="672"/>
      <c r="DC28" s="673"/>
      <c r="DD28" s="663">
        <v>1779325</v>
      </c>
      <c r="DE28" s="658"/>
      <c r="DF28" s="658"/>
      <c r="DG28" s="658"/>
      <c r="DH28" s="658"/>
      <c r="DI28" s="658"/>
      <c r="DJ28" s="658"/>
      <c r="DK28" s="659"/>
      <c r="DL28" s="663">
        <v>1779325</v>
      </c>
      <c r="DM28" s="658"/>
      <c r="DN28" s="658"/>
      <c r="DO28" s="658"/>
      <c r="DP28" s="658"/>
      <c r="DQ28" s="658"/>
      <c r="DR28" s="658"/>
      <c r="DS28" s="658"/>
      <c r="DT28" s="658"/>
      <c r="DU28" s="658"/>
      <c r="DV28" s="659"/>
      <c r="DW28" s="660">
        <v>22.6</v>
      </c>
      <c r="DX28" s="672"/>
      <c r="DY28" s="672"/>
      <c r="DZ28" s="672"/>
      <c r="EA28" s="672"/>
      <c r="EB28" s="672"/>
      <c r="EC28" s="684"/>
    </row>
    <row r="29" spans="2:133" ht="11.25" customHeight="1" x14ac:dyDescent="0.2">
      <c r="B29" s="654" t="s">
        <v>310</v>
      </c>
      <c r="C29" s="655"/>
      <c r="D29" s="655"/>
      <c r="E29" s="655"/>
      <c r="F29" s="655"/>
      <c r="G29" s="655"/>
      <c r="H29" s="655"/>
      <c r="I29" s="655"/>
      <c r="J29" s="655"/>
      <c r="K29" s="655"/>
      <c r="L29" s="655"/>
      <c r="M29" s="655"/>
      <c r="N29" s="655"/>
      <c r="O29" s="655"/>
      <c r="P29" s="655"/>
      <c r="Q29" s="656"/>
      <c r="R29" s="657">
        <v>104495</v>
      </c>
      <c r="S29" s="658"/>
      <c r="T29" s="658"/>
      <c r="U29" s="658"/>
      <c r="V29" s="658"/>
      <c r="W29" s="658"/>
      <c r="X29" s="658"/>
      <c r="Y29" s="659"/>
      <c r="Z29" s="695">
        <v>0.6</v>
      </c>
      <c r="AA29" s="695"/>
      <c r="AB29" s="695"/>
      <c r="AC29" s="695"/>
      <c r="AD29" s="696">
        <v>684</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1847406</v>
      </c>
      <c r="CS29" s="670"/>
      <c r="CT29" s="670"/>
      <c r="CU29" s="670"/>
      <c r="CV29" s="670"/>
      <c r="CW29" s="670"/>
      <c r="CX29" s="670"/>
      <c r="CY29" s="671"/>
      <c r="CZ29" s="660">
        <v>11.1</v>
      </c>
      <c r="DA29" s="672"/>
      <c r="DB29" s="672"/>
      <c r="DC29" s="673"/>
      <c r="DD29" s="663">
        <v>1779322</v>
      </c>
      <c r="DE29" s="670"/>
      <c r="DF29" s="670"/>
      <c r="DG29" s="670"/>
      <c r="DH29" s="670"/>
      <c r="DI29" s="670"/>
      <c r="DJ29" s="670"/>
      <c r="DK29" s="671"/>
      <c r="DL29" s="663">
        <v>1779322</v>
      </c>
      <c r="DM29" s="670"/>
      <c r="DN29" s="670"/>
      <c r="DO29" s="670"/>
      <c r="DP29" s="670"/>
      <c r="DQ29" s="670"/>
      <c r="DR29" s="670"/>
      <c r="DS29" s="670"/>
      <c r="DT29" s="670"/>
      <c r="DU29" s="670"/>
      <c r="DV29" s="671"/>
      <c r="DW29" s="660">
        <v>22.6</v>
      </c>
      <c r="DX29" s="672"/>
      <c r="DY29" s="672"/>
      <c r="DZ29" s="672"/>
      <c r="EA29" s="672"/>
      <c r="EB29" s="672"/>
      <c r="EC29" s="684"/>
    </row>
    <row r="30" spans="2:133" ht="11.25" customHeight="1" x14ac:dyDescent="0.2">
      <c r="B30" s="654" t="s">
        <v>313</v>
      </c>
      <c r="C30" s="655"/>
      <c r="D30" s="655"/>
      <c r="E30" s="655"/>
      <c r="F30" s="655"/>
      <c r="G30" s="655"/>
      <c r="H30" s="655"/>
      <c r="I30" s="655"/>
      <c r="J30" s="655"/>
      <c r="K30" s="655"/>
      <c r="L30" s="655"/>
      <c r="M30" s="655"/>
      <c r="N30" s="655"/>
      <c r="O30" s="655"/>
      <c r="P30" s="655"/>
      <c r="Q30" s="656"/>
      <c r="R30" s="657">
        <v>3270929</v>
      </c>
      <c r="S30" s="658"/>
      <c r="T30" s="658"/>
      <c r="U30" s="658"/>
      <c r="V30" s="658"/>
      <c r="W30" s="658"/>
      <c r="X30" s="658"/>
      <c r="Y30" s="659"/>
      <c r="Z30" s="695">
        <v>18.8</v>
      </c>
      <c r="AA30" s="695"/>
      <c r="AB30" s="695"/>
      <c r="AC30" s="695"/>
      <c r="AD30" s="696" t="s">
        <v>249</v>
      </c>
      <c r="AE30" s="696"/>
      <c r="AF30" s="696"/>
      <c r="AG30" s="696"/>
      <c r="AH30" s="696"/>
      <c r="AI30" s="696"/>
      <c r="AJ30" s="696"/>
      <c r="AK30" s="696"/>
      <c r="AL30" s="660" t="s">
        <v>141</v>
      </c>
      <c r="AM30" s="661"/>
      <c r="AN30" s="661"/>
      <c r="AO30" s="697"/>
      <c r="AP30" s="709" t="s">
        <v>228</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1768655</v>
      </c>
      <c r="CS30" s="658"/>
      <c r="CT30" s="658"/>
      <c r="CU30" s="658"/>
      <c r="CV30" s="658"/>
      <c r="CW30" s="658"/>
      <c r="CX30" s="658"/>
      <c r="CY30" s="659"/>
      <c r="CZ30" s="660">
        <v>10.6</v>
      </c>
      <c r="DA30" s="672"/>
      <c r="DB30" s="672"/>
      <c r="DC30" s="673"/>
      <c r="DD30" s="663">
        <v>1703257</v>
      </c>
      <c r="DE30" s="658"/>
      <c r="DF30" s="658"/>
      <c r="DG30" s="658"/>
      <c r="DH30" s="658"/>
      <c r="DI30" s="658"/>
      <c r="DJ30" s="658"/>
      <c r="DK30" s="659"/>
      <c r="DL30" s="663">
        <v>1703257</v>
      </c>
      <c r="DM30" s="658"/>
      <c r="DN30" s="658"/>
      <c r="DO30" s="658"/>
      <c r="DP30" s="658"/>
      <c r="DQ30" s="658"/>
      <c r="DR30" s="658"/>
      <c r="DS30" s="658"/>
      <c r="DT30" s="658"/>
      <c r="DU30" s="658"/>
      <c r="DV30" s="659"/>
      <c r="DW30" s="660">
        <v>21.6</v>
      </c>
      <c r="DX30" s="672"/>
      <c r="DY30" s="672"/>
      <c r="DZ30" s="672"/>
      <c r="EA30" s="672"/>
      <c r="EB30" s="672"/>
      <c r="EC30" s="684"/>
    </row>
    <row r="31" spans="2:133" ht="11.25" customHeight="1" x14ac:dyDescent="0.2">
      <c r="B31" s="724" t="s">
        <v>317</v>
      </c>
      <c r="C31" s="725"/>
      <c r="D31" s="725"/>
      <c r="E31" s="725"/>
      <c r="F31" s="725"/>
      <c r="G31" s="725"/>
      <c r="H31" s="725"/>
      <c r="I31" s="725"/>
      <c r="J31" s="725"/>
      <c r="K31" s="725"/>
      <c r="L31" s="725"/>
      <c r="M31" s="725"/>
      <c r="N31" s="725"/>
      <c r="O31" s="725"/>
      <c r="P31" s="725"/>
      <c r="Q31" s="726"/>
      <c r="R31" s="657" t="s">
        <v>131</v>
      </c>
      <c r="S31" s="658"/>
      <c r="T31" s="658"/>
      <c r="U31" s="658"/>
      <c r="V31" s="658"/>
      <c r="W31" s="658"/>
      <c r="X31" s="658"/>
      <c r="Y31" s="659"/>
      <c r="Z31" s="695" t="s">
        <v>245</v>
      </c>
      <c r="AA31" s="695"/>
      <c r="AB31" s="695"/>
      <c r="AC31" s="695"/>
      <c r="AD31" s="696" t="s">
        <v>245</v>
      </c>
      <c r="AE31" s="696"/>
      <c r="AF31" s="696"/>
      <c r="AG31" s="696"/>
      <c r="AH31" s="696"/>
      <c r="AI31" s="696"/>
      <c r="AJ31" s="696"/>
      <c r="AK31" s="696"/>
      <c r="AL31" s="660" t="s">
        <v>249</v>
      </c>
      <c r="AM31" s="661"/>
      <c r="AN31" s="661"/>
      <c r="AO31" s="697"/>
      <c r="AP31" s="729" t="s">
        <v>318</v>
      </c>
      <c r="AQ31" s="730"/>
      <c r="AR31" s="730"/>
      <c r="AS31" s="730"/>
      <c r="AT31" s="731" t="s">
        <v>319</v>
      </c>
      <c r="AU31" s="218"/>
      <c r="AV31" s="218"/>
      <c r="AW31" s="218"/>
      <c r="AX31" s="715" t="s">
        <v>191</v>
      </c>
      <c r="AY31" s="716"/>
      <c r="AZ31" s="716"/>
      <c r="BA31" s="716"/>
      <c r="BB31" s="716"/>
      <c r="BC31" s="716"/>
      <c r="BD31" s="716"/>
      <c r="BE31" s="716"/>
      <c r="BF31" s="717"/>
      <c r="BG31" s="719">
        <v>99.6</v>
      </c>
      <c r="BH31" s="720"/>
      <c r="BI31" s="720"/>
      <c r="BJ31" s="720"/>
      <c r="BK31" s="720"/>
      <c r="BL31" s="720"/>
      <c r="BM31" s="721">
        <v>98</v>
      </c>
      <c r="BN31" s="720"/>
      <c r="BO31" s="720"/>
      <c r="BP31" s="720"/>
      <c r="BQ31" s="722"/>
      <c r="BR31" s="719">
        <v>99.6</v>
      </c>
      <c r="BS31" s="720"/>
      <c r="BT31" s="720"/>
      <c r="BU31" s="720"/>
      <c r="BV31" s="720"/>
      <c r="BW31" s="720"/>
      <c r="BX31" s="721">
        <v>97.9</v>
      </c>
      <c r="BY31" s="720"/>
      <c r="BZ31" s="720"/>
      <c r="CA31" s="720"/>
      <c r="CB31" s="722"/>
      <c r="CD31" s="678"/>
      <c r="CE31" s="679"/>
      <c r="CF31" s="654" t="s">
        <v>320</v>
      </c>
      <c r="CG31" s="655"/>
      <c r="CH31" s="655"/>
      <c r="CI31" s="655"/>
      <c r="CJ31" s="655"/>
      <c r="CK31" s="655"/>
      <c r="CL31" s="655"/>
      <c r="CM31" s="655"/>
      <c r="CN31" s="655"/>
      <c r="CO31" s="655"/>
      <c r="CP31" s="655"/>
      <c r="CQ31" s="656"/>
      <c r="CR31" s="657">
        <v>78751</v>
      </c>
      <c r="CS31" s="670"/>
      <c r="CT31" s="670"/>
      <c r="CU31" s="670"/>
      <c r="CV31" s="670"/>
      <c r="CW31" s="670"/>
      <c r="CX31" s="670"/>
      <c r="CY31" s="671"/>
      <c r="CZ31" s="660">
        <v>0.5</v>
      </c>
      <c r="DA31" s="672"/>
      <c r="DB31" s="672"/>
      <c r="DC31" s="673"/>
      <c r="DD31" s="663">
        <v>76065</v>
      </c>
      <c r="DE31" s="670"/>
      <c r="DF31" s="670"/>
      <c r="DG31" s="670"/>
      <c r="DH31" s="670"/>
      <c r="DI31" s="670"/>
      <c r="DJ31" s="670"/>
      <c r="DK31" s="671"/>
      <c r="DL31" s="663">
        <v>76065</v>
      </c>
      <c r="DM31" s="670"/>
      <c r="DN31" s="670"/>
      <c r="DO31" s="670"/>
      <c r="DP31" s="670"/>
      <c r="DQ31" s="670"/>
      <c r="DR31" s="670"/>
      <c r="DS31" s="670"/>
      <c r="DT31" s="670"/>
      <c r="DU31" s="670"/>
      <c r="DV31" s="671"/>
      <c r="DW31" s="660">
        <v>1</v>
      </c>
      <c r="DX31" s="672"/>
      <c r="DY31" s="672"/>
      <c r="DZ31" s="672"/>
      <c r="EA31" s="672"/>
      <c r="EB31" s="672"/>
      <c r="EC31" s="684"/>
    </row>
    <row r="32" spans="2:133" ht="11.25" customHeight="1" x14ac:dyDescent="0.2">
      <c r="B32" s="654" t="s">
        <v>321</v>
      </c>
      <c r="C32" s="655"/>
      <c r="D32" s="655"/>
      <c r="E32" s="655"/>
      <c r="F32" s="655"/>
      <c r="G32" s="655"/>
      <c r="H32" s="655"/>
      <c r="I32" s="655"/>
      <c r="J32" s="655"/>
      <c r="K32" s="655"/>
      <c r="L32" s="655"/>
      <c r="M32" s="655"/>
      <c r="N32" s="655"/>
      <c r="O32" s="655"/>
      <c r="P32" s="655"/>
      <c r="Q32" s="656"/>
      <c r="R32" s="657">
        <v>772753</v>
      </c>
      <c r="S32" s="658"/>
      <c r="T32" s="658"/>
      <c r="U32" s="658"/>
      <c r="V32" s="658"/>
      <c r="W32" s="658"/>
      <c r="X32" s="658"/>
      <c r="Y32" s="659"/>
      <c r="Z32" s="695">
        <v>4.4000000000000004</v>
      </c>
      <c r="AA32" s="695"/>
      <c r="AB32" s="695"/>
      <c r="AC32" s="695"/>
      <c r="AD32" s="696" t="s">
        <v>249</v>
      </c>
      <c r="AE32" s="696"/>
      <c r="AF32" s="696"/>
      <c r="AG32" s="696"/>
      <c r="AH32" s="696"/>
      <c r="AI32" s="696"/>
      <c r="AJ32" s="696"/>
      <c r="AK32" s="696"/>
      <c r="AL32" s="660" t="s">
        <v>131</v>
      </c>
      <c r="AM32" s="661"/>
      <c r="AN32" s="661"/>
      <c r="AO32" s="697"/>
      <c r="AP32" s="698"/>
      <c r="AQ32" s="699"/>
      <c r="AR32" s="699"/>
      <c r="AS32" s="699"/>
      <c r="AT32" s="732"/>
      <c r="AU32" s="214" t="s">
        <v>322</v>
      </c>
      <c r="AX32" s="654" t="s">
        <v>323</v>
      </c>
      <c r="AY32" s="655"/>
      <c r="AZ32" s="655"/>
      <c r="BA32" s="655"/>
      <c r="BB32" s="655"/>
      <c r="BC32" s="655"/>
      <c r="BD32" s="655"/>
      <c r="BE32" s="655"/>
      <c r="BF32" s="656"/>
      <c r="BG32" s="723">
        <v>99.4</v>
      </c>
      <c r="BH32" s="670"/>
      <c r="BI32" s="670"/>
      <c r="BJ32" s="670"/>
      <c r="BK32" s="670"/>
      <c r="BL32" s="670"/>
      <c r="BM32" s="661">
        <v>96.7</v>
      </c>
      <c r="BN32" s="670"/>
      <c r="BO32" s="670"/>
      <c r="BP32" s="670"/>
      <c r="BQ32" s="693"/>
      <c r="BR32" s="723">
        <v>99.4</v>
      </c>
      <c r="BS32" s="670"/>
      <c r="BT32" s="670"/>
      <c r="BU32" s="670"/>
      <c r="BV32" s="670"/>
      <c r="BW32" s="670"/>
      <c r="BX32" s="661">
        <v>96.5</v>
      </c>
      <c r="BY32" s="670"/>
      <c r="BZ32" s="670"/>
      <c r="CA32" s="670"/>
      <c r="CB32" s="693"/>
      <c r="CD32" s="680"/>
      <c r="CE32" s="681"/>
      <c r="CF32" s="654" t="s">
        <v>324</v>
      </c>
      <c r="CG32" s="655"/>
      <c r="CH32" s="655"/>
      <c r="CI32" s="655"/>
      <c r="CJ32" s="655"/>
      <c r="CK32" s="655"/>
      <c r="CL32" s="655"/>
      <c r="CM32" s="655"/>
      <c r="CN32" s="655"/>
      <c r="CO32" s="655"/>
      <c r="CP32" s="655"/>
      <c r="CQ32" s="656"/>
      <c r="CR32" s="657">
        <v>3</v>
      </c>
      <c r="CS32" s="658"/>
      <c r="CT32" s="658"/>
      <c r="CU32" s="658"/>
      <c r="CV32" s="658"/>
      <c r="CW32" s="658"/>
      <c r="CX32" s="658"/>
      <c r="CY32" s="659"/>
      <c r="CZ32" s="660">
        <v>0</v>
      </c>
      <c r="DA32" s="672"/>
      <c r="DB32" s="672"/>
      <c r="DC32" s="673"/>
      <c r="DD32" s="663">
        <v>3</v>
      </c>
      <c r="DE32" s="658"/>
      <c r="DF32" s="658"/>
      <c r="DG32" s="658"/>
      <c r="DH32" s="658"/>
      <c r="DI32" s="658"/>
      <c r="DJ32" s="658"/>
      <c r="DK32" s="659"/>
      <c r="DL32" s="663">
        <v>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325</v>
      </c>
      <c r="C33" s="655"/>
      <c r="D33" s="655"/>
      <c r="E33" s="655"/>
      <c r="F33" s="655"/>
      <c r="G33" s="655"/>
      <c r="H33" s="655"/>
      <c r="I33" s="655"/>
      <c r="J33" s="655"/>
      <c r="K33" s="655"/>
      <c r="L33" s="655"/>
      <c r="M33" s="655"/>
      <c r="N33" s="655"/>
      <c r="O33" s="655"/>
      <c r="P33" s="655"/>
      <c r="Q33" s="656"/>
      <c r="R33" s="657">
        <v>104422</v>
      </c>
      <c r="S33" s="658"/>
      <c r="T33" s="658"/>
      <c r="U33" s="658"/>
      <c r="V33" s="658"/>
      <c r="W33" s="658"/>
      <c r="X33" s="658"/>
      <c r="Y33" s="659"/>
      <c r="Z33" s="695">
        <v>0.6</v>
      </c>
      <c r="AA33" s="695"/>
      <c r="AB33" s="695"/>
      <c r="AC33" s="695"/>
      <c r="AD33" s="696">
        <v>8011</v>
      </c>
      <c r="AE33" s="696"/>
      <c r="AF33" s="696"/>
      <c r="AG33" s="696"/>
      <c r="AH33" s="696"/>
      <c r="AI33" s="696"/>
      <c r="AJ33" s="696"/>
      <c r="AK33" s="696"/>
      <c r="AL33" s="660">
        <v>0.1</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99.7</v>
      </c>
      <c r="BH33" s="642"/>
      <c r="BI33" s="642"/>
      <c r="BJ33" s="642"/>
      <c r="BK33" s="642"/>
      <c r="BL33" s="642"/>
      <c r="BM33" s="688">
        <v>98.5</v>
      </c>
      <c r="BN33" s="642"/>
      <c r="BO33" s="642"/>
      <c r="BP33" s="642"/>
      <c r="BQ33" s="705"/>
      <c r="BR33" s="718">
        <v>99.6</v>
      </c>
      <c r="BS33" s="642"/>
      <c r="BT33" s="642"/>
      <c r="BU33" s="642"/>
      <c r="BV33" s="642"/>
      <c r="BW33" s="642"/>
      <c r="BX33" s="688">
        <v>98.4</v>
      </c>
      <c r="BY33" s="642"/>
      <c r="BZ33" s="642"/>
      <c r="CA33" s="642"/>
      <c r="CB33" s="705"/>
      <c r="CD33" s="654" t="s">
        <v>327</v>
      </c>
      <c r="CE33" s="655"/>
      <c r="CF33" s="655"/>
      <c r="CG33" s="655"/>
      <c r="CH33" s="655"/>
      <c r="CI33" s="655"/>
      <c r="CJ33" s="655"/>
      <c r="CK33" s="655"/>
      <c r="CL33" s="655"/>
      <c r="CM33" s="655"/>
      <c r="CN33" s="655"/>
      <c r="CO33" s="655"/>
      <c r="CP33" s="655"/>
      <c r="CQ33" s="656"/>
      <c r="CR33" s="657">
        <v>6681258</v>
      </c>
      <c r="CS33" s="670"/>
      <c r="CT33" s="670"/>
      <c r="CU33" s="670"/>
      <c r="CV33" s="670"/>
      <c r="CW33" s="670"/>
      <c r="CX33" s="670"/>
      <c r="CY33" s="671"/>
      <c r="CZ33" s="660">
        <v>40.200000000000003</v>
      </c>
      <c r="DA33" s="672"/>
      <c r="DB33" s="672"/>
      <c r="DC33" s="673"/>
      <c r="DD33" s="663">
        <v>5323816</v>
      </c>
      <c r="DE33" s="670"/>
      <c r="DF33" s="670"/>
      <c r="DG33" s="670"/>
      <c r="DH33" s="670"/>
      <c r="DI33" s="670"/>
      <c r="DJ33" s="670"/>
      <c r="DK33" s="671"/>
      <c r="DL33" s="663">
        <v>2860915</v>
      </c>
      <c r="DM33" s="670"/>
      <c r="DN33" s="670"/>
      <c r="DO33" s="670"/>
      <c r="DP33" s="670"/>
      <c r="DQ33" s="670"/>
      <c r="DR33" s="670"/>
      <c r="DS33" s="670"/>
      <c r="DT33" s="670"/>
      <c r="DU33" s="670"/>
      <c r="DV33" s="671"/>
      <c r="DW33" s="660">
        <v>36.299999999999997</v>
      </c>
      <c r="DX33" s="672"/>
      <c r="DY33" s="672"/>
      <c r="DZ33" s="672"/>
      <c r="EA33" s="672"/>
      <c r="EB33" s="672"/>
      <c r="EC33" s="684"/>
    </row>
    <row r="34" spans="2:133" ht="11.25" customHeight="1" x14ac:dyDescent="0.2">
      <c r="B34" s="654" t="s">
        <v>328</v>
      </c>
      <c r="C34" s="655"/>
      <c r="D34" s="655"/>
      <c r="E34" s="655"/>
      <c r="F34" s="655"/>
      <c r="G34" s="655"/>
      <c r="H34" s="655"/>
      <c r="I34" s="655"/>
      <c r="J34" s="655"/>
      <c r="K34" s="655"/>
      <c r="L34" s="655"/>
      <c r="M34" s="655"/>
      <c r="N34" s="655"/>
      <c r="O34" s="655"/>
      <c r="P34" s="655"/>
      <c r="Q34" s="656"/>
      <c r="R34" s="657">
        <v>520603</v>
      </c>
      <c r="S34" s="658"/>
      <c r="T34" s="658"/>
      <c r="U34" s="658"/>
      <c r="V34" s="658"/>
      <c r="W34" s="658"/>
      <c r="X34" s="658"/>
      <c r="Y34" s="659"/>
      <c r="Z34" s="695">
        <v>3</v>
      </c>
      <c r="AA34" s="695"/>
      <c r="AB34" s="695"/>
      <c r="AC34" s="695"/>
      <c r="AD34" s="696" t="s">
        <v>131</v>
      </c>
      <c r="AE34" s="696"/>
      <c r="AF34" s="696"/>
      <c r="AG34" s="696"/>
      <c r="AH34" s="696"/>
      <c r="AI34" s="696"/>
      <c r="AJ34" s="696"/>
      <c r="AK34" s="696"/>
      <c r="AL34" s="660" t="s">
        <v>131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2244086</v>
      </c>
      <c r="CS34" s="658"/>
      <c r="CT34" s="658"/>
      <c r="CU34" s="658"/>
      <c r="CV34" s="658"/>
      <c r="CW34" s="658"/>
      <c r="CX34" s="658"/>
      <c r="CY34" s="659"/>
      <c r="CZ34" s="660">
        <v>13.5</v>
      </c>
      <c r="DA34" s="672"/>
      <c r="DB34" s="672"/>
      <c r="DC34" s="673"/>
      <c r="DD34" s="663">
        <v>1810512</v>
      </c>
      <c r="DE34" s="658"/>
      <c r="DF34" s="658"/>
      <c r="DG34" s="658"/>
      <c r="DH34" s="658"/>
      <c r="DI34" s="658"/>
      <c r="DJ34" s="658"/>
      <c r="DK34" s="659"/>
      <c r="DL34" s="663">
        <v>1180272</v>
      </c>
      <c r="DM34" s="658"/>
      <c r="DN34" s="658"/>
      <c r="DO34" s="658"/>
      <c r="DP34" s="658"/>
      <c r="DQ34" s="658"/>
      <c r="DR34" s="658"/>
      <c r="DS34" s="658"/>
      <c r="DT34" s="658"/>
      <c r="DU34" s="658"/>
      <c r="DV34" s="659"/>
      <c r="DW34" s="660">
        <v>15</v>
      </c>
      <c r="DX34" s="672"/>
      <c r="DY34" s="672"/>
      <c r="DZ34" s="672"/>
      <c r="EA34" s="672"/>
      <c r="EB34" s="672"/>
      <c r="EC34" s="684"/>
    </row>
    <row r="35" spans="2:133" ht="11.25" customHeight="1" x14ac:dyDescent="0.2">
      <c r="B35" s="654" t="s">
        <v>330</v>
      </c>
      <c r="C35" s="655"/>
      <c r="D35" s="655"/>
      <c r="E35" s="655"/>
      <c r="F35" s="655"/>
      <c r="G35" s="655"/>
      <c r="H35" s="655"/>
      <c r="I35" s="655"/>
      <c r="J35" s="655"/>
      <c r="K35" s="655"/>
      <c r="L35" s="655"/>
      <c r="M35" s="655"/>
      <c r="N35" s="655"/>
      <c r="O35" s="655"/>
      <c r="P35" s="655"/>
      <c r="Q35" s="656"/>
      <c r="R35" s="657">
        <v>338608</v>
      </c>
      <c r="S35" s="658"/>
      <c r="T35" s="658"/>
      <c r="U35" s="658"/>
      <c r="V35" s="658"/>
      <c r="W35" s="658"/>
      <c r="X35" s="658"/>
      <c r="Y35" s="659"/>
      <c r="Z35" s="695">
        <v>1.9</v>
      </c>
      <c r="AA35" s="695"/>
      <c r="AB35" s="695"/>
      <c r="AC35" s="695"/>
      <c r="AD35" s="696" t="s">
        <v>245</v>
      </c>
      <c r="AE35" s="696"/>
      <c r="AF35" s="696"/>
      <c r="AG35" s="696"/>
      <c r="AH35" s="696"/>
      <c r="AI35" s="696"/>
      <c r="AJ35" s="696"/>
      <c r="AK35" s="696"/>
      <c r="AL35" s="660" t="s">
        <v>249</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304787</v>
      </c>
      <c r="CS35" s="670"/>
      <c r="CT35" s="670"/>
      <c r="CU35" s="670"/>
      <c r="CV35" s="670"/>
      <c r="CW35" s="670"/>
      <c r="CX35" s="670"/>
      <c r="CY35" s="671"/>
      <c r="CZ35" s="660">
        <v>1.8</v>
      </c>
      <c r="DA35" s="672"/>
      <c r="DB35" s="672"/>
      <c r="DC35" s="673"/>
      <c r="DD35" s="663">
        <v>121192</v>
      </c>
      <c r="DE35" s="670"/>
      <c r="DF35" s="670"/>
      <c r="DG35" s="670"/>
      <c r="DH35" s="670"/>
      <c r="DI35" s="670"/>
      <c r="DJ35" s="670"/>
      <c r="DK35" s="671"/>
      <c r="DL35" s="663">
        <v>121192</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2">
      <c r="B36" s="654" t="s">
        <v>334</v>
      </c>
      <c r="C36" s="655"/>
      <c r="D36" s="655"/>
      <c r="E36" s="655"/>
      <c r="F36" s="655"/>
      <c r="G36" s="655"/>
      <c r="H36" s="655"/>
      <c r="I36" s="655"/>
      <c r="J36" s="655"/>
      <c r="K36" s="655"/>
      <c r="L36" s="655"/>
      <c r="M36" s="655"/>
      <c r="N36" s="655"/>
      <c r="O36" s="655"/>
      <c r="P36" s="655"/>
      <c r="Q36" s="656"/>
      <c r="R36" s="657">
        <v>1141705</v>
      </c>
      <c r="S36" s="658"/>
      <c r="T36" s="658"/>
      <c r="U36" s="658"/>
      <c r="V36" s="658"/>
      <c r="W36" s="658"/>
      <c r="X36" s="658"/>
      <c r="Y36" s="659"/>
      <c r="Z36" s="695">
        <v>6.6</v>
      </c>
      <c r="AA36" s="695"/>
      <c r="AB36" s="695"/>
      <c r="AC36" s="695"/>
      <c r="AD36" s="696" t="s">
        <v>131</v>
      </c>
      <c r="AE36" s="696"/>
      <c r="AF36" s="696"/>
      <c r="AG36" s="696"/>
      <c r="AH36" s="696"/>
      <c r="AI36" s="696"/>
      <c r="AJ36" s="696"/>
      <c r="AK36" s="696"/>
      <c r="AL36" s="660" t="s">
        <v>245</v>
      </c>
      <c r="AM36" s="661"/>
      <c r="AN36" s="661"/>
      <c r="AO36" s="697"/>
      <c r="AP36" s="222"/>
      <c r="AQ36" s="706" t="s">
        <v>335</v>
      </c>
      <c r="AR36" s="707"/>
      <c r="AS36" s="707"/>
      <c r="AT36" s="707"/>
      <c r="AU36" s="707"/>
      <c r="AV36" s="707"/>
      <c r="AW36" s="707"/>
      <c r="AX36" s="707"/>
      <c r="AY36" s="708"/>
      <c r="AZ36" s="712">
        <v>1643946</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19465</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1183022</v>
      </c>
      <c r="CS36" s="658"/>
      <c r="CT36" s="658"/>
      <c r="CU36" s="658"/>
      <c r="CV36" s="658"/>
      <c r="CW36" s="658"/>
      <c r="CX36" s="658"/>
      <c r="CY36" s="659"/>
      <c r="CZ36" s="660">
        <v>7.1</v>
      </c>
      <c r="DA36" s="672"/>
      <c r="DB36" s="672"/>
      <c r="DC36" s="673"/>
      <c r="DD36" s="663">
        <v>954493</v>
      </c>
      <c r="DE36" s="658"/>
      <c r="DF36" s="658"/>
      <c r="DG36" s="658"/>
      <c r="DH36" s="658"/>
      <c r="DI36" s="658"/>
      <c r="DJ36" s="658"/>
      <c r="DK36" s="659"/>
      <c r="DL36" s="663">
        <v>587861</v>
      </c>
      <c r="DM36" s="658"/>
      <c r="DN36" s="658"/>
      <c r="DO36" s="658"/>
      <c r="DP36" s="658"/>
      <c r="DQ36" s="658"/>
      <c r="DR36" s="658"/>
      <c r="DS36" s="658"/>
      <c r="DT36" s="658"/>
      <c r="DU36" s="658"/>
      <c r="DV36" s="659"/>
      <c r="DW36" s="660">
        <v>7.5</v>
      </c>
      <c r="DX36" s="672"/>
      <c r="DY36" s="672"/>
      <c r="DZ36" s="672"/>
      <c r="EA36" s="672"/>
      <c r="EB36" s="672"/>
      <c r="EC36" s="684"/>
    </row>
    <row r="37" spans="2:133" ht="11.25" customHeight="1" x14ac:dyDescent="0.2">
      <c r="B37" s="654" t="s">
        <v>338</v>
      </c>
      <c r="C37" s="655"/>
      <c r="D37" s="655"/>
      <c r="E37" s="655"/>
      <c r="F37" s="655"/>
      <c r="G37" s="655"/>
      <c r="H37" s="655"/>
      <c r="I37" s="655"/>
      <c r="J37" s="655"/>
      <c r="K37" s="655"/>
      <c r="L37" s="655"/>
      <c r="M37" s="655"/>
      <c r="N37" s="655"/>
      <c r="O37" s="655"/>
      <c r="P37" s="655"/>
      <c r="Q37" s="656"/>
      <c r="R37" s="657">
        <v>1083265</v>
      </c>
      <c r="S37" s="658"/>
      <c r="T37" s="658"/>
      <c r="U37" s="658"/>
      <c r="V37" s="658"/>
      <c r="W37" s="658"/>
      <c r="X37" s="658"/>
      <c r="Y37" s="659"/>
      <c r="Z37" s="695">
        <v>6.2</v>
      </c>
      <c r="AA37" s="695"/>
      <c r="AB37" s="695"/>
      <c r="AC37" s="695"/>
      <c r="AD37" s="696">
        <v>106</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276092</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19465</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7480</v>
      </c>
      <c r="CS37" s="670"/>
      <c r="CT37" s="670"/>
      <c r="CU37" s="670"/>
      <c r="CV37" s="670"/>
      <c r="CW37" s="670"/>
      <c r="CX37" s="670"/>
      <c r="CY37" s="671"/>
      <c r="CZ37" s="660">
        <v>0</v>
      </c>
      <c r="DA37" s="672"/>
      <c r="DB37" s="672"/>
      <c r="DC37" s="673"/>
      <c r="DD37" s="663">
        <v>7480</v>
      </c>
      <c r="DE37" s="670"/>
      <c r="DF37" s="670"/>
      <c r="DG37" s="670"/>
      <c r="DH37" s="670"/>
      <c r="DI37" s="670"/>
      <c r="DJ37" s="670"/>
      <c r="DK37" s="671"/>
      <c r="DL37" s="663">
        <v>6511</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2">
      <c r="B38" s="654" t="s">
        <v>342</v>
      </c>
      <c r="C38" s="655"/>
      <c r="D38" s="655"/>
      <c r="E38" s="655"/>
      <c r="F38" s="655"/>
      <c r="G38" s="655"/>
      <c r="H38" s="655"/>
      <c r="I38" s="655"/>
      <c r="J38" s="655"/>
      <c r="K38" s="655"/>
      <c r="L38" s="655"/>
      <c r="M38" s="655"/>
      <c r="N38" s="655"/>
      <c r="O38" s="655"/>
      <c r="P38" s="655"/>
      <c r="Q38" s="656"/>
      <c r="R38" s="657">
        <v>1423533</v>
      </c>
      <c r="S38" s="658"/>
      <c r="T38" s="658"/>
      <c r="U38" s="658"/>
      <c r="V38" s="658"/>
      <c r="W38" s="658"/>
      <c r="X38" s="658"/>
      <c r="Y38" s="659"/>
      <c r="Z38" s="695">
        <v>8.1999999999999993</v>
      </c>
      <c r="AA38" s="695"/>
      <c r="AB38" s="695"/>
      <c r="AC38" s="695"/>
      <c r="AD38" s="696" t="s">
        <v>131</v>
      </c>
      <c r="AE38" s="696"/>
      <c r="AF38" s="696"/>
      <c r="AG38" s="696"/>
      <c r="AH38" s="696"/>
      <c r="AI38" s="696"/>
      <c r="AJ38" s="696"/>
      <c r="AK38" s="696"/>
      <c r="AL38" s="660" t="s">
        <v>245</v>
      </c>
      <c r="AM38" s="661"/>
      <c r="AN38" s="661"/>
      <c r="AO38" s="697"/>
      <c r="AQ38" s="690" t="s">
        <v>343</v>
      </c>
      <c r="AR38" s="691"/>
      <c r="AS38" s="691"/>
      <c r="AT38" s="691"/>
      <c r="AU38" s="691"/>
      <c r="AV38" s="691"/>
      <c r="AW38" s="691"/>
      <c r="AX38" s="691"/>
      <c r="AY38" s="692"/>
      <c r="AZ38" s="657">
        <v>175884</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3568</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1405258</v>
      </c>
      <c r="CS38" s="658"/>
      <c r="CT38" s="658"/>
      <c r="CU38" s="658"/>
      <c r="CV38" s="658"/>
      <c r="CW38" s="658"/>
      <c r="CX38" s="658"/>
      <c r="CY38" s="659"/>
      <c r="CZ38" s="660">
        <v>8.4</v>
      </c>
      <c r="DA38" s="672"/>
      <c r="DB38" s="672"/>
      <c r="DC38" s="673"/>
      <c r="DD38" s="663">
        <v>1204224</v>
      </c>
      <c r="DE38" s="658"/>
      <c r="DF38" s="658"/>
      <c r="DG38" s="658"/>
      <c r="DH38" s="658"/>
      <c r="DI38" s="658"/>
      <c r="DJ38" s="658"/>
      <c r="DK38" s="659"/>
      <c r="DL38" s="663">
        <v>971590</v>
      </c>
      <c r="DM38" s="658"/>
      <c r="DN38" s="658"/>
      <c r="DO38" s="658"/>
      <c r="DP38" s="658"/>
      <c r="DQ38" s="658"/>
      <c r="DR38" s="658"/>
      <c r="DS38" s="658"/>
      <c r="DT38" s="658"/>
      <c r="DU38" s="658"/>
      <c r="DV38" s="659"/>
      <c r="DW38" s="660">
        <v>12.3</v>
      </c>
      <c r="DX38" s="672"/>
      <c r="DY38" s="672"/>
      <c r="DZ38" s="672"/>
      <c r="EA38" s="672"/>
      <c r="EB38" s="672"/>
      <c r="EC38" s="684"/>
    </row>
    <row r="39" spans="2:133" ht="11.25" customHeight="1" x14ac:dyDescent="0.2">
      <c r="B39" s="654" t="s">
        <v>346</v>
      </c>
      <c r="C39" s="655"/>
      <c r="D39" s="655"/>
      <c r="E39" s="655"/>
      <c r="F39" s="655"/>
      <c r="G39" s="655"/>
      <c r="H39" s="655"/>
      <c r="I39" s="655"/>
      <c r="J39" s="655"/>
      <c r="K39" s="655"/>
      <c r="L39" s="655"/>
      <c r="M39" s="655"/>
      <c r="N39" s="655"/>
      <c r="O39" s="655"/>
      <c r="P39" s="655"/>
      <c r="Q39" s="656"/>
      <c r="R39" s="657" t="s">
        <v>249</v>
      </c>
      <c r="S39" s="658"/>
      <c r="T39" s="658"/>
      <c r="U39" s="658"/>
      <c r="V39" s="658"/>
      <c r="W39" s="658"/>
      <c r="X39" s="658"/>
      <c r="Y39" s="659"/>
      <c r="Z39" s="695" t="s">
        <v>245</v>
      </c>
      <c r="AA39" s="695"/>
      <c r="AB39" s="695"/>
      <c r="AC39" s="695"/>
      <c r="AD39" s="696" t="s">
        <v>249</v>
      </c>
      <c r="AE39" s="696"/>
      <c r="AF39" s="696"/>
      <c r="AG39" s="696"/>
      <c r="AH39" s="696"/>
      <c r="AI39" s="696"/>
      <c r="AJ39" s="696"/>
      <c r="AK39" s="696"/>
      <c r="AL39" s="660" t="s">
        <v>249</v>
      </c>
      <c r="AM39" s="661"/>
      <c r="AN39" s="661"/>
      <c r="AO39" s="697"/>
      <c r="AQ39" s="690" t="s">
        <v>347</v>
      </c>
      <c r="AR39" s="691"/>
      <c r="AS39" s="691"/>
      <c r="AT39" s="691"/>
      <c r="AU39" s="691"/>
      <c r="AV39" s="691"/>
      <c r="AW39" s="691"/>
      <c r="AX39" s="691"/>
      <c r="AY39" s="692"/>
      <c r="AZ39" s="657">
        <v>13817</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5191</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1236625</v>
      </c>
      <c r="CS39" s="670"/>
      <c r="CT39" s="670"/>
      <c r="CU39" s="670"/>
      <c r="CV39" s="670"/>
      <c r="CW39" s="670"/>
      <c r="CX39" s="670"/>
      <c r="CY39" s="671"/>
      <c r="CZ39" s="660">
        <v>7.4</v>
      </c>
      <c r="DA39" s="672"/>
      <c r="DB39" s="672"/>
      <c r="DC39" s="673"/>
      <c r="DD39" s="663">
        <v>1233395</v>
      </c>
      <c r="DE39" s="670"/>
      <c r="DF39" s="670"/>
      <c r="DG39" s="670"/>
      <c r="DH39" s="670"/>
      <c r="DI39" s="670"/>
      <c r="DJ39" s="670"/>
      <c r="DK39" s="671"/>
      <c r="DL39" s="663" t="s">
        <v>131</v>
      </c>
      <c r="DM39" s="670"/>
      <c r="DN39" s="670"/>
      <c r="DO39" s="670"/>
      <c r="DP39" s="670"/>
      <c r="DQ39" s="670"/>
      <c r="DR39" s="670"/>
      <c r="DS39" s="670"/>
      <c r="DT39" s="670"/>
      <c r="DU39" s="670"/>
      <c r="DV39" s="671"/>
      <c r="DW39" s="660" t="s">
        <v>249</v>
      </c>
      <c r="DX39" s="672"/>
      <c r="DY39" s="672"/>
      <c r="DZ39" s="672"/>
      <c r="EA39" s="672"/>
      <c r="EB39" s="672"/>
      <c r="EC39" s="684"/>
    </row>
    <row r="40" spans="2:133" ht="11.25" customHeight="1" x14ac:dyDescent="0.2">
      <c r="B40" s="654" t="s">
        <v>350</v>
      </c>
      <c r="C40" s="655"/>
      <c r="D40" s="655"/>
      <c r="E40" s="655"/>
      <c r="F40" s="655"/>
      <c r="G40" s="655"/>
      <c r="H40" s="655"/>
      <c r="I40" s="655"/>
      <c r="J40" s="655"/>
      <c r="K40" s="655"/>
      <c r="L40" s="655"/>
      <c r="M40" s="655"/>
      <c r="N40" s="655"/>
      <c r="O40" s="655"/>
      <c r="P40" s="655"/>
      <c r="Q40" s="656"/>
      <c r="R40" s="657">
        <v>215833</v>
      </c>
      <c r="S40" s="658"/>
      <c r="T40" s="658"/>
      <c r="U40" s="658"/>
      <c r="V40" s="658"/>
      <c r="W40" s="658"/>
      <c r="X40" s="658"/>
      <c r="Y40" s="659"/>
      <c r="Z40" s="695">
        <v>1.2</v>
      </c>
      <c r="AA40" s="695"/>
      <c r="AB40" s="695"/>
      <c r="AC40" s="695"/>
      <c r="AD40" s="696" t="s">
        <v>131</v>
      </c>
      <c r="AE40" s="696"/>
      <c r="AF40" s="696"/>
      <c r="AG40" s="696"/>
      <c r="AH40" s="696"/>
      <c r="AI40" s="696"/>
      <c r="AJ40" s="696"/>
      <c r="AK40" s="696"/>
      <c r="AL40" s="660" t="s">
        <v>131</v>
      </c>
      <c r="AM40" s="661"/>
      <c r="AN40" s="661"/>
      <c r="AO40" s="697"/>
      <c r="AQ40" s="690" t="s">
        <v>351</v>
      </c>
      <c r="AR40" s="691"/>
      <c r="AS40" s="691"/>
      <c r="AT40" s="691"/>
      <c r="AU40" s="691"/>
      <c r="AV40" s="691"/>
      <c r="AW40" s="691"/>
      <c r="AX40" s="691"/>
      <c r="AY40" s="692"/>
      <c r="AZ40" s="657">
        <v>730</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95</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307480</v>
      </c>
      <c r="CS40" s="658"/>
      <c r="CT40" s="658"/>
      <c r="CU40" s="658"/>
      <c r="CV40" s="658"/>
      <c r="CW40" s="658"/>
      <c r="CX40" s="658"/>
      <c r="CY40" s="659"/>
      <c r="CZ40" s="660">
        <v>1.8</v>
      </c>
      <c r="DA40" s="672"/>
      <c r="DB40" s="672"/>
      <c r="DC40" s="673"/>
      <c r="DD40" s="663" t="s">
        <v>131</v>
      </c>
      <c r="DE40" s="658"/>
      <c r="DF40" s="658"/>
      <c r="DG40" s="658"/>
      <c r="DH40" s="658"/>
      <c r="DI40" s="658"/>
      <c r="DJ40" s="658"/>
      <c r="DK40" s="659"/>
      <c r="DL40" s="663" t="s">
        <v>245</v>
      </c>
      <c r="DM40" s="658"/>
      <c r="DN40" s="658"/>
      <c r="DO40" s="658"/>
      <c r="DP40" s="658"/>
      <c r="DQ40" s="658"/>
      <c r="DR40" s="658"/>
      <c r="DS40" s="658"/>
      <c r="DT40" s="658"/>
      <c r="DU40" s="658"/>
      <c r="DV40" s="659"/>
      <c r="DW40" s="660" t="s">
        <v>141</v>
      </c>
      <c r="DX40" s="672"/>
      <c r="DY40" s="672"/>
      <c r="DZ40" s="672"/>
      <c r="EA40" s="672"/>
      <c r="EB40" s="672"/>
      <c r="EC40" s="684"/>
    </row>
    <row r="41" spans="2:133" ht="11.25" customHeight="1" x14ac:dyDescent="0.2">
      <c r="B41" s="638" t="s">
        <v>355</v>
      </c>
      <c r="C41" s="639"/>
      <c r="D41" s="639"/>
      <c r="E41" s="639"/>
      <c r="F41" s="639"/>
      <c r="G41" s="639"/>
      <c r="H41" s="639"/>
      <c r="I41" s="639"/>
      <c r="J41" s="639"/>
      <c r="K41" s="639"/>
      <c r="L41" s="639"/>
      <c r="M41" s="639"/>
      <c r="N41" s="639"/>
      <c r="O41" s="639"/>
      <c r="P41" s="639"/>
      <c r="Q41" s="640"/>
      <c r="R41" s="641">
        <v>17396171</v>
      </c>
      <c r="S41" s="682"/>
      <c r="T41" s="682"/>
      <c r="U41" s="682"/>
      <c r="V41" s="682"/>
      <c r="W41" s="682"/>
      <c r="X41" s="682"/>
      <c r="Y41" s="685"/>
      <c r="Z41" s="686">
        <v>100</v>
      </c>
      <c r="AA41" s="686"/>
      <c r="AB41" s="686"/>
      <c r="AC41" s="686"/>
      <c r="AD41" s="687">
        <v>7671557</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215390</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131</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131</v>
      </c>
      <c r="CS41" s="670"/>
      <c r="CT41" s="670"/>
      <c r="CU41" s="670"/>
      <c r="CV41" s="670"/>
      <c r="CW41" s="670"/>
      <c r="CX41" s="670"/>
      <c r="CY41" s="671"/>
      <c r="CZ41" s="660" t="s">
        <v>245</v>
      </c>
      <c r="DA41" s="672"/>
      <c r="DB41" s="672"/>
      <c r="DC41" s="673"/>
      <c r="DD41" s="663" t="s">
        <v>245</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359</v>
      </c>
      <c r="AR42" s="703"/>
      <c r="AS42" s="703"/>
      <c r="AT42" s="703"/>
      <c r="AU42" s="703"/>
      <c r="AV42" s="703"/>
      <c r="AW42" s="703"/>
      <c r="AX42" s="703"/>
      <c r="AY42" s="704"/>
      <c r="AZ42" s="641">
        <v>962033</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398</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3039741</v>
      </c>
      <c r="CS42" s="670"/>
      <c r="CT42" s="670"/>
      <c r="CU42" s="670"/>
      <c r="CV42" s="670"/>
      <c r="CW42" s="670"/>
      <c r="CX42" s="670"/>
      <c r="CY42" s="671"/>
      <c r="CZ42" s="660">
        <v>18.3</v>
      </c>
      <c r="DA42" s="672"/>
      <c r="DB42" s="672"/>
      <c r="DC42" s="673"/>
      <c r="DD42" s="663">
        <v>566421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362</v>
      </c>
      <c r="CD43" s="654" t="s">
        <v>363</v>
      </c>
      <c r="CE43" s="655"/>
      <c r="CF43" s="655"/>
      <c r="CG43" s="655"/>
      <c r="CH43" s="655"/>
      <c r="CI43" s="655"/>
      <c r="CJ43" s="655"/>
      <c r="CK43" s="655"/>
      <c r="CL43" s="655"/>
      <c r="CM43" s="655"/>
      <c r="CN43" s="655"/>
      <c r="CO43" s="655"/>
      <c r="CP43" s="655"/>
      <c r="CQ43" s="656"/>
      <c r="CR43" s="657">
        <v>35461</v>
      </c>
      <c r="CS43" s="670"/>
      <c r="CT43" s="670"/>
      <c r="CU43" s="670"/>
      <c r="CV43" s="670"/>
      <c r="CW43" s="670"/>
      <c r="CX43" s="670"/>
      <c r="CY43" s="671"/>
      <c r="CZ43" s="660">
        <v>0.2</v>
      </c>
      <c r="DA43" s="672"/>
      <c r="DB43" s="672"/>
      <c r="DC43" s="673"/>
      <c r="DD43" s="663">
        <v>35461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2955575</v>
      </c>
      <c r="CS44" s="658"/>
      <c r="CT44" s="658"/>
      <c r="CU44" s="658"/>
      <c r="CV44" s="658"/>
      <c r="CW44" s="658"/>
      <c r="CX44" s="658"/>
      <c r="CY44" s="659"/>
      <c r="CZ44" s="660">
        <v>17.8</v>
      </c>
      <c r="DA44" s="661"/>
      <c r="DB44" s="661"/>
      <c r="DC44" s="662"/>
      <c r="DD44" s="663">
        <v>557584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1936430</v>
      </c>
      <c r="CS45" s="670"/>
      <c r="CT45" s="670"/>
      <c r="CU45" s="670"/>
      <c r="CV45" s="670"/>
      <c r="CW45" s="670"/>
      <c r="CX45" s="670"/>
      <c r="CY45" s="671"/>
      <c r="CZ45" s="660">
        <v>11.6</v>
      </c>
      <c r="DA45" s="672"/>
      <c r="DB45" s="672"/>
      <c r="DC45" s="673"/>
      <c r="DD45" s="663">
        <v>11710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368</v>
      </c>
      <c r="CG46" s="655"/>
      <c r="CH46" s="655"/>
      <c r="CI46" s="655"/>
      <c r="CJ46" s="655"/>
      <c r="CK46" s="655"/>
      <c r="CL46" s="655"/>
      <c r="CM46" s="655"/>
      <c r="CN46" s="655"/>
      <c r="CO46" s="655"/>
      <c r="CP46" s="655"/>
      <c r="CQ46" s="656"/>
      <c r="CR46" s="657">
        <v>896081</v>
      </c>
      <c r="CS46" s="658"/>
      <c r="CT46" s="658"/>
      <c r="CU46" s="658"/>
      <c r="CV46" s="658"/>
      <c r="CW46" s="658"/>
      <c r="CX46" s="658"/>
      <c r="CY46" s="659"/>
      <c r="CZ46" s="660">
        <v>5.4</v>
      </c>
      <c r="DA46" s="661"/>
      <c r="DB46" s="661"/>
      <c r="DC46" s="662"/>
      <c r="DD46" s="663">
        <v>539153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369</v>
      </c>
      <c r="CG47" s="655"/>
      <c r="CH47" s="655"/>
      <c r="CI47" s="655"/>
      <c r="CJ47" s="655"/>
      <c r="CK47" s="655"/>
      <c r="CL47" s="655"/>
      <c r="CM47" s="655"/>
      <c r="CN47" s="655"/>
      <c r="CO47" s="655"/>
      <c r="CP47" s="655"/>
      <c r="CQ47" s="656"/>
      <c r="CR47" s="657">
        <v>84166</v>
      </c>
      <c r="CS47" s="670"/>
      <c r="CT47" s="670"/>
      <c r="CU47" s="670"/>
      <c r="CV47" s="670"/>
      <c r="CW47" s="670"/>
      <c r="CX47" s="670"/>
      <c r="CY47" s="671"/>
      <c r="CZ47" s="660">
        <v>0.5</v>
      </c>
      <c r="DA47" s="672"/>
      <c r="DB47" s="672"/>
      <c r="DC47" s="673"/>
      <c r="DD47" s="663">
        <v>8837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370</v>
      </c>
      <c r="CG48" s="655"/>
      <c r="CH48" s="655"/>
      <c r="CI48" s="655"/>
      <c r="CJ48" s="655"/>
      <c r="CK48" s="655"/>
      <c r="CL48" s="655"/>
      <c r="CM48" s="655"/>
      <c r="CN48" s="655"/>
      <c r="CO48" s="655"/>
      <c r="CP48" s="655"/>
      <c r="CQ48" s="656"/>
      <c r="CR48" s="657" t="s">
        <v>131</v>
      </c>
      <c r="CS48" s="658"/>
      <c r="CT48" s="658"/>
      <c r="CU48" s="658"/>
      <c r="CV48" s="658"/>
      <c r="CW48" s="658"/>
      <c r="CX48" s="658"/>
      <c r="CY48" s="659"/>
      <c r="CZ48" s="660" t="s">
        <v>131</v>
      </c>
      <c r="DA48" s="661"/>
      <c r="DB48" s="661"/>
      <c r="DC48" s="662"/>
      <c r="DD48" s="663" t="s">
        <v>245</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371</v>
      </c>
      <c r="CE49" s="639"/>
      <c r="CF49" s="639"/>
      <c r="CG49" s="639"/>
      <c r="CH49" s="639"/>
      <c r="CI49" s="639"/>
      <c r="CJ49" s="639"/>
      <c r="CK49" s="639"/>
      <c r="CL49" s="639"/>
      <c r="CM49" s="639"/>
      <c r="CN49" s="639"/>
      <c r="CO49" s="639"/>
      <c r="CP49" s="639"/>
      <c r="CQ49" s="640"/>
      <c r="CR49" s="641">
        <v>16635373</v>
      </c>
      <c r="CS49" s="642"/>
      <c r="CT49" s="642"/>
      <c r="CU49" s="642"/>
      <c r="CV49" s="642"/>
      <c r="CW49" s="642"/>
      <c r="CX49" s="642"/>
      <c r="CY49" s="643"/>
      <c r="CZ49" s="644">
        <v>100</v>
      </c>
      <c r="DA49" s="645"/>
      <c r="DB49" s="645"/>
      <c r="DC49" s="646"/>
      <c r="DD49" s="647">
        <v>10718610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bzQk4ZSD7rLJEvUs0HEpnw4wr7SddR61hnLHksfmoT/d4ODiSiZBy/fl9j7rcQgFqLx3t9NF7NMj64puFjVAw==" saltValue="xiqFG8rGZoN2Azgc3bXt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394</v>
      </c>
      <c r="C7" s="1084"/>
      <c r="D7" s="1084"/>
      <c r="E7" s="1084"/>
      <c r="F7" s="1084"/>
      <c r="G7" s="1084"/>
      <c r="H7" s="1084"/>
      <c r="I7" s="1084"/>
      <c r="J7" s="1084"/>
      <c r="K7" s="1084"/>
      <c r="L7" s="1084"/>
      <c r="M7" s="1084"/>
      <c r="N7" s="1084"/>
      <c r="O7" s="1084"/>
      <c r="P7" s="1085"/>
      <c r="Q7" s="1138">
        <v>17410</v>
      </c>
      <c r="R7" s="1139"/>
      <c r="S7" s="1139"/>
      <c r="T7" s="1139"/>
      <c r="U7" s="1139"/>
      <c r="V7" s="1139">
        <v>16675</v>
      </c>
      <c r="W7" s="1139"/>
      <c r="X7" s="1139"/>
      <c r="Y7" s="1139"/>
      <c r="Z7" s="1139"/>
      <c r="AA7" s="1139">
        <v>735</v>
      </c>
      <c r="AB7" s="1139"/>
      <c r="AC7" s="1139"/>
      <c r="AD7" s="1139"/>
      <c r="AE7" s="1140"/>
      <c r="AF7" s="1141">
        <v>93</v>
      </c>
      <c r="AG7" s="1142"/>
      <c r="AH7" s="1142"/>
      <c r="AI7" s="1142"/>
      <c r="AJ7" s="1143"/>
      <c r="AK7" s="1144">
        <v>419</v>
      </c>
      <c r="AL7" s="1145"/>
      <c r="AM7" s="1145"/>
      <c r="AN7" s="1145"/>
      <c r="AO7" s="1145"/>
      <c r="AP7" s="1145">
        <v>22826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599</v>
      </c>
      <c r="BT7" s="1136"/>
      <c r="BU7" s="1136"/>
      <c r="BV7" s="1136"/>
      <c r="BW7" s="1136"/>
      <c r="BX7" s="1136"/>
      <c r="BY7" s="1136"/>
      <c r="BZ7" s="1136"/>
      <c r="CA7" s="1136"/>
      <c r="CB7" s="1136"/>
      <c r="CC7" s="1136"/>
      <c r="CD7" s="1136"/>
      <c r="CE7" s="1136"/>
      <c r="CF7" s="1136"/>
      <c r="CG7" s="1148"/>
      <c r="CH7" s="1132">
        <v>5</v>
      </c>
      <c r="CI7" s="1133"/>
      <c r="CJ7" s="1133"/>
      <c r="CK7" s="1133"/>
      <c r="CL7" s="1134"/>
      <c r="CM7" s="1132" t="s">
        <v>611</v>
      </c>
      <c r="CN7" s="1133"/>
      <c r="CO7" s="1133"/>
      <c r="CP7" s="1133"/>
      <c r="CQ7" s="1134"/>
      <c r="CR7" s="1132">
        <v>2</v>
      </c>
      <c r="CS7" s="1133"/>
      <c r="CT7" s="1133"/>
      <c r="CU7" s="1133"/>
      <c r="CV7" s="1134"/>
      <c r="CW7" s="1132">
        <v>29</v>
      </c>
      <c r="CX7" s="1133"/>
      <c r="CY7" s="1133"/>
      <c r="CZ7" s="1133"/>
      <c r="DA7" s="1134"/>
      <c r="DB7" s="1132" t="s">
        <v>610</v>
      </c>
      <c r="DC7" s="1133"/>
      <c r="DD7" s="1133"/>
      <c r="DE7" s="1133"/>
      <c r="DF7" s="1134"/>
      <c r="DG7" s="1132" t="s">
        <v>610</v>
      </c>
      <c r="DH7" s="1133"/>
      <c r="DI7" s="1133"/>
      <c r="DJ7" s="1133"/>
      <c r="DK7" s="1134"/>
      <c r="DL7" s="1132" t="s">
        <v>610</v>
      </c>
      <c r="DM7" s="1133"/>
      <c r="DN7" s="1133"/>
      <c r="DO7" s="1133"/>
      <c r="DP7" s="1134"/>
      <c r="DQ7" s="1132" t="s">
        <v>610</v>
      </c>
      <c r="DR7" s="1133"/>
      <c r="DS7" s="1133"/>
      <c r="DT7" s="1133"/>
      <c r="DU7" s="1134"/>
      <c r="DV7" s="1135"/>
      <c r="DW7" s="1136"/>
      <c r="DX7" s="1136"/>
      <c r="DY7" s="1136"/>
      <c r="DZ7" s="1137"/>
      <c r="EA7" s="234"/>
    </row>
    <row r="8" spans="1:131" s="235" customFormat="1" ht="26.25" customHeight="1" x14ac:dyDescent="0.2">
      <c r="A8" s="238">
        <v>2</v>
      </c>
      <c r="B8" s="1066" t="s">
        <v>395</v>
      </c>
      <c r="C8" s="1067"/>
      <c r="D8" s="1067"/>
      <c r="E8" s="1067"/>
      <c r="F8" s="1067"/>
      <c r="G8" s="1067"/>
      <c r="H8" s="1067"/>
      <c r="I8" s="1067"/>
      <c r="J8" s="1067"/>
      <c r="K8" s="1067"/>
      <c r="L8" s="1067"/>
      <c r="M8" s="1067"/>
      <c r="N8" s="1067"/>
      <c r="O8" s="1067"/>
      <c r="P8" s="1068"/>
      <c r="Q8" s="1074">
        <v>76</v>
      </c>
      <c r="R8" s="1075"/>
      <c r="S8" s="1075"/>
      <c r="T8" s="1075"/>
      <c r="U8" s="1075"/>
      <c r="V8" s="1075">
        <v>50</v>
      </c>
      <c r="W8" s="1075"/>
      <c r="X8" s="1075"/>
      <c r="Y8" s="1075"/>
      <c r="Z8" s="1075"/>
      <c r="AA8" s="1075">
        <v>26</v>
      </c>
      <c r="AB8" s="1075"/>
      <c r="AC8" s="1075"/>
      <c r="AD8" s="1075"/>
      <c r="AE8" s="1076"/>
      <c r="AF8" s="1071">
        <v>26</v>
      </c>
      <c r="AG8" s="1072"/>
      <c r="AH8" s="1072"/>
      <c r="AI8" s="1072"/>
      <c r="AJ8" s="1073"/>
      <c r="AK8" s="1116" t="s">
        <v>607</v>
      </c>
      <c r="AL8" s="1117"/>
      <c r="AM8" s="1117"/>
      <c r="AN8" s="1117"/>
      <c r="AO8" s="1117"/>
      <c r="AP8" s="1117" t="s">
        <v>607</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t="s">
        <v>602</v>
      </c>
      <c r="BS8" s="1028" t="s">
        <v>600</v>
      </c>
      <c r="BT8" s="1029"/>
      <c r="BU8" s="1029"/>
      <c r="BV8" s="1029"/>
      <c r="BW8" s="1029"/>
      <c r="BX8" s="1029"/>
      <c r="BY8" s="1029"/>
      <c r="BZ8" s="1029"/>
      <c r="CA8" s="1029"/>
      <c r="CB8" s="1029"/>
      <c r="CC8" s="1029"/>
      <c r="CD8" s="1029"/>
      <c r="CE8" s="1029"/>
      <c r="CF8" s="1029"/>
      <c r="CG8" s="1050"/>
      <c r="CH8" s="1025">
        <v>3</v>
      </c>
      <c r="CI8" s="1026"/>
      <c r="CJ8" s="1026"/>
      <c r="CK8" s="1026"/>
      <c r="CL8" s="1027"/>
      <c r="CM8" s="1025" t="s">
        <v>608</v>
      </c>
      <c r="CN8" s="1026"/>
      <c r="CO8" s="1026"/>
      <c r="CP8" s="1026"/>
      <c r="CQ8" s="1027"/>
      <c r="CR8" s="1025">
        <v>5</v>
      </c>
      <c r="CS8" s="1026"/>
      <c r="CT8" s="1026"/>
      <c r="CU8" s="1026"/>
      <c r="CV8" s="1027"/>
      <c r="CW8" s="1025">
        <v>3</v>
      </c>
      <c r="CX8" s="1026"/>
      <c r="CY8" s="1026"/>
      <c r="CZ8" s="1026"/>
      <c r="DA8" s="1027"/>
      <c r="DB8" s="1025">
        <v>1100</v>
      </c>
      <c r="DC8" s="1026"/>
      <c r="DD8" s="1026"/>
      <c r="DE8" s="1026"/>
      <c r="DF8" s="1027"/>
      <c r="DG8" s="1025" t="s">
        <v>610</v>
      </c>
      <c r="DH8" s="1026"/>
      <c r="DI8" s="1026"/>
      <c r="DJ8" s="1026"/>
      <c r="DK8" s="1027"/>
      <c r="DL8" s="1025" t="s">
        <v>610</v>
      </c>
      <c r="DM8" s="1026"/>
      <c r="DN8" s="1026"/>
      <c r="DO8" s="1026"/>
      <c r="DP8" s="1027"/>
      <c r="DQ8" s="1025">
        <v>2297</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601</v>
      </c>
      <c r="BT9" s="1029"/>
      <c r="BU9" s="1029"/>
      <c r="BV9" s="1029"/>
      <c r="BW9" s="1029"/>
      <c r="BX9" s="1029"/>
      <c r="BY9" s="1029"/>
      <c r="BZ9" s="1029"/>
      <c r="CA9" s="1029"/>
      <c r="CB9" s="1029"/>
      <c r="CC9" s="1029"/>
      <c r="CD9" s="1029"/>
      <c r="CE9" s="1029"/>
      <c r="CF9" s="1029"/>
      <c r="CG9" s="1050"/>
      <c r="CH9" s="1025" t="s">
        <v>609</v>
      </c>
      <c r="CI9" s="1026"/>
      <c r="CJ9" s="1026"/>
      <c r="CK9" s="1026"/>
      <c r="CL9" s="1027"/>
      <c r="CM9" s="1025">
        <v>35</v>
      </c>
      <c r="CN9" s="1026"/>
      <c r="CO9" s="1026"/>
      <c r="CP9" s="1026"/>
      <c r="CQ9" s="1027"/>
      <c r="CR9" s="1025">
        <v>10</v>
      </c>
      <c r="CS9" s="1026"/>
      <c r="CT9" s="1026"/>
      <c r="CU9" s="1026"/>
      <c r="CV9" s="1027"/>
      <c r="CW9" s="1025" t="s">
        <v>610</v>
      </c>
      <c r="CX9" s="1026"/>
      <c r="CY9" s="1026"/>
      <c r="CZ9" s="1026"/>
      <c r="DA9" s="1027"/>
      <c r="DB9" s="1025" t="s">
        <v>610</v>
      </c>
      <c r="DC9" s="1026"/>
      <c r="DD9" s="1026"/>
      <c r="DE9" s="1026"/>
      <c r="DF9" s="1027"/>
      <c r="DG9" s="1025" t="s">
        <v>610</v>
      </c>
      <c r="DH9" s="1026"/>
      <c r="DI9" s="1026"/>
      <c r="DJ9" s="1026"/>
      <c r="DK9" s="1027"/>
      <c r="DL9" s="1025" t="s">
        <v>610</v>
      </c>
      <c r="DM9" s="1026"/>
      <c r="DN9" s="1026"/>
      <c r="DO9" s="1026"/>
      <c r="DP9" s="1027"/>
      <c r="DQ9" s="1025" t="s">
        <v>610</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397</v>
      </c>
      <c r="B23" s="973" t="s">
        <v>398</v>
      </c>
      <c r="C23" s="974"/>
      <c r="D23" s="974"/>
      <c r="E23" s="974"/>
      <c r="F23" s="974"/>
      <c r="G23" s="974"/>
      <c r="H23" s="974"/>
      <c r="I23" s="974"/>
      <c r="J23" s="974"/>
      <c r="K23" s="974"/>
      <c r="L23" s="974"/>
      <c r="M23" s="974"/>
      <c r="N23" s="974"/>
      <c r="O23" s="974"/>
      <c r="P23" s="984"/>
      <c r="Q23" s="1103">
        <v>17405</v>
      </c>
      <c r="R23" s="1097"/>
      <c r="S23" s="1097"/>
      <c r="T23" s="1097"/>
      <c r="U23" s="1097"/>
      <c r="V23" s="1097">
        <v>16645</v>
      </c>
      <c r="W23" s="1097"/>
      <c r="X23" s="1097"/>
      <c r="Y23" s="1097"/>
      <c r="Z23" s="1097"/>
      <c r="AA23" s="1097">
        <v>761</v>
      </c>
      <c r="AB23" s="1097"/>
      <c r="AC23" s="1097"/>
      <c r="AD23" s="1097"/>
      <c r="AE23" s="1104"/>
      <c r="AF23" s="1105">
        <v>119</v>
      </c>
      <c r="AG23" s="1097"/>
      <c r="AH23" s="1097"/>
      <c r="AI23" s="1097"/>
      <c r="AJ23" s="1106"/>
      <c r="AK23" s="1107"/>
      <c r="AL23" s="1108"/>
      <c r="AM23" s="1108"/>
      <c r="AN23" s="1108"/>
      <c r="AO23" s="1108"/>
      <c r="AP23" s="1097">
        <v>22826</v>
      </c>
      <c r="AQ23" s="1097"/>
      <c r="AR23" s="1097"/>
      <c r="AS23" s="1097"/>
      <c r="AT23" s="1097"/>
      <c r="AU23" s="1098"/>
      <c r="AV23" s="1098"/>
      <c r="AW23" s="1098"/>
      <c r="AX23" s="1098"/>
      <c r="AY23" s="1099"/>
      <c r="AZ23" s="1100" t="s">
        <v>399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400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377</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1" t="s">
        <v>405</v>
      </c>
      <c r="AG26" s="1044"/>
      <c r="AH26" s="1044"/>
      <c r="AI26" s="1044"/>
      <c r="AJ26" s="1092"/>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410</v>
      </c>
      <c r="C28" s="1084"/>
      <c r="D28" s="1084"/>
      <c r="E28" s="1084"/>
      <c r="F28" s="1084"/>
      <c r="G28" s="1084"/>
      <c r="H28" s="1084"/>
      <c r="I28" s="1084"/>
      <c r="J28" s="1084"/>
      <c r="K28" s="1084"/>
      <c r="L28" s="1084"/>
      <c r="M28" s="1084"/>
      <c r="N28" s="1084"/>
      <c r="O28" s="1084"/>
      <c r="P28" s="1085"/>
      <c r="Q28" s="1086">
        <v>2936</v>
      </c>
      <c r="R28" s="1087"/>
      <c r="S28" s="1087"/>
      <c r="T28" s="1087"/>
      <c r="U28" s="1087"/>
      <c r="V28" s="1087">
        <v>2917</v>
      </c>
      <c r="W28" s="1087"/>
      <c r="X28" s="1087"/>
      <c r="Y28" s="1087"/>
      <c r="Z28" s="1087"/>
      <c r="AA28" s="1087">
        <v>19</v>
      </c>
      <c r="AB28" s="1087"/>
      <c r="AC28" s="1087"/>
      <c r="AD28" s="1087"/>
      <c r="AE28" s="1088"/>
      <c r="AF28" s="1089">
        <v>19</v>
      </c>
      <c r="AG28" s="1087"/>
      <c r="AH28" s="1087"/>
      <c r="AI28" s="1087"/>
      <c r="AJ28" s="1090"/>
      <c r="AK28" s="1078">
        <v>215</v>
      </c>
      <c r="AL28" s="1079"/>
      <c r="AM28" s="1079"/>
      <c r="AN28" s="1079"/>
      <c r="AO28" s="1079"/>
      <c r="AP28" s="1079" t="s">
        <v>607</v>
      </c>
      <c r="AQ28" s="1079"/>
      <c r="AR28" s="1079"/>
      <c r="AS28" s="1079"/>
      <c r="AT28" s="1079"/>
      <c r="AU28" s="1079" t="s">
        <v>607</v>
      </c>
      <c r="AV28" s="1079"/>
      <c r="AW28" s="1079"/>
      <c r="AX28" s="1079"/>
      <c r="AY28" s="1079"/>
      <c r="AZ28" s="1080" t="s">
        <v>607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411</v>
      </c>
      <c r="C29" s="1067"/>
      <c r="D29" s="1067"/>
      <c r="E29" s="1067"/>
      <c r="F29" s="1067"/>
      <c r="G29" s="1067"/>
      <c r="H29" s="1067"/>
      <c r="I29" s="1067"/>
      <c r="J29" s="1067"/>
      <c r="K29" s="1067"/>
      <c r="L29" s="1067"/>
      <c r="M29" s="1067"/>
      <c r="N29" s="1067"/>
      <c r="O29" s="1067"/>
      <c r="P29" s="1068"/>
      <c r="Q29" s="1074">
        <v>2703</v>
      </c>
      <c r="R29" s="1075"/>
      <c r="S29" s="1075"/>
      <c r="T29" s="1075"/>
      <c r="U29" s="1075"/>
      <c r="V29" s="1075">
        <v>2674</v>
      </c>
      <c r="W29" s="1075"/>
      <c r="X29" s="1075"/>
      <c r="Y29" s="1075"/>
      <c r="Z29" s="1075"/>
      <c r="AA29" s="1075">
        <v>29</v>
      </c>
      <c r="AB29" s="1075"/>
      <c r="AC29" s="1075"/>
      <c r="AD29" s="1075"/>
      <c r="AE29" s="1076"/>
      <c r="AF29" s="1071">
        <v>29</v>
      </c>
      <c r="AG29" s="1072"/>
      <c r="AH29" s="1072"/>
      <c r="AI29" s="1072"/>
      <c r="AJ29" s="1073"/>
      <c r="AK29" s="1016">
        <v>415</v>
      </c>
      <c r="AL29" s="1007"/>
      <c r="AM29" s="1007"/>
      <c r="AN29" s="1007"/>
      <c r="AO29" s="1007"/>
      <c r="AP29" s="1007" t="s">
        <v>607</v>
      </c>
      <c r="AQ29" s="1007"/>
      <c r="AR29" s="1007"/>
      <c r="AS29" s="1007"/>
      <c r="AT29" s="1007"/>
      <c r="AU29" s="1007" t="s">
        <v>607</v>
      </c>
      <c r="AV29" s="1007"/>
      <c r="AW29" s="1007"/>
      <c r="AX29" s="1007"/>
      <c r="AY29" s="1007"/>
      <c r="AZ29" s="1077" t="s">
        <v>607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412</v>
      </c>
      <c r="C30" s="1067"/>
      <c r="D30" s="1067"/>
      <c r="E30" s="1067"/>
      <c r="F30" s="1067"/>
      <c r="G30" s="1067"/>
      <c r="H30" s="1067"/>
      <c r="I30" s="1067"/>
      <c r="J30" s="1067"/>
      <c r="K30" s="1067"/>
      <c r="L30" s="1067"/>
      <c r="M30" s="1067"/>
      <c r="N30" s="1067"/>
      <c r="O30" s="1067"/>
      <c r="P30" s="1068"/>
      <c r="Q30" s="1074">
        <v>526</v>
      </c>
      <c r="R30" s="1075"/>
      <c r="S30" s="1075"/>
      <c r="T30" s="1075"/>
      <c r="U30" s="1075"/>
      <c r="V30" s="1075">
        <v>524</v>
      </c>
      <c r="W30" s="1075"/>
      <c r="X30" s="1075"/>
      <c r="Y30" s="1075"/>
      <c r="Z30" s="1075"/>
      <c r="AA30" s="1075">
        <v>2</v>
      </c>
      <c r="AB30" s="1075"/>
      <c r="AC30" s="1075"/>
      <c r="AD30" s="1075"/>
      <c r="AE30" s="1076"/>
      <c r="AF30" s="1071">
        <v>2</v>
      </c>
      <c r="AG30" s="1072"/>
      <c r="AH30" s="1072"/>
      <c r="AI30" s="1072"/>
      <c r="AJ30" s="1073"/>
      <c r="AK30" s="1016">
        <v>130</v>
      </c>
      <c r="AL30" s="1007"/>
      <c r="AM30" s="1007"/>
      <c r="AN30" s="1007"/>
      <c r="AO30" s="1007"/>
      <c r="AP30" s="1007" t="s">
        <v>607</v>
      </c>
      <c r="AQ30" s="1007"/>
      <c r="AR30" s="1007"/>
      <c r="AS30" s="1007"/>
      <c r="AT30" s="1007"/>
      <c r="AU30" s="1007" t="s">
        <v>607</v>
      </c>
      <c r="AV30" s="1007"/>
      <c r="AW30" s="1007"/>
      <c r="AX30" s="1007"/>
      <c r="AY30" s="1007"/>
      <c r="AZ30" s="1077" t="s">
        <v>607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413</v>
      </c>
      <c r="C31" s="1067"/>
      <c r="D31" s="1067"/>
      <c r="E31" s="1067"/>
      <c r="F31" s="1067"/>
      <c r="G31" s="1067"/>
      <c r="H31" s="1067"/>
      <c r="I31" s="1067"/>
      <c r="J31" s="1067"/>
      <c r="K31" s="1067"/>
      <c r="L31" s="1067"/>
      <c r="M31" s="1067"/>
      <c r="N31" s="1067"/>
      <c r="O31" s="1067"/>
      <c r="P31" s="1068"/>
      <c r="Q31" s="1074">
        <v>510</v>
      </c>
      <c r="R31" s="1075"/>
      <c r="S31" s="1075"/>
      <c r="T31" s="1075"/>
      <c r="U31" s="1075"/>
      <c r="V31" s="1075">
        <v>507</v>
      </c>
      <c r="W31" s="1075"/>
      <c r="X31" s="1075"/>
      <c r="Y31" s="1075"/>
      <c r="Z31" s="1075"/>
      <c r="AA31" s="1075">
        <v>3</v>
      </c>
      <c r="AB31" s="1075"/>
      <c r="AC31" s="1075"/>
      <c r="AD31" s="1075"/>
      <c r="AE31" s="1076"/>
      <c r="AF31" s="1071">
        <v>909</v>
      </c>
      <c r="AG31" s="1072"/>
      <c r="AH31" s="1072"/>
      <c r="AI31" s="1072"/>
      <c r="AJ31" s="1073"/>
      <c r="AK31" s="1016">
        <v>14</v>
      </c>
      <c r="AL31" s="1007"/>
      <c r="AM31" s="1007"/>
      <c r="AN31" s="1007"/>
      <c r="AO31" s="1007"/>
      <c r="AP31" s="1007">
        <v>903</v>
      </c>
      <c r="AQ31" s="1007"/>
      <c r="AR31" s="1007"/>
      <c r="AS31" s="1007"/>
      <c r="AT31" s="1007"/>
      <c r="AU31" s="1007">
        <v>116</v>
      </c>
      <c r="AV31" s="1007"/>
      <c r="AW31" s="1007"/>
      <c r="AX31" s="1007"/>
      <c r="AY31" s="1007"/>
      <c r="AZ31" s="1077" t="s">
        <v>607</v>
      </c>
      <c r="BA31" s="1077"/>
      <c r="BB31" s="1077"/>
      <c r="BC31" s="1077"/>
      <c r="BD31" s="1077"/>
      <c r="BE31" s="1008" t="s">
        <v>414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415</v>
      </c>
      <c r="C32" s="1067"/>
      <c r="D32" s="1067"/>
      <c r="E32" s="1067"/>
      <c r="F32" s="1067"/>
      <c r="G32" s="1067"/>
      <c r="H32" s="1067"/>
      <c r="I32" s="1067"/>
      <c r="J32" s="1067"/>
      <c r="K32" s="1067"/>
      <c r="L32" s="1067"/>
      <c r="M32" s="1067"/>
      <c r="N32" s="1067"/>
      <c r="O32" s="1067"/>
      <c r="P32" s="1068"/>
      <c r="Q32" s="1074">
        <v>505</v>
      </c>
      <c r="R32" s="1075"/>
      <c r="S32" s="1075"/>
      <c r="T32" s="1075"/>
      <c r="U32" s="1075"/>
      <c r="V32" s="1075">
        <v>394</v>
      </c>
      <c r="W32" s="1075"/>
      <c r="X32" s="1075"/>
      <c r="Y32" s="1075"/>
      <c r="Z32" s="1075"/>
      <c r="AA32" s="1075">
        <v>111</v>
      </c>
      <c r="AB32" s="1075"/>
      <c r="AC32" s="1075"/>
      <c r="AD32" s="1075"/>
      <c r="AE32" s="1076"/>
      <c r="AF32" s="1071">
        <v>274</v>
      </c>
      <c r="AG32" s="1072"/>
      <c r="AH32" s="1072"/>
      <c r="AI32" s="1072"/>
      <c r="AJ32" s="1073"/>
      <c r="AK32" s="1016">
        <v>1</v>
      </c>
      <c r="AL32" s="1007"/>
      <c r="AM32" s="1007"/>
      <c r="AN32" s="1007"/>
      <c r="AO32" s="1007"/>
      <c r="AP32" s="1007">
        <v>2992</v>
      </c>
      <c r="AQ32" s="1007"/>
      <c r="AR32" s="1007"/>
      <c r="AS32" s="1007"/>
      <c r="AT32" s="1007"/>
      <c r="AU32" s="1007">
        <v>6</v>
      </c>
      <c r="AV32" s="1007"/>
      <c r="AW32" s="1007"/>
      <c r="AX32" s="1007"/>
      <c r="AY32" s="1007"/>
      <c r="AZ32" s="1077" t="s">
        <v>607</v>
      </c>
      <c r="BA32" s="1077"/>
      <c r="BB32" s="1077"/>
      <c r="BC32" s="1077"/>
      <c r="BD32" s="107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416</v>
      </c>
      <c r="C33" s="1067"/>
      <c r="D33" s="1067"/>
      <c r="E33" s="1067"/>
      <c r="F33" s="1067"/>
      <c r="G33" s="1067"/>
      <c r="H33" s="1067"/>
      <c r="I33" s="1067"/>
      <c r="J33" s="1067"/>
      <c r="K33" s="1067"/>
      <c r="L33" s="1067"/>
      <c r="M33" s="1067"/>
      <c r="N33" s="1067"/>
      <c r="O33" s="1067"/>
      <c r="P33" s="1068"/>
      <c r="Q33" s="1074">
        <v>947</v>
      </c>
      <c r="R33" s="1075"/>
      <c r="S33" s="1075"/>
      <c r="T33" s="1075"/>
      <c r="U33" s="1075"/>
      <c r="V33" s="1075">
        <v>857</v>
      </c>
      <c r="W33" s="1075"/>
      <c r="X33" s="1075"/>
      <c r="Y33" s="1075"/>
      <c r="Z33" s="1075"/>
      <c r="AA33" s="1075">
        <v>90</v>
      </c>
      <c r="AB33" s="1075"/>
      <c r="AC33" s="1075"/>
      <c r="AD33" s="1075"/>
      <c r="AE33" s="1076"/>
      <c r="AF33" s="1071">
        <v>983</v>
      </c>
      <c r="AG33" s="1072"/>
      <c r="AH33" s="1072"/>
      <c r="AI33" s="1072"/>
      <c r="AJ33" s="1073"/>
      <c r="AK33" s="1016">
        <v>224</v>
      </c>
      <c r="AL33" s="1007"/>
      <c r="AM33" s="1007"/>
      <c r="AN33" s="1007"/>
      <c r="AO33" s="1007"/>
      <c r="AP33" s="1007">
        <v>2757</v>
      </c>
      <c r="AQ33" s="1007"/>
      <c r="AR33" s="1007"/>
      <c r="AS33" s="1007"/>
      <c r="AT33" s="1007"/>
      <c r="AU33" s="1007">
        <v>1122</v>
      </c>
      <c r="AV33" s="1007"/>
      <c r="AW33" s="1007"/>
      <c r="AX33" s="1007"/>
      <c r="AY33" s="1007"/>
      <c r="AZ33" s="1077" t="s">
        <v>607</v>
      </c>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417</v>
      </c>
      <c r="C34" s="1067"/>
      <c r="D34" s="1067"/>
      <c r="E34" s="1067"/>
      <c r="F34" s="1067"/>
      <c r="G34" s="1067"/>
      <c r="H34" s="1067"/>
      <c r="I34" s="1067"/>
      <c r="J34" s="1067"/>
      <c r="K34" s="1067"/>
      <c r="L34" s="1067"/>
      <c r="M34" s="1067"/>
      <c r="N34" s="1067"/>
      <c r="O34" s="1067"/>
      <c r="P34" s="1068"/>
      <c r="Q34" s="1074">
        <v>41</v>
      </c>
      <c r="R34" s="1075"/>
      <c r="S34" s="1075"/>
      <c r="T34" s="1075"/>
      <c r="U34" s="1075"/>
      <c r="V34" s="1075">
        <v>41</v>
      </c>
      <c r="W34" s="1075"/>
      <c r="X34" s="1075"/>
      <c r="Y34" s="1075"/>
      <c r="Z34" s="1075"/>
      <c r="AA34" s="1075" t="s">
        <v>607</v>
      </c>
      <c r="AB34" s="1075"/>
      <c r="AC34" s="1075"/>
      <c r="AD34" s="1075"/>
      <c r="AE34" s="1076"/>
      <c r="AF34" s="1071" t="s">
        <v>131</v>
      </c>
      <c r="AG34" s="1072"/>
      <c r="AH34" s="1072"/>
      <c r="AI34" s="1072"/>
      <c r="AJ34" s="1073"/>
      <c r="AK34" s="1016">
        <v>29</v>
      </c>
      <c r="AL34" s="1007"/>
      <c r="AM34" s="1007"/>
      <c r="AN34" s="1007"/>
      <c r="AO34" s="1007"/>
      <c r="AP34" s="1007">
        <v>123</v>
      </c>
      <c r="AQ34" s="1007"/>
      <c r="AR34" s="1007"/>
      <c r="AS34" s="1007"/>
      <c r="AT34" s="1007"/>
      <c r="AU34" s="1007">
        <v>111</v>
      </c>
      <c r="AV34" s="1007"/>
      <c r="AW34" s="1007"/>
      <c r="AX34" s="1007"/>
      <c r="AY34" s="1007"/>
      <c r="AZ34" s="1077" t="s">
        <v>607</v>
      </c>
      <c r="BA34" s="1077"/>
      <c r="BB34" s="1077"/>
      <c r="BC34" s="1077"/>
      <c r="BD34" s="1077"/>
      <c r="BE34" s="1008" t="s">
        <v>418</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419</v>
      </c>
      <c r="C35" s="1067"/>
      <c r="D35" s="1067"/>
      <c r="E35" s="1067"/>
      <c r="F35" s="1067"/>
      <c r="G35" s="1067"/>
      <c r="H35" s="1067"/>
      <c r="I35" s="1067"/>
      <c r="J35" s="1067"/>
      <c r="K35" s="1067"/>
      <c r="L35" s="1067"/>
      <c r="M35" s="1067"/>
      <c r="N35" s="1067"/>
      <c r="O35" s="1067"/>
      <c r="P35" s="1068"/>
      <c r="Q35" s="1074">
        <v>32</v>
      </c>
      <c r="R35" s="1075"/>
      <c r="S35" s="1075"/>
      <c r="T35" s="1075"/>
      <c r="U35" s="1075"/>
      <c r="V35" s="1075">
        <v>32</v>
      </c>
      <c r="W35" s="1075"/>
      <c r="X35" s="1075"/>
      <c r="Y35" s="1075"/>
      <c r="Z35" s="1075"/>
      <c r="AA35" s="1075" t="s">
        <v>607</v>
      </c>
      <c r="AB35" s="1075"/>
      <c r="AC35" s="1075"/>
      <c r="AD35" s="1075"/>
      <c r="AE35" s="1076"/>
      <c r="AF35" s="1071" t="s">
        <v>534</v>
      </c>
      <c r="AG35" s="1072"/>
      <c r="AH35" s="1072"/>
      <c r="AI35" s="1072"/>
      <c r="AJ35" s="1073"/>
      <c r="AK35" s="1016">
        <v>23</v>
      </c>
      <c r="AL35" s="1007"/>
      <c r="AM35" s="1007"/>
      <c r="AN35" s="1007"/>
      <c r="AO35" s="1007"/>
      <c r="AP35" s="1007">
        <v>53</v>
      </c>
      <c r="AQ35" s="1007"/>
      <c r="AR35" s="1007"/>
      <c r="AS35" s="1007"/>
      <c r="AT35" s="1007"/>
      <c r="AU35" s="1007">
        <v>46</v>
      </c>
      <c r="AV35" s="1007"/>
      <c r="AW35" s="1007"/>
      <c r="AX35" s="1007"/>
      <c r="AY35" s="1007"/>
      <c r="AZ35" s="1077" t="s">
        <v>607</v>
      </c>
      <c r="BA35" s="1077"/>
      <c r="BB35" s="1077"/>
      <c r="BC35" s="1077"/>
      <c r="BD35" s="1077"/>
      <c r="BE35" s="1008" t="s">
        <v>420</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421</v>
      </c>
      <c r="C36" s="1067"/>
      <c r="D36" s="1067"/>
      <c r="E36" s="1067"/>
      <c r="F36" s="1067"/>
      <c r="G36" s="1067"/>
      <c r="H36" s="1067"/>
      <c r="I36" s="1067"/>
      <c r="J36" s="1067"/>
      <c r="K36" s="1067"/>
      <c r="L36" s="1067"/>
      <c r="M36" s="1067"/>
      <c r="N36" s="1067"/>
      <c r="O36" s="1067"/>
      <c r="P36" s="1068"/>
      <c r="Q36" s="1074">
        <v>216</v>
      </c>
      <c r="R36" s="1075"/>
      <c r="S36" s="1075"/>
      <c r="T36" s="1075"/>
      <c r="U36" s="1075"/>
      <c r="V36" s="1075">
        <v>866</v>
      </c>
      <c r="W36" s="1075"/>
      <c r="X36" s="1075"/>
      <c r="Y36" s="1075"/>
      <c r="Z36" s="1075"/>
      <c r="AA36" s="1075">
        <v>-650</v>
      </c>
      <c r="AB36" s="1075"/>
      <c r="AC36" s="1075"/>
      <c r="AD36" s="1075"/>
      <c r="AE36" s="1076"/>
      <c r="AF36" s="1071" t="s">
        <v>422</v>
      </c>
      <c r="AG36" s="1072"/>
      <c r="AH36" s="1072"/>
      <c r="AI36" s="1072"/>
      <c r="AJ36" s="1073"/>
      <c r="AK36" s="1016">
        <v>176</v>
      </c>
      <c r="AL36" s="1007"/>
      <c r="AM36" s="1007"/>
      <c r="AN36" s="1007"/>
      <c r="AO36" s="1007"/>
      <c r="AP36" s="1007">
        <v>3482</v>
      </c>
      <c r="AQ36" s="1007"/>
      <c r="AR36" s="1007"/>
      <c r="AS36" s="1007"/>
      <c r="AT36" s="1007"/>
      <c r="AU36" s="1007">
        <v>1505</v>
      </c>
      <c r="AV36" s="1007"/>
      <c r="AW36" s="1007"/>
      <c r="AX36" s="1007"/>
      <c r="AY36" s="1007"/>
      <c r="AZ36" s="1077" t="s">
        <v>607</v>
      </c>
      <c r="BA36" s="1077"/>
      <c r="BB36" s="1077"/>
      <c r="BC36" s="1077"/>
      <c r="BD36" s="1077"/>
      <c r="BE36" s="1008" t="s">
        <v>420</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397</v>
      </c>
      <c r="B63" s="973" t="s">
        <v>424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2217</v>
      </c>
      <c r="AG63" s="995"/>
      <c r="AH63" s="995"/>
      <c r="AI63" s="995"/>
      <c r="AJ63" s="1058"/>
      <c r="AK63" s="1059"/>
      <c r="AL63" s="999"/>
      <c r="AM63" s="999"/>
      <c r="AN63" s="999"/>
      <c r="AO63" s="999"/>
      <c r="AP63" s="995">
        <v>10310</v>
      </c>
      <c r="AQ63" s="995"/>
      <c r="AR63" s="995"/>
      <c r="AS63" s="995"/>
      <c r="AT63" s="995"/>
      <c r="AU63" s="995">
        <v>2906</v>
      </c>
      <c r="AV63" s="995"/>
      <c r="AW63" s="995"/>
      <c r="AX63" s="995"/>
      <c r="AY63" s="995"/>
      <c r="AZ63" s="1053"/>
      <c r="BA63" s="1053"/>
      <c r="BB63" s="1053"/>
      <c r="BC63" s="1053"/>
      <c r="BD63" s="1053"/>
      <c r="BE63" s="996"/>
      <c r="BF63" s="996"/>
      <c r="BG63" s="996"/>
      <c r="BH63" s="996"/>
      <c r="BI63" s="997"/>
      <c r="BJ63" s="1054" t="s">
        <v>425</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427</v>
      </c>
      <c r="B66" s="1032"/>
      <c r="C66" s="1032"/>
      <c r="D66" s="1032"/>
      <c r="E66" s="1032"/>
      <c r="F66" s="1032"/>
      <c r="G66" s="1032"/>
      <c r="H66" s="1032"/>
      <c r="I66" s="1032"/>
      <c r="J66" s="1032"/>
      <c r="K66" s="1032"/>
      <c r="L66" s="1032"/>
      <c r="M66" s="1032"/>
      <c r="N66" s="1032"/>
      <c r="O66" s="1032"/>
      <c r="P66" s="1033"/>
      <c r="Q66" s="1037" t="s">
        <v>428</v>
      </c>
      <c r="R66" s="1038"/>
      <c r="S66" s="1038"/>
      <c r="T66" s="1038"/>
      <c r="U66" s="1039"/>
      <c r="V66" s="1037" t="s">
        <v>429</v>
      </c>
      <c r="W66" s="1038"/>
      <c r="X66" s="1038"/>
      <c r="Y66" s="1038"/>
      <c r="Z66" s="1039"/>
      <c r="AA66" s="1037" t="s">
        <v>430</v>
      </c>
      <c r="AB66" s="1038"/>
      <c r="AC66" s="1038"/>
      <c r="AD66" s="1038"/>
      <c r="AE66" s="1039"/>
      <c r="AF66" s="1043" t="s">
        <v>431</v>
      </c>
      <c r="AG66" s="1044"/>
      <c r="AH66" s="1044"/>
      <c r="AI66" s="1044"/>
      <c r="AJ66" s="1045"/>
      <c r="AK66" s="1037" t="s">
        <v>432</v>
      </c>
      <c r="AL66" s="1032"/>
      <c r="AM66" s="1032"/>
      <c r="AN66" s="1032"/>
      <c r="AO66" s="1033"/>
      <c r="AP66" s="1037" t="s">
        <v>433</v>
      </c>
      <c r="AQ66" s="1038"/>
      <c r="AR66" s="1038"/>
      <c r="AS66" s="1038"/>
      <c r="AT66" s="1039"/>
      <c r="AU66" s="1037" t="s">
        <v>434</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603</v>
      </c>
      <c r="C68" s="1022"/>
      <c r="D68" s="1022"/>
      <c r="E68" s="1022"/>
      <c r="F68" s="1022"/>
      <c r="G68" s="1022"/>
      <c r="H68" s="1022"/>
      <c r="I68" s="1022"/>
      <c r="J68" s="1022"/>
      <c r="K68" s="1022"/>
      <c r="L68" s="1022"/>
      <c r="M68" s="1022"/>
      <c r="N68" s="1022"/>
      <c r="O68" s="1022"/>
      <c r="P68" s="1023"/>
      <c r="Q68" s="1024">
        <v>4171</v>
      </c>
      <c r="R68" s="1018"/>
      <c r="S68" s="1018"/>
      <c r="T68" s="1018"/>
      <c r="U68" s="1018"/>
      <c r="V68" s="1018">
        <v>4029</v>
      </c>
      <c r="W68" s="1018"/>
      <c r="X68" s="1018"/>
      <c r="Y68" s="1018"/>
      <c r="Z68" s="1018"/>
      <c r="AA68" s="1018">
        <v>142</v>
      </c>
      <c r="AB68" s="1018"/>
      <c r="AC68" s="1018"/>
      <c r="AD68" s="1018"/>
      <c r="AE68" s="1018"/>
      <c r="AF68" s="1018">
        <v>142</v>
      </c>
      <c r="AG68" s="1018"/>
      <c r="AH68" s="1018"/>
      <c r="AI68" s="1018"/>
      <c r="AJ68" s="1018"/>
      <c r="AK68" s="1018" t="s">
        <v>610</v>
      </c>
      <c r="AL68" s="1018"/>
      <c r="AM68" s="1018"/>
      <c r="AN68" s="1018"/>
      <c r="AO68" s="1018"/>
      <c r="AP68" s="1018" t="s">
        <v>610</v>
      </c>
      <c r="AQ68" s="1018"/>
      <c r="AR68" s="1018"/>
      <c r="AS68" s="1018"/>
      <c r="AT68" s="1018"/>
      <c r="AU68" s="1018" t="s">
        <v>610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604</v>
      </c>
      <c r="C69" s="1011"/>
      <c r="D69" s="1011"/>
      <c r="E69" s="1011"/>
      <c r="F69" s="1011"/>
      <c r="G69" s="1011"/>
      <c r="H69" s="1011"/>
      <c r="I69" s="1011"/>
      <c r="J69" s="1011"/>
      <c r="K69" s="1011"/>
      <c r="L69" s="1011"/>
      <c r="M69" s="1011"/>
      <c r="N69" s="1011"/>
      <c r="O69" s="1011"/>
      <c r="P69" s="1012"/>
      <c r="Q69" s="1013">
        <v>1608</v>
      </c>
      <c r="R69" s="1007"/>
      <c r="S69" s="1007"/>
      <c r="T69" s="1007"/>
      <c r="U69" s="1007"/>
      <c r="V69" s="1007">
        <v>1370</v>
      </c>
      <c r="W69" s="1007"/>
      <c r="X69" s="1007"/>
      <c r="Y69" s="1007"/>
      <c r="Z69" s="1007"/>
      <c r="AA69" s="1007">
        <v>237</v>
      </c>
      <c r="AB69" s="1007"/>
      <c r="AC69" s="1007"/>
      <c r="AD69" s="1007"/>
      <c r="AE69" s="1007"/>
      <c r="AF69" s="1007">
        <v>237</v>
      </c>
      <c r="AG69" s="1007"/>
      <c r="AH69" s="1007"/>
      <c r="AI69" s="1007"/>
      <c r="AJ69" s="1007"/>
      <c r="AK69" s="1007" t="s">
        <v>607</v>
      </c>
      <c r="AL69" s="1007"/>
      <c r="AM69" s="1007"/>
      <c r="AN69" s="1007"/>
      <c r="AO69" s="1007"/>
      <c r="AP69" s="1007" t="s">
        <v>607</v>
      </c>
      <c r="AQ69" s="1007"/>
      <c r="AR69" s="1007"/>
      <c r="AS69" s="1007"/>
      <c r="AT69" s="1007"/>
      <c r="AU69" s="1007" t="s">
        <v>607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605</v>
      </c>
      <c r="C70" s="1011"/>
      <c r="D70" s="1011"/>
      <c r="E70" s="1011"/>
      <c r="F70" s="1011"/>
      <c r="G70" s="1011"/>
      <c r="H70" s="1011"/>
      <c r="I70" s="1011"/>
      <c r="J70" s="1011"/>
      <c r="K70" s="1011"/>
      <c r="L70" s="1011"/>
      <c r="M70" s="1011"/>
      <c r="N70" s="1011"/>
      <c r="O70" s="1011"/>
      <c r="P70" s="1012"/>
      <c r="Q70" s="1013">
        <v>435773</v>
      </c>
      <c r="R70" s="1007"/>
      <c r="S70" s="1007"/>
      <c r="T70" s="1007"/>
      <c r="U70" s="1007"/>
      <c r="V70" s="1007">
        <v>433285</v>
      </c>
      <c r="W70" s="1007"/>
      <c r="X70" s="1007"/>
      <c r="Y70" s="1007"/>
      <c r="Z70" s="1007"/>
      <c r="AA70" s="1007">
        <v>2487</v>
      </c>
      <c r="AB70" s="1007"/>
      <c r="AC70" s="1007"/>
      <c r="AD70" s="1007"/>
      <c r="AE70" s="1007"/>
      <c r="AF70" s="1007">
        <v>2487</v>
      </c>
      <c r="AG70" s="1007"/>
      <c r="AH70" s="1007"/>
      <c r="AI70" s="1007"/>
      <c r="AJ70" s="1007"/>
      <c r="AK70" s="1007">
        <v>902</v>
      </c>
      <c r="AL70" s="1007"/>
      <c r="AM70" s="1007"/>
      <c r="AN70" s="1007"/>
      <c r="AO70" s="1007"/>
      <c r="AP70" s="1007" t="s">
        <v>607</v>
      </c>
      <c r="AQ70" s="1007"/>
      <c r="AR70" s="1007"/>
      <c r="AS70" s="1007"/>
      <c r="AT70" s="1007"/>
      <c r="AU70" s="1007" t="s">
        <v>607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606</v>
      </c>
      <c r="C71" s="1011"/>
      <c r="D71" s="1011"/>
      <c r="E71" s="1011"/>
      <c r="F71" s="1011"/>
      <c r="G71" s="1011"/>
      <c r="H71" s="1011"/>
      <c r="I71" s="1011"/>
      <c r="J71" s="1011"/>
      <c r="K71" s="1011"/>
      <c r="L71" s="1011"/>
      <c r="M71" s="1011"/>
      <c r="N71" s="1011"/>
      <c r="O71" s="1011"/>
      <c r="P71" s="1012"/>
      <c r="Q71" s="1013">
        <v>107301</v>
      </c>
      <c r="R71" s="1007"/>
      <c r="S71" s="1007"/>
      <c r="T71" s="1007"/>
      <c r="U71" s="1007"/>
      <c r="V71" s="1007">
        <v>100424</v>
      </c>
      <c r="W71" s="1007"/>
      <c r="X71" s="1007"/>
      <c r="Y71" s="1007"/>
      <c r="Z71" s="1007"/>
      <c r="AA71" s="1007">
        <v>6877</v>
      </c>
      <c r="AB71" s="1007"/>
      <c r="AC71" s="1007"/>
      <c r="AD71" s="1007"/>
      <c r="AE71" s="1007"/>
      <c r="AF71" s="1007">
        <v>10869</v>
      </c>
      <c r="AG71" s="1007"/>
      <c r="AH71" s="1007"/>
      <c r="AI71" s="1007"/>
      <c r="AJ71" s="1007"/>
      <c r="AK71" s="1007">
        <v>983</v>
      </c>
      <c r="AL71" s="1007"/>
      <c r="AM71" s="1007"/>
      <c r="AN71" s="1007"/>
      <c r="AO71" s="1007"/>
      <c r="AP71" s="1007">
        <v>315</v>
      </c>
      <c r="AQ71" s="1007"/>
      <c r="AR71" s="1007"/>
      <c r="AS71" s="1007"/>
      <c r="AT71" s="1007"/>
      <c r="AU71" s="1007" t="s">
        <v>610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397</v>
      </c>
      <c r="B88" s="973" t="s">
        <v>435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13735</v>
      </c>
      <c r="AG88" s="995"/>
      <c r="AH88" s="995"/>
      <c r="AI88" s="995"/>
      <c r="AJ88" s="995"/>
      <c r="AK88" s="999"/>
      <c r="AL88" s="999"/>
      <c r="AM88" s="999"/>
      <c r="AN88" s="999"/>
      <c r="AO88" s="999"/>
      <c r="AP88" s="995">
        <v>315</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73" t="s">
        <v>436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17</v>
      </c>
      <c r="CS102" s="989"/>
      <c r="CT102" s="989"/>
      <c r="CU102" s="989"/>
      <c r="CV102" s="990"/>
      <c r="CW102" s="988">
        <v>32</v>
      </c>
      <c r="CX102" s="989"/>
      <c r="CY102" s="989"/>
      <c r="CZ102" s="989"/>
      <c r="DA102" s="990"/>
      <c r="DB102" s="988">
        <v>1100</v>
      </c>
      <c r="DC102" s="989"/>
      <c r="DD102" s="989"/>
      <c r="DE102" s="989"/>
      <c r="DF102" s="990"/>
      <c r="DG102" s="988"/>
      <c r="DH102" s="989"/>
      <c r="DI102" s="989"/>
      <c r="DJ102" s="989"/>
      <c r="DK102" s="990"/>
      <c r="DL102" s="988"/>
      <c r="DM102" s="989"/>
      <c r="DN102" s="989"/>
      <c r="DO102" s="989"/>
      <c r="DP102" s="990"/>
      <c r="DQ102" s="988">
        <v>2297</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441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442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443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444</v>
      </c>
      <c r="AB109" s="932"/>
      <c r="AC109" s="932"/>
      <c r="AD109" s="932"/>
      <c r="AE109" s="933"/>
      <c r="AF109" s="934" t="s">
        <v>445</v>
      </c>
      <c r="AG109" s="932"/>
      <c r="AH109" s="932"/>
      <c r="AI109" s="932"/>
      <c r="AJ109" s="933"/>
      <c r="AK109" s="934" t="s">
        <v>314</v>
      </c>
      <c r="AL109" s="932"/>
      <c r="AM109" s="932"/>
      <c r="AN109" s="932"/>
      <c r="AO109" s="933"/>
      <c r="AP109" s="934" t="s">
        <v>446</v>
      </c>
      <c r="AQ109" s="932"/>
      <c r="AR109" s="932"/>
      <c r="AS109" s="932"/>
      <c r="AT109" s="965"/>
      <c r="AU109" s="931" t="s">
        <v>443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444</v>
      </c>
      <c r="BR109" s="932"/>
      <c r="BS109" s="932"/>
      <c r="BT109" s="932"/>
      <c r="BU109" s="933"/>
      <c r="BV109" s="934" t="s">
        <v>445</v>
      </c>
      <c r="BW109" s="932"/>
      <c r="BX109" s="932"/>
      <c r="BY109" s="932"/>
      <c r="BZ109" s="933"/>
      <c r="CA109" s="934" t="s">
        <v>314</v>
      </c>
      <c r="CB109" s="932"/>
      <c r="CC109" s="932"/>
      <c r="CD109" s="932"/>
      <c r="CE109" s="933"/>
      <c r="CF109" s="972" t="s">
        <v>446</v>
      </c>
      <c r="CG109" s="972"/>
      <c r="CH109" s="972"/>
      <c r="CI109" s="972"/>
      <c r="CJ109" s="972"/>
      <c r="CK109" s="934" t="s">
        <v>447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444</v>
      </c>
      <c r="DH109" s="932"/>
      <c r="DI109" s="932"/>
      <c r="DJ109" s="932"/>
      <c r="DK109" s="933"/>
      <c r="DL109" s="934" t="s">
        <v>445</v>
      </c>
      <c r="DM109" s="932"/>
      <c r="DN109" s="932"/>
      <c r="DO109" s="932"/>
      <c r="DP109" s="933"/>
      <c r="DQ109" s="934" t="s">
        <v>314</v>
      </c>
      <c r="DR109" s="932"/>
      <c r="DS109" s="932"/>
      <c r="DT109" s="932"/>
      <c r="DU109" s="933"/>
      <c r="DV109" s="934" t="s">
        <v>446</v>
      </c>
      <c r="DW109" s="932"/>
      <c r="DX109" s="932"/>
      <c r="DY109" s="932"/>
      <c r="DZ109" s="965"/>
    </row>
    <row r="110" spans="1:131" s="230" customFormat="1" ht="26.25" customHeight="1" x14ac:dyDescent="0.2">
      <c r="A110" s="843" t="s">
        <v>448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1760388</v>
      </c>
      <c r="AB110" s="925"/>
      <c r="AC110" s="925"/>
      <c r="AD110" s="925"/>
      <c r="AE110" s="926"/>
      <c r="AF110" s="927">
        <v>1754587</v>
      </c>
      <c r="AG110" s="925"/>
      <c r="AH110" s="925"/>
      <c r="AI110" s="925"/>
      <c r="AJ110" s="926"/>
      <c r="AK110" s="927">
        <v>1847005</v>
      </c>
      <c r="AL110" s="925"/>
      <c r="AM110" s="925"/>
      <c r="AN110" s="925"/>
      <c r="AO110" s="926"/>
      <c r="AP110" s="928">
        <v>27.9</v>
      </c>
      <c r="AQ110" s="929"/>
      <c r="AR110" s="929"/>
      <c r="AS110" s="929"/>
      <c r="AT110" s="930"/>
      <c r="AU110" s="966" t="s">
        <v>75</v>
      </c>
      <c r="AV110" s="967"/>
      <c r="AW110" s="967"/>
      <c r="AX110" s="967"/>
      <c r="AY110" s="967"/>
      <c r="AZ110" s="896" t="s">
        <v>449</v>
      </c>
      <c r="BA110" s="844"/>
      <c r="BB110" s="844"/>
      <c r="BC110" s="844"/>
      <c r="BD110" s="844"/>
      <c r="BE110" s="844"/>
      <c r="BF110" s="844"/>
      <c r="BG110" s="844"/>
      <c r="BH110" s="844"/>
      <c r="BI110" s="844"/>
      <c r="BJ110" s="844"/>
      <c r="BK110" s="844"/>
      <c r="BL110" s="844"/>
      <c r="BM110" s="844"/>
      <c r="BN110" s="844"/>
      <c r="BO110" s="844"/>
      <c r="BP110" s="845"/>
      <c r="BQ110" s="897">
        <v>23218833</v>
      </c>
      <c r="BR110" s="878"/>
      <c r="BS110" s="878"/>
      <c r="BT110" s="878"/>
      <c r="BU110" s="878"/>
      <c r="BV110" s="878">
        <v>23170941</v>
      </c>
      <c r="BW110" s="878"/>
      <c r="BX110" s="878"/>
      <c r="BY110" s="878"/>
      <c r="BZ110" s="878"/>
      <c r="CA110" s="878">
        <v>22825819</v>
      </c>
      <c r="CB110" s="878"/>
      <c r="CC110" s="878"/>
      <c r="CD110" s="878"/>
      <c r="CE110" s="878"/>
      <c r="CF110" s="902">
        <v>344.7</v>
      </c>
      <c r="CG110" s="903"/>
      <c r="CH110" s="903"/>
      <c r="CI110" s="903"/>
      <c r="CJ110" s="903"/>
      <c r="CK110" s="962" t="s">
        <v>450</v>
      </c>
      <c r="CL110" s="855"/>
      <c r="CM110" s="896" t="s">
        <v>451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131</v>
      </c>
      <c r="DH110" s="878"/>
      <c r="DI110" s="878"/>
      <c r="DJ110" s="878"/>
      <c r="DK110" s="878"/>
      <c r="DL110" s="878" t="s">
        <v>452</v>
      </c>
      <c r="DM110" s="878"/>
      <c r="DN110" s="878"/>
      <c r="DO110" s="878"/>
      <c r="DP110" s="878"/>
      <c r="DQ110" s="878" t="s">
        <v>453</v>
      </c>
      <c r="DR110" s="878"/>
      <c r="DS110" s="878"/>
      <c r="DT110" s="878"/>
      <c r="DU110" s="878"/>
      <c r="DV110" s="879" t="s">
        <v>452</v>
      </c>
      <c r="DW110" s="879"/>
      <c r="DX110" s="879"/>
      <c r="DY110" s="879"/>
      <c r="DZ110" s="880"/>
    </row>
    <row r="111" spans="1:131" s="230" customFormat="1" ht="26.25" customHeight="1" x14ac:dyDescent="0.2">
      <c r="A111" s="810" t="s">
        <v>454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455</v>
      </c>
      <c r="AB111" s="955"/>
      <c r="AC111" s="955"/>
      <c r="AD111" s="955"/>
      <c r="AE111" s="956"/>
      <c r="AF111" s="957" t="s">
        <v>453</v>
      </c>
      <c r="AG111" s="955"/>
      <c r="AH111" s="955"/>
      <c r="AI111" s="955"/>
      <c r="AJ111" s="956"/>
      <c r="AK111" s="957" t="s">
        <v>422</v>
      </c>
      <c r="AL111" s="955"/>
      <c r="AM111" s="955"/>
      <c r="AN111" s="955"/>
      <c r="AO111" s="956"/>
      <c r="AP111" s="958" t="s">
        <v>453</v>
      </c>
      <c r="AQ111" s="959"/>
      <c r="AR111" s="959"/>
      <c r="AS111" s="959"/>
      <c r="AT111" s="960"/>
      <c r="AU111" s="968"/>
      <c r="AV111" s="969"/>
      <c r="AW111" s="969"/>
      <c r="AX111" s="969"/>
      <c r="AY111" s="969"/>
      <c r="AZ111" s="851" t="s">
        <v>456</v>
      </c>
      <c r="BA111" s="788"/>
      <c r="BB111" s="788"/>
      <c r="BC111" s="788"/>
      <c r="BD111" s="788"/>
      <c r="BE111" s="788"/>
      <c r="BF111" s="788"/>
      <c r="BG111" s="788"/>
      <c r="BH111" s="788"/>
      <c r="BI111" s="788"/>
      <c r="BJ111" s="788"/>
      <c r="BK111" s="788"/>
      <c r="BL111" s="788"/>
      <c r="BM111" s="788"/>
      <c r="BN111" s="788"/>
      <c r="BO111" s="788"/>
      <c r="BP111" s="789"/>
      <c r="BQ111" s="852">
        <v>386137</v>
      </c>
      <c r="BR111" s="853"/>
      <c r="BS111" s="853"/>
      <c r="BT111" s="853"/>
      <c r="BU111" s="853"/>
      <c r="BV111" s="853">
        <v>384258</v>
      </c>
      <c r="BW111" s="853"/>
      <c r="BX111" s="853"/>
      <c r="BY111" s="853"/>
      <c r="BZ111" s="853"/>
      <c r="CA111" s="853">
        <v>384258</v>
      </c>
      <c r="CB111" s="853"/>
      <c r="CC111" s="853"/>
      <c r="CD111" s="853"/>
      <c r="CE111" s="853"/>
      <c r="CF111" s="911">
        <v>5.8</v>
      </c>
      <c r="CG111" s="912"/>
      <c r="CH111" s="912"/>
      <c r="CI111" s="912"/>
      <c r="CJ111" s="912"/>
      <c r="CK111" s="963"/>
      <c r="CL111" s="857"/>
      <c r="CM111" s="851" t="s">
        <v>457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458</v>
      </c>
      <c r="DH111" s="853"/>
      <c r="DI111" s="853"/>
      <c r="DJ111" s="853"/>
      <c r="DK111" s="853"/>
      <c r="DL111" s="853" t="s">
        <v>459</v>
      </c>
      <c r="DM111" s="853"/>
      <c r="DN111" s="853"/>
      <c r="DO111" s="853"/>
      <c r="DP111" s="853"/>
      <c r="DQ111" s="853" t="s">
        <v>422</v>
      </c>
      <c r="DR111" s="853"/>
      <c r="DS111" s="853"/>
      <c r="DT111" s="853"/>
      <c r="DU111" s="853"/>
      <c r="DV111" s="830" t="s">
        <v>131</v>
      </c>
      <c r="DW111" s="830"/>
      <c r="DX111" s="830"/>
      <c r="DY111" s="830"/>
      <c r="DZ111" s="831"/>
    </row>
    <row r="112" spans="1:131" s="230" customFormat="1" ht="26.25" customHeight="1" x14ac:dyDescent="0.2">
      <c r="A112" s="948" t="s">
        <v>460</v>
      </c>
      <c r="B112" s="949"/>
      <c r="C112" s="788" t="s">
        <v>461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422</v>
      </c>
      <c r="AB112" s="816"/>
      <c r="AC112" s="816"/>
      <c r="AD112" s="816"/>
      <c r="AE112" s="817"/>
      <c r="AF112" s="818" t="s">
        <v>453</v>
      </c>
      <c r="AG112" s="816"/>
      <c r="AH112" s="816"/>
      <c r="AI112" s="816"/>
      <c r="AJ112" s="817"/>
      <c r="AK112" s="818" t="s">
        <v>422</v>
      </c>
      <c r="AL112" s="816"/>
      <c r="AM112" s="816"/>
      <c r="AN112" s="816"/>
      <c r="AO112" s="817"/>
      <c r="AP112" s="860" t="s">
        <v>422</v>
      </c>
      <c r="AQ112" s="861"/>
      <c r="AR112" s="861"/>
      <c r="AS112" s="861"/>
      <c r="AT112" s="862"/>
      <c r="AU112" s="968"/>
      <c r="AV112" s="969"/>
      <c r="AW112" s="969"/>
      <c r="AX112" s="969"/>
      <c r="AY112" s="969"/>
      <c r="AZ112" s="851" t="s">
        <v>462</v>
      </c>
      <c r="BA112" s="788"/>
      <c r="BB112" s="788"/>
      <c r="BC112" s="788"/>
      <c r="BD112" s="788"/>
      <c r="BE112" s="788"/>
      <c r="BF112" s="788"/>
      <c r="BG112" s="788"/>
      <c r="BH112" s="788"/>
      <c r="BI112" s="788"/>
      <c r="BJ112" s="788"/>
      <c r="BK112" s="788"/>
      <c r="BL112" s="788"/>
      <c r="BM112" s="788"/>
      <c r="BN112" s="788"/>
      <c r="BO112" s="788"/>
      <c r="BP112" s="789"/>
      <c r="BQ112" s="852">
        <v>3011192</v>
      </c>
      <c r="BR112" s="853"/>
      <c r="BS112" s="853"/>
      <c r="BT112" s="853"/>
      <c r="BU112" s="853"/>
      <c r="BV112" s="853">
        <v>3039076</v>
      </c>
      <c r="BW112" s="853"/>
      <c r="BX112" s="853"/>
      <c r="BY112" s="853"/>
      <c r="BZ112" s="853"/>
      <c r="CA112" s="853">
        <v>2906270</v>
      </c>
      <c r="CB112" s="853"/>
      <c r="CC112" s="853"/>
      <c r="CD112" s="853"/>
      <c r="CE112" s="853"/>
      <c r="CF112" s="911">
        <v>43.9</v>
      </c>
      <c r="CG112" s="912"/>
      <c r="CH112" s="912"/>
      <c r="CI112" s="912"/>
      <c r="CJ112" s="912"/>
      <c r="CK112" s="963"/>
      <c r="CL112" s="857"/>
      <c r="CM112" s="851" t="s">
        <v>463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422</v>
      </c>
      <c r="DH112" s="853"/>
      <c r="DI112" s="853"/>
      <c r="DJ112" s="853"/>
      <c r="DK112" s="853"/>
      <c r="DL112" s="853" t="s">
        <v>131</v>
      </c>
      <c r="DM112" s="853"/>
      <c r="DN112" s="853"/>
      <c r="DO112" s="853"/>
      <c r="DP112" s="853"/>
      <c r="DQ112" s="853" t="s">
        <v>458</v>
      </c>
      <c r="DR112" s="853"/>
      <c r="DS112" s="853"/>
      <c r="DT112" s="853"/>
      <c r="DU112" s="853"/>
      <c r="DV112" s="830" t="s">
        <v>459</v>
      </c>
      <c r="DW112" s="830"/>
      <c r="DX112" s="830"/>
      <c r="DY112" s="830"/>
      <c r="DZ112" s="831"/>
    </row>
    <row r="113" spans="1:130" s="230" customFormat="1" ht="26.25" customHeight="1" x14ac:dyDescent="0.2">
      <c r="A113" s="950"/>
      <c r="B113" s="951"/>
      <c r="C113" s="788" t="s">
        <v>464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316048</v>
      </c>
      <c r="AB113" s="955"/>
      <c r="AC113" s="955"/>
      <c r="AD113" s="955"/>
      <c r="AE113" s="956"/>
      <c r="AF113" s="957">
        <v>307285</v>
      </c>
      <c r="AG113" s="955"/>
      <c r="AH113" s="955"/>
      <c r="AI113" s="955"/>
      <c r="AJ113" s="956"/>
      <c r="AK113" s="957">
        <v>287647</v>
      </c>
      <c r="AL113" s="955"/>
      <c r="AM113" s="955"/>
      <c r="AN113" s="955"/>
      <c r="AO113" s="956"/>
      <c r="AP113" s="958">
        <v>4.3</v>
      </c>
      <c r="AQ113" s="959"/>
      <c r="AR113" s="959"/>
      <c r="AS113" s="959"/>
      <c r="AT113" s="960"/>
      <c r="AU113" s="968"/>
      <c r="AV113" s="969"/>
      <c r="AW113" s="969"/>
      <c r="AX113" s="969"/>
      <c r="AY113" s="969"/>
      <c r="AZ113" s="851" t="s">
        <v>465</v>
      </c>
      <c r="BA113" s="788"/>
      <c r="BB113" s="788"/>
      <c r="BC113" s="788"/>
      <c r="BD113" s="788"/>
      <c r="BE113" s="788"/>
      <c r="BF113" s="788"/>
      <c r="BG113" s="788"/>
      <c r="BH113" s="788"/>
      <c r="BI113" s="788"/>
      <c r="BJ113" s="788"/>
      <c r="BK113" s="788"/>
      <c r="BL113" s="788"/>
      <c r="BM113" s="788"/>
      <c r="BN113" s="788"/>
      <c r="BO113" s="788"/>
      <c r="BP113" s="789"/>
      <c r="BQ113" s="852" t="s">
        <v>131</v>
      </c>
      <c r="BR113" s="853"/>
      <c r="BS113" s="853"/>
      <c r="BT113" s="853"/>
      <c r="BU113" s="853"/>
      <c r="BV113" s="853" t="s">
        <v>422</v>
      </c>
      <c r="BW113" s="853"/>
      <c r="BX113" s="853"/>
      <c r="BY113" s="853"/>
      <c r="BZ113" s="853"/>
      <c r="CA113" s="853" t="s">
        <v>453</v>
      </c>
      <c r="CB113" s="853"/>
      <c r="CC113" s="853"/>
      <c r="CD113" s="853"/>
      <c r="CE113" s="853"/>
      <c r="CF113" s="911" t="s">
        <v>422</v>
      </c>
      <c r="CG113" s="912"/>
      <c r="CH113" s="912"/>
      <c r="CI113" s="912"/>
      <c r="CJ113" s="912"/>
      <c r="CK113" s="963"/>
      <c r="CL113" s="857"/>
      <c r="CM113" s="851" t="s">
        <v>466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422</v>
      </c>
      <c r="DH113" s="816"/>
      <c r="DI113" s="816"/>
      <c r="DJ113" s="816"/>
      <c r="DK113" s="817"/>
      <c r="DL113" s="818" t="s">
        <v>131</v>
      </c>
      <c r="DM113" s="816"/>
      <c r="DN113" s="816"/>
      <c r="DO113" s="816"/>
      <c r="DP113" s="817"/>
      <c r="DQ113" s="818" t="s">
        <v>458</v>
      </c>
      <c r="DR113" s="816"/>
      <c r="DS113" s="816"/>
      <c r="DT113" s="816"/>
      <c r="DU113" s="817"/>
      <c r="DV113" s="860" t="s">
        <v>422</v>
      </c>
      <c r="DW113" s="861"/>
      <c r="DX113" s="861"/>
      <c r="DY113" s="861"/>
      <c r="DZ113" s="862"/>
    </row>
    <row r="114" spans="1:130" s="230" customFormat="1" ht="26.25" customHeight="1" x14ac:dyDescent="0.2">
      <c r="A114" s="950"/>
      <c r="B114" s="951"/>
      <c r="C114" s="788" t="s">
        <v>467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459</v>
      </c>
      <c r="AB114" s="816"/>
      <c r="AC114" s="816"/>
      <c r="AD114" s="816"/>
      <c r="AE114" s="817"/>
      <c r="AF114" s="818" t="s">
        <v>131</v>
      </c>
      <c r="AG114" s="816"/>
      <c r="AH114" s="816"/>
      <c r="AI114" s="816"/>
      <c r="AJ114" s="817"/>
      <c r="AK114" s="818" t="s">
        <v>422</v>
      </c>
      <c r="AL114" s="816"/>
      <c r="AM114" s="816"/>
      <c r="AN114" s="816"/>
      <c r="AO114" s="817"/>
      <c r="AP114" s="860" t="s">
        <v>422</v>
      </c>
      <c r="AQ114" s="861"/>
      <c r="AR114" s="861"/>
      <c r="AS114" s="861"/>
      <c r="AT114" s="862"/>
      <c r="AU114" s="968"/>
      <c r="AV114" s="969"/>
      <c r="AW114" s="969"/>
      <c r="AX114" s="969"/>
      <c r="AY114" s="969"/>
      <c r="AZ114" s="851" t="s">
        <v>468</v>
      </c>
      <c r="BA114" s="788"/>
      <c r="BB114" s="788"/>
      <c r="BC114" s="788"/>
      <c r="BD114" s="788"/>
      <c r="BE114" s="788"/>
      <c r="BF114" s="788"/>
      <c r="BG114" s="788"/>
      <c r="BH114" s="788"/>
      <c r="BI114" s="788"/>
      <c r="BJ114" s="788"/>
      <c r="BK114" s="788"/>
      <c r="BL114" s="788"/>
      <c r="BM114" s="788"/>
      <c r="BN114" s="788"/>
      <c r="BO114" s="788"/>
      <c r="BP114" s="789"/>
      <c r="BQ114" s="852">
        <v>1562336</v>
      </c>
      <c r="BR114" s="853"/>
      <c r="BS114" s="853"/>
      <c r="BT114" s="853"/>
      <c r="BU114" s="853"/>
      <c r="BV114" s="853">
        <v>1525878</v>
      </c>
      <c r="BW114" s="853"/>
      <c r="BX114" s="853"/>
      <c r="BY114" s="853"/>
      <c r="BZ114" s="853"/>
      <c r="CA114" s="853">
        <v>1546314</v>
      </c>
      <c r="CB114" s="853"/>
      <c r="CC114" s="853"/>
      <c r="CD114" s="853"/>
      <c r="CE114" s="853"/>
      <c r="CF114" s="911">
        <v>23.3</v>
      </c>
      <c r="CG114" s="912"/>
      <c r="CH114" s="912"/>
      <c r="CI114" s="912"/>
      <c r="CJ114" s="912"/>
      <c r="CK114" s="963"/>
      <c r="CL114" s="857"/>
      <c r="CM114" s="851" t="s">
        <v>469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452</v>
      </c>
      <c r="DH114" s="816"/>
      <c r="DI114" s="816"/>
      <c r="DJ114" s="816"/>
      <c r="DK114" s="817"/>
      <c r="DL114" s="818" t="s">
        <v>131</v>
      </c>
      <c r="DM114" s="816"/>
      <c r="DN114" s="816"/>
      <c r="DO114" s="816"/>
      <c r="DP114" s="817"/>
      <c r="DQ114" s="818" t="s">
        <v>458</v>
      </c>
      <c r="DR114" s="816"/>
      <c r="DS114" s="816"/>
      <c r="DT114" s="816"/>
      <c r="DU114" s="817"/>
      <c r="DV114" s="860" t="s">
        <v>131</v>
      </c>
      <c r="DW114" s="861"/>
      <c r="DX114" s="861"/>
      <c r="DY114" s="861"/>
      <c r="DZ114" s="862"/>
    </row>
    <row r="115" spans="1:130" s="230" customFormat="1" ht="26.25" customHeight="1" x14ac:dyDescent="0.2">
      <c r="A115" s="950"/>
      <c r="B115" s="951"/>
      <c r="C115" s="788" t="s">
        <v>470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131</v>
      </c>
      <c r="AB115" s="955"/>
      <c r="AC115" s="955"/>
      <c r="AD115" s="955"/>
      <c r="AE115" s="956"/>
      <c r="AF115" s="957" t="s">
        <v>458</v>
      </c>
      <c r="AG115" s="955"/>
      <c r="AH115" s="955"/>
      <c r="AI115" s="955"/>
      <c r="AJ115" s="956"/>
      <c r="AK115" s="957" t="s">
        <v>131</v>
      </c>
      <c r="AL115" s="955"/>
      <c r="AM115" s="955"/>
      <c r="AN115" s="955"/>
      <c r="AO115" s="956"/>
      <c r="AP115" s="958" t="s">
        <v>453</v>
      </c>
      <c r="AQ115" s="959"/>
      <c r="AR115" s="959"/>
      <c r="AS115" s="959"/>
      <c r="AT115" s="960"/>
      <c r="AU115" s="968"/>
      <c r="AV115" s="969"/>
      <c r="AW115" s="969"/>
      <c r="AX115" s="969"/>
      <c r="AY115" s="969"/>
      <c r="AZ115" s="851" t="s">
        <v>471</v>
      </c>
      <c r="BA115" s="788"/>
      <c r="BB115" s="788"/>
      <c r="BC115" s="788"/>
      <c r="BD115" s="788"/>
      <c r="BE115" s="788"/>
      <c r="BF115" s="788"/>
      <c r="BG115" s="788"/>
      <c r="BH115" s="788"/>
      <c r="BI115" s="788"/>
      <c r="BJ115" s="788"/>
      <c r="BK115" s="788"/>
      <c r="BL115" s="788"/>
      <c r="BM115" s="788"/>
      <c r="BN115" s="788"/>
      <c r="BO115" s="788"/>
      <c r="BP115" s="789"/>
      <c r="BQ115" s="852">
        <v>2346617</v>
      </c>
      <c r="BR115" s="853"/>
      <c r="BS115" s="853"/>
      <c r="BT115" s="853"/>
      <c r="BU115" s="853"/>
      <c r="BV115" s="853">
        <v>2303252</v>
      </c>
      <c r="BW115" s="853"/>
      <c r="BX115" s="853"/>
      <c r="BY115" s="853"/>
      <c r="BZ115" s="853"/>
      <c r="CA115" s="853">
        <v>2298742</v>
      </c>
      <c r="CB115" s="853"/>
      <c r="CC115" s="853"/>
      <c r="CD115" s="853"/>
      <c r="CE115" s="853"/>
      <c r="CF115" s="911">
        <v>34.700000000000003</v>
      </c>
      <c r="CG115" s="912"/>
      <c r="CH115" s="912"/>
      <c r="CI115" s="912"/>
      <c r="CJ115" s="912"/>
      <c r="CK115" s="963"/>
      <c r="CL115" s="857"/>
      <c r="CM115" s="851" t="s">
        <v>472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386137</v>
      </c>
      <c r="DH115" s="816"/>
      <c r="DI115" s="816"/>
      <c r="DJ115" s="816"/>
      <c r="DK115" s="817"/>
      <c r="DL115" s="818">
        <v>384258</v>
      </c>
      <c r="DM115" s="816"/>
      <c r="DN115" s="816"/>
      <c r="DO115" s="816"/>
      <c r="DP115" s="817"/>
      <c r="DQ115" s="818">
        <v>384258</v>
      </c>
      <c r="DR115" s="816"/>
      <c r="DS115" s="816"/>
      <c r="DT115" s="816"/>
      <c r="DU115" s="817"/>
      <c r="DV115" s="860">
        <v>5.8</v>
      </c>
      <c r="DW115" s="861"/>
      <c r="DX115" s="861"/>
      <c r="DY115" s="861"/>
      <c r="DZ115" s="862"/>
    </row>
    <row r="116" spans="1:130" s="230" customFormat="1" ht="26.25" customHeight="1" x14ac:dyDescent="0.2">
      <c r="A116" s="952"/>
      <c r="B116" s="953"/>
      <c r="C116" s="875" t="s">
        <v>473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159</v>
      </c>
      <c r="AB116" s="816"/>
      <c r="AC116" s="816"/>
      <c r="AD116" s="816"/>
      <c r="AE116" s="817"/>
      <c r="AF116" s="818">
        <v>268</v>
      </c>
      <c r="AG116" s="816"/>
      <c r="AH116" s="816"/>
      <c r="AI116" s="816"/>
      <c r="AJ116" s="817"/>
      <c r="AK116" s="818">
        <v>404</v>
      </c>
      <c r="AL116" s="816"/>
      <c r="AM116" s="816"/>
      <c r="AN116" s="816"/>
      <c r="AO116" s="817"/>
      <c r="AP116" s="860">
        <v>0</v>
      </c>
      <c r="AQ116" s="861"/>
      <c r="AR116" s="861"/>
      <c r="AS116" s="861"/>
      <c r="AT116" s="862"/>
      <c r="AU116" s="968"/>
      <c r="AV116" s="969"/>
      <c r="AW116" s="969"/>
      <c r="AX116" s="969"/>
      <c r="AY116" s="969"/>
      <c r="AZ116" s="945" t="s">
        <v>474</v>
      </c>
      <c r="BA116" s="946"/>
      <c r="BB116" s="946"/>
      <c r="BC116" s="946"/>
      <c r="BD116" s="946"/>
      <c r="BE116" s="946"/>
      <c r="BF116" s="946"/>
      <c r="BG116" s="946"/>
      <c r="BH116" s="946"/>
      <c r="BI116" s="946"/>
      <c r="BJ116" s="946"/>
      <c r="BK116" s="946"/>
      <c r="BL116" s="946"/>
      <c r="BM116" s="946"/>
      <c r="BN116" s="946"/>
      <c r="BO116" s="946"/>
      <c r="BP116" s="947"/>
      <c r="BQ116" s="852" t="s">
        <v>452</v>
      </c>
      <c r="BR116" s="853"/>
      <c r="BS116" s="853"/>
      <c r="BT116" s="853"/>
      <c r="BU116" s="853"/>
      <c r="BV116" s="853" t="s">
        <v>452</v>
      </c>
      <c r="BW116" s="853"/>
      <c r="BX116" s="853"/>
      <c r="BY116" s="853"/>
      <c r="BZ116" s="853"/>
      <c r="CA116" s="853" t="s">
        <v>422</v>
      </c>
      <c r="CB116" s="853"/>
      <c r="CC116" s="853"/>
      <c r="CD116" s="853"/>
      <c r="CE116" s="853"/>
      <c r="CF116" s="911" t="s">
        <v>131</v>
      </c>
      <c r="CG116" s="912"/>
      <c r="CH116" s="912"/>
      <c r="CI116" s="912"/>
      <c r="CJ116" s="912"/>
      <c r="CK116" s="963"/>
      <c r="CL116" s="857"/>
      <c r="CM116" s="851" t="s">
        <v>475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422</v>
      </c>
      <c r="DH116" s="816"/>
      <c r="DI116" s="816"/>
      <c r="DJ116" s="816"/>
      <c r="DK116" s="817"/>
      <c r="DL116" s="818" t="s">
        <v>422</v>
      </c>
      <c r="DM116" s="816"/>
      <c r="DN116" s="816"/>
      <c r="DO116" s="816"/>
      <c r="DP116" s="817"/>
      <c r="DQ116" s="818" t="s">
        <v>453</v>
      </c>
      <c r="DR116" s="816"/>
      <c r="DS116" s="816"/>
      <c r="DT116" s="816"/>
      <c r="DU116" s="817"/>
      <c r="DV116" s="860" t="s">
        <v>422</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476</v>
      </c>
      <c r="Z117" s="933"/>
      <c r="AA117" s="938">
        <v>2076595</v>
      </c>
      <c r="AB117" s="939"/>
      <c r="AC117" s="939"/>
      <c r="AD117" s="939"/>
      <c r="AE117" s="940"/>
      <c r="AF117" s="941">
        <v>2062140</v>
      </c>
      <c r="AG117" s="939"/>
      <c r="AH117" s="939"/>
      <c r="AI117" s="939"/>
      <c r="AJ117" s="940"/>
      <c r="AK117" s="941">
        <v>2135056</v>
      </c>
      <c r="AL117" s="939"/>
      <c r="AM117" s="939"/>
      <c r="AN117" s="939"/>
      <c r="AO117" s="940"/>
      <c r="AP117" s="942"/>
      <c r="AQ117" s="943"/>
      <c r="AR117" s="943"/>
      <c r="AS117" s="943"/>
      <c r="AT117" s="944"/>
      <c r="AU117" s="968"/>
      <c r="AV117" s="969"/>
      <c r="AW117" s="969"/>
      <c r="AX117" s="969"/>
      <c r="AY117" s="969"/>
      <c r="AZ117" s="899" t="s">
        <v>477</v>
      </c>
      <c r="BA117" s="900"/>
      <c r="BB117" s="900"/>
      <c r="BC117" s="900"/>
      <c r="BD117" s="900"/>
      <c r="BE117" s="900"/>
      <c r="BF117" s="900"/>
      <c r="BG117" s="900"/>
      <c r="BH117" s="900"/>
      <c r="BI117" s="900"/>
      <c r="BJ117" s="900"/>
      <c r="BK117" s="900"/>
      <c r="BL117" s="900"/>
      <c r="BM117" s="900"/>
      <c r="BN117" s="900"/>
      <c r="BO117" s="900"/>
      <c r="BP117" s="901"/>
      <c r="BQ117" s="852" t="s">
        <v>452</v>
      </c>
      <c r="BR117" s="853"/>
      <c r="BS117" s="853"/>
      <c r="BT117" s="853"/>
      <c r="BU117" s="853"/>
      <c r="BV117" s="853" t="s">
        <v>422</v>
      </c>
      <c r="BW117" s="853"/>
      <c r="BX117" s="853"/>
      <c r="BY117" s="853"/>
      <c r="BZ117" s="853"/>
      <c r="CA117" s="853" t="s">
        <v>458</v>
      </c>
      <c r="CB117" s="853"/>
      <c r="CC117" s="853"/>
      <c r="CD117" s="853"/>
      <c r="CE117" s="853"/>
      <c r="CF117" s="911" t="s">
        <v>452</v>
      </c>
      <c r="CG117" s="912"/>
      <c r="CH117" s="912"/>
      <c r="CI117" s="912"/>
      <c r="CJ117" s="912"/>
      <c r="CK117" s="963"/>
      <c r="CL117" s="857"/>
      <c r="CM117" s="851" t="s">
        <v>478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452</v>
      </c>
      <c r="DH117" s="816"/>
      <c r="DI117" s="816"/>
      <c r="DJ117" s="816"/>
      <c r="DK117" s="817"/>
      <c r="DL117" s="818" t="s">
        <v>422</v>
      </c>
      <c r="DM117" s="816"/>
      <c r="DN117" s="816"/>
      <c r="DO117" s="816"/>
      <c r="DP117" s="817"/>
      <c r="DQ117" s="818" t="s">
        <v>422</v>
      </c>
      <c r="DR117" s="816"/>
      <c r="DS117" s="816"/>
      <c r="DT117" s="816"/>
      <c r="DU117" s="817"/>
      <c r="DV117" s="860" t="s">
        <v>422</v>
      </c>
      <c r="DW117" s="861"/>
      <c r="DX117" s="861"/>
      <c r="DY117" s="861"/>
      <c r="DZ117" s="862"/>
    </row>
    <row r="118" spans="1:130" s="230" customFormat="1" ht="26.25" customHeight="1" x14ac:dyDescent="0.2">
      <c r="A118" s="931" t="s">
        <v>447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444</v>
      </c>
      <c r="AB118" s="932"/>
      <c r="AC118" s="932"/>
      <c r="AD118" s="932"/>
      <c r="AE118" s="933"/>
      <c r="AF118" s="934" t="s">
        <v>445</v>
      </c>
      <c r="AG118" s="932"/>
      <c r="AH118" s="932"/>
      <c r="AI118" s="932"/>
      <c r="AJ118" s="933"/>
      <c r="AK118" s="934" t="s">
        <v>314</v>
      </c>
      <c r="AL118" s="932"/>
      <c r="AM118" s="932"/>
      <c r="AN118" s="932"/>
      <c r="AO118" s="933"/>
      <c r="AP118" s="935" t="s">
        <v>446</v>
      </c>
      <c r="AQ118" s="936"/>
      <c r="AR118" s="936"/>
      <c r="AS118" s="936"/>
      <c r="AT118" s="937"/>
      <c r="AU118" s="968"/>
      <c r="AV118" s="969"/>
      <c r="AW118" s="969"/>
      <c r="AX118" s="969"/>
      <c r="AY118" s="969"/>
      <c r="AZ118" s="874" t="s">
        <v>479</v>
      </c>
      <c r="BA118" s="875"/>
      <c r="BB118" s="875"/>
      <c r="BC118" s="875"/>
      <c r="BD118" s="875"/>
      <c r="BE118" s="875"/>
      <c r="BF118" s="875"/>
      <c r="BG118" s="875"/>
      <c r="BH118" s="875"/>
      <c r="BI118" s="875"/>
      <c r="BJ118" s="875"/>
      <c r="BK118" s="875"/>
      <c r="BL118" s="875"/>
      <c r="BM118" s="875"/>
      <c r="BN118" s="875"/>
      <c r="BO118" s="875"/>
      <c r="BP118" s="876"/>
      <c r="BQ118" s="915" t="s">
        <v>458</v>
      </c>
      <c r="BR118" s="881"/>
      <c r="BS118" s="881"/>
      <c r="BT118" s="881"/>
      <c r="BU118" s="881"/>
      <c r="BV118" s="881" t="s">
        <v>458</v>
      </c>
      <c r="BW118" s="881"/>
      <c r="BX118" s="881"/>
      <c r="BY118" s="881"/>
      <c r="BZ118" s="881"/>
      <c r="CA118" s="881" t="s">
        <v>422</v>
      </c>
      <c r="CB118" s="881"/>
      <c r="CC118" s="881"/>
      <c r="CD118" s="881"/>
      <c r="CE118" s="881"/>
      <c r="CF118" s="911" t="s">
        <v>422</v>
      </c>
      <c r="CG118" s="912"/>
      <c r="CH118" s="912"/>
      <c r="CI118" s="912"/>
      <c r="CJ118" s="912"/>
      <c r="CK118" s="963"/>
      <c r="CL118" s="857"/>
      <c r="CM118" s="851" t="s">
        <v>480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459</v>
      </c>
      <c r="DH118" s="816"/>
      <c r="DI118" s="816"/>
      <c r="DJ118" s="816"/>
      <c r="DK118" s="817"/>
      <c r="DL118" s="818" t="s">
        <v>458</v>
      </c>
      <c r="DM118" s="816"/>
      <c r="DN118" s="816"/>
      <c r="DO118" s="816"/>
      <c r="DP118" s="817"/>
      <c r="DQ118" s="818" t="s">
        <v>458</v>
      </c>
      <c r="DR118" s="816"/>
      <c r="DS118" s="816"/>
      <c r="DT118" s="816"/>
      <c r="DU118" s="817"/>
      <c r="DV118" s="860" t="s">
        <v>452</v>
      </c>
      <c r="DW118" s="861"/>
      <c r="DX118" s="861"/>
      <c r="DY118" s="861"/>
      <c r="DZ118" s="862"/>
    </row>
    <row r="119" spans="1:130" s="230" customFormat="1" ht="26.25" customHeight="1" x14ac:dyDescent="0.2">
      <c r="A119" s="854" t="s">
        <v>450</v>
      </c>
      <c r="B119" s="855"/>
      <c r="C119" s="896" t="s">
        <v>451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452</v>
      </c>
      <c r="AB119" s="925"/>
      <c r="AC119" s="925"/>
      <c r="AD119" s="925"/>
      <c r="AE119" s="926"/>
      <c r="AF119" s="927" t="s">
        <v>422</v>
      </c>
      <c r="AG119" s="925"/>
      <c r="AH119" s="925"/>
      <c r="AI119" s="925"/>
      <c r="AJ119" s="926"/>
      <c r="AK119" s="927" t="s">
        <v>452</v>
      </c>
      <c r="AL119" s="925"/>
      <c r="AM119" s="925"/>
      <c r="AN119" s="925"/>
      <c r="AO119" s="926"/>
      <c r="AP119" s="928" t="s">
        <v>422</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481</v>
      </c>
      <c r="BP119" s="914"/>
      <c r="BQ119" s="915">
        <v>30525115</v>
      </c>
      <c r="BR119" s="881"/>
      <c r="BS119" s="881"/>
      <c r="BT119" s="881"/>
      <c r="BU119" s="881"/>
      <c r="BV119" s="881">
        <v>30423405</v>
      </c>
      <c r="BW119" s="881"/>
      <c r="BX119" s="881"/>
      <c r="BY119" s="881"/>
      <c r="BZ119" s="881"/>
      <c r="CA119" s="881">
        <v>29961403</v>
      </c>
      <c r="CB119" s="881"/>
      <c r="CC119" s="881"/>
      <c r="CD119" s="881"/>
      <c r="CE119" s="881"/>
      <c r="CF119" s="784"/>
      <c r="CG119" s="785"/>
      <c r="CH119" s="785"/>
      <c r="CI119" s="785"/>
      <c r="CJ119" s="870"/>
      <c r="CK119" s="964"/>
      <c r="CL119" s="859"/>
      <c r="CM119" s="874" t="s">
        <v>482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452</v>
      </c>
      <c r="DH119" s="800"/>
      <c r="DI119" s="800"/>
      <c r="DJ119" s="800"/>
      <c r="DK119" s="801"/>
      <c r="DL119" s="802" t="s">
        <v>422</v>
      </c>
      <c r="DM119" s="800"/>
      <c r="DN119" s="800"/>
      <c r="DO119" s="800"/>
      <c r="DP119" s="801"/>
      <c r="DQ119" s="802" t="s">
        <v>452</v>
      </c>
      <c r="DR119" s="800"/>
      <c r="DS119" s="800"/>
      <c r="DT119" s="800"/>
      <c r="DU119" s="801"/>
      <c r="DV119" s="884" t="s">
        <v>459</v>
      </c>
      <c r="DW119" s="885"/>
      <c r="DX119" s="885"/>
      <c r="DY119" s="885"/>
      <c r="DZ119" s="886"/>
    </row>
    <row r="120" spans="1:130" s="230" customFormat="1" ht="26.25" customHeight="1" x14ac:dyDescent="0.2">
      <c r="A120" s="856"/>
      <c r="B120" s="857"/>
      <c r="C120" s="851" t="s">
        <v>457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452</v>
      </c>
      <c r="AB120" s="816"/>
      <c r="AC120" s="816"/>
      <c r="AD120" s="816"/>
      <c r="AE120" s="817"/>
      <c r="AF120" s="818" t="s">
        <v>452</v>
      </c>
      <c r="AG120" s="816"/>
      <c r="AH120" s="816"/>
      <c r="AI120" s="816"/>
      <c r="AJ120" s="817"/>
      <c r="AK120" s="818" t="s">
        <v>459</v>
      </c>
      <c r="AL120" s="816"/>
      <c r="AM120" s="816"/>
      <c r="AN120" s="816"/>
      <c r="AO120" s="817"/>
      <c r="AP120" s="860" t="s">
        <v>452</v>
      </c>
      <c r="AQ120" s="861"/>
      <c r="AR120" s="861"/>
      <c r="AS120" s="861"/>
      <c r="AT120" s="862"/>
      <c r="AU120" s="916" t="s">
        <v>483</v>
      </c>
      <c r="AV120" s="917"/>
      <c r="AW120" s="917"/>
      <c r="AX120" s="917"/>
      <c r="AY120" s="918"/>
      <c r="AZ120" s="896" t="s">
        <v>484</v>
      </c>
      <c r="BA120" s="844"/>
      <c r="BB120" s="844"/>
      <c r="BC120" s="844"/>
      <c r="BD120" s="844"/>
      <c r="BE120" s="844"/>
      <c r="BF120" s="844"/>
      <c r="BG120" s="844"/>
      <c r="BH120" s="844"/>
      <c r="BI120" s="844"/>
      <c r="BJ120" s="844"/>
      <c r="BK120" s="844"/>
      <c r="BL120" s="844"/>
      <c r="BM120" s="844"/>
      <c r="BN120" s="844"/>
      <c r="BO120" s="844"/>
      <c r="BP120" s="845"/>
      <c r="BQ120" s="897">
        <v>4115114</v>
      </c>
      <c r="BR120" s="878"/>
      <c r="BS120" s="878"/>
      <c r="BT120" s="878"/>
      <c r="BU120" s="878"/>
      <c r="BV120" s="878">
        <v>4652955</v>
      </c>
      <c r="BW120" s="878"/>
      <c r="BX120" s="878"/>
      <c r="BY120" s="878"/>
      <c r="BZ120" s="878"/>
      <c r="CA120" s="878">
        <v>5711352</v>
      </c>
      <c r="CB120" s="878"/>
      <c r="CC120" s="878"/>
      <c r="CD120" s="878"/>
      <c r="CE120" s="878"/>
      <c r="CF120" s="902">
        <v>86.2</v>
      </c>
      <c r="CG120" s="903"/>
      <c r="CH120" s="903"/>
      <c r="CI120" s="903"/>
      <c r="CJ120" s="903"/>
      <c r="CK120" s="904" t="s">
        <v>485</v>
      </c>
      <c r="CL120" s="888"/>
      <c r="CM120" s="888"/>
      <c r="CN120" s="888"/>
      <c r="CO120" s="889"/>
      <c r="CP120" s="908" t="s">
        <v>486</v>
      </c>
      <c r="CQ120" s="909"/>
      <c r="CR120" s="909"/>
      <c r="CS120" s="909"/>
      <c r="CT120" s="909"/>
      <c r="CU120" s="909"/>
      <c r="CV120" s="909"/>
      <c r="CW120" s="909"/>
      <c r="CX120" s="909"/>
      <c r="CY120" s="909"/>
      <c r="CZ120" s="909"/>
      <c r="DA120" s="909"/>
      <c r="DB120" s="909"/>
      <c r="DC120" s="909"/>
      <c r="DD120" s="909"/>
      <c r="DE120" s="909"/>
      <c r="DF120" s="910"/>
      <c r="DG120" s="897">
        <v>1798106</v>
      </c>
      <c r="DH120" s="878"/>
      <c r="DI120" s="878"/>
      <c r="DJ120" s="878"/>
      <c r="DK120" s="878"/>
      <c r="DL120" s="878">
        <v>1705665</v>
      </c>
      <c r="DM120" s="878"/>
      <c r="DN120" s="878"/>
      <c r="DO120" s="878"/>
      <c r="DP120" s="878"/>
      <c r="DQ120" s="878">
        <v>1505130</v>
      </c>
      <c r="DR120" s="878"/>
      <c r="DS120" s="878"/>
      <c r="DT120" s="878"/>
      <c r="DU120" s="878"/>
      <c r="DV120" s="879">
        <v>22.7</v>
      </c>
      <c r="DW120" s="879"/>
      <c r="DX120" s="879"/>
      <c r="DY120" s="879"/>
      <c r="DZ120" s="880"/>
    </row>
    <row r="121" spans="1:130" s="230" customFormat="1" ht="26.25" customHeight="1" x14ac:dyDescent="0.2">
      <c r="A121" s="856"/>
      <c r="B121" s="857"/>
      <c r="C121" s="899" t="s">
        <v>487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422</v>
      </c>
      <c r="AB121" s="816"/>
      <c r="AC121" s="816"/>
      <c r="AD121" s="816"/>
      <c r="AE121" s="817"/>
      <c r="AF121" s="818" t="s">
        <v>459</v>
      </c>
      <c r="AG121" s="816"/>
      <c r="AH121" s="816"/>
      <c r="AI121" s="816"/>
      <c r="AJ121" s="817"/>
      <c r="AK121" s="818" t="s">
        <v>452</v>
      </c>
      <c r="AL121" s="816"/>
      <c r="AM121" s="816"/>
      <c r="AN121" s="816"/>
      <c r="AO121" s="817"/>
      <c r="AP121" s="860" t="s">
        <v>452</v>
      </c>
      <c r="AQ121" s="861"/>
      <c r="AR121" s="861"/>
      <c r="AS121" s="861"/>
      <c r="AT121" s="862"/>
      <c r="AU121" s="919"/>
      <c r="AV121" s="920"/>
      <c r="AW121" s="920"/>
      <c r="AX121" s="920"/>
      <c r="AY121" s="921"/>
      <c r="AZ121" s="851" t="s">
        <v>488</v>
      </c>
      <c r="BA121" s="788"/>
      <c r="BB121" s="788"/>
      <c r="BC121" s="788"/>
      <c r="BD121" s="788"/>
      <c r="BE121" s="788"/>
      <c r="BF121" s="788"/>
      <c r="BG121" s="788"/>
      <c r="BH121" s="788"/>
      <c r="BI121" s="788"/>
      <c r="BJ121" s="788"/>
      <c r="BK121" s="788"/>
      <c r="BL121" s="788"/>
      <c r="BM121" s="788"/>
      <c r="BN121" s="788"/>
      <c r="BO121" s="788"/>
      <c r="BP121" s="789"/>
      <c r="BQ121" s="852">
        <v>1259073</v>
      </c>
      <c r="BR121" s="853"/>
      <c r="BS121" s="853"/>
      <c r="BT121" s="853"/>
      <c r="BU121" s="853"/>
      <c r="BV121" s="853">
        <v>1231956</v>
      </c>
      <c r="BW121" s="853"/>
      <c r="BX121" s="853"/>
      <c r="BY121" s="853"/>
      <c r="BZ121" s="853"/>
      <c r="CA121" s="853">
        <v>1220811</v>
      </c>
      <c r="CB121" s="853"/>
      <c r="CC121" s="853"/>
      <c r="CD121" s="853"/>
      <c r="CE121" s="853"/>
      <c r="CF121" s="911">
        <v>18.399999999999999</v>
      </c>
      <c r="CG121" s="912"/>
      <c r="CH121" s="912"/>
      <c r="CI121" s="912"/>
      <c r="CJ121" s="912"/>
      <c r="CK121" s="905"/>
      <c r="CL121" s="891"/>
      <c r="CM121" s="891"/>
      <c r="CN121" s="891"/>
      <c r="CO121" s="892"/>
      <c r="CP121" s="871" t="s">
        <v>489</v>
      </c>
      <c r="CQ121" s="872"/>
      <c r="CR121" s="872"/>
      <c r="CS121" s="872"/>
      <c r="CT121" s="872"/>
      <c r="CU121" s="872"/>
      <c r="CV121" s="872"/>
      <c r="CW121" s="872"/>
      <c r="CX121" s="872"/>
      <c r="CY121" s="872"/>
      <c r="CZ121" s="872"/>
      <c r="DA121" s="872"/>
      <c r="DB121" s="872"/>
      <c r="DC121" s="872"/>
      <c r="DD121" s="872"/>
      <c r="DE121" s="872"/>
      <c r="DF121" s="873"/>
      <c r="DG121" s="852">
        <v>920438</v>
      </c>
      <c r="DH121" s="853"/>
      <c r="DI121" s="853"/>
      <c r="DJ121" s="853"/>
      <c r="DK121" s="853"/>
      <c r="DL121" s="853">
        <v>1041842</v>
      </c>
      <c r="DM121" s="853"/>
      <c r="DN121" s="853"/>
      <c r="DO121" s="853"/>
      <c r="DP121" s="853"/>
      <c r="DQ121" s="853">
        <v>1122280</v>
      </c>
      <c r="DR121" s="853"/>
      <c r="DS121" s="853"/>
      <c r="DT121" s="853"/>
      <c r="DU121" s="853"/>
      <c r="DV121" s="830">
        <v>16.899999999999999</v>
      </c>
      <c r="DW121" s="830"/>
      <c r="DX121" s="830"/>
      <c r="DY121" s="830"/>
      <c r="DZ121" s="831"/>
    </row>
    <row r="122" spans="1:130" s="230" customFormat="1" ht="26.25" customHeight="1" x14ac:dyDescent="0.2">
      <c r="A122" s="856"/>
      <c r="B122" s="857"/>
      <c r="C122" s="851" t="s">
        <v>469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459</v>
      </c>
      <c r="AB122" s="816"/>
      <c r="AC122" s="816"/>
      <c r="AD122" s="816"/>
      <c r="AE122" s="817"/>
      <c r="AF122" s="818" t="s">
        <v>422</v>
      </c>
      <c r="AG122" s="816"/>
      <c r="AH122" s="816"/>
      <c r="AI122" s="816"/>
      <c r="AJ122" s="817"/>
      <c r="AK122" s="818" t="s">
        <v>459</v>
      </c>
      <c r="AL122" s="816"/>
      <c r="AM122" s="816"/>
      <c r="AN122" s="816"/>
      <c r="AO122" s="817"/>
      <c r="AP122" s="860" t="s">
        <v>452</v>
      </c>
      <c r="AQ122" s="861"/>
      <c r="AR122" s="861"/>
      <c r="AS122" s="861"/>
      <c r="AT122" s="862"/>
      <c r="AU122" s="919"/>
      <c r="AV122" s="920"/>
      <c r="AW122" s="920"/>
      <c r="AX122" s="920"/>
      <c r="AY122" s="921"/>
      <c r="AZ122" s="874" t="s">
        <v>490</v>
      </c>
      <c r="BA122" s="875"/>
      <c r="BB122" s="875"/>
      <c r="BC122" s="875"/>
      <c r="BD122" s="875"/>
      <c r="BE122" s="875"/>
      <c r="BF122" s="875"/>
      <c r="BG122" s="875"/>
      <c r="BH122" s="875"/>
      <c r="BI122" s="875"/>
      <c r="BJ122" s="875"/>
      <c r="BK122" s="875"/>
      <c r="BL122" s="875"/>
      <c r="BM122" s="875"/>
      <c r="BN122" s="875"/>
      <c r="BO122" s="875"/>
      <c r="BP122" s="876"/>
      <c r="BQ122" s="915">
        <v>14912106</v>
      </c>
      <c r="BR122" s="881"/>
      <c r="BS122" s="881"/>
      <c r="BT122" s="881"/>
      <c r="BU122" s="881"/>
      <c r="BV122" s="881">
        <v>15068132</v>
      </c>
      <c r="BW122" s="881"/>
      <c r="BX122" s="881"/>
      <c r="BY122" s="881"/>
      <c r="BZ122" s="881"/>
      <c r="CA122" s="881">
        <v>14876266</v>
      </c>
      <c r="CB122" s="881"/>
      <c r="CC122" s="881"/>
      <c r="CD122" s="881"/>
      <c r="CE122" s="881"/>
      <c r="CF122" s="882">
        <v>224.6</v>
      </c>
      <c r="CG122" s="883"/>
      <c r="CH122" s="883"/>
      <c r="CI122" s="883"/>
      <c r="CJ122" s="883"/>
      <c r="CK122" s="905"/>
      <c r="CL122" s="891"/>
      <c r="CM122" s="891"/>
      <c r="CN122" s="891"/>
      <c r="CO122" s="892"/>
      <c r="CP122" s="871" t="s">
        <v>491</v>
      </c>
      <c r="CQ122" s="872"/>
      <c r="CR122" s="872"/>
      <c r="CS122" s="872"/>
      <c r="CT122" s="872"/>
      <c r="CU122" s="872"/>
      <c r="CV122" s="872"/>
      <c r="CW122" s="872"/>
      <c r="CX122" s="872"/>
      <c r="CY122" s="872"/>
      <c r="CZ122" s="872"/>
      <c r="DA122" s="872"/>
      <c r="DB122" s="872"/>
      <c r="DC122" s="872"/>
      <c r="DD122" s="872"/>
      <c r="DE122" s="872"/>
      <c r="DF122" s="873"/>
      <c r="DG122" s="852">
        <v>84283</v>
      </c>
      <c r="DH122" s="853"/>
      <c r="DI122" s="853"/>
      <c r="DJ122" s="853"/>
      <c r="DK122" s="853"/>
      <c r="DL122" s="853">
        <v>99366</v>
      </c>
      <c r="DM122" s="853"/>
      <c r="DN122" s="853"/>
      <c r="DO122" s="853"/>
      <c r="DP122" s="853"/>
      <c r="DQ122" s="853">
        <v>115551</v>
      </c>
      <c r="DR122" s="853"/>
      <c r="DS122" s="853"/>
      <c r="DT122" s="853"/>
      <c r="DU122" s="853"/>
      <c r="DV122" s="830">
        <v>1.7</v>
      </c>
      <c r="DW122" s="830"/>
      <c r="DX122" s="830"/>
      <c r="DY122" s="830"/>
      <c r="DZ122" s="831"/>
    </row>
    <row r="123" spans="1:130" s="230" customFormat="1" ht="26.25" customHeight="1" x14ac:dyDescent="0.2">
      <c r="A123" s="856"/>
      <c r="B123" s="857"/>
      <c r="C123" s="851" t="s">
        <v>475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452</v>
      </c>
      <c r="AB123" s="816"/>
      <c r="AC123" s="816"/>
      <c r="AD123" s="816"/>
      <c r="AE123" s="817"/>
      <c r="AF123" s="818" t="s">
        <v>452</v>
      </c>
      <c r="AG123" s="816"/>
      <c r="AH123" s="816"/>
      <c r="AI123" s="816"/>
      <c r="AJ123" s="817"/>
      <c r="AK123" s="818" t="s">
        <v>452</v>
      </c>
      <c r="AL123" s="816"/>
      <c r="AM123" s="816"/>
      <c r="AN123" s="816"/>
      <c r="AO123" s="817"/>
      <c r="AP123" s="860" t="s">
        <v>452</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492</v>
      </c>
      <c r="BP123" s="914"/>
      <c r="BQ123" s="868">
        <v>20286293</v>
      </c>
      <c r="BR123" s="869"/>
      <c r="BS123" s="869"/>
      <c r="BT123" s="869"/>
      <c r="BU123" s="869"/>
      <c r="BV123" s="869">
        <v>20953043</v>
      </c>
      <c r="BW123" s="869"/>
      <c r="BX123" s="869"/>
      <c r="BY123" s="869"/>
      <c r="BZ123" s="869"/>
      <c r="CA123" s="869">
        <v>21808429</v>
      </c>
      <c r="CB123" s="869"/>
      <c r="CC123" s="869"/>
      <c r="CD123" s="869"/>
      <c r="CE123" s="869"/>
      <c r="CF123" s="784"/>
      <c r="CG123" s="785"/>
      <c r="CH123" s="785"/>
      <c r="CI123" s="785"/>
      <c r="CJ123" s="870"/>
      <c r="CK123" s="905"/>
      <c r="CL123" s="891"/>
      <c r="CM123" s="891"/>
      <c r="CN123" s="891"/>
      <c r="CO123" s="892"/>
      <c r="CP123" s="871" t="s">
        <v>493</v>
      </c>
      <c r="CQ123" s="872"/>
      <c r="CR123" s="872"/>
      <c r="CS123" s="872"/>
      <c r="CT123" s="872"/>
      <c r="CU123" s="872"/>
      <c r="CV123" s="872"/>
      <c r="CW123" s="872"/>
      <c r="CX123" s="872"/>
      <c r="CY123" s="872"/>
      <c r="CZ123" s="872"/>
      <c r="DA123" s="872"/>
      <c r="DB123" s="872"/>
      <c r="DC123" s="872"/>
      <c r="DD123" s="872"/>
      <c r="DE123" s="872"/>
      <c r="DF123" s="873"/>
      <c r="DG123" s="815">
        <v>139689</v>
      </c>
      <c r="DH123" s="816"/>
      <c r="DI123" s="816"/>
      <c r="DJ123" s="816"/>
      <c r="DK123" s="817"/>
      <c r="DL123" s="818">
        <v>128714</v>
      </c>
      <c r="DM123" s="816"/>
      <c r="DN123" s="816"/>
      <c r="DO123" s="816"/>
      <c r="DP123" s="817"/>
      <c r="DQ123" s="818">
        <v>111309</v>
      </c>
      <c r="DR123" s="816"/>
      <c r="DS123" s="816"/>
      <c r="DT123" s="816"/>
      <c r="DU123" s="817"/>
      <c r="DV123" s="860">
        <v>1.7</v>
      </c>
      <c r="DW123" s="861"/>
      <c r="DX123" s="861"/>
      <c r="DY123" s="861"/>
      <c r="DZ123" s="862"/>
    </row>
    <row r="124" spans="1:130" s="230" customFormat="1" ht="26.25" customHeight="1" thickBot="1" x14ac:dyDescent="0.25">
      <c r="A124" s="856"/>
      <c r="B124" s="857"/>
      <c r="C124" s="851" t="s">
        <v>478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494</v>
      </c>
      <c r="AB124" s="816"/>
      <c r="AC124" s="816"/>
      <c r="AD124" s="816"/>
      <c r="AE124" s="817"/>
      <c r="AF124" s="818" t="s">
        <v>494</v>
      </c>
      <c r="AG124" s="816"/>
      <c r="AH124" s="816"/>
      <c r="AI124" s="816"/>
      <c r="AJ124" s="817"/>
      <c r="AK124" s="818" t="s">
        <v>494</v>
      </c>
      <c r="AL124" s="816"/>
      <c r="AM124" s="816"/>
      <c r="AN124" s="816"/>
      <c r="AO124" s="817"/>
      <c r="AP124" s="860" t="s">
        <v>399</v>
      </c>
      <c r="AQ124" s="861"/>
      <c r="AR124" s="861"/>
      <c r="AS124" s="861"/>
      <c r="AT124" s="862"/>
      <c r="AU124" s="863" t="s">
        <v>495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156.4</v>
      </c>
      <c r="BR124" s="867"/>
      <c r="BS124" s="867"/>
      <c r="BT124" s="867"/>
      <c r="BU124" s="867"/>
      <c r="BV124" s="867">
        <v>136.80000000000001</v>
      </c>
      <c r="BW124" s="867"/>
      <c r="BX124" s="867"/>
      <c r="BY124" s="867"/>
      <c r="BZ124" s="867"/>
      <c r="CA124" s="867">
        <v>123.1</v>
      </c>
      <c r="CB124" s="867"/>
      <c r="CC124" s="867"/>
      <c r="CD124" s="867"/>
      <c r="CE124" s="867"/>
      <c r="CF124" s="762"/>
      <c r="CG124" s="763"/>
      <c r="CH124" s="763"/>
      <c r="CI124" s="763"/>
      <c r="CJ124" s="898"/>
      <c r="CK124" s="906"/>
      <c r="CL124" s="906"/>
      <c r="CM124" s="906"/>
      <c r="CN124" s="906"/>
      <c r="CO124" s="907"/>
      <c r="CP124" s="871" t="s">
        <v>496</v>
      </c>
      <c r="CQ124" s="872"/>
      <c r="CR124" s="872"/>
      <c r="CS124" s="872"/>
      <c r="CT124" s="872"/>
      <c r="CU124" s="872"/>
      <c r="CV124" s="872"/>
      <c r="CW124" s="872"/>
      <c r="CX124" s="872"/>
      <c r="CY124" s="872"/>
      <c r="CZ124" s="872"/>
      <c r="DA124" s="872"/>
      <c r="DB124" s="872"/>
      <c r="DC124" s="872"/>
      <c r="DD124" s="872"/>
      <c r="DE124" s="872"/>
      <c r="DF124" s="873"/>
      <c r="DG124" s="799">
        <v>68676</v>
      </c>
      <c r="DH124" s="800"/>
      <c r="DI124" s="800"/>
      <c r="DJ124" s="800"/>
      <c r="DK124" s="801"/>
      <c r="DL124" s="802">
        <v>63489</v>
      </c>
      <c r="DM124" s="800"/>
      <c r="DN124" s="800"/>
      <c r="DO124" s="800"/>
      <c r="DP124" s="801"/>
      <c r="DQ124" s="802">
        <v>52000</v>
      </c>
      <c r="DR124" s="800"/>
      <c r="DS124" s="800"/>
      <c r="DT124" s="800"/>
      <c r="DU124" s="801"/>
      <c r="DV124" s="884">
        <v>0.8</v>
      </c>
      <c r="DW124" s="885"/>
      <c r="DX124" s="885"/>
      <c r="DY124" s="885"/>
      <c r="DZ124" s="886"/>
    </row>
    <row r="125" spans="1:130" s="230" customFormat="1" ht="26.25" customHeight="1" x14ac:dyDescent="0.2">
      <c r="A125" s="856"/>
      <c r="B125" s="857"/>
      <c r="C125" s="851" t="s">
        <v>480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131</v>
      </c>
      <c r="AB125" s="816"/>
      <c r="AC125" s="816"/>
      <c r="AD125" s="816"/>
      <c r="AE125" s="817"/>
      <c r="AF125" s="818" t="s">
        <v>494</v>
      </c>
      <c r="AG125" s="816"/>
      <c r="AH125" s="816"/>
      <c r="AI125" s="816"/>
      <c r="AJ125" s="817"/>
      <c r="AK125" s="818" t="s">
        <v>131</v>
      </c>
      <c r="AL125" s="816"/>
      <c r="AM125" s="816"/>
      <c r="AN125" s="816"/>
      <c r="AO125" s="817"/>
      <c r="AP125" s="860" t="s">
        <v>494</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497</v>
      </c>
      <c r="CL125" s="888"/>
      <c r="CM125" s="888"/>
      <c r="CN125" s="888"/>
      <c r="CO125" s="889"/>
      <c r="CP125" s="896" t="s">
        <v>498</v>
      </c>
      <c r="CQ125" s="844"/>
      <c r="CR125" s="844"/>
      <c r="CS125" s="844"/>
      <c r="CT125" s="844"/>
      <c r="CU125" s="844"/>
      <c r="CV125" s="844"/>
      <c r="CW125" s="844"/>
      <c r="CX125" s="844"/>
      <c r="CY125" s="844"/>
      <c r="CZ125" s="844"/>
      <c r="DA125" s="844"/>
      <c r="DB125" s="844"/>
      <c r="DC125" s="844"/>
      <c r="DD125" s="844"/>
      <c r="DE125" s="844"/>
      <c r="DF125" s="845"/>
      <c r="DG125" s="897" t="s">
        <v>131</v>
      </c>
      <c r="DH125" s="878"/>
      <c r="DI125" s="878"/>
      <c r="DJ125" s="878"/>
      <c r="DK125" s="878"/>
      <c r="DL125" s="878" t="s">
        <v>494</v>
      </c>
      <c r="DM125" s="878"/>
      <c r="DN125" s="878"/>
      <c r="DO125" s="878"/>
      <c r="DP125" s="878"/>
      <c r="DQ125" s="878" t="s">
        <v>131</v>
      </c>
      <c r="DR125" s="878"/>
      <c r="DS125" s="878"/>
      <c r="DT125" s="878"/>
      <c r="DU125" s="878"/>
      <c r="DV125" s="879" t="s">
        <v>499</v>
      </c>
      <c r="DW125" s="879"/>
      <c r="DX125" s="879"/>
      <c r="DY125" s="879"/>
      <c r="DZ125" s="880"/>
    </row>
    <row r="126" spans="1:130" s="230" customFormat="1" ht="26.25" customHeight="1" thickBot="1" x14ac:dyDescent="0.25">
      <c r="A126" s="856"/>
      <c r="B126" s="857"/>
      <c r="C126" s="851" t="s">
        <v>482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499</v>
      </c>
      <c r="AB126" s="816"/>
      <c r="AC126" s="816"/>
      <c r="AD126" s="816"/>
      <c r="AE126" s="817"/>
      <c r="AF126" s="818" t="s">
        <v>131</v>
      </c>
      <c r="AG126" s="816"/>
      <c r="AH126" s="816"/>
      <c r="AI126" s="816"/>
      <c r="AJ126" s="817"/>
      <c r="AK126" s="818" t="s">
        <v>499</v>
      </c>
      <c r="AL126" s="816"/>
      <c r="AM126" s="816"/>
      <c r="AN126" s="816"/>
      <c r="AO126" s="817"/>
      <c r="AP126" s="860" t="s">
        <v>131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500</v>
      </c>
      <c r="CQ126" s="788"/>
      <c r="CR126" s="788"/>
      <c r="CS126" s="788"/>
      <c r="CT126" s="788"/>
      <c r="CU126" s="788"/>
      <c r="CV126" s="788"/>
      <c r="CW126" s="788"/>
      <c r="CX126" s="788"/>
      <c r="CY126" s="788"/>
      <c r="CZ126" s="788"/>
      <c r="DA126" s="788"/>
      <c r="DB126" s="788"/>
      <c r="DC126" s="788"/>
      <c r="DD126" s="788"/>
      <c r="DE126" s="788"/>
      <c r="DF126" s="789"/>
      <c r="DG126" s="852">
        <v>2345165</v>
      </c>
      <c r="DH126" s="853"/>
      <c r="DI126" s="853"/>
      <c r="DJ126" s="853"/>
      <c r="DK126" s="853"/>
      <c r="DL126" s="853">
        <v>2301941</v>
      </c>
      <c r="DM126" s="853"/>
      <c r="DN126" s="853"/>
      <c r="DO126" s="853"/>
      <c r="DP126" s="853"/>
      <c r="DQ126" s="853">
        <v>2297463</v>
      </c>
      <c r="DR126" s="853"/>
      <c r="DS126" s="853"/>
      <c r="DT126" s="853"/>
      <c r="DU126" s="853"/>
      <c r="DV126" s="830">
        <v>34.700000000000003</v>
      </c>
      <c r="DW126" s="830"/>
      <c r="DX126" s="830"/>
      <c r="DY126" s="830"/>
      <c r="DZ126" s="831"/>
    </row>
    <row r="127" spans="1:130" s="230" customFormat="1" ht="26.25" customHeight="1" x14ac:dyDescent="0.2">
      <c r="A127" s="858"/>
      <c r="B127" s="859"/>
      <c r="C127" s="874" t="s">
        <v>501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131</v>
      </c>
      <c r="AB127" s="816"/>
      <c r="AC127" s="816"/>
      <c r="AD127" s="816"/>
      <c r="AE127" s="817"/>
      <c r="AF127" s="818" t="s">
        <v>131</v>
      </c>
      <c r="AG127" s="816"/>
      <c r="AH127" s="816"/>
      <c r="AI127" s="816"/>
      <c r="AJ127" s="817"/>
      <c r="AK127" s="818" t="s">
        <v>494</v>
      </c>
      <c r="AL127" s="816"/>
      <c r="AM127" s="816"/>
      <c r="AN127" s="816"/>
      <c r="AO127" s="817"/>
      <c r="AP127" s="860" t="s">
        <v>131</v>
      </c>
      <c r="AQ127" s="861"/>
      <c r="AR127" s="861"/>
      <c r="AS127" s="861"/>
      <c r="AT127" s="862"/>
      <c r="AU127" s="232"/>
      <c r="AV127" s="232"/>
      <c r="AW127" s="232"/>
      <c r="AX127" s="877" t="s">
        <v>502</v>
      </c>
      <c r="AY127" s="848"/>
      <c r="AZ127" s="848"/>
      <c r="BA127" s="848"/>
      <c r="BB127" s="848"/>
      <c r="BC127" s="848"/>
      <c r="BD127" s="848"/>
      <c r="BE127" s="849"/>
      <c r="BF127" s="847" t="s">
        <v>503</v>
      </c>
      <c r="BG127" s="848"/>
      <c r="BH127" s="848"/>
      <c r="BI127" s="848"/>
      <c r="BJ127" s="848"/>
      <c r="BK127" s="848"/>
      <c r="BL127" s="849"/>
      <c r="BM127" s="847" t="s">
        <v>504</v>
      </c>
      <c r="BN127" s="848"/>
      <c r="BO127" s="848"/>
      <c r="BP127" s="848"/>
      <c r="BQ127" s="848"/>
      <c r="BR127" s="848"/>
      <c r="BS127" s="849"/>
      <c r="BT127" s="847" t="s">
        <v>505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506</v>
      </c>
      <c r="CQ127" s="788"/>
      <c r="CR127" s="788"/>
      <c r="CS127" s="788"/>
      <c r="CT127" s="788"/>
      <c r="CU127" s="788"/>
      <c r="CV127" s="788"/>
      <c r="CW127" s="788"/>
      <c r="CX127" s="788"/>
      <c r="CY127" s="788"/>
      <c r="CZ127" s="788"/>
      <c r="DA127" s="788"/>
      <c r="DB127" s="788"/>
      <c r="DC127" s="788"/>
      <c r="DD127" s="788"/>
      <c r="DE127" s="788"/>
      <c r="DF127" s="789"/>
      <c r="DG127" s="852" t="s">
        <v>507</v>
      </c>
      <c r="DH127" s="853"/>
      <c r="DI127" s="853"/>
      <c r="DJ127" s="853"/>
      <c r="DK127" s="853"/>
      <c r="DL127" s="853" t="s">
        <v>131</v>
      </c>
      <c r="DM127" s="853"/>
      <c r="DN127" s="853"/>
      <c r="DO127" s="853"/>
      <c r="DP127" s="853"/>
      <c r="DQ127" s="853" t="s">
        <v>499</v>
      </c>
      <c r="DR127" s="853"/>
      <c r="DS127" s="853"/>
      <c r="DT127" s="853"/>
      <c r="DU127" s="853"/>
      <c r="DV127" s="830" t="s">
        <v>499</v>
      </c>
      <c r="DW127" s="830"/>
      <c r="DX127" s="830"/>
      <c r="DY127" s="830"/>
      <c r="DZ127" s="831"/>
    </row>
    <row r="128" spans="1:130" s="230" customFormat="1" ht="26.25" customHeight="1" thickBot="1" x14ac:dyDescent="0.25">
      <c r="A128" s="832" t="s">
        <v>508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509</v>
      </c>
      <c r="X128" s="834"/>
      <c r="Y128" s="834"/>
      <c r="Z128" s="835"/>
      <c r="AA128" s="836">
        <v>62544</v>
      </c>
      <c r="AB128" s="837"/>
      <c r="AC128" s="837"/>
      <c r="AD128" s="837"/>
      <c r="AE128" s="838"/>
      <c r="AF128" s="839">
        <v>126310</v>
      </c>
      <c r="AG128" s="837"/>
      <c r="AH128" s="837"/>
      <c r="AI128" s="837"/>
      <c r="AJ128" s="838"/>
      <c r="AK128" s="839">
        <v>101000</v>
      </c>
      <c r="AL128" s="837"/>
      <c r="AM128" s="837"/>
      <c r="AN128" s="837"/>
      <c r="AO128" s="838"/>
      <c r="AP128" s="840"/>
      <c r="AQ128" s="841"/>
      <c r="AR128" s="841"/>
      <c r="AS128" s="841"/>
      <c r="AT128" s="842"/>
      <c r="AU128" s="232"/>
      <c r="AV128" s="232"/>
      <c r="AW128" s="232"/>
      <c r="AX128" s="843" t="s">
        <v>510</v>
      </c>
      <c r="AY128" s="844"/>
      <c r="AZ128" s="844"/>
      <c r="BA128" s="844"/>
      <c r="BB128" s="844"/>
      <c r="BC128" s="844"/>
      <c r="BD128" s="844"/>
      <c r="BE128" s="845"/>
      <c r="BF128" s="822" t="s">
        <v>131</v>
      </c>
      <c r="BG128" s="823"/>
      <c r="BH128" s="823"/>
      <c r="BI128" s="823"/>
      <c r="BJ128" s="823"/>
      <c r="BK128" s="823"/>
      <c r="BL128" s="846"/>
      <c r="BM128" s="822">
        <v>13.83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511</v>
      </c>
      <c r="CQ128" s="766"/>
      <c r="CR128" s="766"/>
      <c r="CS128" s="766"/>
      <c r="CT128" s="766"/>
      <c r="CU128" s="766"/>
      <c r="CV128" s="766"/>
      <c r="CW128" s="766"/>
      <c r="CX128" s="766"/>
      <c r="CY128" s="766"/>
      <c r="CZ128" s="766"/>
      <c r="DA128" s="766"/>
      <c r="DB128" s="766"/>
      <c r="DC128" s="766"/>
      <c r="DD128" s="766"/>
      <c r="DE128" s="766"/>
      <c r="DF128" s="767"/>
      <c r="DG128" s="826">
        <v>1452</v>
      </c>
      <c r="DH128" s="827"/>
      <c r="DI128" s="827"/>
      <c r="DJ128" s="827"/>
      <c r="DK128" s="827"/>
      <c r="DL128" s="827">
        <v>1311</v>
      </c>
      <c r="DM128" s="827"/>
      <c r="DN128" s="827"/>
      <c r="DO128" s="827"/>
      <c r="DP128" s="827"/>
      <c r="DQ128" s="827">
        <v>1279</v>
      </c>
      <c r="DR128" s="827"/>
      <c r="DS128" s="827"/>
      <c r="DT128" s="827"/>
      <c r="DU128" s="827"/>
      <c r="DV128" s="828">
        <v>0</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512</v>
      </c>
      <c r="X129" s="813"/>
      <c r="Y129" s="813"/>
      <c r="Z129" s="814"/>
      <c r="AA129" s="815">
        <v>7632506</v>
      </c>
      <c r="AB129" s="816"/>
      <c r="AC129" s="816"/>
      <c r="AD129" s="816"/>
      <c r="AE129" s="817"/>
      <c r="AF129" s="818">
        <v>8014721</v>
      </c>
      <c r="AG129" s="816"/>
      <c r="AH129" s="816"/>
      <c r="AI129" s="816"/>
      <c r="AJ129" s="817"/>
      <c r="AK129" s="818">
        <v>7704492</v>
      </c>
      <c r="AL129" s="816"/>
      <c r="AM129" s="816"/>
      <c r="AN129" s="816"/>
      <c r="AO129" s="817"/>
      <c r="AP129" s="819"/>
      <c r="AQ129" s="820"/>
      <c r="AR129" s="820"/>
      <c r="AS129" s="820"/>
      <c r="AT129" s="821"/>
      <c r="AU129" s="233"/>
      <c r="AV129" s="233"/>
      <c r="AW129" s="233"/>
      <c r="AX129" s="787" t="s">
        <v>513</v>
      </c>
      <c r="AY129" s="788"/>
      <c r="AZ129" s="788"/>
      <c r="BA129" s="788"/>
      <c r="BB129" s="788"/>
      <c r="BC129" s="788"/>
      <c r="BD129" s="788"/>
      <c r="BE129" s="789"/>
      <c r="BF129" s="806" t="s">
        <v>131</v>
      </c>
      <c r="BG129" s="807"/>
      <c r="BH129" s="807"/>
      <c r="BI129" s="807"/>
      <c r="BJ129" s="807"/>
      <c r="BK129" s="807"/>
      <c r="BL129" s="808"/>
      <c r="BM129" s="806">
        <v>18.829999999999998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514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515</v>
      </c>
      <c r="X130" s="813"/>
      <c r="Y130" s="813"/>
      <c r="Z130" s="814"/>
      <c r="AA130" s="815">
        <v>1089942</v>
      </c>
      <c r="AB130" s="816"/>
      <c r="AC130" s="816"/>
      <c r="AD130" s="816"/>
      <c r="AE130" s="817"/>
      <c r="AF130" s="818">
        <v>1095035</v>
      </c>
      <c r="AG130" s="816"/>
      <c r="AH130" s="816"/>
      <c r="AI130" s="816"/>
      <c r="AJ130" s="817"/>
      <c r="AK130" s="818">
        <v>1081639</v>
      </c>
      <c r="AL130" s="816"/>
      <c r="AM130" s="816"/>
      <c r="AN130" s="816"/>
      <c r="AO130" s="817"/>
      <c r="AP130" s="819"/>
      <c r="AQ130" s="820"/>
      <c r="AR130" s="820"/>
      <c r="AS130" s="820"/>
      <c r="AT130" s="821"/>
      <c r="AU130" s="233"/>
      <c r="AV130" s="233"/>
      <c r="AW130" s="233"/>
      <c r="AX130" s="787" t="s">
        <v>516</v>
      </c>
      <c r="AY130" s="788"/>
      <c r="AZ130" s="788"/>
      <c r="BA130" s="788"/>
      <c r="BB130" s="788"/>
      <c r="BC130" s="788"/>
      <c r="BD130" s="788"/>
      <c r="BE130" s="789"/>
      <c r="BF130" s="790">
        <v>13.5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517</v>
      </c>
      <c r="X131" s="797"/>
      <c r="Y131" s="797"/>
      <c r="Z131" s="798"/>
      <c r="AA131" s="799">
        <v>6542564</v>
      </c>
      <c r="AB131" s="800"/>
      <c r="AC131" s="800"/>
      <c r="AD131" s="800"/>
      <c r="AE131" s="801"/>
      <c r="AF131" s="802">
        <v>6919686</v>
      </c>
      <c r="AG131" s="800"/>
      <c r="AH131" s="800"/>
      <c r="AI131" s="800"/>
      <c r="AJ131" s="801"/>
      <c r="AK131" s="802">
        <v>6622853</v>
      </c>
      <c r="AL131" s="800"/>
      <c r="AM131" s="800"/>
      <c r="AN131" s="800"/>
      <c r="AO131" s="801"/>
      <c r="AP131" s="803"/>
      <c r="AQ131" s="804"/>
      <c r="AR131" s="804"/>
      <c r="AS131" s="804"/>
      <c r="AT131" s="805"/>
      <c r="AU131" s="233"/>
      <c r="AV131" s="233"/>
      <c r="AW131" s="233"/>
      <c r="AX131" s="765" t="s">
        <v>518</v>
      </c>
      <c r="AY131" s="766"/>
      <c r="AZ131" s="766"/>
      <c r="BA131" s="766"/>
      <c r="BB131" s="766"/>
      <c r="BC131" s="766"/>
      <c r="BD131" s="766"/>
      <c r="BE131" s="767"/>
      <c r="BF131" s="768">
        <v>123.1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520</v>
      </c>
      <c r="W132" s="778"/>
      <c r="X132" s="778"/>
      <c r="Y132" s="778"/>
      <c r="Z132" s="779"/>
      <c r="AA132" s="780">
        <v>14.124569510000001</v>
      </c>
      <c r="AB132" s="781"/>
      <c r="AC132" s="781"/>
      <c r="AD132" s="781"/>
      <c r="AE132" s="782"/>
      <c r="AF132" s="783">
        <v>12.15076811</v>
      </c>
      <c r="AG132" s="781"/>
      <c r="AH132" s="781"/>
      <c r="AI132" s="781"/>
      <c r="AJ132" s="782"/>
      <c r="AK132" s="783">
        <v>14.38076611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521</v>
      </c>
      <c r="W133" s="757"/>
      <c r="X133" s="757"/>
      <c r="Y133" s="757"/>
      <c r="Z133" s="758"/>
      <c r="AA133" s="759">
        <v>14.9</v>
      </c>
      <c r="AB133" s="760"/>
      <c r="AC133" s="760"/>
      <c r="AD133" s="760"/>
      <c r="AE133" s="761"/>
      <c r="AF133" s="759">
        <v>13.8</v>
      </c>
      <c r="AG133" s="760"/>
      <c r="AH133" s="760"/>
      <c r="AI133" s="760"/>
      <c r="AJ133" s="761"/>
      <c r="AK133" s="759">
        <v>13.5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6Nb+Ex9tTdz419DPjLegc41cduaNVd33OJG3pW+yOu2RumvUkyAbA5UIDsAYIBpk0IEraEb3RD2c5W4Nz5iqQ==" saltValue="/G3Ll13CSuRmAjAt4B8n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06862-9FFF-44FA-BB18-33E6CB564054}">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B0UhcZkVrD22fwziIT0uMwWcMHjHtD+TekwOxNL36sVI+hV59BQiF4Ki6nQR3IExiAFhE/dlFZ0Xq3x4GZNrw==" saltValue="6xwIkXYAfTXmFMFKWUQf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ROQHjh7oNcPS0YFQWoGFcm2HodH90qEcW163QO8k40eF/0COCK/9X2TZzlQuj+4QDztJ81N1yAC7wcVwH08Lg==" saltValue="LbsH3eMilwSYCLWv2DMz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525</v>
      </c>
      <c r="AP7" s="272"/>
      <c r="AQ7" s="273" t="s">
        <v>526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527</v>
      </c>
      <c r="AQ8" s="279" t="s">
        <v>528</v>
      </c>
      <c r="AR8" s="280" t="s">
        <v>529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530</v>
      </c>
      <c r="AL9" s="1167"/>
      <c r="AM9" s="1167"/>
      <c r="AN9" s="1168"/>
      <c r="AO9" s="281">
        <v>2645552</v>
      </c>
      <c r="AP9" s="281">
        <v>101502</v>
      </c>
      <c r="AQ9" s="282">
        <v>88339</v>
      </c>
      <c r="AR9" s="283">
        <v>14.9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531</v>
      </c>
      <c r="AL10" s="1167"/>
      <c r="AM10" s="1167"/>
      <c r="AN10" s="1168"/>
      <c r="AO10" s="284">
        <v>943</v>
      </c>
      <c r="AP10" s="284">
        <v>36</v>
      </c>
      <c r="AQ10" s="285">
        <v>7842</v>
      </c>
      <c r="AR10" s="286">
        <v>-99.5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532</v>
      </c>
      <c r="AL11" s="1167"/>
      <c r="AM11" s="1167"/>
      <c r="AN11" s="1168"/>
      <c r="AO11" s="284">
        <v>12100</v>
      </c>
      <c r="AP11" s="284">
        <v>464</v>
      </c>
      <c r="AQ11" s="285">
        <v>2321</v>
      </c>
      <c r="AR11" s="286">
        <v>-80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533</v>
      </c>
      <c r="AL12" s="1167"/>
      <c r="AM12" s="1167"/>
      <c r="AN12" s="1168"/>
      <c r="AO12" s="284" t="s">
        <v>534</v>
      </c>
      <c r="AP12" s="284" t="s">
        <v>534</v>
      </c>
      <c r="AQ12" s="285">
        <v>10</v>
      </c>
      <c r="AR12" s="286" t="s">
        <v>534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535</v>
      </c>
      <c r="AL13" s="1167"/>
      <c r="AM13" s="1167"/>
      <c r="AN13" s="1168"/>
      <c r="AO13" s="284">
        <v>93223</v>
      </c>
      <c r="AP13" s="284">
        <v>3577</v>
      </c>
      <c r="AQ13" s="285">
        <v>2936</v>
      </c>
      <c r="AR13" s="286">
        <v>21.8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536</v>
      </c>
      <c r="AL14" s="1167"/>
      <c r="AM14" s="1167"/>
      <c r="AN14" s="1168"/>
      <c r="AO14" s="284">
        <v>35461</v>
      </c>
      <c r="AP14" s="284">
        <v>1361</v>
      </c>
      <c r="AQ14" s="285">
        <v>1649</v>
      </c>
      <c r="AR14" s="286">
        <v>-17.5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537</v>
      </c>
      <c r="AL15" s="1170"/>
      <c r="AM15" s="1170"/>
      <c r="AN15" s="1171"/>
      <c r="AO15" s="284">
        <v>-154055</v>
      </c>
      <c r="AP15" s="284">
        <v>-5911</v>
      </c>
      <c r="AQ15" s="285">
        <v>-5997</v>
      </c>
      <c r="AR15" s="286">
        <v>-1.4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2633224</v>
      </c>
      <c r="AP16" s="284">
        <v>101029</v>
      </c>
      <c r="AQ16" s="285">
        <v>97102</v>
      </c>
      <c r="AR16" s="286">
        <v>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539</v>
      </c>
      <c r="AP20" s="293" t="s">
        <v>540</v>
      </c>
      <c r="AQ20" s="294" t="s">
        <v>541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542</v>
      </c>
      <c r="AL21" s="1173"/>
      <c r="AM21" s="1173"/>
      <c r="AN21" s="1174"/>
      <c r="AO21" s="297">
        <v>10.24</v>
      </c>
      <c r="AP21" s="298">
        <v>8.91</v>
      </c>
      <c r="AQ21" s="299">
        <v>1.33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543</v>
      </c>
      <c r="AL22" s="1173"/>
      <c r="AM22" s="1173"/>
      <c r="AN22" s="1174"/>
      <c r="AO22" s="302">
        <v>99.1</v>
      </c>
      <c r="AP22" s="303">
        <v>97.5</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544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545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525</v>
      </c>
      <c r="AP30" s="272"/>
      <c r="AQ30" s="273" t="s">
        <v>526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527</v>
      </c>
      <c r="AQ31" s="279" t="s">
        <v>528</v>
      </c>
      <c r="AR31" s="280" t="s">
        <v>529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547</v>
      </c>
      <c r="AL32" s="1157"/>
      <c r="AM32" s="1157"/>
      <c r="AN32" s="1158"/>
      <c r="AO32" s="312">
        <v>1847005</v>
      </c>
      <c r="AP32" s="312">
        <v>70864</v>
      </c>
      <c r="AQ32" s="313">
        <v>55264</v>
      </c>
      <c r="AR32" s="314">
        <v>28.2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548</v>
      </c>
      <c r="AL33" s="1157"/>
      <c r="AM33" s="1157"/>
      <c r="AN33" s="1158"/>
      <c r="AO33" s="312" t="s">
        <v>534</v>
      </c>
      <c r="AP33" s="312" t="s">
        <v>534</v>
      </c>
      <c r="AQ33" s="313" t="s">
        <v>534</v>
      </c>
      <c r="AR33" s="314" t="s">
        <v>534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549</v>
      </c>
      <c r="AL34" s="1157"/>
      <c r="AM34" s="1157"/>
      <c r="AN34" s="1158"/>
      <c r="AO34" s="312" t="s">
        <v>534</v>
      </c>
      <c r="AP34" s="312" t="s">
        <v>534</v>
      </c>
      <c r="AQ34" s="313">
        <v>19</v>
      </c>
      <c r="AR34" s="314" t="s">
        <v>534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550</v>
      </c>
      <c r="AL35" s="1157"/>
      <c r="AM35" s="1157"/>
      <c r="AN35" s="1158"/>
      <c r="AO35" s="312">
        <v>287647</v>
      </c>
      <c r="AP35" s="312">
        <v>11036</v>
      </c>
      <c r="AQ35" s="313">
        <v>18522</v>
      </c>
      <c r="AR35" s="314">
        <v>-40.4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551</v>
      </c>
      <c r="AL36" s="1157"/>
      <c r="AM36" s="1157"/>
      <c r="AN36" s="1158"/>
      <c r="AO36" s="312" t="s">
        <v>534</v>
      </c>
      <c r="AP36" s="312" t="s">
        <v>534</v>
      </c>
      <c r="AQ36" s="313">
        <v>2744</v>
      </c>
      <c r="AR36" s="314" t="s">
        <v>534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552</v>
      </c>
      <c r="AL37" s="1157"/>
      <c r="AM37" s="1157"/>
      <c r="AN37" s="1158"/>
      <c r="AO37" s="312" t="s">
        <v>534</v>
      </c>
      <c r="AP37" s="312" t="s">
        <v>534</v>
      </c>
      <c r="AQ37" s="313">
        <v>519</v>
      </c>
      <c r="AR37" s="314" t="s">
        <v>534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553</v>
      </c>
      <c r="AL38" s="1160"/>
      <c r="AM38" s="1160"/>
      <c r="AN38" s="1161"/>
      <c r="AO38" s="315">
        <v>404</v>
      </c>
      <c r="AP38" s="315">
        <v>16</v>
      </c>
      <c r="AQ38" s="316">
        <v>4</v>
      </c>
      <c r="AR38" s="304">
        <v>300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554</v>
      </c>
      <c r="AL39" s="1160"/>
      <c r="AM39" s="1160"/>
      <c r="AN39" s="1161"/>
      <c r="AO39" s="312">
        <v>-101000</v>
      </c>
      <c r="AP39" s="312">
        <v>-3875</v>
      </c>
      <c r="AQ39" s="313">
        <v>-3996</v>
      </c>
      <c r="AR39" s="314">
        <v>-3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555</v>
      </c>
      <c r="AL40" s="1157"/>
      <c r="AM40" s="1157"/>
      <c r="AN40" s="1158"/>
      <c r="AO40" s="312">
        <v>-1081639</v>
      </c>
      <c r="AP40" s="312">
        <v>-41499</v>
      </c>
      <c r="AQ40" s="313">
        <v>-50182</v>
      </c>
      <c r="AR40" s="314">
        <v>-17.3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306</v>
      </c>
      <c r="AL41" s="1163"/>
      <c r="AM41" s="1163"/>
      <c r="AN41" s="1164"/>
      <c r="AO41" s="312">
        <v>952417</v>
      </c>
      <c r="AP41" s="312">
        <v>36541</v>
      </c>
      <c r="AQ41" s="313">
        <v>22892</v>
      </c>
      <c r="AR41" s="314">
        <v>59.6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556</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525</v>
      </c>
      <c r="AN49" s="1151" t="s">
        <v>559</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560</v>
      </c>
      <c r="AO50" s="329" t="s">
        <v>561</v>
      </c>
      <c r="AP50" s="330" t="s">
        <v>562</v>
      </c>
      <c r="AQ50" s="331" t="s">
        <v>563</v>
      </c>
      <c r="AR50" s="332" t="s">
        <v>564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565</v>
      </c>
      <c r="AL51" s="325"/>
      <c r="AM51" s="333">
        <v>2559034</v>
      </c>
      <c r="AN51" s="334">
        <v>94041</v>
      </c>
      <c r="AO51" s="335">
        <v>21</v>
      </c>
      <c r="AP51" s="336">
        <v>69729</v>
      </c>
      <c r="AQ51" s="337">
        <v>1.8</v>
      </c>
      <c r="AR51" s="338">
        <v>19.2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566</v>
      </c>
      <c r="AM52" s="341">
        <v>2423528</v>
      </c>
      <c r="AN52" s="342">
        <v>89061</v>
      </c>
      <c r="AO52" s="343">
        <v>89.9</v>
      </c>
      <c r="AP52" s="344">
        <v>38908</v>
      </c>
      <c r="AQ52" s="345">
        <v>14</v>
      </c>
      <c r="AR52" s="346">
        <v>75.900000000000006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567</v>
      </c>
      <c r="AL53" s="325"/>
      <c r="AM53" s="333">
        <v>2082489</v>
      </c>
      <c r="AN53" s="334">
        <v>77754</v>
      </c>
      <c r="AO53" s="335">
        <v>-17.3</v>
      </c>
      <c r="AP53" s="336">
        <v>74581</v>
      </c>
      <c r="AQ53" s="337">
        <v>7</v>
      </c>
      <c r="AR53" s="338">
        <v>-24.3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566</v>
      </c>
      <c r="AM54" s="341">
        <v>1721763</v>
      </c>
      <c r="AN54" s="342">
        <v>64286</v>
      </c>
      <c r="AO54" s="343">
        <v>-27.8</v>
      </c>
      <c r="AP54" s="344">
        <v>41563</v>
      </c>
      <c r="AQ54" s="345">
        <v>6.8</v>
      </c>
      <c r="AR54" s="346">
        <v>-34.6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568</v>
      </c>
      <c r="AL55" s="325"/>
      <c r="AM55" s="333">
        <v>4921729</v>
      </c>
      <c r="AN55" s="334">
        <v>184916</v>
      </c>
      <c r="AO55" s="335">
        <v>137.80000000000001</v>
      </c>
      <c r="AP55" s="336">
        <v>76347</v>
      </c>
      <c r="AQ55" s="337">
        <v>2.4</v>
      </c>
      <c r="AR55" s="338">
        <v>135.4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566</v>
      </c>
      <c r="AM56" s="341">
        <v>3292255</v>
      </c>
      <c r="AN56" s="342">
        <v>123695</v>
      </c>
      <c r="AO56" s="343">
        <v>92.4</v>
      </c>
      <c r="AP56" s="344">
        <v>41762</v>
      </c>
      <c r="AQ56" s="345">
        <v>0.5</v>
      </c>
      <c r="AR56" s="346">
        <v>91.9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569</v>
      </c>
      <c r="AL57" s="325"/>
      <c r="AM57" s="333">
        <v>3054127</v>
      </c>
      <c r="AN57" s="334">
        <v>115955</v>
      </c>
      <c r="AO57" s="335">
        <v>-37.299999999999997</v>
      </c>
      <c r="AP57" s="336">
        <v>69604</v>
      </c>
      <c r="AQ57" s="337">
        <v>-8.8000000000000007</v>
      </c>
      <c r="AR57" s="338">
        <v>-28.5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566</v>
      </c>
      <c r="AM58" s="341">
        <v>1758019</v>
      </c>
      <c r="AN58" s="342">
        <v>66746</v>
      </c>
      <c r="AO58" s="343">
        <v>-46</v>
      </c>
      <c r="AP58" s="344">
        <v>36247</v>
      </c>
      <c r="AQ58" s="345">
        <v>-13.2</v>
      </c>
      <c r="AR58" s="346">
        <v>-32.799999999999997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570</v>
      </c>
      <c r="AL59" s="325"/>
      <c r="AM59" s="333">
        <v>2955575</v>
      </c>
      <c r="AN59" s="334">
        <v>113397</v>
      </c>
      <c r="AO59" s="335">
        <v>-2.2000000000000002</v>
      </c>
      <c r="AP59" s="336">
        <v>68410</v>
      </c>
      <c r="AQ59" s="337">
        <v>-1.7</v>
      </c>
      <c r="AR59" s="338">
        <v>-0.5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566</v>
      </c>
      <c r="AM60" s="341">
        <v>896081</v>
      </c>
      <c r="AN60" s="342">
        <v>34380</v>
      </c>
      <c r="AO60" s="343">
        <v>-48.5</v>
      </c>
      <c r="AP60" s="344">
        <v>35086</v>
      </c>
      <c r="AQ60" s="345">
        <v>-3.2</v>
      </c>
      <c r="AR60" s="346">
        <v>-45.3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571</v>
      </c>
      <c r="AL61" s="347"/>
      <c r="AM61" s="348">
        <v>3114591</v>
      </c>
      <c r="AN61" s="349">
        <v>117213</v>
      </c>
      <c r="AO61" s="350">
        <v>20.399999999999999</v>
      </c>
      <c r="AP61" s="351">
        <v>71734</v>
      </c>
      <c r="AQ61" s="352">
        <v>0.1</v>
      </c>
      <c r="AR61" s="338">
        <v>20.3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566</v>
      </c>
      <c r="AM62" s="341">
        <v>2018329</v>
      </c>
      <c r="AN62" s="342">
        <v>75634</v>
      </c>
      <c r="AO62" s="343">
        <v>12</v>
      </c>
      <c r="AP62" s="344">
        <v>38713</v>
      </c>
      <c r="AQ62" s="345">
        <v>1</v>
      </c>
      <c r="AR62" s="346">
        <v>11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VMGhLSdCjKkMaIv9suiQbV3AHNx9f3i1MesvtG3RT+wIPNEjGK4MLuWTfrRgQqBRixmgg9U4IbPS1aQ0ORNvGw==" saltValue="7xntASWQJyeCHkGdItXZ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573</v>
      </c>
    </row>
    <row r="121" spans="125:125" ht="13.5" hidden="1" customHeight="1" x14ac:dyDescent="0.2">
      <c r="DU121" s="259"/>
    </row>
  </sheetData>
  <sheetProtection algorithmName="SHA-512" hashValue="6hhirbOBqodgavN8aszB3W5OhZmp12Dg1PZZk+bvCuQ1dzmN5lOmd6QR91KpuO5MuTr2km/kCL4DfbIE0TcLHQ==" saltValue="K3tSFhhyairT22Q2OFBA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574</v>
      </c>
    </row>
  </sheetData>
  <sheetProtection algorithmName="SHA-512" hashValue="GyJr77y0F3ldhlFemSjGjopPa7IG92P7R5e45RBU/51lZ9SHjzkta8PUlzcMtAGlbCIUQRatwqKlUjas2dwOhw==" saltValue="G2rhcbD2Yz9/PQ+lijei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2">
      <c r="B47" s="10"/>
      <c r="C47" s="1175" t="s">
        <v>3</v>
      </c>
      <c r="D47" s="1175"/>
      <c r="E47" s="1176"/>
      <c r="F47" s="11">
        <v>10.46</v>
      </c>
      <c r="G47" s="12">
        <v>10.65</v>
      </c>
      <c r="H47" s="12">
        <v>11.43</v>
      </c>
      <c r="I47" s="12">
        <v>10.98</v>
      </c>
      <c r="J47" s="13">
        <v>14.05</v>
      </c>
    </row>
    <row r="48" spans="2:10" ht="57.75" customHeight="1" x14ac:dyDescent="0.2">
      <c r="B48" s="14"/>
      <c r="C48" s="1177" t="s">
        <v>4</v>
      </c>
      <c r="D48" s="1177"/>
      <c r="E48" s="1178"/>
      <c r="F48" s="15">
        <v>0.5</v>
      </c>
      <c r="G48" s="16">
        <v>1.7</v>
      </c>
      <c r="H48" s="16">
        <v>0.44</v>
      </c>
      <c r="I48" s="16">
        <v>5.24</v>
      </c>
      <c r="J48" s="17">
        <v>1.54</v>
      </c>
    </row>
    <row r="49" spans="2:10" ht="57.75" customHeight="1" thickBot="1" x14ac:dyDescent="0.25">
      <c r="B49" s="18"/>
      <c r="C49" s="1179" t="s">
        <v>5</v>
      </c>
      <c r="D49" s="1179"/>
      <c r="E49" s="1180"/>
      <c r="F49" s="19" t="s">
        <v>580</v>
      </c>
      <c r="G49" s="20">
        <v>1.23</v>
      </c>
      <c r="H49" s="20" t="s">
        <v>581</v>
      </c>
      <c r="I49" s="20">
        <v>4.84</v>
      </c>
      <c r="J49" s="21" t="s">
        <v>582</v>
      </c>
    </row>
    <row r="50" spans="2:10" ht="13.2" x14ac:dyDescent="0.2"/>
  </sheetData>
  <sheetProtection algorithmName="SHA-512" hashValue="KP0WHb4lUVbu26LxgJY9FHhla0erw3KVXX4a+LZWEsoCC7oASjYQbsDeT4eKsa2IbiMBhqMIdrdfqc0AjlBHGg==" saltValue="lZOhlrYAzfReERBQR1+F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2024-08-26T06:02:46Z</cp:lastPrinted>
  <dcterms:created xsi:type="dcterms:W3CDTF">2024-02-05T02:52:30Z</dcterms:created>
  <dcterms:modified xsi:type="dcterms:W3CDTF">2024-08-27T23:36:00Z</dcterms:modified>
  <cp:category/>
</cp:coreProperties>
</file>