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文書：02財政係\2024（R06）\20共通\2001庶務\01照会・回答(5年,3年)\01 財政\240821_【0920〆】R4年度財政状況市徴収(追加分）の作成について（依頼）\02 回答\"/>
    </mc:Choice>
  </mc:AlternateContent>
  <bookViews>
    <workbookView xWindow="0" yWindow="0" windowWidth="20490" windowHeight="7530" tabRatio="75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<sst xmlns="http://schemas.openxmlformats.org/spreadsheetml/2006/main" count="1134" uniqueCount="626">
  <si>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</si>
  <si>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</si>
  <si>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</si>
  <si>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</si>
  <si>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</si>
  <si>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</si>
  <si>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</si>
  <si>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</si>
  <si>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</si>
  <si>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</si>
  <si>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</si>
  <si>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</si>
  <si>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</si>
  <si>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</si>
  <si>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</si>
  <si>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</si>
  <si>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</si>
  <si>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</si>
  <si>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</si>
  <si>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</si>
  <si>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</si>
  <si>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</si>
  <si>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</si>
  <si>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</si>
  <si>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</si>
  <si>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</si>
  <si>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</si>
  <si>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</si>
  <si>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</si>
  <si>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</si>
  <si>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</si>
  <si>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</si>
  <si>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</si>
  <si>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</si>
  <si>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</si>
  <si>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</si>
  <si>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</si>
  <si>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</si>
  <si>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</si>
  <si>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</si>
  <si>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</si>
  <si>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</si>
  <si>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</si>
  <si>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</si>
  <si>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</si>
  <si>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</si>
  <si>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</si>
  <si>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</si>
  <si>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</si>
  <si>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</si>
  <si>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</si>
  <si>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</si>
  <si>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</si>
  <si>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</si>
  <si>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</si>
  <si>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</si>
  <si>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</si>
  <si>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</si>
  <si>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</si>
  <si>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</si>
  <si>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</si>
  <si>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</si>
  <si>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</si>
  <si>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</si>
  <si>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</si>
  <si>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</si>
  <si>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</si>
  <si>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</si>
  <si>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</si>
  <si>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</si>
  <si>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</si>
  <si>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</si>
  <si>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</si>
  <si>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</si>
  <si>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</si>
  <si>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</si>
  <si>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</si>
  <si>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</si>
  <si>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</si>
  <si>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</si>
  <si>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</si>
  <si>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</si>
  <si>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</si>
  <si>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</si>
  <si>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</si>
  <si>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</si>
  <si>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</si>
  <si>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</si>
  <si>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</si>
  <si>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</si>
  <si>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</si>
  <si>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</si>
  <si>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</si>
  <si>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</si>
  <si>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</si>
  <si>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</si>
  <si>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</si>
  <si>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</si>
  <si>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</si>
  <si>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</si>
  <si>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</si>
  <si>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</si>
  <si>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</si>
  <si>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</si>
  <si>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</si>
  <si>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</si>
  <si>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</si>
  <si>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</si>
  <si>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</si>
  <si>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</si>
  <si>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</si>
  <si>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</si>
  <si>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</si>
  <si>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</si>
  <si>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</si>
  <si>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</si>
  <si>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</si>
  <si>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</si>
  <si>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</si>
  <si>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</si>
  <si>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</si>
  <si>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</si>
  <si>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</si>
  <si>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</si>
  <si>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</si>
  <si>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</si>
  <si>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</si>
  <si>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</si>
  <si>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</si>
  <si>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</si>
  <si>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</si>
  <si>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</si>
  <si>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</si>
  <si>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</si>
  <si>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</si>
  <si>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</si>
  <si>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</si>
  <si>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</si>
  <si>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</si>
  <si>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</si>
  <si>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</si>
  <si>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</si>
  <si>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</si>
  <si>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</si>
  <si>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</si>
  <si>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</si>
  <si>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</si>
  <si>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</si>
  <si>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</si>
  <si>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</si>
  <si>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</si>
  <si>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</si>
  <si>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</si>
  <si>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</si>
  <si>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</si>
  <si>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</si>
  <si>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</si>
  <si>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</si>
  <si>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</si>
  <si>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</si>
  <si>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</si>
  <si>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</si>
  <si>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</si>
  <si>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</si>
  <si>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</si>
  <si>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</si>
  <si>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</si>
  <si>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</si>
  <si>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</si>
  <si>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</si>
  <si>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</si>
  <si>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</si>
  <si>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</si>
  <si>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</si>
  <si>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</si>
  <si>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</si>
  <si>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</si>
  <si>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</si>
  <si>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</si>
  <si>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</si>
  <si>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</si>
  <si>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</si>
  <si>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</si>
  <si>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</si>
  <si>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</si>
  <si>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</si>
  <si>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</si>
  <si>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</si>
  <si>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</si>
  <si>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</si>
  <si>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</si>
  <si>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</si>
  <si>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</si>
  <si>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</si>
  <si>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</si>
  <si>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</si>
  <si>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</si>
  <si>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</si>
  <si>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</si>
  <si>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</si>
  <si>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</si>
  <si>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</si>
  <si>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</si>
  <si>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</si>
  <si>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</si>
  <si>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</si>
  <si>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</si>
  <si>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</si>
  <si>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</si>
  <si>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</si>
  <si>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</si>
  <si>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</si>
  <si>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</si>
  <si>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</si>
  <si>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</si>
  <si>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</si>
  <si>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</si>
  <si>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</si>
  <si>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</si>
  <si>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</si>
  <si>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</si>
  <si>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広島県安芸高田市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</si>
  <si>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</si>
  <si>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</si>
  <si>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</si>
  <si>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</si>
  <si>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</si>
  <si>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</si>
  <si>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</si>
  <si>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</si>
  <si>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</si>
  <si>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</si>
  <si>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</si>
  <si>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</si>
  <si>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</si>
  <si>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</si>
  <si>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</si>
  <si>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</si>
  <si>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</si>
  <si>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</si>
  <si>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</si>
  <si>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</si>
  <si>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</si>
  <si>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</si>
  <si>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</si>
  <si>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</si>
  <si>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</si>
  <si>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</si>
  <si>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</si>
  <si>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</si>
  <si>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</si>
  <si>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</si>
  <si>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</si>
  <si>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</si>
  <si>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</si>
  <si>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</si>
  <si>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</si>
  <si>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</si>
  <si>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</si>
  <si>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</si>
  <si>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</si>
  <si>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</si>
  <si>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</si>
  <si>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</si>
  <si>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</si>
  <si>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</si>
  <si>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</si>
  <si>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</si>
  <si>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</si>
  <si>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</si>
  <si>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</si>
  <si>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</si>
  <si>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</si>
  <si>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</si>
  <si>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</si>
  <si>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</si>
  <si>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</si>
  <si>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</si>
  <si>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</si>
  <si>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</si>
  <si>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</si>
  <si>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</si>
  <si>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</si>
  <si>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</si>
  <si>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</si>
  <si>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</si>
  <si>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</si>
  <si>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</si>
  <si>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</si>
  <si>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</si>
  <si>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</si>
  <si>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</si>
  <si>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</si>
  <si>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</si>
  <si>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</si>
  <si>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</si>
  <si>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</si>
  <si>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</si>
  <si>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</si>
  <si>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</si>
  <si>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</si>
  <si>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</si>
  <si>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</si>
  <si>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</si>
  <si>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</si>
  <si>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</si>
  <si>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</si>
  <si>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</si>
  <si>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</si>
  <si>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</si>
  <si>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</si>
  <si>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</si>
  <si>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</si>
  <si>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</si>
  <si>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</si>
  <si>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</si>
  <si>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</si>
  <si>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</si>
  <si>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</si>
  <si>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</si>
  <si>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</si>
  <si>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</si>
  <si>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</si>
  <si>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</si>
  <si>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</si>
  <si>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</si>
  <si>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</si>
  <si>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</si>
  <si>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</si>
  <si>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</si>
  <si>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</si>
  <si>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</si>
  <si>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</si>
  <si>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</si>
  <si>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</si>
  <si>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</si>
  <si>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</si>
  <si>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</si>
  <si>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</si>
  <si>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</si>
  <si>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</si>
  <si>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</si>
  <si>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</si>
  <si>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</si>
  <si>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</si>
  <si>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</si>
  <si>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</si>
  <si>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</si>
  <si>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</si>
  <si>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</si>
  <si>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</si>
  <si>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</si>
  <si>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</si>
  <si>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</si>
  <si>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</si>
  <si>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</si>
  <si>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</si>
  <si>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</si>
  <si>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</si>
  <si>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</si>
  <si>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</si>
  <si>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</si>
  <si>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</si>
  <si>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</si>
  <si>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</si>
  <si>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</si>
  <si>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</si>
  <si>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</si>
  <si>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</si>
  <si>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</si>
  <si>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</si>
  <si>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</si>
  <si>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</si>
  <si>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広島県安芸高田市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</si>
  <si>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</si>
  <si>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</si>
  <si>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</si>
  <si>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</si>
  <si>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</si>
  <si>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</si>
  <si>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</si>
  <si>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</si>
  <si>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</si>
  <si>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</si>
  <si>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</si>
  <si>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</si>
  <si>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</si>
  <si>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</si>
  <si>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</si>
  <si>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</si>
  <si>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</si>
  <si>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</si>
  <si>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</si>
  <si>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</si>
  <si>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</si>
  <si>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</si>
  <si>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</si>
  <si>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</si>
  <si>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</si>
  <si>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</si>
  <si>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</si>
  <si>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</si>
  <si>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</si>
  <si>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</si>
  <si>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</si>
  <si>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</si>
  <si>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</si>
  <si>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</si>
  <si>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</si>
  <si>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</si>
  <si>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</si>
  <si>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</si>
  <si>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</si>
  <si>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</si>
  <si>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下水道事業（公共下水道事業）会計</t>
    <phoneticPr fontId="5"/>
  </si>
  <si>
    <t>下水道事業（特定環境保全公共下水道事業）会計</t>
    <phoneticPr fontId="5"/>
  </si>
  <si>
    <t>法適用企業</t>
    <phoneticPr fontId="5"/>
  </si>
  <si>
    <t>農業集落排水事業特別会計</t>
    <phoneticPr fontId="5"/>
  </si>
  <si>
    <t>法非適用企業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</si>
  <si>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</si>
  <si>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</si>
  <si>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</si>
  <si>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</si>
  <si>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</si>
  <si>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</si>
  <si>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</si>
  <si>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</si>
  <si>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</si>
  <si>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</si>
  <si>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</si>
  <si>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</si>
  <si>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</si>
  <si>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</si>
  <si>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</si>
  <si>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</si>
  <si>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</si>
  <si>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</si>
  <si>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</si>
  <si>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</si>
  <si>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</si>
  <si>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</si>
  <si>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</si>
  <si>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</si>
  <si>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</si>
  <si>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</si>
  <si>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</si>
  <si>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</si>
  <si>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</si>
  <si>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</si>
  <si>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</si>
  <si>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</si>
  <si>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</si>
  <si>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</si>
  <si>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</si>
  <si>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</si>
  <si>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</si>
  <si>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</si>
  <si>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</si>
  <si>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</si>
  <si>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</si>
  <si>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</si>
  <si>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</si>
  <si>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</si>
  <si>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</si>
  <si>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</si>
  <si>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</si>
  <si>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</si>
  <si>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</si>
  <si>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</si>
  <si>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</si>
  <si>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</si>
  <si>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</si>
  <si>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</si>
  <si>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</si>
  <si>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</si>
  <si>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</si>
  <si>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</si>
  <si>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</si>
  <si>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</si>
  <si>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</si>
  <si>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</si>
  <si>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</si>
  <si>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</si>
  <si>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</si>
  <si>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</si>
  <si>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</si>
  <si>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</si>
  <si>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</si>
  <si>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</si>
  <si>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</si>
  <si>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</si>
  <si>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下水道事業（特定環境保全公共下水道事業）会計</t>
    <phoneticPr fontId="5"/>
  </si>
  <si>
    <t>(Ｆ)</t>
    <phoneticPr fontId="5"/>
  </si>
  <si>
    <t>下水道事業（公共下水道事業）会計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</si>
  <si>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</si>
  <si>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</si>
  <si>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</si>
  <si>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</si>
  <si>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</si>
  <si>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</si>
  <si>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</si>
  <si>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</si>
  <si>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</si>
  <si>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</si>
  <si>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</si>
  <si>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</si>
  <si>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</si>
  <si>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</si>
  <si>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</si>
  <si>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</si>
  <si>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</si>
  <si>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</si>
  <si>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</si>
  <si>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</si>
  <si>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</si>
  <si>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</si>
  <si>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</si>
  <si>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</si>
  <si>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</si>
  <si>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</si>
  <si>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</si>
  <si>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</si>
  <si>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</si>
  <si>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</si>
  <si>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</si>
  <si>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</si>
  <si>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</si>
  <si>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</si>
  <si>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</si>
  <si>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</si>
  <si>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</si>
  <si>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</si>
  <si>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</si>
  <si>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</si>
  <si>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</si>
  <si>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</si>
  <si>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</si>
  <si>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</si>
  <si>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</si>
  <si>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</si>
  <si>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</si>
  <si>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</si>
  <si>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</si>
  <si>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</si>
  <si>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</si>
  <si>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</si>
  <si>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</si>
  <si>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</si>
  <si>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</si>
  <si>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</si>
  <si>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</si>
  <si>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</si>
  <si>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</si>
  <si>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</si>
  <si>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</si>
  <si>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</si>
  <si>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</si>
  <si>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</si>
  <si>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</si>
  <si>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</si>
  <si>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</si>
  <si>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</si>
  <si>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</si>
  <si>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</si>
  <si>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</si>
  <si>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</si>
  <si>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</si>
  <si>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</si>
  <si>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</si>
  <si>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</si>
  <si>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</si>
  <si>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</si>
  <si>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</si>
  <si>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</si>
  <si>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</si>
  <si>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</si>
  <si>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</si>
  <si>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</si>
  <si>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</si>
  <si>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9.45</t>
  </si>
  <si>
    <t>▲ 3.66</t>
  </si>
  <si>
    <t>▲ 0.59</t>
  </si>
  <si>
    <t>▲ 3.63</t>
  </si>
  <si>
    <t>一般会計</t>
  </si>
  <si>
    <t>水道事業会計</t>
  </si>
  <si>
    <t>介護保険特別会計</t>
  </si>
  <si>
    <t>下水道事業（公共下水道事業）会計</t>
  </si>
  <si>
    <t>国民健康保険特別会計</t>
  </si>
  <si>
    <t>後期高齢者医療特別会計</t>
  </si>
  <si>
    <t>下水道事業（特定環境保全公共下水道事業）会計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</si>
  <si>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</si>
  <si>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</si>
  <si>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</si>
  <si>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</si>
  <si>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</si>
  <si>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</si>
  <si>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</si>
  <si>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</si>
  <si>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</si>
  <si>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地域振興基金</t>
    <rPh sb="0" eb="6">
      <t>チイキシンコウキキン</t>
    </rPh>
    <phoneticPr fontId="5"/>
  </si>
  <si>
    <t>過疎地域持続的発展基金</t>
    <rPh sb="0" eb="11">
      <t>カソチイキジゾクテキハッテンキキン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</si>
  <si>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</si>
  <si>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</si>
  <si>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市有住宅管理運営基金</t>
    <rPh sb="0" eb="10">
      <t>シユウジュウタクカンリウンエイキキン</t>
    </rPh>
    <phoneticPr fontId="2"/>
  </si>
  <si>
    <t>安芸高田市地域振興事業団</t>
    <rPh sb="0" eb="5">
      <t>アキタカタシ</t>
    </rPh>
    <rPh sb="5" eb="7">
      <t>チイキ</t>
    </rPh>
    <rPh sb="7" eb="9">
      <t>シンコウ</t>
    </rPh>
    <rPh sb="9" eb="12">
      <t>ジギョウダン</t>
    </rPh>
    <phoneticPr fontId="2"/>
  </si>
  <si>
    <t>神楽門前湯治村</t>
    <rPh sb="0" eb="4">
      <t>カグラモンゼン</t>
    </rPh>
    <rPh sb="4" eb="6">
      <t>トウジ</t>
    </rPh>
    <rPh sb="6" eb="7">
      <t>ムラ</t>
    </rPh>
    <phoneticPr fontId="2"/>
  </si>
  <si>
    <t>こうだ二一</t>
    <rPh sb="3" eb="5">
      <t>２１</t>
    </rPh>
    <phoneticPr fontId="2"/>
  </si>
  <si>
    <t>安芸高田アグリフーズ</t>
    <rPh sb="0" eb="4">
      <t>アキタカタ</t>
    </rPh>
    <phoneticPr fontId="2"/>
  </si>
  <si>
    <t>道の駅あきたかた</t>
    <rPh sb="0" eb="1">
      <t>ミチ</t>
    </rPh>
    <rPh sb="2" eb="3">
      <t>エキ</t>
    </rPh>
    <phoneticPr fontId="2"/>
  </si>
  <si>
    <t>-</t>
    <phoneticPr fontId="2"/>
  </si>
  <si>
    <t>広島県後期高齢者医療広域連合（一般会計）</t>
    <rPh sb="0" eb="3">
      <t>ヒロシマケン</t>
    </rPh>
    <rPh sb="3" eb="5">
      <t>コウキ</t>
    </rPh>
    <rPh sb="5" eb="8">
      <t>コウレイシャ</t>
    </rPh>
    <rPh sb="8" eb="10">
      <t>イリョウ</t>
    </rPh>
    <rPh sb="10" eb="14">
      <t>コウイキレンゴウ</t>
    </rPh>
    <rPh sb="15" eb="19">
      <t>イッパンカイケイ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</si>
  <si>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</si>
  <si>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</si>
  <si>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</si>
  <si>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</si>
  <si>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</si>
  <si>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</si>
  <si>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公営企業債等繰入見込額が減少したことや、充当可能基金の保有額が増加したことが要因で、前年度から9.4ポイント減少し、74.5％となったが、類似団体と比べて高い水準にある。有形固定資産減価償却率は減価償却が進行したため上昇しており、こちらも類似団体内平均値を上回っている。今後も公共施設等総合管理計画及び個別施設計画に基づいた施設の維持管理と適正配置を推進するとともに、地方債現在高を減少させながら、新発債は基準財政需要額算入率が高い地方債の借入に努めることで、将来負担比率の減少を図る。</t>
    <rPh sb="113" eb="117">
      <t>ゲンカショウキャク</t>
    </rPh>
    <rPh sb="118" eb="120">
      <t>シンコウ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</si>
  <si>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</si>
  <si>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</si>
  <si>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</si>
  <si>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</si>
  <si>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</si>
  <si>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</si>
  <si>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</si>
  <si>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述のとおり前年度から9.4ポイン減少し、74.5％となった。実質公債費比率は、元利償還金の減少が要因となり、前年度から0.7ポイント減少した11.6％となった。将来負担比率は平成30年度から上昇していたが、令和3年度は減少に転じ、2年連続で減少している。今後は合併当初の大型建設事業で借入れた地方債の償還が終了していくため、地方債現在高は減少していく見込みであるが、老朽化している公共施設やインフラ設備の更新等も迎えるため、計画的な施設の更新と適正配置に努めながら、計画に沿った地方債の管理を行い数値の改善に努める。</t>
    <rPh sb="126" eb="129">
      <t>ネンレンゾク</t>
    </rPh>
    <rPh sb="130" eb="13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</si>
</sst>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FB24-4EEA-8FB0-C46ADD7DF3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93382</c:v>
                </c:pt>
                <c:pt idx="1">
                  <c:v>102147</c:v>
                </c:pt>
                <c:pt idx="2">
                  <c:v>54917</c:v>
                </c:pt>
                <c:pt idx="3">
                  <c:v>69281</c:v>
                </c:pt>
                <c:pt idx="4">
                  <c:v>44313</c:v>
                </c:pt>
              </c:numCache>
            </c:numRef>
          </c:val>
          <c:smooth val="0"/>
          <c:extLst>
            <c:ext xmlns:c16="http://schemas.microsoft.com/office/drawing/2014/chart" uri="{C3380CC4-5D6E-409C-BE32-E72D297353CC}">
              <c16:uniqueId val="{00000001-FB24-4EEA-8FB0-C46ADD7DF3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c:v>
                </c:pt>
                <c:pt idx="1">
                  <c:v>2.04</c:v>
                </c:pt>
                <c:pt idx="2">
                  <c:v>4.2699999999999996</c:v>
                </c:pt>
                <c:pt idx="3">
                  <c:v>7.24</c:v>
                </c:pt>
                <c:pt idx="4">
                  <c:v>5.97</c:v>
                </c:pt>
              </c:numCache>
            </c:numRef>
          </c:val>
          <c:extLst>
            <c:ext xmlns:c16="http://schemas.microsoft.com/office/drawing/2014/chart" uri="{C3380CC4-5D6E-409C-BE32-E72D297353CC}">
              <c16:uniqueId val="{00000000-B0C7-4BE5-8AFE-C95EE71CAF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9.64</c:v>
                </c:pt>
                <c:pt idx="1">
                  <c:v>6.7</c:v>
                </c:pt>
                <c:pt idx="2">
                  <c:v>4.83</c:v>
                </c:pt>
                <c:pt idx="3">
                  <c:v>5.26</c:v>
                </c:pt>
                <c:pt idx="4">
                  <c:v>7.54</c:v>
                </c:pt>
              </c:numCache>
            </c:numRef>
          </c:val>
          <c:extLst>
            <c:ext xmlns:c16="http://schemas.microsoft.com/office/drawing/2014/chart" uri="{C3380CC4-5D6E-409C-BE32-E72D297353CC}">
              <c16:uniqueId val="{00000001-B0C7-4BE5-8AFE-C95EE71CAF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-9.4499999999999993</c:v>
                </c:pt>
                <c:pt idx="1">
                  <c:v>-3.66</c:v>
                </c:pt>
                <c:pt idx="2">
                  <c:v>-0.59</c:v>
                </c:pt>
                <c:pt idx="3">
                  <c:v>1.3</c:v>
                </c:pt>
                <c:pt idx="4">
                  <c:v>-3.63</c:v>
                </c:pt>
              </c:numCache>
            </c:numRef>
          </c:val>
          <c:smooth val="0"/>
          <c:extLst>
            <c:ext xmlns:c16="http://schemas.microsoft.com/office/drawing/2014/chart" uri="{C3380CC4-5D6E-409C-BE32-E72D297353CC}">
              <c16:uniqueId val="{00000002-B0C7-4BE5-8AFE-C95EE71CAF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0-E637-4DCD-A2BA-216F09C0CF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37-4DCD-A2BA-216F09C0CF5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637-4DCD-A2BA-216F09C0CF50}"/>
            </c:ext>
          </c:extLst>
        </c:ser>
        <c:ser>
          <c:idx val="3"/>
          <c:order val="3"/>
          <c:tx>
            <c:strRef>
              <c:f>データシート!$A$30</c:f>
              <c:strCache>
                <c:ptCount val="1"/>
                <c:pt idx="0">
                  <c:v>下水道事業（特定環境保全公共下水道事業）会計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0.05</c:v>
                </c:pt>
                <c:pt idx="6">
                  <c:v>#N/A</c:v>
                </c:pt>
                <c:pt idx="7">
                  <c:v>0.2</c:v>
                </c:pt>
                <c:pt idx="8">
                  <c:v>#N/A</c:v>
                </c:pt>
                <c:pt idx="9">
                  <c:v>0.05</c:v>
                </c:pt>
              </c:numCache>
            </c:numRef>
          </c:val>
          <c:extLst>
            <c:ext xmlns:c16="http://schemas.microsoft.com/office/drawing/2014/chart" uri="{C3380CC4-5D6E-409C-BE32-E72D297353CC}">
              <c16:uniqueId val="{00000003-E637-4DCD-A2BA-216F09C0CF5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0.08</c:v>
                </c:pt>
                <c:pt idx="4">
                  <c:v>#N/A</c:v>
                </c:pt>
                <c:pt idx="5">
                  <c:v>0.08</c:v>
                </c:pt>
                <c:pt idx="6">
                  <c:v>#N/A</c:v>
                </c:pt>
                <c:pt idx="7">
                  <c:v>0.08</c:v>
                </c:pt>
                <c:pt idx="8">
                  <c:v>#N/A</c:v>
                </c:pt>
                <c:pt idx="9">
                  <c:v>0.09</c:v>
                </c:pt>
              </c:numCache>
            </c:numRef>
          </c:val>
          <c:extLst>
            <c:ext xmlns:c16="http://schemas.microsoft.com/office/drawing/2014/chart" uri="{C3380CC4-5D6E-409C-BE32-E72D297353CC}">
              <c16:uniqueId val="{00000004-E637-4DCD-A2BA-216F09C0CF5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0.63</c:v>
                </c:pt>
                <c:pt idx="2">
                  <c:v>#N/A</c:v>
                </c:pt>
                <c:pt idx="3">
                  <c:v>0.65</c:v>
                </c:pt>
                <c:pt idx="4">
                  <c:v>#N/A</c:v>
                </c:pt>
                <c:pt idx="5">
                  <c:v>0.71</c:v>
                </c:pt>
                <c:pt idx="6">
                  <c:v>#N/A</c:v>
                </c:pt>
                <c:pt idx="7">
                  <c:v>0.52</c:v>
                </c:pt>
                <c:pt idx="8">
                  <c:v>#N/A</c:v>
                </c:pt>
                <c:pt idx="9">
                  <c:v>0.31</c:v>
                </c:pt>
              </c:numCache>
            </c:numRef>
          </c:val>
          <c:extLst>
            <c:ext xmlns:c16="http://schemas.microsoft.com/office/drawing/2014/chart" uri="{C3380CC4-5D6E-409C-BE32-E72D297353CC}">
              <c16:uniqueId val="{00000005-E637-4DCD-A2BA-216F09C0CF50}"/>
            </c:ext>
          </c:extLst>
        </c:ser>
        <c:ser>
          <c:idx val="6"/>
          <c:order val="6"/>
          <c:tx>
            <c:strRef>
              <c:f>データシート!$A$33</c:f>
              <c:strCache>
                <c:ptCount val="1"/>
                <c:pt idx="0">
                  <c:v>下水道事業（公共下水道事業）会計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0.62</c:v>
                </c:pt>
                <c:pt idx="6">
                  <c:v>#N/A</c:v>
                </c:pt>
                <c:pt idx="7">
                  <c:v>1.02</c:v>
                </c:pt>
                <c:pt idx="8">
                  <c:v>#N/A</c:v>
                </c:pt>
                <c:pt idx="9">
                  <c:v>0.79</c:v>
                </c:pt>
              </c:numCache>
            </c:numRef>
          </c:val>
          <c:extLst>
            <c:ext xmlns:c16="http://schemas.microsoft.com/office/drawing/2014/chart" uri="{C3380CC4-5D6E-409C-BE32-E72D297353CC}">
              <c16:uniqueId val="{00000006-E637-4DCD-A2BA-216F09C0CF5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0.81</c:v>
                </c:pt>
                <c:pt idx="2">
                  <c:v>#N/A</c:v>
                </c:pt>
                <c:pt idx="3">
                  <c:v>0.61</c:v>
                </c:pt>
                <c:pt idx="4">
                  <c:v>#N/A</c:v>
                </c:pt>
                <c:pt idx="5">
                  <c:v>1.25</c:v>
                </c:pt>
                <c:pt idx="6">
                  <c:v>#N/A</c:v>
                </c:pt>
                <c:pt idx="7">
                  <c:v>2.08</c:v>
                </c:pt>
                <c:pt idx="8">
                  <c:v>#N/A</c:v>
                </c:pt>
                <c:pt idx="9">
                  <c:v>2.36</c:v>
                </c:pt>
              </c:numCache>
            </c:numRef>
          </c:val>
          <c:extLst>
            <c:ext xmlns:c16="http://schemas.microsoft.com/office/drawing/2014/chart" uri="{C3380CC4-5D6E-409C-BE32-E72D297353CC}">
              <c16:uniqueId val="{00000007-E637-4DCD-A2BA-216F09C0CF5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3.08</c:v>
                </c:pt>
                <c:pt idx="2">
                  <c:v>#N/A</c:v>
                </c:pt>
                <c:pt idx="3">
                  <c:v>3.65</c:v>
                </c:pt>
                <c:pt idx="4">
                  <c:v>#N/A</c:v>
                </c:pt>
                <c:pt idx="5">
                  <c:v>3.63</c:v>
                </c:pt>
                <c:pt idx="6">
                  <c:v>#N/A</c:v>
                </c:pt>
                <c:pt idx="7">
                  <c:v>3.39</c:v>
                </c:pt>
                <c:pt idx="8">
                  <c:v>#N/A</c:v>
                </c:pt>
                <c:pt idx="9">
                  <c:v>3.41</c:v>
                </c:pt>
              </c:numCache>
            </c:numRef>
          </c:val>
          <c:extLst>
            <c:ext xmlns:c16="http://schemas.microsoft.com/office/drawing/2014/chart" uri="{C3380CC4-5D6E-409C-BE32-E72D297353CC}">
              <c16:uniqueId val="{00000008-E637-4DCD-A2BA-216F09C0CF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1.61</c:v>
                </c:pt>
                <c:pt idx="2">
                  <c:v>#N/A</c:v>
                </c:pt>
                <c:pt idx="3">
                  <c:v>2.0299999999999998</c:v>
                </c:pt>
                <c:pt idx="4">
                  <c:v>#N/A</c:v>
                </c:pt>
                <c:pt idx="5">
                  <c:v>4.26</c:v>
                </c:pt>
                <c:pt idx="6">
                  <c:v>#N/A</c:v>
                </c:pt>
                <c:pt idx="7">
                  <c:v>7.24</c:v>
                </c:pt>
                <c:pt idx="8">
                  <c:v>#N/A</c:v>
                </c:pt>
                <c:pt idx="9">
                  <c:v>5.97</c:v>
                </c:pt>
              </c:numCache>
            </c:numRef>
          </c:val>
          <c:extLst>
            <c:ext xmlns:c16="http://schemas.microsoft.com/office/drawing/2014/chart" uri="{C3380CC4-5D6E-409C-BE32-E72D297353CC}">
              <c16:uniqueId val="{00000009-E637-4DCD-A2BA-216F09C0CF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3006</c:v>
                </c:pt>
                <c:pt idx="5">
                  <c:v>2941</c:v>
                </c:pt>
                <c:pt idx="8">
                  <c:v>2691</c:v>
                </c:pt>
                <c:pt idx="11">
                  <c:v>2579</c:v>
                </c:pt>
                <c:pt idx="14">
                  <c:v>2485</c:v>
                </c:pt>
              </c:numCache>
            </c:numRef>
          </c:val>
          <c:extLst>
            <c:ext xmlns:c16="http://schemas.microsoft.com/office/drawing/2014/chart" uri="{C3380CC4-5D6E-409C-BE32-E72D297353CC}">
              <c16:uniqueId val="{00000000-C7C3-4012-A3EF-97241FA7E9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C3-4012-A3EF-97241FA7E9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C7C3-4012-A3EF-97241FA7E9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C3-4012-A3EF-97241FA7E9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754</c:v>
                </c:pt>
                <c:pt idx="3">
                  <c:v>722</c:v>
                </c:pt>
                <c:pt idx="6">
                  <c:v>752</c:v>
                </c:pt>
                <c:pt idx="9">
                  <c:v>732</c:v>
                </c:pt>
                <c:pt idx="12">
                  <c:v>651</c:v>
                </c:pt>
              </c:numCache>
            </c:numRef>
          </c:val>
          <c:extLst>
            <c:ext xmlns:c16="http://schemas.microsoft.com/office/drawing/2014/chart" uri="{C3380CC4-5D6E-409C-BE32-E72D297353CC}">
              <c16:uniqueId val="{00000004-C7C3-4012-A3EF-97241FA7E9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C3-4012-A3EF-97241FA7E9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C3-4012-A3EF-97241FA7E9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3584</c:v>
                </c:pt>
                <c:pt idx="3">
                  <c:v>3470</c:v>
                </c:pt>
                <c:pt idx="6">
                  <c:v>3090</c:v>
                </c:pt>
                <c:pt idx="9">
                  <c:v>3075</c:v>
                </c:pt>
                <c:pt idx="12">
                  <c:v>2924</c:v>
                </c:pt>
              </c:numCache>
            </c:numRef>
          </c:val>
          <c:extLst>
            <c:ext xmlns:c16="http://schemas.microsoft.com/office/drawing/2014/chart" uri="{C3380CC4-5D6E-409C-BE32-E72D297353CC}">
              <c16:uniqueId val="{00000007-C7C3-4012-A3EF-97241FA7E9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1333</c:v>
                </c:pt>
                <c:pt idx="2">
                  <c:v>#N/A</c:v>
                </c:pt>
                <c:pt idx="3">
                  <c:v>#N/A</c:v>
                </c:pt>
                <c:pt idx="4">
                  <c:v>1252</c:v>
                </c:pt>
                <c:pt idx="5">
                  <c:v>#N/A</c:v>
                </c:pt>
                <c:pt idx="6">
                  <c:v>#N/A</c:v>
                </c:pt>
                <c:pt idx="7">
                  <c:v>1151</c:v>
                </c:pt>
                <c:pt idx="8">
                  <c:v>#N/A</c:v>
                </c:pt>
                <c:pt idx="9">
                  <c:v>#N/A</c:v>
                </c:pt>
                <c:pt idx="10">
                  <c:v>1228</c:v>
                </c:pt>
                <c:pt idx="11">
                  <c:v>#N/A</c:v>
                </c:pt>
                <c:pt idx="12">
                  <c:v>#N/A</c:v>
                </c:pt>
                <c:pt idx="13">
                  <c:v>1090</c:v>
                </c:pt>
                <c:pt idx="14">
                  <c:v>#N/A</c:v>
                </c:pt>
              </c:numCache>
            </c:numRef>
          </c:val>
          <c:smooth val="0"/>
          <c:extLst>
            <c:ext xmlns:c16="http://schemas.microsoft.com/office/drawing/2014/chart" uri="{C3380CC4-5D6E-409C-BE32-E72D297353CC}">
              <c16:uniqueId val="{00000008-C7C3-4012-A3EF-97241FA7E9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25837</c:v>
                </c:pt>
                <c:pt idx="5">
                  <c:v>25092</c:v>
                </c:pt>
                <c:pt idx="8">
                  <c:v>23704</c:v>
                </c:pt>
                <c:pt idx="11">
                  <c:v>22636</c:v>
                </c:pt>
                <c:pt idx="14">
                  <c:v>21141</c:v>
                </c:pt>
              </c:numCache>
            </c:numRef>
          </c:val>
          <c:extLst>
            <c:ext xmlns:c16="http://schemas.microsoft.com/office/drawing/2014/chart" uri="{C3380CC4-5D6E-409C-BE32-E72D297353CC}">
              <c16:uniqueId val="{00000000-D92C-45B7-A314-A1386C4799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79</c:v>
                </c:pt>
                <c:pt idx="5">
                  <c:v>47</c:v>
                </c:pt>
                <c:pt idx="8">
                  <c:v>22</c:v>
                </c:pt>
                <c:pt idx="11">
                  <c:v>12</c:v>
                </c:pt>
                <c:pt idx="14">
                  <c:v>5</c:v>
                </c:pt>
              </c:numCache>
            </c:numRef>
          </c:val>
          <c:extLst>
            <c:ext xmlns:c16="http://schemas.microsoft.com/office/drawing/2014/chart" uri="{C3380CC4-5D6E-409C-BE32-E72D297353CC}">
              <c16:uniqueId val="{00000001-D92C-45B7-A314-A1386C4799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4350</c:v>
                </c:pt>
                <c:pt idx="5">
                  <c:v>3580</c:v>
                </c:pt>
                <c:pt idx="8">
                  <c:v>2532</c:v>
                </c:pt>
                <c:pt idx="11">
                  <c:v>2832</c:v>
                </c:pt>
                <c:pt idx="14">
                  <c:v>3213</c:v>
                </c:pt>
              </c:numCache>
            </c:numRef>
          </c:val>
          <c:extLst>
            <c:ext xmlns:c16="http://schemas.microsoft.com/office/drawing/2014/chart" uri="{C3380CC4-5D6E-409C-BE32-E72D297353CC}">
              <c16:uniqueId val="{00000002-D92C-45B7-A314-A1386C4799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2C-45B7-A314-A1386C4799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2C-45B7-A314-A1386C4799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67</c:v>
                </c:pt>
                <c:pt idx="3">
                  <c:v>33</c:v>
                </c:pt>
                <c:pt idx="6">
                  <c:v>0</c:v>
                </c:pt>
                <c:pt idx="9">
                  <c:v>0</c:v>
                </c:pt>
                <c:pt idx="12">
                  <c:v>0</c:v>
                </c:pt>
              </c:numCache>
            </c:numRef>
          </c:val>
          <c:extLst>
            <c:ext xmlns:c16="http://schemas.microsoft.com/office/drawing/2014/chart" uri="{C3380CC4-5D6E-409C-BE32-E72D297353CC}">
              <c16:uniqueId val="{00000005-D92C-45B7-A314-A1386C4799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2669</c:v>
                </c:pt>
                <c:pt idx="3">
                  <c:v>2539</c:v>
                </c:pt>
                <c:pt idx="6">
                  <c:v>2793</c:v>
                </c:pt>
                <c:pt idx="9">
                  <c:v>3036</c:v>
                </c:pt>
                <c:pt idx="12">
                  <c:v>3132</c:v>
                </c:pt>
              </c:numCache>
            </c:numRef>
          </c:val>
          <c:extLst>
            <c:ext xmlns:c16="http://schemas.microsoft.com/office/drawing/2014/chart" uri="{C3380CC4-5D6E-409C-BE32-E72D297353CC}">
              <c16:uniqueId val="{00000006-D92C-45B7-A314-A1386C4799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92C-45B7-A314-A1386C4799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9224</c:v>
                </c:pt>
                <c:pt idx="3">
                  <c:v>8783</c:v>
                </c:pt>
                <c:pt idx="6">
                  <c:v>8072</c:v>
                </c:pt>
                <c:pt idx="9">
                  <c:v>7285</c:v>
                </c:pt>
                <c:pt idx="12">
                  <c:v>6412</c:v>
                </c:pt>
              </c:numCache>
            </c:numRef>
          </c:val>
          <c:extLst>
            <c:ext xmlns:c16="http://schemas.microsoft.com/office/drawing/2014/chart" uri="{C3380CC4-5D6E-409C-BE32-E72D297353CC}">
              <c16:uniqueId val="{00000008-D92C-45B7-A314-A1386C4799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2C-45B7-A314-A1386C4799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27201</c:v>
                </c:pt>
                <c:pt idx="3">
                  <c:v>26262</c:v>
                </c:pt>
                <c:pt idx="6">
                  <c:v>24702</c:v>
                </c:pt>
                <c:pt idx="9">
                  <c:v>23767</c:v>
                </c:pt>
                <c:pt idx="12">
                  <c:v>22080</c:v>
                </c:pt>
              </c:numCache>
            </c:numRef>
          </c:val>
          <c:extLst>
            <c:ext xmlns:c16="http://schemas.microsoft.com/office/drawing/2014/chart" uri="{C3380CC4-5D6E-409C-BE32-E72D297353CC}">
              <c16:uniqueId val="{0000000A-D92C-45B7-A314-A1386C4799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8896</c:v>
                </c:pt>
                <c:pt idx="2">
                  <c:v>#N/A</c:v>
                </c:pt>
                <c:pt idx="3">
                  <c:v>#N/A</c:v>
                </c:pt>
                <c:pt idx="4">
                  <c:v>8898</c:v>
                </c:pt>
                <c:pt idx="5">
                  <c:v>#N/A</c:v>
                </c:pt>
                <c:pt idx="6">
                  <c:v>#N/A</c:v>
                </c:pt>
                <c:pt idx="7">
                  <c:v>9308</c:v>
                </c:pt>
                <c:pt idx="8">
                  <c:v>#N/A</c:v>
                </c:pt>
                <c:pt idx="9">
                  <c:v>#N/A</c:v>
                </c:pt>
                <c:pt idx="10">
                  <c:v>8608</c:v>
                </c:pt>
                <c:pt idx="11">
                  <c:v>#N/A</c:v>
                </c:pt>
                <c:pt idx="12">
                  <c:v>#N/A</c:v>
                </c:pt>
                <c:pt idx="13">
                  <c:v>7265</c:v>
                </c:pt>
                <c:pt idx="14">
                  <c:v>#N/A</c:v>
                </c:pt>
              </c:numCache>
            </c:numRef>
          </c:val>
          <c:smooth val="0"/>
          <c:extLst>
            <c:ext xmlns:c16="http://schemas.microsoft.com/office/drawing/2014/chart" uri="{C3380CC4-5D6E-409C-BE32-E72D297353CC}">
              <c16:uniqueId val="{0000000B-D92C-45B7-A314-A1386C4799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604</c:v>
                </c:pt>
                <c:pt idx="1">
                  <c:v>675</c:v>
                </c:pt>
                <c:pt idx="2">
                  <c:v>921</c:v>
                </c:pt>
              </c:numCache>
            </c:numRef>
          </c:val>
          <c:extLst>
            <c:ext xmlns:c16="http://schemas.microsoft.com/office/drawing/2014/chart" uri="{C3380CC4-5D6E-409C-BE32-E72D297353CC}">
              <c16:uniqueId val="{00000000-A907-47F8-BA2E-43431EAF56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311</c:v>
                </c:pt>
                <c:pt idx="1">
                  <c:v>444</c:v>
                </c:pt>
                <c:pt idx="2">
                  <c:v>444</c:v>
                </c:pt>
              </c:numCache>
            </c:numRef>
          </c:val>
          <c:extLst>
            <c:ext xmlns:c16="http://schemas.microsoft.com/office/drawing/2014/chart" uri="{C3380CC4-5D6E-409C-BE32-E72D297353CC}">
              <c16:uniqueId val="{00000001-A907-47F8-BA2E-43431EAF56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5763</c:v>
                </c:pt>
                <c:pt idx="1">
                  <c:v>5748</c:v>
                </c:pt>
                <c:pt idx="2">
                  <c:v>5734</c:v>
                </c:pt>
              </c:numCache>
            </c:numRef>
          </c:val>
          <c:extLst>
            <c:ext xmlns:c16="http://schemas.microsoft.com/office/drawing/2014/chart" uri="{C3380CC4-5D6E-409C-BE32-E72D297353CC}">
              <c16:uniqueId val="{00000002-A907-47F8-BA2E-43431EAF56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{DC6C9985-DEC9-44E8-8330-A8F286C8E67B}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C5E-4168-9E5D-3DB4275B8D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{2F448CB3-7A19-4AEC-B6B0-296F0EE10E5F}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5E-4168-9E5D-3DB4275B8D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{CE15ED38-0A4E-44AB-89CC-E16FF8CCD2DF}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5E-4168-9E5D-3DB4275B8D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{F949C2B4-CC7E-42DB-AB8D-74A60171E217}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5E-4168-9E5D-3DB4275B8D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{8422AAE7-31EA-4182-B62A-9FAA26310D23}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5E-4168-9E5D-3DB4275B8DF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{D02A2B5A-E64E-4726-8E18-5646CF375D89}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C5E-4168-9E5D-3DB4275B8DF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{0E179ED1-E2A7-48AF-9F4B-E69C1C034ED9}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C5E-4168-9E5D-3DB4275B8DF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{5DF27C78-726A-49D1-8561-868C6CC12C3B}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C5E-4168-9E5D-3DB4275B8DF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{675997BF-A7D3-47DC-8F18-7CBBF721ADF9}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C5E-4168-9E5D-3DB4275B8D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60.7</c:v>
                </c:pt>
                <c:pt idx="16">
                  <c:v>62.3</c:v>
                </c:pt>
                <c:pt idx="24">
                  <c:v>64</c:v>
                </c:pt>
                <c:pt idx="32">
                  <c:v>65.400000000000006</c:v>
                </c:pt>
              </c:numCache>
            </c:numRef>
          </c:xVal>
          <c:yVal>
            <c:numRef>
              <c:f>公会計指標分析・財政指標組合せ分析表!$BP$51:$DC$51</c:f>
              <c:numCache>
                <c:formatCode>#,##0.0;"▲ "#,##0.0</c:formatCode>
                <c:ptCount val="40"/>
                <c:pt idx="0">
                  <c:v>92</c:v>
                </c:pt>
                <c:pt idx="8">
                  <c:v>94.1</c:v>
                </c:pt>
                <c:pt idx="16">
                  <c:v>94.7</c:v>
                </c:pt>
                <c:pt idx="24">
                  <c:v>83.9</c:v>
                </c:pt>
                <c:pt idx="32">
                  <c:v>74.5</c:v>
                </c:pt>
              </c:numCache>
            </c:numRef>
          </c:yVal>
          <c:smooth val="0"/>
          <c:extLst>
            <c:ext xmlns:c16="http://schemas.microsoft.com/office/drawing/2014/chart" uri="{C3380CC4-5D6E-409C-BE32-E72D297353CC}">
              <c16:uniqueId val="{00000009-EC5E-4168-9E5D-3DB4275B8D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08985768674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{10BCA354-7DDF-4522-8641-5C24A1B97BD1}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C5E-4168-9E5D-3DB4275B8D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{3DF3DABF-45DE-4A57-AD31-5A4F1B0D8BEF}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5E-4168-9E5D-3DB4275B8D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{F4766664-CB0B-48E2-B32D-8B14A1C79F62}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5E-4168-9E5D-3DB4275B8D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{E0ABB89B-885F-4362-9784-A4B0BA7210AB}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5E-4168-9E5D-3DB4275B8D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{1821AC0D-F915-4FEE-9C93-7031DA1F1776}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5E-4168-9E5D-3DB4275B8DF3}"/>
                </c:ext>
              </c:extLst>
            </c:dLbl>
            <c:dLbl>
              <c:idx val="8"/>
              <c:layout>
                <c:manualLayout>
                  <c:x val="-3.501086126211971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{66F8DB5C-0B18-4B7F-BD5F-C0B2AAD1F01B}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C5E-4168-9E5D-3DB4275B8DF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{9D281E55-B6B5-4367-AE69-02B69E34297D}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C5E-4168-9E5D-3DB4275B8DF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{6D55EA70-3FB4-4CC1-8CAE-CFC10D06DA8A}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C5E-4168-9E5D-3DB4275B8DF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{CD550219-1F52-4E98-843C-B44DF920BE12}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C5E-4168-9E5D-3DB4275B8D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C5E-4168-9E5D-3DB4275B8DF3}"/>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{898970AA-9C25-46B4-80BC-B60627F09249}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8E0-40AE-881B-A862A86721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{E6B1D3D6-C6DD-4391-AB3C-EB228B8BDED3}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E0-40AE-881B-A862A86721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{E76AB027-31BA-4977-9279-E293A81E120E}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E0-40AE-881B-A862A86721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{94D15AE6-7112-49DF-BF7F-B88615B57127}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E0-40AE-881B-A862A86721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{F8480C6A-0DF2-41AD-BD69-EF8E012E3A56}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E0-40AE-881B-A862A867218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{477B12D4-C088-464A-BD41-3EA3A85D1323}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8E0-40AE-881B-A862A867218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{1B720FF3-88EB-405C-9F71-10ACE3B448A8}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8E0-40AE-881B-A862A867218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{DF922DD8-074E-4C77-B2E6-426588FD4A7C}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8E0-40AE-881B-A862A867218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{0592E6DE-4010-46C0-8720-8F59FE533313}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8E0-40AE-881B-A862A86721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13.8</c:v>
                </c:pt>
                <c:pt idx="16">
                  <c:v>12.9</c:v>
                </c:pt>
                <c:pt idx="24">
                  <c:v>12.3</c:v>
                </c:pt>
                <c:pt idx="32">
                  <c:v>11.6</c:v>
                </c:pt>
              </c:numCache>
            </c:numRef>
          </c:xVal>
          <c:yVal>
            <c:numRef>
              <c:f>公会計指標分析・財政指標組合せ分析表!$BP$73:$DC$73</c:f>
              <c:numCache>
                <c:formatCode>#,##0.0;"▲ "#,##0.0</c:formatCode>
                <c:ptCount val="40"/>
                <c:pt idx="0">
                  <c:v>92</c:v>
                </c:pt>
                <c:pt idx="8">
                  <c:v>94.1</c:v>
                </c:pt>
                <c:pt idx="16">
                  <c:v>94.7</c:v>
                </c:pt>
                <c:pt idx="24">
                  <c:v>83.9</c:v>
                </c:pt>
                <c:pt idx="32">
                  <c:v>74.5</c:v>
                </c:pt>
              </c:numCache>
            </c:numRef>
          </c:yVal>
          <c:smooth val="0"/>
          <c:extLst>
            <c:ext xmlns:c16="http://schemas.microsoft.com/office/drawing/2014/chart" uri="{C3380CC4-5D6E-409C-BE32-E72D297353CC}">
              <c16:uniqueId val="{00000009-B8E0-40AE-881B-A862A86721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34960788598177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{C937E0F6-FCF9-4528-A3AB-A9F27DF242FE}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8E0-40AE-881B-A862A86721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{81C8A5F1-3258-4BA5-8E1A-7541749BE19B}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E0-40AE-881B-A862A86721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{C81AE4D3-1BD7-451C-B253-982D14C34190}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E0-40AE-881B-A862A86721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{866E506E-FAAB-4D7E-8E40-0CDD9412C902}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E0-40AE-881B-A862A86721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{FD407CE4-F1B0-49BA-A491-43C8A079AA1B}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E0-40AE-881B-A862A867218A}"/>
                </c:ext>
              </c:extLst>
            </c:dLbl>
            <c:dLbl>
              <c:idx val="8"/>
              <c:layout>
                <c:manualLayout>
                  <c:x val="0"/>
                  <c:y val="1.534960788598177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{DBF7399F-80C7-436F-BEC3-F06D27127074}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8E0-40AE-881B-A862A867218A}"/>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{13D7F1F5-5067-47FE-9704-814613892D5E}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8E0-40AE-881B-A862A867218A}"/>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{89EDF69F-3000-4A53-9F14-FFCE2B679E76}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8E0-40AE-881B-A862A867218A}"/>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{040F90E8-AA81-4A33-A2BA-540DDA50FBF5}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8E0-40AE-881B-A862A86721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B8E0-40AE-881B-A862A867218A}"/>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過去に実施した大型建設事業に係る地方債の元金償還により高い水準ではあるものの、これまで実施した繰上償還や利率見直しの効果や新規発債の抑制に努めた結果、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基準財政需要額算入見込額の減少により充当可能財源等（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）は減少し、一般会計等に係る地方債の現在高の減少に伴い将来負担額（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）も減少した。（</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）の減少値が（</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の減少値を上回るため、将来負担比率の分子が前年度よりも減少した。今後も公共施設の更新や統廃合を計画的に進めつつ、新発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億円を財政調整基金に積立たため、基金が増加した。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安芸高田市地域振興基金：市民の連携の強化と地域振興のための事業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安芸高田市過疎地域持続的発展基金：過疎地域の持続的発展の支援に関する特別措置法に規定する過疎地域持続的発展のための事業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安芸高田市地域福祉基金：市民の健康と福祉の増進を図り、保健福祉施策を推進する経費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安芸高田市ふるさと応援基金：ふるさと応援寄附金を財源として寄附者の安芸高田市に対する思いを実現する事業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安芸高田市有住宅管理運営基金：安芸高田市有住宅の管理運営の経費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その他特定目的基金の使途に則った事業の財源とするために取り崩しを行ったので、その他特定目的基金は減少した。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その他特定目的基金を活用し、インフラ施設の更新等の多額の経費が必要な事業等、今後の重要施策を適時に安定して行うことができるよう適切に運用する。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億円を財政調整基金に積立たため、基金が増加した。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今後の非常時等に備え、財政健全化の対策を確実に行い、取崩し額の抑制と積立金による基金残高の増額に取り組み、収支が黒字で安定するよう適切に運用する。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利息分を基金へ積み立てた。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財政健全化を図るため、計画的な繰上償還を行えるよう適切に運用する。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減価償却が進行した結果、前年度に比べて</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年に策定した公共施設等総合管理計画を時間経過により変化した情勢に合わせ、令和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月に改訂した。今後は公共施設の総延床面積を令和</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％以上削減することを目標とし、老朽化施設の除却等を進める。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82" name="有形固定資産減価償却率該当値テキスト"/>
        <xdr:cNvSpPr txBox="1"/>
      </xdr:nvSpPr>
      <xdr:spPr>
        <a:xfrm>
          <a:off x="4813300" y="605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3" name="楕円 82"/>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43180</xdr:rowOff>
    </xdr:to>
    <xdr:cxnSp macro="">
      <xdr:nvCxnSpPr>
        <xdr:cNvPr id="84" name="直線コネクタ 83"/>
        <xdr:cNvCxnSpPr/>
      </xdr:nvCxnSpPr>
      <xdr:spPr>
        <a:xfrm>
          <a:off x="4051300" y="610446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108056</xdr:rowOff>
    </xdr:from>
    <xdr:to>
      <xdr:col>15</xdr:col>
      <xdr:colOff>187325</xdr:colOff>
      <xdr:row>31</xdr:row>
      <xdr:rowOff>38206</xdr:rowOff>
    </xdr:to>
    <xdr:sp macro="" textlink="">
      <xdr:nvSpPr>
        <xdr:cNvPr id="85" name="楕円 84"/>
        <xdr:cNvSpPr/>
      </xdr:nvSpPr>
      <xdr:spPr>
        <a:xfrm>
          <a:off x="3238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158856</xdr:rowOff>
    </xdr:from>
    <xdr:to>
      <xdr:col>19</xdr:col>
      <xdr:colOff>136525</xdr:colOff>
      <xdr:row>31</xdr:row>
      <xdr:rowOff>17992</xdr:rowOff>
    </xdr:to>
    <xdr:cxnSp macro="">
      <xdr:nvCxnSpPr>
        <xdr:cNvPr id="86" name="直線コネクタ 85"/>
        <xdr:cNvCxnSpPr/>
      </xdr:nvCxnSpPr>
      <xdr:spPr>
        <a:xfrm>
          <a:off x="3289300" y="6073881"/>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79269</xdr:rowOff>
    </xdr:from>
    <xdr:to>
      <xdr:col>11</xdr:col>
      <xdr:colOff>187325</xdr:colOff>
      <xdr:row>31</xdr:row>
      <xdr:rowOff>9419</xdr:rowOff>
    </xdr:to>
    <xdr:sp macro="" textlink="">
      <xdr:nvSpPr>
        <xdr:cNvPr id="87" name="楕円 86"/>
        <xdr:cNvSpPr/>
      </xdr:nvSpPr>
      <xdr:spPr>
        <a:xfrm>
          <a:off x="2476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130069</xdr:rowOff>
    </xdr:from>
    <xdr:to>
      <xdr:col>15</xdr:col>
      <xdr:colOff>136525</xdr:colOff>
      <xdr:row>30</xdr:row>
      <xdr:rowOff>158856</xdr:rowOff>
    </xdr:to>
    <xdr:cxnSp macro="">
      <xdr:nvCxnSpPr>
        <xdr:cNvPr id="88" name="直線コネクタ 87"/>
        <xdr:cNvCxnSpPr/>
      </xdr:nvCxnSpPr>
      <xdr:spPr>
        <a:xfrm>
          <a:off x="2527300" y="604509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89" name="楕円 88"/>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130069</xdr:rowOff>
    </xdr:to>
    <xdr:cxnSp macro="">
      <xdr:nvCxnSpPr>
        <xdr:cNvPr id="90" name="直線コネクタ 89"/>
        <xdr:cNvCxnSpPr/>
      </xdr:nvCxnSpPr>
      <xdr:spPr>
        <a:xfrm>
          <a:off x="1765300" y="6021705"/>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95" name="n_1mainValue有形固定資産減価償却率"/>
        <xdr:cNvSpPr txBox="1"/>
      </xdr:nvSpPr>
      <xdr:spPr>
        <a:xfrm>
          <a:off x="38360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29333</xdr:rowOff>
    </xdr:from>
    <xdr:ext cx="405111" cy="259045"/>
    <xdr:sp macro="" textlink="">
      <xdr:nvSpPr>
        <xdr:cNvPr id="96" name="n_2mainValue有形固定資産減価償却率"/>
        <xdr:cNvSpPr txBox="1"/>
      </xdr:nvSpPr>
      <xdr:spPr>
        <a:xfrm>
          <a:off x="3086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25946</xdr:rowOff>
    </xdr:from>
    <xdr:ext cx="405111" cy="259045"/>
    <xdr:sp macro="" textlink="">
      <xdr:nvSpPr>
        <xdr:cNvPr id="97" name="n_3mainValue有形固定資産減価償却率"/>
        <xdr:cNvSpPr txBox="1"/>
      </xdr:nvSpPr>
      <xdr:spPr>
        <a:xfrm>
          <a:off x="2324744" y="57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8" name="n_4main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借入れた庁舎建設事業に係る合併特例債の償還が終了するなど、地方債現在高が減少したため分子である将来負担が減少したが、普通交付税の減少などによる分母の減少のほうが大きかったため、前年度に比べて債務償還比率が</a:t>
          </a:r>
          <a:r>
            <a:rPr kumimoji="1" lang="en-US" altLang="ja-JP" sz="1100">
              <a:latin typeface="ＭＳ Ｐゴシック" panose="020B0600070205080204" pitchFamily="50" charset="-128"/>
              <a:ea typeface="ＭＳ Ｐゴシック" panose="020B0600070205080204" pitchFamily="50" charset="-128"/>
            </a:rPr>
            <a:t>82.8</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引き続き地方債残高を確実に減少させつつ、施設保有量の適正化への取組及び事業見直しなどを行い、経常一般財源等を確保し、債務償還比率が類似団体の平均値へ近づくよう努める。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18768</xdr:rowOff>
    </xdr:from>
    <xdr:to>
      <xdr:col>76</xdr:col>
      <xdr:colOff>73025</xdr:colOff>
      <xdr:row>31</xdr:row>
      <xdr:rowOff>120368</xdr:rowOff>
    </xdr:to>
    <xdr:sp macro="" textlink="">
      <xdr:nvSpPr>
        <xdr:cNvPr id="143" name="楕円 142"/>
        <xdr:cNvSpPr/>
      </xdr:nvSpPr>
      <xdr:spPr>
        <a:xfrm>
          <a:off x="14744700" y="61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168645</xdr:rowOff>
    </xdr:from>
    <xdr:ext cx="469744" cy="259045"/>
    <xdr:sp macro="" textlink="">
      <xdr:nvSpPr>
        <xdr:cNvPr id="144" name="債務償還比率該当値テキスト"/>
        <xdr:cNvSpPr txBox="1"/>
      </xdr:nvSpPr>
      <xdr:spPr>
        <a:xfrm>
          <a:off x="14846300" y="608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90904</xdr:rowOff>
    </xdr:from>
    <xdr:to>
      <xdr:col>72</xdr:col>
      <xdr:colOff>123825</xdr:colOff>
      <xdr:row>31</xdr:row>
      <xdr:rowOff>21054</xdr:rowOff>
    </xdr:to>
    <xdr:sp macro="" textlink="">
      <xdr:nvSpPr>
        <xdr:cNvPr id="145" name="楕円 144"/>
        <xdr:cNvSpPr/>
      </xdr:nvSpPr>
      <xdr:spPr>
        <a:xfrm>
          <a:off x="14033500" y="60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141704</xdr:rowOff>
    </xdr:from>
    <xdr:to>
      <xdr:col>76</xdr:col>
      <xdr:colOff>22225</xdr:colOff>
      <xdr:row>31</xdr:row>
      <xdr:rowOff>69568</xdr:rowOff>
    </xdr:to>
    <xdr:cxnSp macro="">
      <xdr:nvCxnSpPr>
        <xdr:cNvPr id="146" name="直線コネクタ 145"/>
        <xdr:cNvCxnSpPr/>
      </xdr:nvCxnSpPr>
      <xdr:spPr>
        <a:xfrm>
          <a:off x="14084300" y="6056729"/>
          <a:ext cx="7112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67945</xdr:rowOff>
    </xdr:from>
    <xdr:to>
      <xdr:col>68</xdr:col>
      <xdr:colOff>123825</xdr:colOff>
      <xdr:row>31</xdr:row>
      <xdr:rowOff>169545</xdr:rowOff>
    </xdr:to>
    <xdr:sp macro="" textlink="">
      <xdr:nvSpPr>
        <xdr:cNvPr id="147" name="楕円 146"/>
        <xdr:cNvSpPr/>
      </xdr:nvSpPr>
      <xdr:spPr>
        <a:xfrm>
          <a:off x="13271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141704</xdr:rowOff>
    </xdr:from>
    <xdr:to>
      <xdr:col>72</xdr:col>
      <xdr:colOff>73025</xdr:colOff>
      <xdr:row>31</xdr:row>
      <xdr:rowOff>118745</xdr:rowOff>
    </xdr:to>
    <xdr:cxnSp macro="">
      <xdr:nvCxnSpPr>
        <xdr:cNvPr id="148" name="直線コネクタ 147"/>
        <xdr:cNvCxnSpPr/>
      </xdr:nvCxnSpPr>
      <xdr:spPr>
        <a:xfrm flipV="1">
          <a:off x="13322300" y="6056729"/>
          <a:ext cx="762000" cy="1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13920</xdr:rowOff>
    </xdr:from>
    <xdr:to>
      <xdr:col>64</xdr:col>
      <xdr:colOff>123825</xdr:colOff>
      <xdr:row>32</xdr:row>
      <xdr:rowOff>115520</xdr:rowOff>
    </xdr:to>
    <xdr:sp macro="" textlink="">
      <xdr:nvSpPr>
        <xdr:cNvPr id="149" name="楕円 148"/>
        <xdr:cNvSpPr/>
      </xdr:nvSpPr>
      <xdr:spPr>
        <a:xfrm>
          <a:off x="12509500" y="62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118745</xdr:rowOff>
    </xdr:from>
    <xdr:to>
      <xdr:col>68</xdr:col>
      <xdr:colOff>73025</xdr:colOff>
      <xdr:row>32</xdr:row>
      <xdr:rowOff>64720</xdr:rowOff>
    </xdr:to>
    <xdr:cxnSp macro="">
      <xdr:nvCxnSpPr>
        <xdr:cNvPr id="150" name="直線コネクタ 149"/>
        <xdr:cNvCxnSpPr/>
      </xdr:nvCxnSpPr>
      <xdr:spPr>
        <a:xfrm flipV="1">
          <a:off x="12560300" y="6205220"/>
          <a:ext cx="762000" cy="1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153945</xdr:rowOff>
    </xdr:from>
    <xdr:to>
      <xdr:col>60</xdr:col>
      <xdr:colOff>123825</xdr:colOff>
      <xdr:row>32</xdr:row>
      <xdr:rowOff>84095</xdr:rowOff>
    </xdr:to>
    <xdr:sp macro="" textlink="">
      <xdr:nvSpPr>
        <xdr:cNvPr id="151" name="楕円 150"/>
        <xdr:cNvSpPr/>
      </xdr:nvSpPr>
      <xdr:spPr>
        <a:xfrm>
          <a:off x="11747500" y="62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33295</xdr:rowOff>
    </xdr:from>
    <xdr:to>
      <xdr:col>64</xdr:col>
      <xdr:colOff>73025</xdr:colOff>
      <xdr:row>32</xdr:row>
      <xdr:rowOff>64720</xdr:rowOff>
    </xdr:to>
    <xdr:cxnSp macro="">
      <xdr:nvCxnSpPr>
        <xdr:cNvPr id="152" name="直線コネクタ 151"/>
        <xdr:cNvCxnSpPr/>
      </xdr:nvCxnSpPr>
      <xdr:spPr>
        <a:xfrm>
          <a:off x="11798300" y="6291220"/>
          <a:ext cx="762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12181</xdr:rowOff>
    </xdr:from>
    <xdr:ext cx="469744" cy="259045"/>
    <xdr:sp macro="" textlink="">
      <xdr:nvSpPr>
        <xdr:cNvPr id="157" name="n_1mainValue債務償還比率"/>
        <xdr:cNvSpPr txBox="1"/>
      </xdr:nvSpPr>
      <xdr:spPr>
        <a:xfrm>
          <a:off x="13836727" y="60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160672</xdr:rowOff>
    </xdr:from>
    <xdr:ext cx="469744" cy="259045"/>
    <xdr:sp macro="" textlink="">
      <xdr:nvSpPr>
        <xdr:cNvPr id="158" name="n_2mainValue債務償還比率"/>
        <xdr:cNvSpPr txBox="1"/>
      </xdr:nvSpPr>
      <xdr:spPr>
        <a:xfrm>
          <a:off x="1308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106647</xdr:rowOff>
    </xdr:from>
    <xdr:ext cx="469744" cy="259045"/>
    <xdr:sp macro="" textlink="">
      <xdr:nvSpPr>
        <xdr:cNvPr id="159" name="n_3mainValue債務償還比率"/>
        <xdr:cNvSpPr txBox="1"/>
      </xdr:nvSpPr>
      <xdr:spPr>
        <a:xfrm>
          <a:off x="12325427" y="63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75222</xdr:rowOff>
    </xdr:from>
    <xdr:ext cx="469744" cy="259045"/>
    <xdr:sp macro="" textlink="">
      <xdr:nvSpPr>
        <xdr:cNvPr id="160" name="n_4mainValue債務償還比率"/>
        <xdr:cNvSpPr txBox="1"/>
      </xdr:nvSpPr>
      <xdr:spPr>
        <a:xfrm>
          <a:off x="11563427" y="633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道路】&#10;有形固定資産減価償却率該当値テキスト"/>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5" name="楕円 74"/>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102870</xdr:rowOff>
    </xdr:to>
    <xdr:cxnSp macro="">
      <xdr:nvCxnSpPr>
        <xdr:cNvPr id="76" name="直線コネクタ 75"/>
        <xdr:cNvCxnSpPr/>
      </xdr:nvCxnSpPr>
      <xdr:spPr>
        <a:xfrm>
          <a:off x="3797300" y="65798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64770</xdr:rowOff>
    </xdr:to>
    <xdr:cxnSp macro="">
      <xdr:nvCxnSpPr>
        <xdr:cNvPr id="78" name="直線コネクタ 77"/>
        <xdr:cNvCxnSpPr/>
      </xdr:nvCxnSpPr>
      <xdr:spPr>
        <a:xfrm>
          <a:off x="2908300" y="6551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xdr:cNvSpPr/>
      </xdr:nvSpPr>
      <xdr:spPr>
        <a:xfrm>
          <a:off x="196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22860</xdr:rowOff>
    </xdr:from>
    <xdr:to>
      <xdr:col>15</xdr:col>
      <xdr:colOff>50800</xdr:colOff>
      <xdr:row>38</xdr:row>
      <xdr:rowOff>36195</xdr:rowOff>
    </xdr:to>
    <xdr:cxnSp macro="">
      <xdr:nvCxnSpPr>
        <xdr:cNvPr id="80" name="直線コネクタ 79"/>
        <xdr:cNvCxnSpPr/>
      </xdr:nvCxnSpPr>
      <xdr:spPr>
        <a:xfrm>
          <a:off x="2019300" y="653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22860</xdr:rowOff>
    </xdr:to>
    <xdr:cxnSp macro="">
      <xdr:nvCxnSpPr>
        <xdr:cNvPr id="82" name="直線コネクタ 81"/>
        <xdr:cNvCxnSpPr/>
      </xdr:nvCxnSpPr>
      <xdr:spPr>
        <a:xfrm>
          <a:off x="1130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7" name="n_1main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9" name="n_3main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147600</xdr:rowOff>
    </xdr:from>
    <xdr:to>
      <xdr:col>55</xdr:col>
      <xdr:colOff>50800</xdr:colOff>
      <xdr:row>39</xdr:row>
      <xdr:rowOff>77750</xdr:rowOff>
    </xdr:to>
    <xdr:sp macro="" textlink="">
      <xdr:nvSpPr>
        <xdr:cNvPr id="128" name="楕円 127"/>
        <xdr:cNvSpPr/>
      </xdr:nvSpPr>
      <xdr:spPr>
        <a:xfrm>
          <a:off x="10426700" y="66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170477</xdr:rowOff>
    </xdr:from>
    <xdr:ext cx="534377" cy="259045"/>
    <xdr:sp macro="" textlink="">
      <xdr:nvSpPr>
        <xdr:cNvPr id="129" name="【道路】&#10;一人当たり延長該当値テキスト"/>
        <xdr:cNvSpPr txBox="1"/>
      </xdr:nvSpPr>
      <xdr:spPr>
        <a:xfrm>
          <a:off x="10515600" y="65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163090</xdr:rowOff>
    </xdr:from>
    <xdr:to>
      <xdr:col>50</xdr:col>
      <xdr:colOff>165100</xdr:colOff>
      <xdr:row>39</xdr:row>
      <xdr:rowOff>93240</xdr:rowOff>
    </xdr:to>
    <xdr:sp macro="" textlink="">
      <xdr:nvSpPr>
        <xdr:cNvPr id="130" name="楕円 129"/>
        <xdr:cNvSpPr/>
      </xdr:nvSpPr>
      <xdr:spPr>
        <a:xfrm>
          <a:off x="9588500" y="667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26950</xdr:rowOff>
    </xdr:from>
    <xdr:to>
      <xdr:col>55</xdr:col>
      <xdr:colOff>0</xdr:colOff>
      <xdr:row>39</xdr:row>
      <xdr:rowOff>42440</xdr:rowOff>
    </xdr:to>
    <xdr:cxnSp macro="">
      <xdr:nvCxnSpPr>
        <xdr:cNvPr id="131" name="直線コネクタ 130"/>
        <xdr:cNvCxnSpPr/>
      </xdr:nvCxnSpPr>
      <xdr:spPr>
        <a:xfrm flipV="1">
          <a:off x="9639300" y="6713500"/>
          <a:ext cx="8382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171146</xdr:rowOff>
    </xdr:from>
    <xdr:to>
      <xdr:col>46</xdr:col>
      <xdr:colOff>38100</xdr:colOff>
      <xdr:row>39</xdr:row>
      <xdr:rowOff>101296</xdr:rowOff>
    </xdr:to>
    <xdr:sp macro="" textlink="">
      <xdr:nvSpPr>
        <xdr:cNvPr id="132" name="楕円 131"/>
        <xdr:cNvSpPr/>
      </xdr:nvSpPr>
      <xdr:spPr>
        <a:xfrm>
          <a:off x="8699500" y="66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42440</xdr:rowOff>
    </xdr:from>
    <xdr:to>
      <xdr:col>50</xdr:col>
      <xdr:colOff>114300</xdr:colOff>
      <xdr:row>39</xdr:row>
      <xdr:rowOff>50496</xdr:rowOff>
    </xdr:to>
    <xdr:cxnSp macro="">
      <xdr:nvCxnSpPr>
        <xdr:cNvPr id="133" name="直線コネクタ 132"/>
        <xdr:cNvCxnSpPr/>
      </xdr:nvCxnSpPr>
      <xdr:spPr>
        <a:xfrm flipV="1">
          <a:off x="8750300" y="6728990"/>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830</xdr:rowOff>
    </xdr:from>
    <xdr:to>
      <xdr:col>41</xdr:col>
      <xdr:colOff>101600</xdr:colOff>
      <xdr:row>39</xdr:row>
      <xdr:rowOff>102430</xdr:rowOff>
    </xdr:to>
    <xdr:sp macro="" textlink="">
      <xdr:nvSpPr>
        <xdr:cNvPr id="134" name="楕円 133"/>
        <xdr:cNvSpPr/>
      </xdr:nvSpPr>
      <xdr:spPr>
        <a:xfrm>
          <a:off x="7810500" y="66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50496</xdr:rowOff>
    </xdr:from>
    <xdr:to>
      <xdr:col>45</xdr:col>
      <xdr:colOff>177800</xdr:colOff>
      <xdr:row>39</xdr:row>
      <xdr:rowOff>51630</xdr:rowOff>
    </xdr:to>
    <xdr:cxnSp macro="">
      <xdr:nvCxnSpPr>
        <xdr:cNvPr id="135" name="直線コネクタ 134"/>
        <xdr:cNvCxnSpPr/>
      </xdr:nvCxnSpPr>
      <xdr:spPr>
        <a:xfrm flipV="1">
          <a:off x="7861300" y="6737046"/>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6216</xdr:rowOff>
    </xdr:from>
    <xdr:to>
      <xdr:col>36</xdr:col>
      <xdr:colOff>165100</xdr:colOff>
      <xdr:row>39</xdr:row>
      <xdr:rowOff>107816</xdr:rowOff>
    </xdr:to>
    <xdr:sp macro="" textlink="">
      <xdr:nvSpPr>
        <xdr:cNvPr id="136" name="楕円 135"/>
        <xdr:cNvSpPr/>
      </xdr:nvSpPr>
      <xdr:spPr>
        <a:xfrm>
          <a:off x="6921500" y="66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51630</xdr:rowOff>
    </xdr:from>
    <xdr:to>
      <xdr:col>41</xdr:col>
      <xdr:colOff>50800</xdr:colOff>
      <xdr:row>39</xdr:row>
      <xdr:rowOff>57016</xdr:rowOff>
    </xdr:to>
    <xdr:cxnSp macro="">
      <xdr:nvCxnSpPr>
        <xdr:cNvPr id="137" name="直線コネクタ 136"/>
        <xdr:cNvCxnSpPr/>
      </xdr:nvCxnSpPr>
      <xdr:spPr>
        <a:xfrm flipV="1">
          <a:off x="6972300" y="6738180"/>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109767</xdr:rowOff>
    </xdr:from>
    <xdr:ext cx="534377" cy="259045"/>
    <xdr:sp macro="" textlink="">
      <xdr:nvSpPr>
        <xdr:cNvPr id="142" name="n_1mainValue【道路】&#10;一人当たり延長"/>
        <xdr:cNvSpPr txBox="1"/>
      </xdr:nvSpPr>
      <xdr:spPr>
        <a:xfrm>
          <a:off x="9359411" y="645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117823</xdr:rowOff>
    </xdr:from>
    <xdr:ext cx="534377" cy="259045"/>
    <xdr:sp macro="" textlink="">
      <xdr:nvSpPr>
        <xdr:cNvPr id="143" name="n_2mainValue【道路】&#10;一人当たり延長"/>
        <xdr:cNvSpPr txBox="1"/>
      </xdr:nvSpPr>
      <xdr:spPr>
        <a:xfrm>
          <a:off x="8483111" y="64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118957</xdr:rowOff>
    </xdr:from>
    <xdr:ext cx="534377" cy="259045"/>
    <xdr:sp macro="" textlink="">
      <xdr:nvSpPr>
        <xdr:cNvPr id="144" name="n_3mainValue【道路】&#10;一人当たり延長"/>
        <xdr:cNvSpPr txBox="1"/>
      </xdr:nvSpPr>
      <xdr:spPr>
        <a:xfrm>
          <a:off x="7594111" y="64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124343</xdr:rowOff>
    </xdr:from>
    <xdr:ext cx="534377" cy="259045"/>
    <xdr:sp macro="" textlink="">
      <xdr:nvSpPr>
        <xdr:cNvPr id="145" name="n_4mainValue【道路】&#10;一人当たり延長"/>
        <xdr:cNvSpPr txBox="1"/>
      </xdr:nvSpPr>
      <xdr:spPr>
        <a:xfrm>
          <a:off x="6705111" y="64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xdr:rowOff>
    </xdr:from>
    <xdr:to>
      <xdr:col>24</xdr:col>
      <xdr:colOff>114300</xdr:colOff>
      <xdr:row>60</xdr:row>
      <xdr:rowOff>104684</xdr:rowOff>
    </xdr:to>
    <xdr:sp macro="" textlink="">
      <xdr:nvSpPr>
        <xdr:cNvPr id="187" name="楕円 186"/>
        <xdr:cNvSpPr/>
      </xdr:nvSpPr>
      <xdr:spPr>
        <a:xfrm>
          <a:off x="4584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25961</xdr:rowOff>
    </xdr:from>
    <xdr:ext cx="405111" cy="259045"/>
    <xdr:sp macro="" textlink="">
      <xdr:nvSpPr>
        <xdr:cNvPr id="188" name="【橋りょう・トンネル】&#10;有形固定資産減価償却率該当値テキスト"/>
        <xdr:cNvSpPr txBox="1"/>
      </xdr:nvSpPr>
      <xdr:spPr>
        <a:xfrm>
          <a:off x="4673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89" name="楕円 188"/>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58783</xdr:rowOff>
    </xdr:to>
    <xdr:cxnSp macro="">
      <xdr:nvCxnSpPr>
        <xdr:cNvPr id="190" name="直線コネクタ 189"/>
        <xdr:cNvCxnSpPr/>
      </xdr:nvCxnSpPr>
      <xdr:spPr>
        <a:xfrm flipV="1">
          <a:off x="3797300" y="1034088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161472</xdr:rowOff>
    </xdr:from>
    <xdr:to>
      <xdr:col>15</xdr:col>
      <xdr:colOff>101600</xdr:colOff>
      <xdr:row>60</xdr:row>
      <xdr:rowOff>91622</xdr:rowOff>
    </xdr:to>
    <xdr:sp macro="" textlink="">
      <xdr:nvSpPr>
        <xdr:cNvPr id="191" name="楕円 190"/>
        <xdr:cNvSpPr/>
      </xdr:nvSpPr>
      <xdr:spPr>
        <a:xfrm>
          <a:off x="2857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40822</xdr:rowOff>
    </xdr:from>
    <xdr:to>
      <xdr:col>19</xdr:col>
      <xdr:colOff>177800</xdr:colOff>
      <xdr:row>60</xdr:row>
      <xdr:rowOff>58783</xdr:rowOff>
    </xdr:to>
    <xdr:cxnSp macro="">
      <xdr:nvCxnSpPr>
        <xdr:cNvPr id="192" name="直線コネクタ 191"/>
        <xdr:cNvCxnSpPr/>
      </xdr:nvCxnSpPr>
      <xdr:spPr>
        <a:xfrm>
          <a:off x="2908300" y="103278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115751</xdr:rowOff>
    </xdr:from>
    <xdr:to>
      <xdr:col>10</xdr:col>
      <xdr:colOff>165100</xdr:colOff>
      <xdr:row>60</xdr:row>
      <xdr:rowOff>45901</xdr:rowOff>
    </xdr:to>
    <xdr:sp macro="" textlink="">
      <xdr:nvSpPr>
        <xdr:cNvPr id="193" name="楕円 192"/>
        <xdr:cNvSpPr/>
      </xdr:nvSpPr>
      <xdr:spPr>
        <a:xfrm>
          <a:off x="1968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166551</xdr:rowOff>
    </xdr:from>
    <xdr:to>
      <xdr:col>15</xdr:col>
      <xdr:colOff>50800</xdr:colOff>
      <xdr:row>60</xdr:row>
      <xdr:rowOff>40822</xdr:rowOff>
    </xdr:to>
    <xdr:cxnSp macro="">
      <xdr:nvCxnSpPr>
        <xdr:cNvPr id="194" name="直線コネクタ 193"/>
        <xdr:cNvCxnSpPr/>
      </xdr:nvCxnSpPr>
      <xdr:spPr>
        <a:xfrm>
          <a:off x="2019300" y="102821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94524</xdr:rowOff>
    </xdr:from>
    <xdr:to>
      <xdr:col>6</xdr:col>
      <xdr:colOff>38100</xdr:colOff>
      <xdr:row>60</xdr:row>
      <xdr:rowOff>24674</xdr:rowOff>
    </xdr:to>
    <xdr:sp macro="" textlink="">
      <xdr:nvSpPr>
        <xdr:cNvPr id="195" name="楕円 194"/>
        <xdr:cNvSpPr/>
      </xdr:nvSpPr>
      <xdr:spPr>
        <a:xfrm>
          <a:off x="1079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145324</xdr:rowOff>
    </xdr:from>
    <xdr:to>
      <xdr:col>10</xdr:col>
      <xdr:colOff>114300</xdr:colOff>
      <xdr:row>59</xdr:row>
      <xdr:rowOff>166551</xdr:rowOff>
    </xdr:to>
    <xdr:cxnSp macro="">
      <xdr:nvCxnSpPr>
        <xdr:cNvPr id="196" name="直線コネクタ 195"/>
        <xdr:cNvCxnSpPr/>
      </xdr:nvCxnSpPr>
      <xdr:spPr>
        <a:xfrm>
          <a:off x="1130300" y="102608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1" name="n_1mainValue【橋りょう・トンネル】&#10;有形固定資産減価償却率"/>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108149</xdr:rowOff>
    </xdr:from>
    <xdr:ext cx="405111" cy="259045"/>
    <xdr:sp macro="" textlink="">
      <xdr:nvSpPr>
        <xdr:cNvPr id="202" name="n_2mainValue【橋りょう・トンネル】&#10;有形固定資産減価償却率"/>
        <xdr:cNvSpPr txBox="1"/>
      </xdr:nvSpPr>
      <xdr:spPr>
        <a:xfrm>
          <a:off x="2705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62428</xdr:rowOff>
    </xdr:from>
    <xdr:ext cx="405111" cy="259045"/>
    <xdr:sp macro="" textlink="">
      <xdr:nvSpPr>
        <xdr:cNvPr id="203" name="n_3mainValue【橋りょう・トンネル】&#10;有形固定資産減価償却率"/>
        <xdr:cNvSpPr txBox="1"/>
      </xdr:nvSpPr>
      <xdr:spPr>
        <a:xfrm>
          <a:off x="1816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41201</xdr:rowOff>
    </xdr:from>
    <xdr:ext cx="405111" cy="259045"/>
    <xdr:sp macro="" textlink="">
      <xdr:nvSpPr>
        <xdr:cNvPr id="204" name="n_4mainValue【橋りょう・トンネル】&#10;有形固定資産減価償却率"/>
        <xdr:cNvSpPr txBox="1"/>
      </xdr:nvSpPr>
      <xdr:spPr>
        <a:xfrm>
          <a:off x="927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4904</xdr:rowOff>
    </xdr:from>
    <xdr:to>
      <xdr:col>55</xdr:col>
      <xdr:colOff>50800</xdr:colOff>
      <xdr:row>62</xdr:row>
      <xdr:rowOff>106504</xdr:rowOff>
    </xdr:to>
    <xdr:sp macro="" textlink="">
      <xdr:nvSpPr>
        <xdr:cNvPr id="244" name="楕円 243"/>
        <xdr:cNvSpPr/>
      </xdr:nvSpPr>
      <xdr:spPr>
        <a:xfrm>
          <a:off x="10426700" y="106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27781</xdr:rowOff>
    </xdr:from>
    <xdr:ext cx="599010" cy="259045"/>
    <xdr:sp macro="" textlink="">
      <xdr:nvSpPr>
        <xdr:cNvPr id="245" name="【橋りょう・トンネル】&#10;一人当たり有形固定資産（償却資産）額該当値テキスト"/>
        <xdr:cNvSpPr txBox="1"/>
      </xdr:nvSpPr>
      <xdr:spPr>
        <a:xfrm>
          <a:off x="10515600" y="1048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46589</xdr:rowOff>
    </xdr:from>
    <xdr:to>
      <xdr:col>50</xdr:col>
      <xdr:colOff>165100</xdr:colOff>
      <xdr:row>62</xdr:row>
      <xdr:rowOff>148189</xdr:rowOff>
    </xdr:to>
    <xdr:sp macro="" textlink="">
      <xdr:nvSpPr>
        <xdr:cNvPr id="246" name="楕円 245"/>
        <xdr:cNvSpPr/>
      </xdr:nvSpPr>
      <xdr:spPr>
        <a:xfrm>
          <a:off x="9588500" y="106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55704</xdr:rowOff>
    </xdr:from>
    <xdr:to>
      <xdr:col>55</xdr:col>
      <xdr:colOff>0</xdr:colOff>
      <xdr:row>62</xdr:row>
      <xdr:rowOff>97389</xdr:rowOff>
    </xdr:to>
    <xdr:cxnSp macro="">
      <xdr:nvCxnSpPr>
        <xdr:cNvPr id="247" name="直線コネクタ 246"/>
        <xdr:cNvCxnSpPr/>
      </xdr:nvCxnSpPr>
      <xdr:spPr>
        <a:xfrm flipV="1">
          <a:off x="9639300" y="10685604"/>
          <a:ext cx="8382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53793</xdr:rowOff>
    </xdr:from>
    <xdr:to>
      <xdr:col>46</xdr:col>
      <xdr:colOff>38100</xdr:colOff>
      <xdr:row>62</xdr:row>
      <xdr:rowOff>155393</xdr:rowOff>
    </xdr:to>
    <xdr:sp macro="" textlink="">
      <xdr:nvSpPr>
        <xdr:cNvPr id="248" name="楕円 247"/>
        <xdr:cNvSpPr/>
      </xdr:nvSpPr>
      <xdr:spPr>
        <a:xfrm>
          <a:off x="8699500" y="106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97389</xdr:rowOff>
    </xdr:from>
    <xdr:to>
      <xdr:col>50</xdr:col>
      <xdr:colOff>114300</xdr:colOff>
      <xdr:row>62</xdr:row>
      <xdr:rowOff>104593</xdr:rowOff>
    </xdr:to>
    <xdr:cxnSp macro="">
      <xdr:nvCxnSpPr>
        <xdr:cNvPr id="249" name="直線コネクタ 248"/>
        <xdr:cNvCxnSpPr/>
      </xdr:nvCxnSpPr>
      <xdr:spPr>
        <a:xfrm flipV="1">
          <a:off x="8750300" y="10727289"/>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28485</xdr:rowOff>
    </xdr:from>
    <xdr:to>
      <xdr:col>41</xdr:col>
      <xdr:colOff>101600</xdr:colOff>
      <xdr:row>62</xdr:row>
      <xdr:rowOff>130085</xdr:rowOff>
    </xdr:to>
    <xdr:sp macro="" textlink="">
      <xdr:nvSpPr>
        <xdr:cNvPr id="250" name="楕円 249"/>
        <xdr:cNvSpPr/>
      </xdr:nvSpPr>
      <xdr:spPr>
        <a:xfrm>
          <a:off x="7810500" y="10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79285</xdr:rowOff>
    </xdr:from>
    <xdr:to>
      <xdr:col>45</xdr:col>
      <xdr:colOff>177800</xdr:colOff>
      <xdr:row>62</xdr:row>
      <xdr:rowOff>104593</xdr:rowOff>
    </xdr:to>
    <xdr:cxnSp macro="">
      <xdr:nvCxnSpPr>
        <xdr:cNvPr id="251" name="直線コネクタ 250"/>
        <xdr:cNvCxnSpPr/>
      </xdr:nvCxnSpPr>
      <xdr:spPr>
        <a:xfrm>
          <a:off x="7861300" y="10709185"/>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32210</xdr:rowOff>
    </xdr:from>
    <xdr:to>
      <xdr:col>36</xdr:col>
      <xdr:colOff>165100</xdr:colOff>
      <xdr:row>62</xdr:row>
      <xdr:rowOff>133810</xdr:rowOff>
    </xdr:to>
    <xdr:sp macro="" textlink="">
      <xdr:nvSpPr>
        <xdr:cNvPr id="252" name="楕円 251"/>
        <xdr:cNvSpPr/>
      </xdr:nvSpPr>
      <xdr:spPr>
        <a:xfrm>
          <a:off x="6921500" y="10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79285</xdr:rowOff>
    </xdr:from>
    <xdr:to>
      <xdr:col>41</xdr:col>
      <xdr:colOff>50800</xdr:colOff>
      <xdr:row>62</xdr:row>
      <xdr:rowOff>83010</xdr:rowOff>
    </xdr:to>
    <xdr:cxnSp macro="">
      <xdr:nvCxnSpPr>
        <xdr:cNvPr id="253" name="直線コネクタ 252"/>
        <xdr:cNvCxnSpPr/>
      </xdr:nvCxnSpPr>
      <xdr:spPr>
        <a:xfrm flipV="1">
          <a:off x="6972300" y="10709185"/>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164716</xdr:rowOff>
    </xdr:from>
    <xdr:ext cx="599010" cy="259045"/>
    <xdr:sp macro="" textlink="">
      <xdr:nvSpPr>
        <xdr:cNvPr id="258" name="n_1mainValue【橋りょう・トンネル】&#10;一人当たり有形固定資産（償却資産）額"/>
        <xdr:cNvSpPr txBox="1"/>
      </xdr:nvSpPr>
      <xdr:spPr>
        <a:xfrm>
          <a:off x="9327095" y="1045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470</xdr:rowOff>
    </xdr:from>
    <xdr:ext cx="599010" cy="259045"/>
    <xdr:sp macro="" textlink="">
      <xdr:nvSpPr>
        <xdr:cNvPr id="259" name="n_2mainValue【橋りょう・トンネル】&#10;一人当たり有形固定資産（償却資産）額"/>
        <xdr:cNvSpPr txBox="1"/>
      </xdr:nvSpPr>
      <xdr:spPr>
        <a:xfrm>
          <a:off x="8450795" y="1045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146612</xdr:rowOff>
    </xdr:from>
    <xdr:ext cx="599010" cy="259045"/>
    <xdr:sp macro="" textlink="">
      <xdr:nvSpPr>
        <xdr:cNvPr id="260" name="n_3mainValue【橋りょう・トンネル】&#10;一人当たり有形固定資産（償却資産）額"/>
        <xdr:cNvSpPr txBox="1"/>
      </xdr:nvSpPr>
      <xdr:spPr>
        <a:xfrm>
          <a:off x="7561795" y="1043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150337</xdr:rowOff>
    </xdr:from>
    <xdr:ext cx="599010" cy="259045"/>
    <xdr:sp macro="" textlink="">
      <xdr:nvSpPr>
        <xdr:cNvPr id="261" name="n_4mainValue【橋りょう・トンネル】&#10;一人当たり有形固定資産（償却資産）額"/>
        <xdr:cNvSpPr txBox="1"/>
      </xdr:nvSpPr>
      <xdr:spPr>
        <a:xfrm>
          <a:off x="6672795" y="1043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302" name="楕円 301"/>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303" name="【公営住宅】&#10;有形固定資産減価償却率該当値テキスト"/>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304" name="楕円 303"/>
        <xdr:cNvSpPr/>
      </xdr:nvSpPr>
      <xdr:spPr>
        <a:xfrm>
          <a:off x="3746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139064</xdr:rowOff>
    </xdr:from>
    <xdr:to>
      <xdr:col>24</xdr:col>
      <xdr:colOff>63500</xdr:colOff>
      <xdr:row>84</xdr:row>
      <xdr:rowOff>167639</xdr:rowOff>
    </xdr:to>
    <xdr:cxnSp macro="">
      <xdr:nvCxnSpPr>
        <xdr:cNvPr id="305" name="直線コネクタ 304"/>
        <xdr:cNvCxnSpPr/>
      </xdr:nvCxnSpPr>
      <xdr:spPr>
        <a:xfrm>
          <a:off x="3797300" y="145408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306" name="楕円 305"/>
        <xdr:cNvSpPr/>
      </xdr:nvSpPr>
      <xdr:spPr>
        <a:xfrm>
          <a:off x="2857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139064</xdr:rowOff>
    </xdr:to>
    <xdr:cxnSp macro="">
      <xdr:nvCxnSpPr>
        <xdr:cNvPr id="307" name="直線コネクタ 306"/>
        <xdr:cNvCxnSpPr/>
      </xdr:nvCxnSpPr>
      <xdr:spPr>
        <a:xfrm>
          <a:off x="2908300" y="14498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308" name="楕円 307"/>
        <xdr:cNvSpPr/>
      </xdr:nvSpPr>
      <xdr:spPr>
        <a:xfrm>
          <a:off x="196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97155</xdr:rowOff>
    </xdr:to>
    <xdr:cxnSp macro="">
      <xdr:nvCxnSpPr>
        <xdr:cNvPr id="309" name="直線コネクタ 308"/>
        <xdr:cNvCxnSpPr/>
      </xdr:nvCxnSpPr>
      <xdr:spPr>
        <a:xfrm>
          <a:off x="2019300" y="144551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0" name="楕円 309"/>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84</xdr:row>
      <xdr:rowOff>53339</xdr:rowOff>
    </xdr:to>
    <xdr:cxnSp macro="">
      <xdr:nvCxnSpPr>
        <xdr:cNvPr id="311" name="直線コネクタ 310"/>
        <xdr:cNvCxnSpPr/>
      </xdr:nvCxnSpPr>
      <xdr:spPr>
        <a:xfrm>
          <a:off x="1130300" y="144113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316" name="n_1mainValue【公営住宅】&#10;有形固定資産減価償却率"/>
        <xdr:cNvSpPr txBox="1"/>
      </xdr:nvSpPr>
      <xdr:spPr>
        <a:xfrm>
          <a:off x="35820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317" name="n_2mainValue【公営住宅】&#10;有形固定資産減価償却率"/>
        <xdr:cNvSpPr txBox="1"/>
      </xdr:nvSpPr>
      <xdr:spPr>
        <a:xfrm>
          <a:off x="2705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18" name="n_3mainValue【公営住宅】&#10;有形固定資産減価償却率"/>
        <xdr:cNvSpPr txBox="1"/>
      </xdr:nvSpPr>
      <xdr:spPr>
        <a:xfrm>
          <a:off x="1816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19" name="n_4mainValue【公営住宅】&#10;有形固定資産減価償却率"/>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105623</xdr:rowOff>
    </xdr:from>
    <xdr:to>
      <xdr:col>55</xdr:col>
      <xdr:colOff>50800</xdr:colOff>
      <xdr:row>86</xdr:row>
      <xdr:rowOff>35773</xdr:rowOff>
    </xdr:to>
    <xdr:sp macro="" textlink="">
      <xdr:nvSpPr>
        <xdr:cNvPr id="357" name="楕円 356"/>
        <xdr:cNvSpPr/>
      </xdr:nvSpPr>
      <xdr:spPr>
        <a:xfrm>
          <a:off x="10426700" y="146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107178</xdr:rowOff>
    </xdr:from>
    <xdr:to>
      <xdr:col>50</xdr:col>
      <xdr:colOff>165100</xdr:colOff>
      <xdr:row>86</xdr:row>
      <xdr:rowOff>37328</xdr:rowOff>
    </xdr:to>
    <xdr:sp macro="" textlink="">
      <xdr:nvSpPr>
        <xdr:cNvPr id="359" name="楕円 358"/>
        <xdr:cNvSpPr/>
      </xdr:nvSpPr>
      <xdr:spPr>
        <a:xfrm>
          <a:off x="9588500" y="146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156423</xdr:rowOff>
    </xdr:from>
    <xdr:to>
      <xdr:col>55</xdr:col>
      <xdr:colOff>0</xdr:colOff>
      <xdr:row>85</xdr:row>
      <xdr:rowOff>157978</xdr:rowOff>
    </xdr:to>
    <xdr:cxnSp macro="">
      <xdr:nvCxnSpPr>
        <xdr:cNvPr id="360" name="直線コネクタ 359"/>
        <xdr:cNvCxnSpPr/>
      </xdr:nvCxnSpPr>
      <xdr:spPr>
        <a:xfrm flipV="1">
          <a:off x="9639300" y="14729673"/>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108093</xdr:rowOff>
    </xdr:from>
    <xdr:to>
      <xdr:col>46</xdr:col>
      <xdr:colOff>38100</xdr:colOff>
      <xdr:row>86</xdr:row>
      <xdr:rowOff>38243</xdr:rowOff>
    </xdr:to>
    <xdr:sp macro="" textlink="">
      <xdr:nvSpPr>
        <xdr:cNvPr id="361" name="楕円 360"/>
        <xdr:cNvSpPr/>
      </xdr:nvSpPr>
      <xdr:spPr>
        <a:xfrm>
          <a:off x="8699500" y="146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157978</xdr:rowOff>
    </xdr:from>
    <xdr:to>
      <xdr:col>50</xdr:col>
      <xdr:colOff>114300</xdr:colOff>
      <xdr:row>85</xdr:row>
      <xdr:rowOff>158893</xdr:rowOff>
    </xdr:to>
    <xdr:cxnSp macro="">
      <xdr:nvCxnSpPr>
        <xdr:cNvPr id="362" name="直線コネクタ 361"/>
        <xdr:cNvCxnSpPr/>
      </xdr:nvCxnSpPr>
      <xdr:spPr>
        <a:xfrm flipV="1">
          <a:off x="8750300" y="147312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109052</xdr:rowOff>
    </xdr:from>
    <xdr:to>
      <xdr:col>41</xdr:col>
      <xdr:colOff>101600</xdr:colOff>
      <xdr:row>86</xdr:row>
      <xdr:rowOff>39202</xdr:rowOff>
    </xdr:to>
    <xdr:sp macro="" textlink="">
      <xdr:nvSpPr>
        <xdr:cNvPr id="363" name="楕円 362"/>
        <xdr:cNvSpPr/>
      </xdr:nvSpPr>
      <xdr:spPr>
        <a:xfrm>
          <a:off x="7810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158893</xdr:rowOff>
    </xdr:from>
    <xdr:to>
      <xdr:col>45</xdr:col>
      <xdr:colOff>177800</xdr:colOff>
      <xdr:row>85</xdr:row>
      <xdr:rowOff>159852</xdr:rowOff>
    </xdr:to>
    <xdr:cxnSp macro="">
      <xdr:nvCxnSpPr>
        <xdr:cNvPr id="364" name="直線コネクタ 363"/>
        <xdr:cNvCxnSpPr/>
      </xdr:nvCxnSpPr>
      <xdr:spPr>
        <a:xfrm flipV="1">
          <a:off x="7861300" y="147321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110790</xdr:rowOff>
    </xdr:from>
    <xdr:to>
      <xdr:col>36</xdr:col>
      <xdr:colOff>165100</xdr:colOff>
      <xdr:row>86</xdr:row>
      <xdr:rowOff>40940</xdr:rowOff>
    </xdr:to>
    <xdr:sp macro="" textlink="">
      <xdr:nvSpPr>
        <xdr:cNvPr id="365" name="楕円 364"/>
        <xdr:cNvSpPr/>
      </xdr:nvSpPr>
      <xdr:spPr>
        <a:xfrm>
          <a:off x="6921500" y="146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159852</xdr:rowOff>
    </xdr:from>
    <xdr:to>
      <xdr:col>41</xdr:col>
      <xdr:colOff>50800</xdr:colOff>
      <xdr:row>85</xdr:row>
      <xdr:rowOff>161590</xdr:rowOff>
    </xdr:to>
    <xdr:cxnSp macro="">
      <xdr:nvCxnSpPr>
        <xdr:cNvPr id="366" name="直線コネクタ 365"/>
        <xdr:cNvCxnSpPr/>
      </xdr:nvCxnSpPr>
      <xdr:spPr>
        <a:xfrm flipV="1">
          <a:off x="6972300" y="1473310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28455</xdr:rowOff>
    </xdr:from>
    <xdr:ext cx="469744" cy="259045"/>
    <xdr:sp macro="" textlink="">
      <xdr:nvSpPr>
        <xdr:cNvPr id="371" name="n_1mainValue【公営住宅】&#10;一人当たり面積"/>
        <xdr:cNvSpPr txBox="1"/>
      </xdr:nvSpPr>
      <xdr:spPr>
        <a:xfrm>
          <a:off x="9391727" y="147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29370</xdr:rowOff>
    </xdr:from>
    <xdr:ext cx="469744" cy="259045"/>
    <xdr:sp macro="" textlink="">
      <xdr:nvSpPr>
        <xdr:cNvPr id="372" name="n_2mainValue【公営住宅】&#10;一人当たり面積"/>
        <xdr:cNvSpPr txBox="1"/>
      </xdr:nvSpPr>
      <xdr:spPr>
        <a:xfrm>
          <a:off x="8515427" y="147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30329</xdr:rowOff>
    </xdr:from>
    <xdr:ext cx="469744" cy="259045"/>
    <xdr:sp macro="" textlink="">
      <xdr:nvSpPr>
        <xdr:cNvPr id="373" name="n_3mainValue【公営住宅】&#10;一人当たり面積"/>
        <xdr:cNvSpPr txBox="1"/>
      </xdr:nvSpPr>
      <xdr:spPr>
        <a:xfrm>
          <a:off x="7626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32067</xdr:rowOff>
    </xdr:from>
    <xdr:ext cx="469744" cy="259045"/>
    <xdr:sp macro="" textlink="">
      <xdr:nvSpPr>
        <xdr:cNvPr id="374" name="n_4mainValue【公営住宅】&#10;一人当たり面積"/>
        <xdr:cNvSpPr txBox="1"/>
      </xdr:nvSpPr>
      <xdr:spPr>
        <a:xfrm>
          <a:off x="6737427" y="1477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432" name="楕円 431"/>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433" name="【認定こども園・幼稚園・保育所】&#10;有形固定資産減価償却率該当値テキスト"/>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128270</xdr:rowOff>
    </xdr:from>
    <xdr:to>
      <xdr:col>81</xdr:col>
      <xdr:colOff>101600</xdr:colOff>
      <xdr:row>41</xdr:row>
      <xdr:rowOff>58420</xdr:rowOff>
    </xdr:to>
    <xdr:sp macro="" textlink="">
      <xdr:nvSpPr>
        <xdr:cNvPr id="434" name="楕円 433"/>
        <xdr:cNvSpPr/>
      </xdr:nvSpPr>
      <xdr:spPr>
        <a:xfrm>
          <a:off x="1543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xdr:rowOff>
    </xdr:from>
    <xdr:to>
      <xdr:col>85</xdr:col>
      <xdr:colOff>127000</xdr:colOff>
      <xdr:row>41</xdr:row>
      <xdr:rowOff>17417</xdr:rowOff>
    </xdr:to>
    <xdr:cxnSp macro="">
      <xdr:nvCxnSpPr>
        <xdr:cNvPr id="435" name="直線コネクタ 434"/>
        <xdr:cNvCxnSpPr/>
      </xdr:nvCxnSpPr>
      <xdr:spPr>
        <a:xfrm>
          <a:off x="15481300" y="703707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436" name="楕円 435"/>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xdr:rowOff>
    </xdr:from>
    <xdr:to>
      <xdr:col>81</xdr:col>
      <xdr:colOff>50800</xdr:colOff>
      <xdr:row>41</xdr:row>
      <xdr:rowOff>12519</xdr:rowOff>
    </xdr:to>
    <xdr:cxnSp macro="">
      <xdr:nvCxnSpPr>
        <xdr:cNvPr id="437" name="直線コネクタ 436"/>
        <xdr:cNvCxnSpPr/>
      </xdr:nvCxnSpPr>
      <xdr:spPr>
        <a:xfrm flipV="1">
          <a:off x="14592300" y="703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113574</xdr:rowOff>
    </xdr:from>
    <xdr:to>
      <xdr:col>72</xdr:col>
      <xdr:colOff>38100</xdr:colOff>
      <xdr:row>41</xdr:row>
      <xdr:rowOff>43724</xdr:rowOff>
    </xdr:to>
    <xdr:sp macro="" textlink="">
      <xdr:nvSpPr>
        <xdr:cNvPr id="438" name="楕円 437"/>
        <xdr:cNvSpPr/>
      </xdr:nvSpPr>
      <xdr:spPr>
        <a:xfrm>
          <a:off x="13652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164374</xdr:rowOff>
    </xdr:from>
    <xdr:to>
      <xdr:col>76</xdr:col>
      <xdr:colOff>114300</xdr:colOff>
      <xdr:row>41</xdr:row>
      <xdr:rowOff>12519</xdr:rowOff>
    </xdr:to>
    <xdr:cxnSp macro="">
      <xdr:nvCxnSpPr>
        <xdr:cNvPr id="439" name="直線コネクタ 438"/>
        <xdr:cNvCxnSpPr/>
      </xdr:nvCxnSpPr>
      <xdr:spPr>
        <a:xfrm>
          <a:off x="13703300" y="7022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440" name="楕円 439"/>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40</xdr:row>
      <xdr:rowOff>164374</xdr:rowOff>
    </xdr:to>
    <xdr:cxnSp macro="">
      <xdr:nvCxnSpPr>
        <xdr:cNvPr id="441" name="直線コネクタ 440"/>
        <xdr:cNvCxnSpPr/>
      </xdr:nvCxnSpPr>
      <xdr:spPr>
        <a:xfrm>
          <a:off x="12814300" y="70191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49547</xdr:rowOff>
    </xdr:from>
    <xdr:ext cx="405111" cy="259045"/>
    <xdr:sp macro="" textlink="">
      <xdr:nvSpPr>
        <xdr:cNvPr id="446" name="n_1mainValue【認定こども園・幼稚園・保育所】&#10;有形固定資産減価償却率"/>
        <xdr:cNvSpPr txBox="1"/>
      </xdr:nvSpPr>
      <xdr:spPr>
        <a:xfrm>
          <a:off x="15266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447" name="n_2mainValue【認定こども園・幼稚園・保育所】&#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34851</xdr:rowOff>
    </xdr:from>
    <xdr:ext cx="405111" cy="259045"/>
    <xdr:sp macro="" textlink="">
      <xdr:nvSpPr>
        <xdr:cNvPr id="448" name="n_3mainValue【認定こども園・幼稚園・保育所】&#10;有形固定資産減価償却率"/>
        <xdr:cNvSpPr txBox="1"/>
      </xdr:nvSpPr>
      <xdr:spPr>
        <a:xfrm>
          <a:off x="13500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449" name="n_4mainValue【認定こども園・幼稚園・保育所】&#10;有形固定資産減価償却率"/>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34544</xdr:rowOff>
    </xdr:from>
    <xdr:to>
      <xdr:col>116</xdr:col>
      <xdr:colOff>114300</xdr:colOff>
      <xdr:row>39</xdr:row>
      <xdr:rowOff>136144</xdr:rowOff>
    </xdr:to>
    <xdr:sp macro="" textlink="">
      <xdr:nvSpPr>
        <xdr:cNvPr id="487" name="楕円 486"/>
        <xdr:cNvSpPr/>
      </xdr:nvSpPr>
      <xdr:spPr>
        <a:xfrm>
          <a:off x="221107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12971</xdr:rowOff>
    </xdr:from>
    <xdr:ext cx="469744" cy="259045"/>
    <xdr:sp macro="" textlink="">
      <xdr:nvSpPr>
        <xdr:cNvPr id="488" name="【認定こども園・幼稚園・保育所】&#10;一人当たり面積該当値テキスト"/>
        <xdr:cNvSpPr txBox="1"/>
      </xdr:nvSpPr>
      <xdr:spPr>
        <a:xfrm>
          <a:off x="22199600" y="669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164846</xdr:rowOff>
    </xdr:from>
    <xdr:to>
      <xdr:col>112</xdr:col>
      <xdr:colOff>38100</xdr:colOff>
      <xdr:row>39</xdr:row>
      <xdr:rowOff>94996</xdr:rowOff>
    </xdr:to>
    <xdr:sp macro="" textlink="">
      <xdr:nvSpPr>
        <xdr:cNvPr id="489" name="楕円 488"/>
        <xdr:cNvSpPr/>
      </xdr:nvSpPr>
      <xdr:spPr>
        <a:xfrm>
          <a:off x="2127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44196</xdr:rowOff>
    </xdr:from>
    <xdr:to>
      <xdr:col>116</xdr:col>
      <xdr:colOff>63500</xdr:colOff>
      <xdr:row>39</xdr:row>
      <xdr:rowOff>85344</xdr:rowOff>
    </xdr:to>
    <xdr:cxnSp macro="">
      <xdr:nvCxnSpPr>
        <xdr:cNvPr id="490" name="直線コネクタ 489"/>
        <xdr:cNvCxnSpPr/>
      </xdr:nvCxnSpPr>
      <xdr:spPr>
        <a:xfrm>
          <a:off x="21323300" y="673074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91" name="楕円 490"/>
        <xdr:cNvSpPr/>
      </xdr:nvSpPr>
      <xdr:spPr>
        <a:xfrm>
          <a:off x="20383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39</xdr:row>
      <xdr:rowOff>44196</xdr:rowOff>
    </xdr:to>
    <xdr:cxnSp macro="">
      <xdr:nvCxnSpPr>
        <xdr:cNvPr id="492" name="直線コネクタ 491"/>
        <xdr:cNvCxnSpPr/>
      </xdr:nvCxnSpPr>
      <xdr:spPr>
        <a:xfrm>
          <a:off x="20434300" y="664159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84836</xdr:rowOff>
    </xdr:from>
    <xdr:to>
      <xdr:col>102</xdr:col>
      <xdr:colOff>165100</xdr:colOff>
      <xdr:row>39</xdr:row>
      <xdr:rowOff>14986</xdr:rowOff>
    </xdr:to>
    <xdr:sp macro="" textlink="">
      <xdr:nvSpPr>
        <xdr:cNvPr id="493" name="楕円 492"/>
        <xdr:cNvSpPr/>
      </xdr:nvSpPr>
      <xdr:spPr>
        <a:xfrm>
          <a:off x="19494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135636</xdr:rowOff>
    </xdr:to>
    <xdr:cxnSp macro="">
      <xdr:nvCxnSpPr>
        <xdr:cNvPr id="494" name="直線コネクタ 493"/>
        <xdr:cNvCxnSpPr/>
      </xdr:nvCxnSpPr>
      <xdr:spPr>
        <a:xfrm flipV="1">
          <a:off x="19545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495" name="楕円 494"/>
        <xdr:cNvSpPr/>
      </xdr:nvSpPr>
      <xdr:spPr>
        <a:xfrm>
          <a:off x="18605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135636</xdr:rowOff>
    </xdr:from>
    <xdr:to>
      <xdr:col>102</xdr:col>
      <xdr:colOff>114300</xdr:colOff>
      <xdr:row>38</xdr:row>
      <xdr:rowOff>140208</xdr:rowOff>
    </xdr:to>
    <xdr:cxnSp macro="">
      <xdr:nvCxnSpPr>
        <xdr:cNvPr id="496" name="直線コネクタ 495"/>
        <xdr:cNvCxnSpPr/>
      </xdr:nvCxnSpPr>
      <xdr:spPr>
        <a:xfrm flipV="1">
          <a:off x="18656300" y="6650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98" name="n_2aveValue【認定こども園・幼稚園・保育所】&#10;一人当たり面積"/>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499" name="n_3aveValue【認定こども園・幼稚園・保育所】&#10;一人当たり面積"/>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00" name="n_4aveValue【認定こども園・幼稚園・保育所】&#10;一人当たり面積"/>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86123</xdr:rowOff>
    </xdr:from>
    <xdr:ext cx="469744" cy="259045"/>
    <xdr:sp macro="" textlink="">
      <xdr:nvSpPr>
        <xdr:cNvPr id="501" name="n_1mainValue【認定こども園・幼稚園・保育所】&#10;一人当たり面積"/>
        <xdr:cNvSpPr txBox="1"/>
      </xdr:nvSpPr>
      <xdr:spPr>
        <a:xfrm>
          <a:off x="210757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502" name="n_2mainValue【認定こども園・幼稚園・保育所】&#10;一人当たり面積"/>
        <xdr:cNvSpPr txBox="1"/>
      </xdr:nvSpPr>
      <xdr:spPr>
        <a:xfrm>
          <a:off x="20199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31513</xdr:rowOff>
    </xdr:from>
    <xdr:ext cx="469744" cy="259045"/>
    <xdr:sp macro="" textlink="">
      <xdr:nvSpPr>
        <xdr:cNvPr id="503" name="n_3mainValue【認定こども園・幼稚園・保育所】&#10;一人当たり面積"/>
        <xdr:cNvSpPr txBox="1"/>
      </xdr:nvSpPr>
      <xdr:spPr>
        <a:xfrm>
          <a:off x="19310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504" name="n_4mainValue【認定こども園・幼稚園・保育所】&#10;一人当たり面積"/>
        <xdr:cNvSpPr txBox="1"/>
      </xdr:nvSpPr>
      <xdr:spPr>
        <a:xfrm>
          <a:off x="18421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43" name="楕円 542"/>
        <xdr:cNvSpPr/>
      </xdr:nvSpPr>
      <xdr:spPr>
        <a:xfrm>
          <a:off x="162687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544" name="【学校施設】&#10;有形固定資産減価償却率該当値テキスト"/>
        <xdr:cNvSpPr txBox="1"/>
      </xdr:nvSpPr>
      <xdr:spPr>
        <a:xfrm>
          <a:off x="16357600"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79502</xdr:rowOff>
    </xdr:from>
    <xdr:to>
      <xdr:col>81</xdr:col>
      <xdr:colOff>101600</xdr:colOff>
      <xdr:row>60</xdr:row>
      <xdr:rowOff>9652</xdr:rowOff>
    </xdr:to>
    <xdr:sp macro="" textlink="">
      <xdr:nvSpPr>
        <xdr:cNvPr id="545" name="楕円 544"/>
        <xdr:cNvSpPr/>
      </xdr:nvSpPr>
      <xdr:spPr>
        <a:xfrm>
          <a:off x="15430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130302</xdr:rowOff>
    </xdr:from>
    <xdr:to>
      <xdr:col>85</xdr:col>
      <xdr:colOff>127000</xdr:colOff>
      <xdr:row>59</xdr:row>
      <xdr:rowOff>141732</xdr:rowOff>
    </xdr:to>
    <xdr:cxnSp macro="">
      <xdr:nvCxnSpPr>
        <xdr:cNvPr id="546" name="直線コネクタ 545"/>
        <xdr:cNvCxnSpPr/>
      </xdr:nvCxnSpPr>
      <xdr:spPr>
        <a:xfrm>
          <a:off x="15481300" y="102458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79502</xdr:rowOff>
    </xdr:from>
    <xdr:to>
      <xdr:col>76</xdr:col>
      <xdr:colOff>165100</xdr:colOff>
      <xdr:row>60</xdr:row>
      <xdr:rowOff>9652</xdr:rowOff>
    </xdr:to>
    <xdr:sp macro="" textlink="">
      <xdr:nvSpPr>
        <xdr:cNvPr id="547" name="楕円 546"/>
        <xdr:cNvSpPr/>
      </xdr:nvSpPr>
      <xdr:spPr>
        <a:xfrm>
          <a:off x="14541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59</xdr:row>
      <xdr:rowOff>130302</xdr:rowOff>
    </xdr:to>
    <xdr:cxnSp macro="">
      <xdr:nvCxnSpPr>
        <xdr:cNvPr id="548" name="直線コネクタ 547"/>
        <xdr:cNvCxnSpPr/>
      </xdr:nvCxnSpPr>
      <xdr:spPr>
        <a:xfrm>
          <a:off x="14592300" y="10245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81788</xdr:rowOff>
    </xdr:from>
    <xdr:to>
      <xdr:col>72</xdr:col>
      <xdr:colOff>38100</xdr:colOff>
      <xdr:row>60</xdr:row>
      <xdr:rowOff>11938</xdr:rowOff>
    </xdr:to>
    <xdr:sp macro="" textlink="">
      <xdr:nvSpPr>
        <xdr:cNvPr id="549" name="楕円 548"/>
        <xdr:cNvSpPr/>
      </xdr:nvSpPr>
      <xdr:spPr>
        <a:xfrm>
          <a:off x="13652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130302</xdr:rowOff>
    </xdr:from>
    <xdr:to>
      <xdr:col>76</xdr:col>
      <xdr:colOff>114300</xdr:colOff>
      <xdr:row>59</xdr:row>
      <xdr:rowOff>132588</xdr:rowOff>
    </xdr:to>
    <xdr:cxnSp macro="">
      <xdr:nvCxnSpPr>
        <xdr:cNvPr id="550" name="直線コネクタ 549"/>
        <xdr:cNvCxnSpPr/>
      </xdr:nvCxnSpPr>
      <xdr:spPr>
        <a:xfrm flipV="1">
          <a:off x="13703300" y="102458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49784</xdr:rowOff>
    </xdr:from>
    <xdr:to>
      <xdr:col>67</xdr:col>
      <xdr:colOff>101600</xdr:colOff>
      <xdr:row>58</xdr:row>
      <xdr:rowOff>151384</xdr:rowOff>
    </xdr:to>
    <xdr:sp macro="" textlink="">
      <xdr:nvSpPr>
        <xdr:cNvPr id="551" name="楕円 550"/>
        <xdr:cNvSpPr/>
      </xdr:nvSpPr>
      <xdr:spPr>
        <a:xfrm>
          <a:off x="12763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100584</xdr:rowOff>
    </xdr:from>
    <xdr:to>
      <xdr:col>71</xdr:col>
      <xdr:colOff>177800</xdr:colOff>
      <xdr:row>59</xdr:row>
      <xdr:rowOff>132588</xdr:rowOff>
    </xdr:to>
    <xdr:cxnSp macro="">
      <xdr:nvCxnSpPr>
        <xdr:cNvPr id="552" name="直線コネクタ 551"/>
        <xdr:cNvCxnSpPr/>
      </xdr:nvCxnSpPr>
      <xdr:spPr>
        <a:xfrm>
          <a:off x="12814300" y="1004468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56" name="n_4aveValue【学校施設】&#10;有形固定資産減価償却率"/>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779</xdr:rowOff>
    </xdr:from>
    <xdr:ext cx="405111" cy="259045"/>
    <xdr:sp macro="" textlink="">
      <xdr:nvSpPr>
        <xdr:cNvPr id="557" name="n_1mainValue【学校施設】&#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558" name="n_2mainValue【学校施設】&#10;有形固定資産減価償却率"/>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3065</xdr:rowOff>
    </xdr:from>
    <xdr:ext cx="405111" cy="259045"/>
    <xdr:sp macro="" textlink="">
      <xdr:nvSpPr>
        <xdr:cNvPr id="559" name="n_3mainValue【学校施設】&#10;有形固定資産減価償却率"/>
        <xdr:cNvSpPr txBox="1"/>
      </xdr:nvSpPr>
      <xdr:spPr>
        <a:xfrm>
          <a:off x="13500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167911</xdr:rowOff>
    </xdr:from>
    <xdr:ext cx="405111" cy="259045"/>
    <xdr:sp macro="" textlink="">
      <xdr:nvSpPr>
        <xdr:cNvPr id="560" name="n_4mainValue【学校施設】&#10;有形固定資産減価償却率"/>
        <xdr:cNvSpPr txBox="1"/>
      </xdr:nvSpPr>
      <xdr:spPr>
        <a:xfrm>
          <a:off x="12611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600" name="楕円 599"/>
        <xdr:cNvSpPr/>
      </xdr:nvSpPr>
      <xdr:spPr>
        <a:xfrm>
          <a:off x="22110700" y="105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108856</xdr:rowOff>
    </xdr:from>
    <xdr:ext cx="469744" cy="259045"/>
    <xdr:sp macro="" textlink="">
      <xdr:nvSpPr>
        <xdr:cNvPr id="601" name="【学校施設】&#10;一人当たり面積該当値テキスト"/>
        <xdr:cNvSpPr txBox="1"/>
      </xdr:nvSpPr>
      <xdr:spPr>
        <a:xfrm>
          <a:off x="22199600" y="1039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91504</xdr:rowOff>
    </xdr:from>
    <xdr:to>
      <xdr:col>112</xdr:col>
      <xdr:colOff>38100</xdr:colOff>
      <xdr:row>62</xdr:row>
      <xdr:rowOff>21654</xdr:rowOff>
    </xdr:to>
    <xdr:sp macro="" textlink="">
      <xdr:nvSpPr>
        <xdr:cNvPr id="602" name="楕円 601"/>
        <xdr:cNvSpPr/>
      </xdr:nvSpPr>
      <xdr:spPr>
        <a:xfrm>
          <a:off x="21272500" y="105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136779</xdr:rowOff>
    </xdr:from>
    <xdr:to>
      <xdr:col>116</xdr:col>
      <xdr:colOff>63500</xdr:colOff>
      <xdr:row>61</xdr:row>
      <xdr:rowOff>142304</xdr:rowOff>
    </xdr:to>
    <xdr:cxnSp macro="">
      <xdr:nvCxnSpPr>
        <xdr:cNvPr id="603" name="直線コネクタ 602"/>
        <xdr:cNvCxnSpPr/>
      </xdr:nvCxnSpPr>
      <xdr:spPr>
        <a:xfrm flipV="1">
          <a:off x="21323300" y="10595229"/>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91122</xdr:rowOff>
    </xdr:from>
    <xdr:to>
      <xdr:col>107</xdr:col>
      <xdr:colOff>101600</xdr:colOff>
      <xdr:row>62</xdr:row>
      <xdr:rowOff>21272</xdr:rowOff>
    </xdr:to>
    <xdr:sp macro="" textlink="">
      <xdr:nvSpPr>
        <xdr:cNvPr id="604" name="楕円 603"/>
        <xdr:cNvSpPr/>
      </xdr:nvSpPr>
      <xdr:spPr>
        <a:xfrm>
          <a:off x="20383500" y="10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141922</xdr:rowOff>
    </xdr:from>
    <xdr:to>
      <xdr:col>111</xdr:col>
      <xdr:colOff>177800</xdr:colOff>
      <xdr:row>61</xdr:row>
      <xdr:rowOff>142304</xdr:rowOff>
    </xdr:to>
    <xdr:cxnSp macro="">
      <xdr:nvCxnSpPr>
        <xdr:cNvPr id="605" name="直線コネクタ 604"/>
        <xdr:cNvCxnSpPr/>
      </xdr:nvCxnSpPr>
      <xdr:spPr>
        <a:xfrm>
          <a:off x="20434300" y="1060037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87313</xdr:rowOff>
    </xdr:from>
    <xdr:to>
      <xdr:col>102</xdr:col>
      <xdr:colOff>165100</xdr:colOff>
      <xdr:row>62</xdr:row>
      <xdr:rowOff>17463</xdr:rowOff>
    </xdr:to>
    <xdr:sp macro="" textlink="">
      <xdr:nvSpPr>
        <xdr:cNvPr id="606" name="楕円 605"/>
        <xdr:cNvSpPr/>
      </xdr:nvSpPr>
      <xdr:spPr>
        <a:xfrm>
          <a:off x="19494500" y="105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138113</xdr:rowOff>
    </xdr:from>
    <xdr:to>
      <xdr:col>107</xdr:col>
      <xdr:colOff>50800</xdr:colOff>
      <xdr:row>61</xdr:row>
      <xdr:rowOff>141922</xdr:rowOff>
    </xdr:to>
    <xdr:cxnSp macro="">
      <xdr:nvCxnSpPr>
        <xdr:cNvPr id="607" name="直線コネクタ 606"/>
        <xdr:cNvCxnSpPr/>
      </xdr:nvCxnSpPr>
      <xdr:spPr>
        <a:xfrm>
          <a:off x="19545300" y="105965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7112</xdr:rowOff>
    </xdr:from>
    <xdr:to>
      <xdr:col>98</xdr:col>
      <xdr:colOff>38100</xdr:colOff>
      <xdr:row>61</xdr:row>
      <xdr:rowOff>108712</xdr:rowOff>
    </xdr:to>
    <xdr:sp macro="" textlink="">
      <xdr:nvSpPr>
        <xdr:cNvPr id="608" name="楕円 607"/>
        <xdr:cNvSpPr/>
      </xdr:nvSpPr>
      <xdr:spPr>
        <a:xfrm>
          <a:off x="18605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57912</xdr:rowOff>
    </xdr:from>
    <xdr:to>
      <xdr:col>102</xdr:col>
      <xdr:colOff>114300</xdr:colOff>
      <xdr:row>61</xdr:row>
      <xdr:rowOff>138113</xdr:rowOff>
    </xdr:to>
    <xdr:cxnSp macro="">
      <xdr:nvCxnSpPr>
        <xdr:cNvPr id="609" name="直線コネクタ 608"/>
        <xdr:cNvCxnSpPr/>
      </xdr:nvCxnSpPr>
      <xdr:spPr>
        <a:xfrm>
          <a:off x="18656300" y="10516362"/>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12" name="n_3aveValue【学校施設】&#10;一人当たり面積"/>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613" name="n_4aveValue【学校施設】&#10;一人当たり面積"/>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38181</xdr:rowOff>
    </xdr:from>
    <xdr:ext cx="469744" cy="259045"/>
    <xdr:sp macro="" textlink="">
      <xdr:nvSpPr>
        <xdr:cNvPr id="614" name="n_1mainValue【学校施設】&#10;一人当たり面積"/>
        <xdr:cNvSpPr txBox="1"/>
      </xdr:nvSpPr>
      <xdr:spPr>
        <a:xfrm>
          <a:off x="21075727" y="1032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37799</xdr:rowOff>
    </xdr:from>
    <xdr:ext cx="469744" cy="259045"/>
    <xdr:sp macro="" textlink="">
      <xdr:nvSpPr>
        <xdr:cNvPr id="615" name="n_2mainValue【学校施設】&#10;一人当たり面積"/>
        <xdr:cNvSpPr txBox="1"/>
      </xdr:nvSpPr>
      <xdr:spPr>
        <a:xfrm>
          <a:off x="20199427" y="103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33990</xdr:rowOff>
    </xdr:from>
    <xdr:ext cx="469744" cy="259045"/>
    <xdr:sp macro="" textlink="">
      <xdr:nvSpPr>
        <xdr:cNvPr id="616" name="n_3mainValue【学校施設】&#10;一人当たり面積"/>
        <xdr:cNvSpPr txBox="1"/>
      </xdr:nvSpPr>
      <xdr:spPr>
        <a:xfrm>
          <a:off x="19310427" y="103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125239</xdr:rowOff>
    </xdr:from>
    <xdr:ext cx="469744" cy="259045"/>
    <xdr:sp macro="" textlink="">
      <xdr:nvSpPr>
        <xdr:cNvPr id="617" name="n_4mainValue【学校施設】&#10;一人当たり面積"/>
        <xdr:cNvSpPr txBox="1"/>
      </xdr:nvSpPr>
      <xdr:spPr>
        <a:xfrm>
          <a:off x="18421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類似団体と比較して有形固定資産減価償却率（以下「減価償却率」という。）が高くなっている施設は、認定こども園・幼稚園・保育所（以下「保育所等」という。）、学校施設、公営住宅である。令和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年度中に保育所等、学校施設、公営住宅の異動はなかったため、減価償却が進行した。保育所等については、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園のうち、建築から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園のみで、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％となった。学校施設については、減価償却率が</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日から高宮小学校へ川根小学校が統合するため、今後、減価償却率は下がる見込みである。公営住宅については、昭和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年の新耐震基準制定以前に建築された住戸が約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割を占めており、減価償却率が</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月改訂の公営住宅等長寿命化計画に基づいた大小規模修繕、用途廃止等の維持管理を適切に進める。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156210</xdr:rowOff>
    </xdr:from>
    <xdr:to>
      <xdr:col>24</xdr:col>
      <xdr:colOff>114300</xdr:colOff>
      <xdr:row>36</xdr:row>
      <xdr:rowOff>86360</xdr:rowOff>
    </xdr:to>
    <xdr:sp macro="" textlink="">
      <xdr:nvSpPr>
        <xdr:cNvPr id="72" name="楕円 71"/>
        <xdr:cNvSpPr/>
      </xdr:nvSpPr>
      <xdr:spPr>
        <a:xfrm>
          <a:off x="45847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7637</xdr:rowOff>
    </xdr:from>
    <xdr:ext cx="405111" cy="259045"/>
    <xdr:sp macro="" textlink="">
      <xdr:nvSpPr>
        <xdr:cNvPr id="73" name="【図書館】&#10;有形固定資産減価償却率該当値テキスト"/>
        <xdr:cNvSpPr txBox="1"/>
      </xdr:nvSpPr>
      <xdr:spPr>
        <a:xfrm>
          <a:off x="4673600"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125730</xdr:rowOff>
    </xdr:from>
    <xdr:to>
      <xdr:col>20</xdr:col>
      <xdr:colOff>38100</xdr:colOff>
      <xdr:row>36</xdr:row>
      <xdr:rowOff>55880</xdr:rowOff>
    </xdr:to>
    <xdr:sp macro="" textlink="">
      <xdr:nvSpPr>
        <xdr:cNvPr id="74" name="楕円 73"/>
        <xdr:cNvSpPr/>
      </xdr:nvSpPr>
      <xdr:spPr>
        <a:xfrm>
          <a:off x="3746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5080</xdr:rowOff>
    </xdr:from>
    <xdr:to>
      <xdr:col>24</xdr:col>
      <xdr:colOff>63500</xdr:colOff>
      <xdr:row>36</xdr:row>
      <xdr:rowOff>35560</xdr:rowOff>
    </xdr:to>
    <xdr:cxnSp macro="">
      <xdr:nvCxnSpPr>
        <xdr:cNvPr id="75" name="直線コネクタ 74"/>
        <xdr:cNvCxnSpPr/>
      </xdr:nvCxnSpPr>
      <xdr:spPr>
        <a:xfrm>
          <a:off x="37973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102870</xdr:rowOff>
    </xdr:from>
    <xdr:to>
      <xdr:col>15</xdr:col>
      <xdr:colOff>101600</xdr:colOff>
      <xdr:row>36</xdr:row>
      <xdr:rowOff>33020</xdr:rowOff>
    </xdr:to>
    <xdr:sp macro="" textlink="">
      <xdr:nvSpPr>
        <xdr:cNvPr id="76" name="楕円 75"/>
        <xdr:cNvSpPr/>
      </xdr:nvSpPr>
      <xdr:spPr>
        <a:xfrm>
          <a:off x="28575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153670</xdr:rowOff>
    </xdr:from>
    <xdr:to>
      <xdr:col>19</xdr:col>
      <xdr:colOff>177800</xdr:colOff>
      <xdr:row>36</xdr:row>
      <xdr:rowOff>5080</xdr:rowOff>
    </xdr:to>
    <xdr:cxnSp macro="">
      <xdr:nvCxnSpPr>
        <xdr:cNvPr id="77" name="直線コネクタ 76"/>
        <xdr:cNvCxnSpPr/>
      </xdr:nvCxnSpPr>
      <xdr:spPr>
        <a:xfrm>
          <a:off x="29083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72390</xdr:rowOff>
    </xdr:from>
    <xdr:to>
      <xdr:col>10</xdr:col>
      <xdr:colOff>165100</xdr:colOff>
      <xdr:row>36</xdr:row>
      <xdr:rowOff>2540</xdr:rowOff>
    </xdr:to>
    <xdr:sp macro="" textlink="">
      <xdr:nvSpPr>
        <xdr:cNvPr id="78" name="楕円 77"/>
        <xdr:cNvSpPr/>
      </xdr:nvSpPr>
      <xdr:spPr>
        <a:xfrm>
          <a:off x="1968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123190</xdr:rowOff>
    </xdr:from>
    <xdr:to>
      <xdr:col>15</xdr:col>
      <xdr:colOff>50800</xdr:colOff>
      <xdr:row>35</xdr:row>
      <xdr:rowOff>153670</xdr:rowOff>
    </xdr:to>
    <xdr:cxnSp macro="">
      <xdr:nvCxnSpPr>
        <xdr:cNvPr id="79" name="直線コネクタ 78"/>
        <xdr:cNvCxnSpPr/>
      </xdr:nvCxnSpPr>
      <xdr:spPr>
        <a:xfrm>
          <a:off x="20193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161290</xdr:rowOff>
    </xdr:from>
    <xdr:to>
      <xdr:col>6</xdr:col>
      <xdr:colOff>38100</xdr:colOff>
      <xdr:row>35</xdr:row>
      <xdr:rowOff>91440</xdr:rowOff>
    </xdr:to>
    <xdr:sp macro="" textlink="">
      <xdr:nvSpPr>
        <xdr:cNvPr id="80" name="楕円 79"/>
        <xdr:cNvSpPr/>
      </xdr:nvSpPr>
      <xdr:spPr>
        <a:xfrm>
          <a:off x="1079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40640</xdr:rowOff>
    </xdr:from>
    <xdr:to>
      <xdr:col>10</xdr:col>
      <xdr:colOff>114300</xdr:colOff>
      <xdr:row>35</xdr:row>
      <xdr:rowOff>123190</xdr:rowOff>
    </xdr:to>
    <xdr:cxnSp macro="">
      <xdr:nvCxnSpPr>
        <xdr:cNvPr id="81" name="直線コネクタ 80"/>
        <xdr:cNvCxnSpPr/>
      </xdr:nvCxnSpPr>
      <xdr:spPr>
        <a:xfrm>
          <a:off x="1130300" y="604139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72407</xdr:rowOff>
    </xdr:from>
    <xdr:ext cx="405111" cy="259045"/>
    <xdr:sp macro="" textlink="">
      <xdr:nvSpPr>
        <xdr:cNvPr id="86" name="n_1mainValue【図書館】&#10;有形固定資産減価償却率"/>
        <xdr:cNvSpPr txBox="1"/>
      </xdr:nvSpPr>
      <xdr:spPr>
        <a:xfrm>
          <a:off x="35820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49547</xdr:rowOff>
    </xdr:from>
    <xdr:ext cx="405111" cy="259045"/>
    <xdr:sp macro="" textlink="">
      <xdr:nvSpPr>
        <xdr:cNvPr id="87" name="n_2mainValue【図書館】&#10;有形固定資産減価償却率"/>
        <xdr:cNvSpPr txBox="1"/>
      </xdr:nvSpPr>
      <xdr:spPr>
        <a:xfrm>
          <a:off x="2705744" y="587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19067</xdr:rowOff>
    </xdr:from>
    <xdr:ext cx="405111" cy="259045"/>
    <xdr:sp macro="" textlink="">
      <xdr:nvSpPr>
        <xdr:cNvPr id="88" name="n_3mainValue【図書館】&#10;有形固定資産減価償却率"/>
        <xdr:cNvSpPr txBox="1"/>
      </xdr:nvSpPr>
      <xdr:spPr>
        <a:xfrm>
          <a:off x="18167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107967</xdr:rowOff>
    </xdr:from>
    <xdr:ext cx="405111" cy="259045"/>
    <xdr:sp macro="" textlink="">
      <xdr:nvSpPr>
        <xdr:cNvPr id="89" name="n_4mainValue【図書館】&#10;有形固定資産減価償却率"/>
        <xdr:cNvSpPr txBox="1"/>
      </xdr:nvSpPr>
      <xdr:spPr>
        <a:xfrm>
          <a:off x="927744" y="576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29" name="楕円 128"/>
        <xdr:cNvSpPr/>
      </xdr:nvSpPr>
      <xdr:spPr>
        <a:xfrm>
          <a:off x="10426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25417</xdr:rowOff>
    </xdr:from>
    <xdr:ext cx="469744" cy="259045"/>
    <xdr:sp macro="" textlink="">
      <xdr:nvSpPr>
        <xdr:cNvPr id="130" name="【図書館】&#10;一人当たり面積該当値テキスト"/>
        <xdr:cNvSpPr txBox="1"/>
      </xdr:nvSpPr>
      <xdr:spPr>
        <a:xfrm>
          <a:off x="10515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1" name="楕円 130"/>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68580</xdr:rowOff>
    </xdr:to>
    <xdr:cxnSp macro="">
      <xdr:nvCxnSpPr>
        <xdr:cNvPr id="132" name="直線コネクタ 131"/>
        <xdr:cNvCxnSpPr/>
      </xdr:nvCxnSpPr>
      <xdr:spPr>
        <a:xfrm flipV="1">
          <a:off x="9639300" y="6568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29210</xdr:rowOff>
    </xdr:from>
    <xdr:to>
      <xdr:col>46</xdr:col>
      <xdr:colOff>38100</xdr:colOff>
      <xdr:row>38</xdr:row>
      <xdr:rowOff>130810</xdr:rowOff>
    </xdr:to>
    <xdr:sp macro="" textlink="">
      <xdr:nvSpPr>
        <xdr:cNvPr id="133" name="楕円 132"/>
        <xdr:cNvSpPr/>
      </xdr:nvSpPr>
      <xdr:spPr>
        <a:xfrm>
          <a:off x="869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80010</xdr:rowOff>
    </xdr:to>
    <xdr:cxnSp macro="">
      <xdr:nvCxnSpPr>
        <xdr:cNvPr id="134" name="直線コネクタ 133"/>
        <xdr:cNvCxnSpPr/>
      </xdr:nvCxnSpPr>
      <xdr:spPr>
        <a:xfrm flipV="1">
          <a:off x="8750300" y="6583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36830</xdr:rowOff>
    </xdr:from>
    <xdr:to>
      <xdr:col>41</xdr:col>
      <xdr:colOff>101600</xdr:colOff>
      <xdr:row>38</xdr:row>
      <xdr:rowOff>138430</xdr:rowOff>
    </xdr:to>
    <xdr:sp macro="" textlink="">
      <xdr:nvSpPr>
        <xdr:cNvPr id="135" name="楕円 134"/>
        <xdr:cNvSpPr/>
      </xdr:nvSpPr>
      <xdr:spPr>
        <a:xfrm>
          <a:off x="781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80010</xdr:rowOff>
    </xdr:from>
    <xdr:to>
      <xdr:col>45</xdr:col>
      <xdr:colOff>177800</xdr:colOff>
      <xdr:row>38</xdr:row>
      <xdr:rowOff>87630</xdr:rowOff>
    </xdr:to>
    <xdr:cxnSp macro="">
      <xdr:nvCxnSpPr>
        <xdr:cNvPr id="136" name="直線コネクタ 135"/>
        <xdr:cNvCxnSpPr/>
      </xdr:nvCxnSpPr>
      <xdr:spPr>
        <a:xfrm flipV="1">
          <a:off x="7861300" y="6595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44450</xdr:rowOff>
    </xdr:from>
    <xdr:to>
      <xdr:col>36</xdr:col>
      <xdr:colOff>165100</xdr:colOff>
      <xdr:row>38</xdr:row>
      <xdr:rowOff>146050</xdr:rowOff>
    </xdr:to>
    <xdr:sp macro="" textlink="">
      <xdr:nvSpPr>
        <xdr:cNvPr id="137" name="楕円 136"/>
        <xdr:cNvSpPr/>
      </xdr:nvSpPr>
      <xdr:spPr>
        <a:xfrm>
          <a:off x="692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87630</xdr:rowOff>
    </xdr:from>
    <xdr:to>
      <xdr:col>41</xdr:col>
      <xdr:colOff>50800</xdr:colOff>
      <xdr:row>38</xdr:row>
      <xdr:rowOff>95250</xdr:rowOff>
    </xdr:to>
    <xdr:cxnSp macro="">
      <xdr:nvCxnSpPr>
        <xdr:cNvPr id="138" name="直線コネクタ 137"/>
        <xdr:cNvCxnSpPr/>
      </xdr:nvCxnSpPr>
      <xdr:spPr>
        <a:xfrm flipV="1">
          <a:off x="6972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3" name="n_1mainValue【図書館】&#10;一人当たり面積"/>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147337</xdr:rowOff>
    </xdr:from>
    <xdr:ext cx="469744" cy="259045"/>
    <xdr:sp macro="" textlink="">
      <xdr:nvSpPr>
        <xdr:cNvPr id="144" name="n_2mainValue【図書館】&#10;一人当たり面積"/>
        <xdr:cNvSpPr txBox="1"/>
      </xdr:nvSpPr>
      <xdr:spPr>
        <a:xfrm>
          <a:off x="8515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154957</xdr:rowOff>
    </xdr:from>
    <xdr:ext cx="469744" cy="259045"/>
    <xdr:sp macro="" textlink="">
      <xdr:nvSpPr>
        <xdr:cNvPr id="145" name="n_3mainValue【図書館】&#10;一人当たり面積"/>
        <xdr:cNvSpPr txBox="1"/>
      </xdr:nvSpPr>
      <xdr:spPr>
        <a:xfrm>
          <a:off x="7626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162577</xdr:rowOff>
    </xdr:from>
    <xdr:ext cx="469744" cy="259045"/>
    <xdr:sp macro="" textlink="">
      <xdr:nvSpPr>
        <xdr:cNvPr id="146" name="n_4mainValue【図書館】&#10;一人当たり面積"/>
        <xdr:cNvSpPr txBox="1"/>
      </xdr:nvSpPr>
      <xdr:spPr>
        <a:xfrm>
          <a:off x="6737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122555</xdr:rowOff>
    </xdr:from>
    <xdr:to>
      <xdr:col>24</xdr:col>
      <xdr:colOff>114300</xdr:colOff>
      <xdr:row>62</xdr:row>
      <xdr:rowOff>52705</xdr:rowOff>
    </xdr:to>
    <xdr:sp macro="" textlink="">
      <xdr:nvSpPr>
        <xdr:cNvPr id="187" name="楕円 186"/>
        <xdr:cNvSpPr/>
      </xdr:nvSpPr>
      <xdr:spPr>
        <a:xfrm>
          <a:off x="4584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100982</xdr:rowOff>
    </xdr:from>
    <xdr:ext cx="405111" cy="259045"/>
    <xdr:sp macro="" textlink="">
      <xdr:nvSpPr>
        <xdr:cNvPr id="188" name="【体育館・プール】&#10;有形固定資産減価償却率該当値テキスト"/>
        <xdr:cNvSpPr txBox="1"/>
      </xdr:nvSpPr>
      <xdr:spPr>
        <a:xfrm>
          <a:off x="4673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9" name="楕円 188"/>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1905</xdr:rowOff>
    </xdr:to>
    <xdr:cxnSp macro="">
      <xdr:nvCxnSpPr>
        <xdr:cNvPr id="190" name="直線コネクタ 189"/>
        <xdr:cNvCxnSpPr/>
      </xdr:nvCxnSpPr>
      <xdr:spPr>
        <a:xfrm>
          <a:off x="3797300" y="106222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1" name="楕円 190"/>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163830</xdr:rowOff>
    </xdr:to>
    <xdr:cxnSp macro="">
      <xdr:nvCxnSpPr>
        <xdr:cNvPr id="192" name="直線コネクタ 191"/>
        <xdr:cNvCxnSpPr/>
      </xdr:nvCxnSpPr>
      <xdr:spPr>
        <a:xfrm>
          <a:off x="2908300" y="10587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3" name="楕円 192"/>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129540</xdr:rowOff>
    </xdr:to>
    <xdr:cxnSp macro="">
      <xdr:nvCxnSpPr>
        <xdr:cNvPr id="194" name="直線コネクタ 193"/>
        <xdr:cNvCxnSpPr/>
      </xdr:nvCxnSpPr>
      <xdr:spPr>
        <a:xfrm>
          <a:off x="2019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52070</xdr:rowOff>
    </xdr:from>
    <xdr:to>
      <xdr:col>6</xdr:col>
      <xdr:colOff>38100</xdr:colOff>
      <xdr:row>58</xdr:row>
      <xdr:rowOff>153670</xdr:rowOff>
    </xdr:to>
    <xdr:sp macro="" textlink="">
      <xdr:nvSpPr>
        <xdr:cNvPr id="195" name="楕円 194"/>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102870</xdr:rowOff>
    </xdr:from>
    <xdr:to>
      <xdr:col>10</xdr:col>
      <xdr:colOff>114300</xdr:colOff>
      <xdr:row>61</xdr:row>
      <xdr:rowOff>95250</xdr:rowOff>
    </xdr:to>
    <xdr:cxnSp macro="">
      <xdr:nvCxnSpPr>
        <xdr:cNvPr id="196" name="直線コネクタ 195"/>
        <xdr:cNvCxnSpPr/>
      </xdr:nvCxnSpPr>
      <xdr:spPr>
        <a:xfrm>
          <a:off x="1130300" y="1004697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1" name="n_1mainValue【体育館・プール】&#10;有形固定資産減価償却率"/>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2" name="n_2mainValue【体育館・プール】&#10;有形固定資産減価償却率"/>
        <xdr:cNvSpPr txBox="1"/>
      </xdr:nvSpPr>
      <xdr:spPr>
        <a:xfrm>
          <a:off x="2705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3" name="n_3mainValue【体育館・プール】&#10;有形固定資産減価償却率"/>
        <xdr:cNvSpPr txBox="1"/>
      </xdr:nvSpPr>
      <xdr:spPr>
        <a:xfrm>
          <a:off x="1816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204" name="n_4mainValue【体育館・プール】&#10;有形固定資産減価償却率"/>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157226</xdr:rowOff>
    </xdr:from>
    <xdr:to>
      <xdr:col>55</xdr:col>
      <xdr:colOff>50800</xdr:colOff>
      <xdr:row>63</xdr:row>
      <xdr:rowOff>87376</xdr:rowOff>
    </xdr:to>
    <xdr:sp macro="" textlink="">
      <xdr:nvSpPr>
        <xdr:cNvPr id="244" name="楕円 243"/>
        <xdr:cNvSpPr/>
      </xdr:nvSpPr>
      <xdr:spPr>
        <a:xfrm>
          <a:off x="10426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8653</xdr:rowOff>
    </xdr:from>
    <xdr:ext cx="469744" cy="259045"/>
    <xdr:sp macro="" textlink="">
      <xdr:nvSpPr>
        <xdr:cNvPr id="245" name="【体育館・プール】&#10;一人当たり面積該当値テキスト"/>
        <xdr:cNvSpPr txBox="1"/>
      </xdr:nvSpPr>
      <xdr:spPr>
        <a:xfrm>
          <a:off x="10515600" y="106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149987</xdr:rowOff>
    </xdr:from>
    <xdr:to>
      <xdr:col>50</xdr:col>
      <xdr:colOff>165100</xdr:colOff>
      <xdr:row>63</xdr:row>
      <xdr:rowOff>80137</xdr:rowOff>
    </xdr:to>
    <xdr:sp macro="" textlink="">
      <xdr:nvSpPr>
        <xdr:cNvPr id="246" name="楕円 245"/>
        <xdr:cNvSpPr/>
      </xdr:nvSpPr>
      <xdr:spPr>
        <a:xfrm>
          <a:off x="9588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29337</xdr:rowOff>
    </xdr:from>
    <xdr:to>
      <xdr:col>55</xdr:col>
      <xdr:colOff>0</xdr:colOff>
      <xdr:row>63</xdr:row>
      <xdr:rowOff>36576</xdr:rowOff>
    </xdr:to>
    <xdr:cxnSp macro="">
      <xdr:nvCxnSpPr>
        <xdr:cNvPr id="247" name="直線コネクタ 246"/>
        <xdr:cNvCxnSpPr/>
      </xdr:nvCxnSpPr>
      <xdr:spPr>
        <a:xfrm>
          <a:off x="9639300" y="1083068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48" name="楕円 247"/>
        <xdr:cNvSpPr/>
      </xdr:nvSpPr>
      <xdr:spPr>
        <a:xfrm>
          <a:off x="8699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29337</xdr:rowOff>
    </xdr:from>
    <xdr:to>
      <xdr:col>50</xdr:col>
      <xdr:colOff>114300</xdr:colOff>
      <xdr:row>63</xdr:row>
      <xdr:rowOff>33528</xdr:rowOff>
    </xdr:to>
    <xdr:cxnSp macro="">
      <xdr:nvCxnSpPr>
        <xdr:cNvPr id="249" name="直線コネクタ 248"/>
        <xdr:cNvCxnSpPr/>
      </xdr:nvCxnSpPr>
      <xdr:spPr>
        <a:xfrm flipV="1">
          <a:off x="8750300" y="108306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157226</xdr:rowOff>
    </xdr:from>
    <xdr:to>
      <xdr:col>41</xdr:col>
      <xdr:colOff>101600</xdr:colOff>
      <xdr:row>63</xdr:row>
      <xdr:rowOff>87376</xdr:rowOff>
    </xdr:to>
    <xdr:sp macro="" textlink="">
      <xdr:nvSpPr>
        <xdr:cNvPr id="250" name="楕円 249"/>
        <xdr:cNvSpPr/>
      </xdr:nvSpPr>
      <xdr:spPr>
        <a:xfrm>
          <a:off x="7810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33528</xdr:rowOff>
    </xdr:from>
    <xdr:to>
      <xdr:col>45</xdr:col>
      <xdr:colOff>177800</xdr:colOff>
      <xdr:row>63</xdr:row>
      <xdr:rowOff>36576</xdr:rowOff>
    </xdr:to>
    <xdr:cxnSp macro="">
      <xdr:nvCxnSpPr>
        <xdr:cNvPr id="251" name="直線コネクタ 250"/>
        <xdr:cNvCxnSpPr/>
      </xdr:nvCxnSpPr>
      <xdr:spPr>
        <a:xfrm flipV="1">
          <a:off x="7861300" y="108348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xdr:rowOff>
    </xdr:from>
    <xdr:to>
      <xdr:col>36</xdr:col>
      <xdr:colOff>165100</xdr:colOff>
      <xdr:row>63</xdr:row>
      <xdr:rowOff>106045</xdr:rowOff>
    </xdr:to>
    <xdr:sp macro="" textlink="">
      <xdr:nvSpPr>
        <xdr:cNvPr id="252" name="楕円 251"/>
        <xdr:cNvSpPr/>
      </xdr:nvSpPr>
      <xdr:spPr>
        <a:xfrm>
          <a:off x="6921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36576</xdr:rowOff>
    </xdr:from>
    <xdr:to>
      <xdr:col>41</xdr:col>
      <xdr:colOff>50800</xdr:colOff>
      <xdr:row>63</xdr:row>
      <xdr:rowOff>55245</xdr:rowOff>
    </xdr:to>
    <xdr:cxnSp macro="">
      <xdr:nvCxnSpPr>
        <xdr:cNvPr id="253" name="直線コネクタ 252"/>
        <xdr:cNvCxnSpPr/>
      </xdr:nvCxnSpPr>
      <xdr:spPr>
        <a:xfrm flipV="1">
          <a:off x="6972300" y="1083792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96664</xdr:rowOff>
    </xdr:from>
    <xdr:ext cx="469744" cy="259045"/>
    <xdr:sp macro="" textlink="">
      <xdr:nvSpPr>
        <xdr:cNvPr id="258" name="n_1mainValue【体育館・プール】&#10;一人当たり面積"/>
        <xdr:cNvSpPr txBox="1"/>
      </xdr:nvSpPr>
      <xdr:spPr>
        <a:xfrm>
          <a:off x="9391727" y="105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9" name="n_2mainValue【体育館・プール】&#10;一人当たり面積"/>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103903</xdr:rowOff>
    </xdr:from>
    <xdr:ext cx="469744" cy="259045"/>
    <xdr:sp macro="" textlink="">
      <xdr:nvSpPr>
        <xdr:cNvPr id="260" name="n_3mainValue【体育館・プール】&#10;一人当たり面積"/>
        <xdr:cNvSpPr txBox="1"/>
      </xdr:nvSpPr>
      <xdr:spPr>
        <a:xfrm>
          <a:off x="7626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122572</xdr:rowOff>
    </xdr:from>
    <xdr:ext cx="469744" cy="259045"/>
    <xdr:sp macro="" textlink="">
      <xdr:nvSpPr>
        <xdr:cNvPr id="261" name="n_4mainValue【体育館・プール】&#10;一人当たり面積"/>
        <xdr:cNvSpPr txBox="1"/>
      </xdr:nvSpPr>
      <xdr:spPr>
        <a:xfrm>
          <a:off x="6737427" y="105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41184</xdr:rowOff>
    </xdr:from>
    <xdr:to>
      <xdr:col>24</xdr:col>
      <xdr:colOff>114300</xdr:colOff>
      <xdr:row>84</xdr:row>
      <xdr:rowOff>142784</xdr:rowOff>
    </xdr:to>
    <xdr:sp macro="" textlink="">
      <xdr:nvSpPr>
        <xdr:cNvPr id="303" name="楕円 302"/>
        <xdr:cNvSpPr/>
      </xdr:nvSpPr>
      <xdr:spPr>
        <a:xfrm>
          <a:off x="4584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19611</xdr:rowOff>
    </xdr:from>
    <xdr:ext cx="405111" cy="259045"/>
    <xdr:sp macro="" textlink="">
      <xdr:nvSpPr>
        <xdr:cNvPr id="304" name="【福祉施設】&#10;有形固定資産減価償却率該当値テキスト"/>
        <xdr:cNvSpPr txBox="1"/>
      </xdr:nvSpPr>
      <xdr:spPr>
        <a:xfrm>
          <a:off x="4673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34652</xdr:rowOff>
    </xdr:from>
    <xdr:to>
      <xdr:col>20</xdr:col>
      <xdr:colOff>38100</xdr:colOff>
      <xdr:row>84</xdr:row>
      <xdr:rowOff>136252</xdr:rowOff>
    </xdr:to>
    <xdr:sp macro="" textlink="">
      <xdr:nvSpPr>
        <xdr:cNvPr id="305" name="楕円 304"/>
        <xdr:cNvSpPr/>
      </xdr:nvSpPr>
      <xdr:spPr>
        <a:xfrm>
          <a:off x="3746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85452</xdr:rowOff>
    </xdr:from>
    <xdr:to>
      <xdr:col>24</xdr:col>
      <xdr:colOff>63500</xdr:colOff>
      <xdr:row>84</xdr:row>
      <xdr:rowOff>91984</xdr:rowOff>
    </xdr:to>
    <xdr:cxnSp macro="">
      <xdr:nvCxnSpPr>
        <xdr:cNvPr id="306" name="直線コネクタ 305"/>
        <xdr:cNvCxnSpPr/>
      </xdr:nvCxnSpPr>
      <xdr:spPr>
        <a:xfrm>
          <a:off x="3797300" y="144872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7" name="楕円 306"/>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85452</xdr:rowOff>
    </xdr:to>
    <xdr:cxnSp macro="">
      <xdr:nvCxnSpPr>
        <xdr:cNvPr id="308" name="直線コネクタ 307"/>
        <xdr:cNvCxnSpPr/>
      </xdr:nvCxnSpPr>
      <xdr:spPr>
        <a:xfrm>
          <a:off x="2908300" y="144513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09" name="楕円 308"/>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49530</xdr:rowOff>
    </xdr:to>
    <xdr:cxnSp macro="">
      <xdr:nvCxnSpPr>
        <xdr:cNvPr id="310" name="直線コネクタ 309"/>
        <xdr:cNvCxnSpPr/>
      </xdr:nvCxnSpPr>
      <xdr:spPr>
        <a:xfrm>
          <a:off x="2019300" y="14417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116295</xdr:rowOff>
    </xdr:from>
    <xdr:to>
      <xdr:col>6</xdr:col>
      <xdr:colOff>38100</xdr:colOff>
      <xdr:row>84</xdr:row>
      <xdr:rowOff>46445</xdr:rowOff>
    </xdr:to>
    <xdr:sp macro="" textlink="">
      <xdr:nvSpPr>
        <xdr:cNvPr id="311" name="楕円 310"/>
        <xdr:cNvSpPr/>
      </xdr:nvSpPr>
      <xdr:spPr>
        <a:xfrm>
          <a:off x="1079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167095</xdr:rowOff>
    </xdr:from>
    <xdr:to>
      <xdr:col>10</xdr:col>
      <xdr:colOff>114300</xdr:colOff>
      <xdr:row>84</xdr:row>
      <xdr:rowOff>15239</xdr:rowOff>
    </xdr:to>
    <xdr:cxnSp macro="">
      <xdr:nvCxnSpPr>
        <xdr:cNvPr id="312" name="直線コネクタ 311"/>
        <xdr:cNvCxnSpPr/>
      </xdr:nvCxnSpPr>
      <xdr:spPr>
        <a:xfrm>
          <a:off x="1130300" y="143974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127379</xdr:rowOff>
    </xdr:from>
    <xdr:ext cx="405111" cy="259045"/>
    <xdr:sp macro="" textlink="">
      <xdr:nvSpPr>
        <xdr:cNvPr id="317" name="n_1mainValue【福祉施設】&#10;有形固定資産減価償却率"/>
        <xdr:cNvSpPr txBox="1"/>
      </xdr:nvSpPr>
      <xdr:spPr>
        <a:xfrm>
          <a:off x="35820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8" name="n_2main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19" name="n_3mainValue【福祉施設】&#10;有形固定資産減価償却率"/>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37572</xdr:rowOff>
    </xdr:from>
    <xdr:ext cx="405111" cy="259045"/>
    <xdr:sp macro="" textlink="">
      <xdr:nvSpPr>
        <xdr:cNvPr id="320" name="n_4mainValue【福祉施設】&#10;有形固定資産減価償却率"/>
        <xdr:cNvSpPr txBox="1"/>
      </xdr:nvSpPr>
      <xdr:spPr>
        <a:xfrm>
          <a:off x="927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58" name="楕円 357"/>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359" name="【福祉施設】&#10;一人当たり面積該当値テキスト"/>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140463</xdr:rowOff>
    </xdr:from>
    <xdr:to>
      <xdr:col>50</xdr:col>
      <xdr:colOff>165100</xdr:colOff>
      <xdr:row>84</xdr:row>
      <xdr:rowOff>70613</xdr:rowOff>
    </xdr:to>
    <xdr:sp macro="" textlink="">
      <xdr:nvSpPr>
        <xdr:cNvPr id="360" name="楕円 359"/>
        <xdr:cNvSpPr/>
      </xdr:nvSpPr>
      <xdr:spPr>
        <a:xfrm>
          <a:off x="9588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19813</xdr:rowOff>
    </xdr:from>
    <xdr:to>
      <xdr:col>55</xdr:col>
      <xdr:colOff>0</xdr:colOff>
      <xdr:row>84</xdr:row>
      <xdr:rowOff>163830</xdr:rowOff>
    </xdr:to>
    <xdr:cxnSp macro="">
      <xdr:nvCxnSpPr>
        <xdr:cNvPr id="361" name="直線コネクタ 360"/>
        <xdr:cNvCxnSpPr/>
      </xdr:nvCxnSpPr>
      <xdr:spPr>
        <a:xfrm>
          <a:off x="9639300" y="14421613"/>
          <a:ext cx="8382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62" name="楕円 361"/>
        <xdr:cNvSpPr/>
      </xdr:nvSpPr>
      <xdr:spPr>
        <a:xfrm>
          <a:off x="869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26670</xdr:rowOff>
    </xdr:to>
    <xdr:cxnSp macro="">
      <xdr:nvCxnSpPr>
        <xdr:cNvPr id="363" name="直線コネクタ 362"/>
        <xdr:cNvCxnSpPr/>
      </xdr:nvCxnSpPr>
      <xdr:spPr>
        <a:xfrm flipV="1">
          <a:off x="8750300" y="1442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151892</xdr:rowOff>
    </xdr:from>
    <xdr:to>
      <xdr:col>41</xdr:col>
      <xdr:colOff>101600</xdr:colOff>
      <xdr:row>84</xdr:row>
      <xdr:rowOff>82042</xdr:rowOff>
    </xdr:to>
    <xdr:sp macro="" textlink="">
      <xdr:nvSpPr>
        <xdr:cNvPr id="364" name="楕円 363"/>
        <xdr:cNvSpPr/>
      </xdr:nvSpPr>
      <xdr:spPr>
        <a:xfrm>
          <a:off x="7810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26670</xdr:rowOff>
    </xdr:from>
    <xdr:to>
      <xdr:col>45</xdr:col>
      <xdr:colOff>177800</xdr:colOff>
      <xdr:row>84</xdr:row>
      <xdr:rowOff>31242</xdr:rowOff>
    </xdr:to>
    <xdr:cxnSp macro="">
      <xdr:nvCxnSpPr>
        <xdr:cNvPr id="365" name="直線コネクタ 364"/>
        <xdr:cNvCxnSpPr/>
      </xdr:nvCxnSpPr>
      <xdr:spPr>
        <a:xfrm flipV="1">
          <a:off x="7861300" y="1442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156463</xdr:rowOff>
    </xdr:from>
    <xdr:to>
      <xdr:col>36</xdr:col>
      <xdr:colOff>165100</xdr:colOff>
      <xdr:row>84</xdr:row>
      <xdr:rowOff>86613</xdr:rowOff>
    </xdr:to>
    <xdr:sp macro="" textlink="">
      <xdr:nvSpPr>
        <xdr:cNvPr id="366" name="楕円 365"/>
        <xdr:cNvSpPr/>
      </xdr:nvSpPr>
      <xdr:spPr>
        <a:xfrm>
          <a:off x="6921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31242</xdr:rowOff>
    </xdr:from>
    <xdr:to>
      <xdr:col>41</xdr:col>
      <xdr:colOff>50800</xdr:colOff>
      <xdr:row>84</xdr:row>
      <xdr:rowOff>35813</xdr:rowOff>
    </xdr:to>
    <xdr:cxnSp macro="">
      <xdr:nvCxnSpPr>
        <xdr:cNvPr id="367" name="直線コネクタ 366"/>
        <xdr:cNvCxnSpPr/>
      </xdr:nvCxnSpPr>
      <xdr:spPr>
        <a:xfrm flipV="1">
          <a:off x="6972300" y="144330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87140</xdr:rowOff>
    </xdr:from>
    <xdr:ext cx="469744" cy="259045"/>
    <xdr:sp macro="" textlink="">
      <xdr:nvSpPr>
        <xdr:cNvPr id="372" name="n_1main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93997</xdr:rowOff>
    </xdr:from>
    <xdr:ext cx="469744" cy="259045"/>
    <xdr:sp macro="" textlink="">
      <xdr:nvSpPr>
        <xdr:cNvPr id="373" name="n_2mainValue【福祉施設】&#10;一人当たり面積"/>
        <xdr:cNvSpPr txBox="1"/>
      </xdr:nvSpPr>
      <xdr:spPr>
        <a:xfrm>
          <a:off x="8515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74" name="n_3main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103140</xdr:rowOff>
    </xdr:from>
    <xdr:ext cx="469744" cy="259045"/>
    <xdr:sp macro="" textlink="">
      <xdr:nvSpPr>
        <xdr:cNvPr id="375" name="n_4mainValue【福祉施設】&#10;一人当たり面積"/>
        <xdr:cNvSpPr txBox="1"/>
      </xdr:nvSpPr>
      <xdr:spPr>
        <a:xfrm>
          <a:off x="67374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23768</xdr:rowOff>
    </xdr:from>
    <xdr:to>
      <xdr:col>24</xdr:col>
      <xdr:colOff>114300</xdr:colOff>
      <xdr:row>103</xdr:row>
      <xdr:rowOff>125368</xdr:rowOff>
    </xdr:to>
    <xdr:sp macro="" textlink="">
      <xdr:nvSpPr>
        <xdr:cNvPr id="417" name="楕円 416"/>
        <xdr:cNvSpPr/>
      </xdr:nvSpPr>
      <xdr:spPr>
        <a:xfrm>
          <a:off x="4584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46645</xdr:rowOff>
    </xdr:from>
    <xdr:ext cx="405111" cy="259045"/>
    <xdr:sp macro="" textlink="">
      <xdr:nvSpPr>
        <xdr:cNvPr id="418" name="【市民会館】&#10;有形固定資産減価償却率該当値テキスト"/>
        <xdr:cNvSpPr txBox="1"/>
      </xdr:nvSpPr>
      <xdr:spPr>
        <a:xfrm>
          <a:off x="4673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157662</xdr:rowOff>
    </xdr:from>
    <xdr:to>
      <xdr:col>20</xdr:col>
      <xdr:colOff>38100</xdr:colOff>
      <xdr:row>103</xdr:row>
      <xdr:rowOff>87812</xdr:rowOff>
    </xdr:to>
    <xdr:sp macro="" textlink="">
      <xdr:nvSpPr>
        <xdr:cNvPr id="419" name="楕円 418"/>
        <xdr:cNvSpPr/>
      </xdr:nvSpPr>
      <xdr:spPr>
        <a:xfrm>
          <a:off x="3746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37012</xdr:rowOff>
    </xdr:from>
    <xdr:to>
      <xdr:col>24</xdr:col>
      <xdr:colOff>63500</xdr:colOff>
      <xdr:row>103</xdr:row>
      <xdr:rowOff>74568</xdr:rowOff>
    </xdr:to>
    <xdr:cxnSp macro="">
      <xdr:nvCxnSpPr>
        <xdr:cNvPr id="420" name="直線コネクタ 419"/>
        <xdr:cNvCxnSpPr/>
      </xdr:nvCxnSpPr>
      <xdr:spPr>
        <a:xfrm>
          <a:off x="3797300" y="1769636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125005</xdr:rowOff>
    </xdr:from>
    <xdr:to>
      <xdr:col>15</xdr:col>
      <xdr:colOff>101600</xdr:colOff>
      <xdr:row>103</xdr:row>
      <xdr:rowOff>55155</xdr:rowOff>
    </xdr:to>
    <xdr:sp macro="" textlink="">
      <xdr:nvSpPr>
        <xdr:cNvPr id="421" name="楕円 420"/>
        <xdr:cNvSpPr/>
      </xdr:nvSpPr>
      <xdr:spPr>
        <a:xfrm>
          <a:off x="2857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4355</xdr:rowOff>
    </xdr:from>
    <xdr:to>
      <xdr:col>19</xdr:col>
      <xdr:colOff>177800</xdr:colOff>
      <xdr:row>103</xdr:row>
      <xdr:rowOff>37012</xdr:rowOff>
    </xdr:to>
    <xdr:cxnSp macro="">
      <xdr:nvCxnSpPr>
        <xdr:cNvPr id="422" name="直線コネクタ 421"/>
        <xdr:cNvCxnSpPr/>
      </xdr:nvCxnSpPr>
      <xdr:spPr>
        <a:xfrm>
          <a:off x="2908300" y="1766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85816</xdr:rowOff>
    </xdr:from>
    <xdr:to>
      <xdr:col>10</xdr:col>
      <xdr:colOff>165100</xdr:colOff>
      <xdr:row>103</xdr:row>
      <xdr:rowOff>15966</xdr:rowOff>
    </xdr:to>
    <xdr:sp macro="" textlink="">
      <xdr:nvSpPr>
        <xdr:cNvPr id="423" name="楕円 422"/>
        <xdr:cNvSpPr/>
      </xdr:nvSpPr>
      <xdr:spPr>
        <a:xfrm>
          <a:off x="1968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136616</xdr:rowOff>
    </xdr:from>
    <xdr:to>
      <xdr:col>15</xdr:col>
      <xdr:colOff>50800</xdr:colOff>
      <xdr:row>103</xdr:row>
      <xdr:rowOff>4355</xdr:rowOff>
    </xdr:to>
    <xdr:cxnSp macro="">
      <xdr:nvCxnSpPr>
        <xdr:cNvPr id="424" name="直線コネクタ 423"/>
        <xdr:cNvCxnSpPr/>
      </xdr:nvCxnSpPr>
      <xdr:spPr>
        <a:xfrm>
          <a:off x="2019300" y="176245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152763</xdr:rowOff>
    </xdr:from>
    <xdr:to>
      <xdr:col>6</xdr:col>
      <xdr:colOff>38100</xdr:colOff>
      <xdr:row>102</xdr:row>
      <xdr:rowOff>82913</xdr:rowOff>
    </xdr:to>
    <xdr:sp macro="" textlink="">
      <xdr:nvSpPr>
        <xdr:cNvPr id="425" name="楕円 424"/>
        <xdr:cNvSpPr/>
      </xdr:nvSpPr>
      <xdr:spPr>
        <a:xfrm>
          <a:off x="1079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32113</xdr:rowOff>
    </xdr:from>
    <xdr:to>
      <xdr:col>10</xdr:col>
      <xdr:colOff>114300</xdr:colOff>
      <xdr:row>102</xdr:row>
      <xdr:rowOff>136616</xdr:rowOff>
    </xdr:to>
    <xdr:cxnSp macro="">
      <xdr:nvCxnSpPr>
        <xdr:cNvPr id="426" name="直線コネクタ 425"/>
        <xdr:cNvCxnSpPr/>
      </xdr:nvCxnSpPr>
      <xdr:spPr>
        <a:xfrm>
          <a:off x="1130300" y="1752001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104339</xdr:rowOff>
    </xdr:from>
    <xdr:ext cx="405111" cy="259045"/>
    <xdr:sp macro="" textlink="">
      <xdr:nvSpPr>
        <xdr:cNvPr id="431" name="n_1mainValue【市民会館】&#10;有形固定資産減価償却率"/>
        <xdr:cNvSpPr txBox="1"/>
      </xdr:nvSpPr>
      <xdr:spPr>
        <a:xfrm>
          <a:off x="3582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71682</xdr:rowOff>
    </xdr:from>
    <xdr:ext cx="405111" cy="259045"/>
    <xdr:sp macro="" textlink="">
      <xdr:nvSpPr>
        <xdr:cNvPr id="432" name="n_2mainValue【市民会館】&#10;有形固定資産減価償却率"/>
        <xdr:cNvSpPr txBox="1"/>
      </xdr:nvSpPr>
      <xdr:spPr>
        <a:xfrm>
          <a:off x="2705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32493</xdr:rowOff>
    </xdr:from>
    <xdr:ext cx="405111" cy="259045"/>
    <xdr:sp macro="" textlink="">
      <xdr:nvSpPr>
        <xdr:cNvPr id="433" name="n_3mainValue【市民会館】&#10;有形固定資産減価償却率"/>
        <xdr:cNvSpPr txBox="1"/>
      </xdr:nvSpPr>
      <xdr:spPr>
        <a:xfrm>
          <a:off x="1816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99440</xdr:rowOff>
    </xdr:from>
    <xdr:ext cx="405111" cy="259045"/>
    <xdr:sp macro="" textlink="">
      <xdr:nvSpPr>
        <xdr:cNvPr id="434" name="n_4mainValue【市民会館】&#10;有形固定資産減価償却率"/>
        <xdr:cNvSpPr txBox="1"/>
      </xdr:nvSpPr>
      <xdr:spPr>
        <a:xfrm>
          <a:off x="927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10161</xdr:rowOff>
    </xdr:from>
    <xdr:to>
      <xdr:col>55</xdr:col>
      <xdr:colOff>50800</xdr:colOff>
      <xdr:row>101</xdr:row>
      <xdr:rowOff>111761</xdr:rowOff>
    </xdr:to>
    <xdr:sp macro="" textlink="">
      <xdr:nvSpPr>
        <xdr:cNvPr id="474" name="楕円 473"/>
        <xdr:cNvSpPr/>
      </xdr:nvSpPr>
      <xdr:spPr>
        <a:xfrm>
          <a:off x="10426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33038</xdr:rowOff>
    </xdr:from>
    <xdr:ext cx="469744" cy="259045"/>
    <xdr:sp macro="" textlink="">
      <xdr:nvSpPr>
        <xdr:cNvPr id="475" name="【市民会館】&#10;一人当たり面積該当値テキスト"/>
        <xdr:cNvSpPr txBox="1"/>
      </xdr:nvSpPr>
      <xdr:spPr>
        <a:xfrm>
          <a:off x="10515600"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38736</xdr:rowOff>
    </xdr:from>
    <xdr:to>
      <xdr:col>50</xdr:col>
      <xdr:colOff>165100</xdr:colOff>
      <xdr:row>101</xdr:row>
      <xdr:rowOff>140336</xdr:rowOff>
    </xdr:to>
    <xdr:sp macro="" textlink="">
      <xdr:nvSpPr>
        <xdr:cNvPr id="476" name="楕円 475"/>
        <xdr:cNvSpPr/>
      </xdr:nvSpPr>
      <xdr:spPr>
        <a:xfrm>
          <a:off x="9588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60961</xdr:rowOff>
    </xdr:from>
    <xdr:to>
      <xdr:col>55</xdr:col>
      <xdr:colOff>0</xdr:colOff>
      <xdr:row>101</xdr:row>
      <xdr:rowOff>89536</xdr:rowOff>
    </xdr:to>
    <xdr:cxnSp macro="">
      <xdr:nvCxnSpPr>
        <xdr:cNvPr id="477" name="直線コネクタ 476"/>
        <xdr:cNvCxnSpPr/>
      </xdr:nvCxnSpPr>
      <xdr:spPr>
        <a:xfrm flipV="1">
          <a:off x="9639300" y="173774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67311</xdr:rowOff>
    </xdr:from>
    <xdr:to>
      <xdr:col>46</xdr:col>
      <xdr:colOff>38100</xdr:colOff>
      <xdr:row>101</xdr:row>
      <xdr:rowOff>168911</xdr:rowOff>
    </xdr:to>
    <xdr:sp macro="" textlink="">
      <xdr:nvSpPr>
        <xdr:cNvPr id="478" name="楕円 477"/>
        <xdr:cNvSpPr/>
      </xdr:nvSpPr>
      <xdr:spPr>
        <a:xfrm>
          <a:off x="8699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89536</xdr:rowOff>
    </xdr:from>
    <xdr:to>
      <xdr:col>50</xdr:col>
      <xdr:colOff>114300</xdr:colOff>
      <xdr:row>101</xdr:row>
      <xdr:rowOff>118111</xdr:rowOff>
    </xdr:to>
    <xdr:cxnSp macro="">
      <xdr:nvCxnSpPr>
        <xdr:cNvPr id="479" name="直線コネクタ 478"/>
        <xdr:cNvCxnSpPr/>
      </xdr:nvCxnSpPr>
      <xdr:spPr>
        <a:xfrm flipV="1">
          <a:off x="8750300" y="17405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86361</xdr:rowOff>
    </xdr:from>
    <xdr:to>
      <xdr:col>41</xdr:col>
      <xdr:colOff>101600</xdr:colOff>
      <xdr:row>102</xdr:row>
      <xdr:rowOff>16511</xdr:rowOff>
    </xdr:to>
    <xdr:sp macro="" textlink="">
      <xdr:nvSpPr>
        <xdr:cNvPr id="480" name="楕円 479"/>
        <xdr:cNvSpPr/>
      </xdr:nvSpPr>
      <xdr:spPr>
        <a:xfrm>
          <a:off x="7810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118111</xdr:rowOff>
    </xdr:from>
    <xdr:to>
      <xdr:col>45</xdr:col>
      <xdr:colOff>177800</xdr:colOff>
      <xdr:row>101</xdr:row>
      <xdr:rowOff>137161</xdr:rowOff>
    </xdr:to>
    <xdr:cxnSp macro="">
      <xdr:nvCxnSpPr>
        <xdr:cNvPr id="481" name="直線コネクタ 480"/>
        <xdr:cNvCxnSpPr/>
      </xdr:nvCxnSpPr>
      <xdr:spPr>
        <a:xfrm flipV="1">
          <a:off x="7861300" y="17434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97789</xdr:rowOff>
    </xdr:from>
    <xdr:to>
      <xdr:col>36</xdr:col>
      <xdr:colOff>165100</xdr:colOff>
      <xdr:row>102</xdr:row>
      <xdr:rowOff>27939</xdr:rowOff>
    </xdr:to>
    <xdr:sp macro="" textlink="">
      <xdr:nvSpPr>
        <xdr:cNvPr id="482" name="楕円 481"/>
        <xdr:cNvSpPr/>
      </xdr:nvSpPr>
      <xdr:spPr>
        <a:xfrm>
          <a:off x="6921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137161</xdr:rowOff>
    </xdr:from>
    <xdr:to>
      <xdr:col>41</xdr:col>
      <xdr:colOff>50800</xdr:colOff>
      <xdr:row>101</xdr:row>
      <xdr:rowOff>148589</xdr:rowOff>
    </xdr:to>
    <xdr:cxnSp macro="">
      <xdr:nvCxnSpPr>
        <xdr:cNvPr id="483" name="直線コネクタ 482"/>
        <xdr:cNvCxnSpPr/>
      </xdr:nvCxnSpPr>
      <xdr:spPr>
        <a:xfrm flipV="1">
          <a:off x="6972300" y="17453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156863</xdr:rowOff>
    </xdr:from>
    <xdr:ext cx="469744" cy="259045"/>
    <xdr:sp macro="" textlink="">
      <xdr:nvSpPr>
        <xdr:cNvPr id="488" name="n_1mainValue【市民会館】&#10;一人当たり面積"/>
        <xdr:cNvSpPr txBox="1"/>
      </xdr:nvSpPr>
      <xdr:spPr>
        <a:xfrm>
          <a:off x="9391727" y="17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13988</xdr:rowOff>
    </xdr:from>
    <xdr:ext cx="469744" cy="259045"/>
    <xdr:sp macro="" textlink="">
      <xdr:nvSpPr>
        <xdr:cNvPr id="489" name="n_2mainValue【市民会館】&#10;一人当たり面積"/>
        <xdr:cNvSpPr txBox="1"/>
      </xdr:nvSpPr>
      <xdr:spPr>
        <a:xfrm>
          <a:off x="8515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33038</xdr:rowOff>
    </xdr:from>
    <xdr:ext cx="469744" cy="259045"/>
    <xdr:sp macro="" textlink="">
      <xdr:nvSpPr>
        <xdr:cNvPr id="490" name="n_3mainValue【市民会館】&#10;一人当たり面積"/>
        <xdr:cNvSpPr txBox="1"/>
      </xdr:nvSpPr>
      <xdr:spPr>
        <a:xfrm>
          <a:off x="7626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44466</xdr:rowOff>
    </xdr:from>
    <xdr:ext cx="469744" cy="259045"/>
    <xdr:sp macro="" textlink="">
      <xdr:nvSpPr>
        <xdr:cNvPr id="491" name="n_4mainValue【市民会館】&#10;一人当たり面積"/>
        <xdr:cNvSpPr txBox="1"/>
      </xdr:nvSpPr>
      <xdr:spPr>
        <a:xfrm>
          <a:off x="6737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533" name="楕円 532"/>
        <xdr:cNvSpPr/>
      </xdr:nvSpPr>
      <xdr:spPr>
        <a:xfrm>
          <a:off x="162687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534" name="【一般廃棄物処理施設】&#10;有形固定資産減価償却率該当値テキスト"/>
        <xdr:cNvSpPr txBox="1"/>
      </xdr:nvSpPr>
      <xdr:spPr>
        <a:xfrm>
          <a:off x="16357600"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23767</xdr:rowOff>
    </xdr:from>
    <xdr:to>
      <xdr:col>81</xdr:col>
      <xdr:colOff>101600</xdr:colOff>
      <xdr:row>40</xdr:row>
      <xdr:rowOff>125367</xdr:rowOff>
    </xdr:to>
    <xdr:sp macro="" textlink="">
      <xdr:nvSpPr>
        <xdr:cNvPr id="535" name="楕円 534"/>
        <xdr:cNvSpPr/>
      </xdr:nvSpPr>
      <xdr:spPr>
        <a:xfrm>
          <a:off x="15430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74567</xdr:rowOff>
    </xdr:from>
    <xdr:to>
      <xdr:col>85</xdr:col>
      <xdr:colOff>127000</xdr:colOff>
      <xdr:row>40</xdr:row>
      <xdr:rowOff>84365</xdr:rowOff>
    </xdr:to>
    <xdr:cxnSp macro="">
      <xdr:nvCxnSpPr>
        <xdr:cNvPr id="536" name="直線コネクタ 535"/>
        <xdr:cNvCxnSpPr/>
      </xdr:nvCxnSpPr>
      <xdr:spPr>
        <a:xfrm>
          <a:off x="15481300" y="693256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537" name="楕円 536"/>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74567</xdr:rowOff>
    </xdr:to>
    <xdr:cxnSp macro="">
      <xdr:nvCxnSpPr>
        <xdr:cNvPr id="538" name="直線コネクタ 537"/>
        <xdr:cNvCxnSpPr/>
      </xdr:nvCxnSpPr>
      <xdr:spPr>
        <a:xfrm>
          <a:off x="14592300" y="69260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9072</xdr:rowOff>
    </xdr:from>
    <xdr:to>
      <xdr:col>72</xdr:col>
      <xdr:colOff>38100</xdr:colOff>
      <xdr:row>40</xdr:row>
      <xdr:rowOff>110672</xdr:rowOff>
    </xdr:to>
    <xdr:sp macro="" textlink="">
      <xdr:nvSpPr>
        <xdr:cNvPr id="539" name="楕円 538"/>
        <xdr:cNvSpPr/>
      </xdr:nvSpPr>
      <xdr:spPr>
        <a:xfrm>
          <a:off x="1365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59872</xdr:rowOff>
    </xdr:from>
    <xdr:to>
      <xdr:col>76</xdr:col>
      <xdr:colOff>114300</xdr:colOff>
      <xdr:row>40</xdr:row>
      <xdr:rowOff>68035</xdr:rowOff>
    </xdr:to>
    <xdr:cxnSp macro="">
      <xdr:nvCxnSpPr>
        <xdr:cNvPr id="540" name="直線コネクタ 539"/>
        <xdr:cNvCxnSpPr/>
      </xdr:nvCxnSpPr>
      <xdr:spPr>
        <a:xfrm>
          <a:off x="13703300" y="69178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541" name="楕円 540"/>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59872</xdr:rowOff>
    </xdr:to>
    <xdr:cxnSp macro="">
      <xdr:nvCxnSpPr>
        <xdr:cNvPr id="542" name="直線コネクタ 541"/>
        <xdr:cNvCxnSpPr/>
      </xdr:nvCxnSpPr>
      <xdr:spPr>
        <a:xfrm>
          <a:off x="12814300" y="68999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116494</xdr:rowOff>
    </xdr:from>
    <xdr:ext cx="405111" cy="259045"/>
    <xdr:sp macro="" textlink="">
      <xdr:nvSpPr>
        <xdr:cNvPr id="547" name="n_1mainValue【一般廃棄物処理施設】&#10;有形固定資産減価償却率"/>
        <xdr:cNvSpPr txBox="1"/>
      </xdr:nvSpPr>
      <xdr:spPr>
        <a:xfrm>
          <a:off x="15266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548" name="n_2mainValue【一般廃棄物処理施設】&#10;有形固定資産減価償却率"/>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101799</xdr:rowOff>
    </xdr:from>
    <xdr:ext cx="405111" cy="259045"/>
    <xdr:sp macro="" textlink="">
      <xdr:nvSpPr>
        <xdr:cNvPr id="549" name="n_3mainValue【一般廃棄物処理施設】&#10;有形固定資産減価償却率"/>
        <xdr:cNvSpPr txBox="1"/>
      </xdr:nvSpPr>
      <xdr:spPr>
        <a:xfrm>
          <a:off x="13500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550" name="n_4mainValue【一般廃棄物処理施設】&#10;有形固定資産減価償却率"/>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14019</xdr:rowOff>
    </xdr:from>
    <xdr:to>
      <xdr:col>116</xdr:col>
      <xdr:colOff>114300</xdr:colOff>
      <xdr:row>38</xdr:row>
      <xdr:rowOff>115619</xdr:rowOff>
    </xdr:to>
    <xdr:sp macro="" textlink="">
      <xdr:nvSpPr>
        <xdr:cNvPr id="590" name="楕円 589"/>
        <xdr:cNvSpPr/>
      </xdr:nvSpPr>
      <xdr:spPr>
        <a:xfrm>
          <a:off x="22110700" y="65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36897</xdr:rowOff>
    </xdr:from>
    <xdr:ext cx="599010" cy="259045"/>
    <xdr:sp macro="" textlink="">
      <xdr:nvSpPr>
        <xdr:cNvPr id="591" name="【一般廃棄物処理施設】&#10;一人当たり有形固定資産（償却資産）額該当値テキスト"/>
        <xdr:cNvSpPr txBox="1"/>
      </xdr:nvSpPr>
      <xdr:spPr>
        <a:xfrm>
          <a:off x="22199600" y="638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33176</xdr:rowOff>
    </xdr:from>
    <xdr:to>
      <xdr:col>112</xdr:col>
      <xdr:colOff>38100</xdr:colOff>
      <xdr:row>38</xdr:row>
      <xdr:rowOff>134776</xdr:rowOff>
    </xdr:to>
    <xdr:sp macro="" textlink="">
      <xdr:nvSpPr>
        <xdr:cNvPr id="592" name="楕円 591"/>
        <xdr:cNvSpPr/>
      </xdr:nvSpPr>
      <xdr:spPr>
        <a:xfrm>
          <a:off x="21272500" y="65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64819</xdr:rowOff>
    </xdr:from>
    <xdr:to>
      <xdr:col>116</xdr:col>
      <xdr:colOff>63500</xdr:colOff>
      <xdr:row>38</xdr:row>
      <xdr:rowOff>83976</xdr:rowOff>
    </xdr:to>
    <xdr:cxnSp macro="">
      <xdr:nvCxnSpPr>
        <xdr:cNvPr id="593" name="直線コネクタ 592"/>
        <xdr:cNvCxnSpPr/>
      </xdr:nvCxnSpPr>
      <xdr:spPr>
        <a:xfrm flipV="1">
          <a:off x="21323300" y="6579919"/>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51975</xdr:rowOff>
    </xdr:from>
    <xdr:to>
      <xdr:col>107</xdr:col>
      <xdr:colOff>101600</xdr:colOff>
      <xdr:row>38</xdr:row>
      <xdr:rowOff>153575</xdr:rowOff>
    </xdr:to>
    <xdr:sp macro="" textlink="">
      <xdr:nvSpPr>
        <xdr:cNvPr id="594" name="楕円 593"/>
        <xdr:cNvSpPr/>
      </xdr:nvSpPr>
      <xdr:spPr>
        <a:xfrm>
          <a:off x="20383500" y="65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83976</xdr:rowOff>
    </xdr:from>
    <xdr:to>
      <xdr:col>111</xdr:col>
      <xdr:colOff>177800</xdr:colOff>
      <xdr:row>38</xdr:row>
      <xdr:rowOff>102775</xdr:rowOff>
    </xdr:to>
    <xdr:cxnSp macro="">
      <xdr:nvCxnSpPr>
        <xdr:cNvPr id="595" name="直線コネクタ 594"/>
        <xdr:cNvCxnSpPr/>
      </xdr:nvCxnSpPr>
      <xdr:spPr>
        <a:xfrm flipV="1">
          <a:off x="20434300" y="659907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71189</xdr:rowOff>
    </xdr:from>
    <xdr:to>
      <xdr:col>102</xdr:col>
      <xdr:colOff>165100</xdr:colOff>
      <xdr:row>39</xdr:row>
      <xdr:rowOff>1339</xdr:rowOff>
    </xdr:to>
    <xdr:sp macro="" textlink="">
      <xdr:nvSpPr>
        <xdr:cNvPr id="596" name="楕円 595"/>
        <xdr:cNvSpPr/>
      </xdr:nvSpPr>
      <xdr:spPr>
        <a:xfrm>
          <a:off x="19494500" y="65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102775</xdr:rowOff>
    </xdr:from>
    <xdr:to>
      <xdr:col>107</xdr:col>
      <xdr:colOff>50800</xdr:colOff>
      <xdr:row>38</xdr:row>
      <xdr:rowOff>121989</xdr:rowOff>
    </xdr:to>
    <xdr:cxnSp macro="">
      <xdr:nvCxnSpPr>
        <xdr:cNvPr id="597" name="直線コネクタ 596"/>
        <xdr:cNvCxnSpPr/>
      </xdr:nvCxnSpPr>
      <xdr:spPr>
        <a:xfrm flipV="1">
          <a:off x="19545300" y="6617875"/>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78263</xdr:rowOff>
    </xdr:from>
    <xdr:to>
      <xdr:col>98</xdr:col>
      <xdr:colOff>38100</xdr:colOff>
      <xdr:row>39</xdr:row>
      <xdr:rowOff>8413</xdr:rowOff>
    </xdr:to>
    <xdr:sp macro="" textlink="">
      <xdr:nvSpPr>
        <xdr:cNvPr id="598" name="楕円 597"/>
        <xdr:cNvSpPr/>
      </xdr:nvSpPr>
      <xdr:spPr>
        <a:xfrm>
          <a:off x="18605500" y="65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121989</xdr:rowOff>
    </xdr:from>
    <xdr:to>
      <xdr:col>102</xdr:col>
      <xdr:colOff>114300</xdr:colOff>
      <xdr:row>38</xdr:row>
      <xdr:rowOff>129063</xdr:rowOff>
    </xdr:to>
    <xdr:cxnSp macro="">
      <xdr:nvCxnSpPr>
        <xdr:cNvPr id="599" name="直線コネクタ 598"/>
        <xdr:cNvCxnSpPr/>
      </xdr:nvCxnSpPr>
      <xdr:spPr>
        <a:xfrm flipV="1">
          <a:off x="18656300" y="6637089"/>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151303</xdr:rowOff>
    </xdr:from>
    <xdr:ext cx="599010" cy="259045"/>
    <xdr:sp macro="" textlink="">
      <xdr:nvSpPr>
        <xdr:cNvPr id="604" name="n_1mainValue【一般廃棄物処理施設】&#10;一人当たり有形固定資産（償却資産）額"/>
        <xdr:cNvSpPr txBox="1"/>
      </xdr:nvSpPr>
      <xdr:spPr>
        <a:xfrm>
          <a:off x="21011095" y="632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170102</xdr:rowOff>
    </xdr:from>
    <xdr:ext cx="599010" cy="259045"/>
    <xdr:sp macro="" textlink="">
      <xdr:nvSpPr>
        <xdr:cNvPr id="605" name="n_2mainValue【一般廃棄物処理施設】&#10;一人当たり有形固定資産（償却資産）額"/>
        <xdr:cNvSpPr txBox="1"/>
      </xdr:nvSpPr>
      <xdr:spPr>
        <a:xfrm>
          <a:off x="20134795" y="6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17866</xdr:rowOff>
    </xdr:from>
    <xdr:ext cx="599010" cy="259045"/>
    <xdr:sp macro="" textlink="">
      <xdr:nvSpPr>
        <xdr:cNvPr id="606" name="n_3mainValue【一般廃棄物処理施設】&#10;一人当たり有形固定資産（償却資産）額"/>
        <xdr:cNvSpPr txBox="1"/>
      </xdr:nvSpPr>
      <xdr:spPr>
        <a:xfrm>
          <a:off x="19245795" y="63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24941</xdr:rowOff>
    </xdr:from>
    <xdr:ext cx="599010" cy="259045"/>
    <xdr:sp macro="" textlink="">
      <xdr:nvSpPr>
        <xdr:cNvPr id="607" name="n_4mainValue【一般廃棄物処理施設】&#10;一人当たり有形固定資産（償却資産）額"/>
        <xdr:cNvSpPr txBox="1"/>
      </xdr:nvSpPr>
      <xdr:spPr>
        <a:xfrm>
          <a:off x="18356795" y="636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36830</xdr:rowOff>
    </xdr:from>
    <xdr:to>
      <xdr:col>85</xdr:col>
      <xdr:colOff>177800</xdr:colOff>
      <xdr:row>57</xdr:row>
      <xdr:rowOff>138430</xdr:rowOff>
    </xdr:to>
    <xdr:sp macro="" textlink="">
      <xdr:nvSpPr>
        <xdr:cNvPr id="648" name="楕円 647"/>
        <xdr:cNvSpPr/>
      </xdr:nvSpPr>
      <xdr:spPr>
        <a:xfrm>
          <a:off x="16268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59707</xdr:rowOff>
    </xdr:from>
    <xdr:ext cx="405111" cy="259045"/>
    <xdr:sp macro="" textlink="">
      <xdr:nvSpPr>
        <xdr:cNvPr id="649" name="【保健センター・保健所】&#10;有形固定資産減価償却率該当値テキスト"/>
        <xdr:cNvSpPr txBox="1"/>
      </xdr:nvSpPr>
      <xdr:spPr>
        <a:xfrm>
          <a:off x="16357600"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168275</xdr:rowOff>
    </xdr:from>
    <xdr:to>
      <xdr:col>81</xdr:col>
      <xdr:colOff>101600</xdr:colOff>
      <xdr:row>57</xdr:row>
      <xdr:rowOff>98425</xdr:rowOff>
    </xdr:to>
    <xdr:sp macro="" textlink="">
      <xdr:nvSpPr>
        <xdr:cNvPr id="650" name="楕円 649"/>
        <xdr:cNvSpPr/>
      </xdr:nvSpPr>
      <xdr:spPr>
        <a:xfrm>
          <a:off x="15430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47625</xdr:rowOff>
    </xdr:from>
    <xdr:to>
      <xdr:col>85</xdr:col>
      <xdr:colOff>127000</xdr:colOff>
      <xdr:row>57</xdr:row>
      <xdr:rowOff>87630</xdr:rowOff>
    </xdr:to>
    <xdr:cxnSp macro="">
      <xdr:nvCxnSpPr>
        <xdr:cNvPr id="651" name="直線コネクタ 650"/>
        <xdr:cNvCxnSpPr/>
      </xdr:nvCxnSpPr>
      <xdr:spPr>
        <a:xfrm>
          <a:off x="15481300" y="9820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130175</xdr:rowOff>
    </xdr:from>
    <xdr:to>
      <xdr:col>76</xdr:col>
      <xdr:colOff>165100</xdr:colOff>
      <xdr:row>57</xdr:row>
      <xdr:rowOff>60325</xdr:rowOff>
    </xdr:to>
    <xdr:sp macro="" textlink="">
      <xdr:nvSpPr>
        <xdr:cNvPr id="652" name="楕円 651"/>
        <xdr:cNvSpPr/>
      </xdr:nvSpPr>
      <xdr:spPr>
        <a:xfrm>
          <a:off x="14541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xdr:rowOff>
    </xdr:from>
    <xdr:to>
      <xdr:col>81</xdr:col>
      <xdr:colOff>50800</xdr:colOff>
      <xdr:row>57</xdr:row>
      <xdr:rowOff>47625</xdr:rowOff>
    </xdr:to>
    <xdr:cxnSp macro="">
      <xdr:nvCxnSpPr>
        <xdr:cNvPr id="653" name="直線コネクタ 652"/>
        <xdr:cNvCxnSpPr/>
      </xdr:nvCxnSpPr>
      <xdr:spPr>
        <a:xfrm>
          <a:off x="14592300" y="9782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90170</xdr:rowOff>
    </xdr:from>
    <xdr:to>
      <xdr:col>72</xdr:col>
      <xdr:colOff>38100</xdr:colOff>
      <xdr:row>57</xdr:row>
      <xdr:rowOff>20320</xdr:rowOff>
    </xdr:to>
    <xdr:sp macro="" textlink="">
      <xdr:nvSpPr>
        <xdr:cNvPr id="654" name="楕円 653"/>
        <xdr:cNvSpPr/>
      </xdr:nvSpPr>
      <xdr:spPr>
        <a:xfrm>
          <a:off x="13652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140970</xdr:rowOff>
    </xdr:from>
    <xdr:to>
      <xdr:col>76</xdr:col>
      <xdr:colOff>114300</xdr:colOff>
      <xdr:row>57</xdr:row>
      <xdr:rowOff>9525</xdr:rowOff>
    </xdr:to>
    <xdr:cxnSp macro="">
      <xdr:nvCxnSpPr>
        <xdr:cNvPr id="655" name="直線コネクタ 654"/>
        <xdr:cNvCxnSpPr/>
      </xdr:nvCxnSpPr>
      <xdr:spPr>
        <a:xfrm>
          <a:off x="13703300" y="9742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50165</xdr:rowOff>
    </xdr:from>
    <xdr:to>
      <xdr:col>67</xdr:col>
      <xdr:colOff>101600</xdr:colOff>
      <xdr:row>56</xdr:row>
      <xdr:rowOff>151765</xdr:rowOff>
    </xdr:to>
    <xdr:sp macro="" textlink="">
      <xdr:nvSpPr>
        <xdr:cNvPr id="656" name="楕円 655"/>
        <xdr:cNvSpPr/>
      </xdr:nvSpPr>
      <xdr:spPr>
        <a:xfrm>
          <a:off x="12763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100965</xdr:rowOff>
    </xdr:from>
    <xdr:to>
      <xdr:col>71</xdr:col>
      <xdr:colOff>177800</xdr:colOff>
      <xdr:row>56</xdr:row>
      <xdr:rowOff>140970</xdr:rowOff>
    </xdr:to>
    <xdr:cxnSp macro="">
      <xdr:nvCxnSpPr>
        <xdr:cNvPr id="657" name="直線コネクタ 656"/>
        <xdr:cNvCxnSpPr/>
      </xdr:nvCxnSpPr>
      <xdr:spPr>
        <a:xfrm>
          <a:off x="12814300" y="9702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60" name="n_3aveValue【保健センター・保健所】&#10;有形固定資産減価償却率"/>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114952</xdr:rowOff>
    </xdr:from>
    <xdr:ext cx="405111" cy="259045"/>
    <xdr:sp macro="" textlink="">
      <xdr:nvSpPr>
        <xdr:cNvPr id="662" name="n_1mainValue【保健センター・保健所】&#10;有形固定資産減価償却率"/>
        <xdr:cNvSpPr txBox="1"/>
      </xdr:nvSpPr>
      <xdr:spPr>
        <a:xfrm>
          <a:off x="152660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76852</xdr:rowOff>
    </xdr:from>
    <xdr:ext cx="405111" cy="259045"/>
    <xdr:sp macro="" textlink="">
      <xdr:nvSpPr>
        <xdr:cNvPr id="663" name="n_2mainValue【保健センター・保健所】&#10;有形固定資産減価償却率"/>
        <xdr:cNvSpPr txBox="1"/>
      </xdr:nvSpPr>
      <xdr:spPr>
        <a:xfrm>
          <a:off x="14389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36847</xdr:rowOff>
    </xdr:from>
    <xdr:ext cx="405111" cy="259045"/>
    <xdr:sp macro="" textlink="">
      <xdr:nvSpPr>
        <xdr:cNvPr id="664" name="n_3mainValue【保健センター・保健所】&#10;有形固定資産減価償却率"/>
        <xdr:cNvSpPr txBox="1"/>
      </xdr:nvSpPr>
      <xdr:spPr>
        <a:xfrm>
          <a:off x="135007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168292</xdr:rowOff>
    </xdr:from>
    <xdr:ext cx="405111" cy="259045"/>
    <xdr:sp macro="" textlink="">
      <xdr:nvSpPr>
        <xdr:cNvPr id="665" name="n_4mainValue【保健センター・保健所】&#10;有形固定資産減価償却率"/>
        <xdr:cNvSpPr txBox="1"/>
      </xdr:nvSpPr>
      <xdr:spPr>
        <a:xfrm>
          <a:off x="126117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5" name="楕円 704"/>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6"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707" name="楕円 706"/>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708" name="直線コネクタ 707"/>
        <xdr:cNvCxnSpPr/>
      </xdr:nvCxnSpPr>
      <xdr:spPr>
        <a:xfrm flipV="1">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09" name="楕円 708"/>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19050</xdr:rowOff>
    </xdr:to>
    <xdr:cxnSp macro="">
      <xdr:nvCxnSpPr>
        <xdr:cNvPr id="710" name="直線コネクタ 709"/>
        <xdr:cNvCxnSpPr/>
      </xdr:nvCxnSpPr>
      <xdr:spPr>
        <a:xfrm flipV="1">
          <a:off x="20434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711" name="楕円 710"/>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22860</xdr:rowOff>
    </xdr:to>
    <xdr:cxnSp macro="">
      <xdr:nvCxnSpPr>
        <xdr:cNvPr id="712" name="直線コネクタ 711"/>
        <xdr:cNvCxnSpPr/>
      </xdr:nvCxnSpPr>
      <xdr:spPr>
        <a:xfrm flipV="1">
          <a:off x="19545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713" name="楕円 712"/>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26670</xdr:rowOff>
    </xdr:to>
    <xdr:cxnSp macro="">
      <xdr:nvCxnSpPr>
        <xdr:cNvPr id="714" name="直線コネクタ 713"/>
        <xdr:cNvCxnSpPr/>
      </xdr:nvCxnSpPr>
      <xdr:spPr>
        <a:xfrm flipV="1">
          <a:off x="18656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719" name="n_1main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0"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721" name="n_3mainValue【保健センター・保健所】&#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22" name="n_4mainValue【保健センター・保健所】&#10;一人当たり面積"/>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2" name="楕円 761"/>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63" name="【消防施設】&#10;有形固定資産減価償却率該当値テキスト"/>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50800</xdr:rowOff>
    </xdr:from>
    <xdr:to>
      <xdr:col>81</xdr:col>
      <xdr:colOff>101600</xdr:colOff>
      <xdr:row>83</xdr:row>
      <xdr:rowOff>152400</xdr:rowOff>
    </xdr:to>
    <xdr:sp macro="" textlink="">
      <xdr:nvSpPr>
        <xdr:cNvPr id="764" name="楕円 763"/>
        <xdr:cNvSpPr/>
      </xdr:nvSpPr>
      <xdr:spPr>
        <a:xfrm>
          <a:off x="15430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99061</xdr:rowOff>
    </xdr:from>
    <xdr:to>
      <xdr:col>85</xdr:col>
      <xdr:colOff>127000</xdr:colOff>
      <xdr:row>83</xdr:row>
      <xdr:rowOff>101600</xdr:rowOff>
    </xdr:to>
    <xdr:cxnSp macro="">
      <xdr:nvCxnSpPr>
        <xdr:cNvPr id="765" name="直線コネクタ 764"/>
        <xdr:cNvCxnSpPr/>
      </xdr:nvCxnSpPr>
      <xdr:spPr>
        <a:xfrm flipV="1">
          <a:off x="15481300" y="143294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27939</xdr:rowOff>
    </xdr:from>
    <xdr:to>
      <xdr:col>76</xdr:col>
      <xdr:colOff>165100</xdr:colOff>
      <xdr:row>83</xdr:row>
      <xdr:rowOff>129539</xdr:rowOff>
    </xdr:to>
    <xdr:sp macro="" textlink="">
      <xdr:nvSpPr>
        <xdr:cNvPr id="766" name="楕円 765"/>
        <xdr:cNvSpPr/>
      </xdr:nvSpPr>
      <xdr:spPr>
        <a:xfrm>
          <a:off x="14541500" y="142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78739</xdr:rowOff>
    </xdr:from>
    <xdr:to>
      <xdr:col>81</xdr:col>
      <xdr:colOff>50800</xdr:colOff>
      <xdr:row>83</xdr:row>
      <xdr:rowOff>101600</xdr:rowOff>
    </xdr:to>
    <xdr:cxnSp macro="">
      <xdr:nvCxnSpPr>
        <xdr:cNvPr id="767" name="直線コネクタ 766"/>
        <xdr:cNvCxnSpPr/>
      </xdr:nvCxnSpPr>
      <xdr:spPr>
        <a:xfrm>
          <a:off x="14592300" y="143090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157480</xdr:rowOff>
    </xdr:from>
    <xdr:to>
      <xdr:col>72</xdr:col>
      <xdr:colOff>38100</xdr:colOff>
      <xdr:row>83</xdr:row>
      <xdr:rowOff>87630</xdr:rowOff>
    </xdr:to>
    <xdr:sp macro="" textlink="">
      <xdr:nvSpPr>
        <xdr:cNvPr id="768" name="楕円 767"/>
        <xdr:cNvSpPr/>
      </xdr:nvSpPr>
      <xdr:spPr>
        <a:xfrm>
          <a:off x="13652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36830</xdr:rowOff>
    </xdr:from>
    <xdr:to>
      <xdr:col>76</xdr:col>
      <xdr:colOff>114300</xdr:colOff>
      <xdr:row>83</xdr:row>
      <xdr:rowOff>78739</xdr:rowOff>
    </xdr:to>
    <xdr:cxnSp macro="">
      <xdr:nvCxnSpPr>
        <xdr:cNvPr id="769" name="直線コネクタ 768"/>
        <xdr:cNvCxnSpPr/>
      </xdr:nvCxnSpPr>
      <xdr:spPr>
        <a:xfrm>
          <a:off x="13703300" y="142671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146050</xdr:rowOff>
    </xdr:from>
    <xdr:to>
      <xdr:col>67</xdr:col>
      <xdr:colOff>101600</xdr:colOff>
      <xdr:row>83</xdr:row>
      <xdr:rowOff>76200</xdr:rowOff>
    </xdr:to>
    <xdr:sp macro="" textlink="">
      <xdr:nvSpPr>
        <xdr:cNvPr id="770" name="楕円 769"/>
        <xdr:cNvSpPr/>
      </xdr:nvSpPr>
      <xdr:spPr>
        <a:xfrm>
          <a:off x="12763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25400</xdr:rowOff>
    </xdr:from>
    <xdr:to>
      <xdr:col>71</xdr:col>
      <xdr:colOff>177800</xdr:colOff>
      <xdr:row>83</xdr:row>
      <xdr:rowOff>36830</xdr:rowOff>
    </xdr:to>
    <xdr:cxnSp macro="">
      <xdr:nvCxnSpPr>
        <xdr:cNvPr id="771" name="直線コネクタ 770"/>
        <xdr:cNvCxnSpPr/>
      </xdr:nvCxnSpPr>
      <xdr:spPr>
        <a:xfrm>
          <a:off x="12814300" y="1425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143527</xdr:rowOff>
    </xdr:from>
    <xdr:ext cx="405111" cy="259045"/>
    <xdr:sp macro="" textlink="">
      <xdr:nvSpPr>
        <xdr:cNvPr id="776" name="n_1mainValue【消防施設】&#10;有形固定資産減価償却率"/>
        <xdr:cNvSpPr txBox="1"/>
      </xdr:nvSpPr>
      <xdr:spPr>
        <a:xfrm>
          <a:off x="15266044" y="1437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120666</xdr:rowOff>
    </xdr:from>
    <xdr:ext cx="405111" cy="259045"/>
    <xdr:sp macro="" textlink="">
      <xdr:nvSpPr>
        <xdr:cNvPr id="777" name="n_2mainValue【消防施設】&#10;有形固定資産減価償却率"/>
        <xdr:cNvSpPr txBox="1"/>
      </xdr:nvSpPr>
      <xdr:spPr>
        <a:xfrm>
          <a:off x="14389744" y="143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78757</xdr:rowOff>
    </xdr:from>
    <xdr:ext cx="405111" cy="259045"/>
    <xdr:sp macro="" textlink="">
      <xdr:nvSpPr>
        <xdr:cNvPr id="778" name="n_3mainValue【消防施設】&#10;有形固定資産減価償却率"/>
        <xdr:cNvSpPr txBox="1"/>
      </xdr:nvSpPr>
      <xdr:spPr>
        <a:xfrm>
          <a:off x="13500744" y="1430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67327</xdr:rowOff>
    </xdr:from>
    <xdr:ext cx="405111" cy="259045"/>
    <xdr:sp macro="" textlink="">
      <xdr:nvSpPr>
        <xdr:cNvPr id="779" name="n_4mainValue【消防施設】&#10;有形固定資産減価償却率"/>
        <xdr:cNvSpPr txBox="1"/>
      </xdr:nvSpPr>
      <xdr:spPr>
        <a:xfrm>
          <a:off x="12611744"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50546</xdr:rowOff>
    </xdr:from>
    <xdr:to>
      <xdr:col>116</xdr:col>
      <xdr:colOff>114300</xdr:colOff>
      <xdr:row>85</xdr:row>
      <xdr:rowOff>152146</xdr:rowOff>
    </xdr:to>
    <xdr:sp macro="" textlink="">
      <xdr:nvSpPr>
        <xdr:cNvPr id="819" name="楕円 818"/>
        <xdr:cNvSpPr/>
      </xdr:nvSpPr>
      <xdr:spPr>
        <a:xfrm>
          <a:off x="22110700" y="146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73423</xdr:rowOff>
    </xdr:from>
    <xdr:ext cx="469744" cy="259045"/>
    <xdr:sp macro="" textlink="">
      <xdr:nvSpPr>
        <xdr:cNvPr id="820" name="【消防施設】&#10;一人当たり面積該当値テキスト"/>
        <xdr:cNvSpPr txBox="1"/>
      </xdr:nvSpPr>
      <xdr:spPr>
        <a:xfrm>
          <a:off x="22199600" y="1447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49785</xdr:rowOff>
    </xdr:from>
    <xdr:to>
      <xdr:col>112</xdr:col>
      <xdr:colOff>38100</xdr:colOff>
      <xdr:row>85</xdr:row>
      <xdr:rowOff>151385</xdr:rowOff>
    </xdr:to>
    <xdr:sp macro="" textlink="">
      <xdr:nvSpPr>
        <xdr:cNvPr id="821" name="楕円 820"/>
        <xdr:cNvSpPr/>
      </xdr:nvSpPr>
      <xdr:spPr>
        <a:xfrm>
          <a:off x="212725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100585</xdr:rowOff>
    </xdr:from>
    <xdr:to>
      <xdr:col>116</xdr:col>
      <xdr:colOff>63500</xdr:colOff>
      <xdr:row>85</xdr:row>
      <xdr:rowOff>101346</xdr:rowOff>
    </xdr:to>
    <xdr:cxnSp macro="">
      <xdr:nvCxnSpPr>
        <xdr:cNvPr id="822" name="直線コネクタ 821"/>
        <xdr:cNvCxnSpPr/>
      </xdr:nvCxnSpPr>
      <xdr:spPr>
        <a:xfrm>
          <a:off x="21323300" y="14673835"/>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3" name="楕円 822"/>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100585</xdr:rowOff>
    </xdr:to>
    <xdr:cxnSp macro="">
      <xdr:nvCxnSpPr>
        <xdr:cNvPr id="824" name="直線コネクタ 823"/>
        <xdr:cNvCxnSpPr/>
      </xdr:nvCxnSpPr>
      <xdr:spPr>
        <a:xfrm>
          <a:off x="20434300" y="1466850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42926</xdr:rowOff>
    </xdr:from>
    <xdr:to>
      <xdr:col>102</xdr:col>
      <xdr:colOff>165100</xdr:colOff>
      <xdr:row>85</xdr:row>
      <xdr:rowOff>144526</xdr:rowOff>
    </xdr:to>
    <xdr:sp macro="" textlink="">
      <xdr:nvSpPr>
        <xdr:cNvPr id="825" name="楕円 824"/>
        <xdr:cNvSpPr/>
      </xdr:nvSpPr>
      <xdr:spPr>
        <a:xfrm>
          <a:off x="194945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93726</xdr:rowOff>
    </xdr:from>
    <xdr:to>
      <xdr:col>107</xdr:col>
      <xdr:colOff>50800</xdr:colOff>
      <xdr:row>85</xdr:row>
      <xdr:rowOff>95250</xdr:rowOff>
    </xdr:to>
    <xdr:cxnSp macro="">
      <xdr:nvCxnSpPr>
        <xdr:cNvPr id="826" name="直線コネクタ 825"/>
        <xdr:cNvCxnSpPr/>
      </xdr:nvCxnSpPr>
      <xdr:spPr>
        <a:xfrm>
          <a:off x="19545300" y="146669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45213</xdr:rowOff>
    </xdr:from>
    <xdr:to>
      <xdr:col>98</xdr:col>
      <xdr:colOff>38100</xdr:colOff>
      <xdr:row>85</xdr:row>
      <xdr:rowOff>146813</xdr:rowOff>
    </xdr:to>
    <xdr:sp macro="" textlink="">
      <xdr:nvSpPr>
        <xdr:cNvPr id="827" name="楕円 826"/>
        <xdr:cNvSpPr/>
      </xdr:nvSpPr>
      <xdr:spPr>
        <a:xfrm>
          <a:off x="18605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93726</xdr:rowOff>
    </xdr:from>
    <xdr:to>
      <xdr:col>102</xdr:col>
      <xdr:colOff>114300</xdr:colOff>
      <xdr:row>85</xdr:row>
      <xdr:rowOff>96013</xdr:rowOff>
    </xdr:to>
    <xdr:cxnSp macro="">
      <xdr:nvCxnSpPr>
        <xdr:cNvPr id="828" name="直線コネクタ 827"/>
        <xdr:cNvCxnSpPr/>
      </xdr:nvCxnSpPr>
      <xdr:spPr>
        <a:xfrm flipV="1">
          <a:off x="18656300" y="146669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167912</xdr:rowOff>
    </xdr:from>
    <xdr:ext cx="469744" cy="259045"/>
    <xdr:sp macro="" textlink="">
      <xdr:nvSpPr>
        <xdr:cNvPr id="833" name="n_1mainValue【消防施設】&#10;一人当たり面積"/>
        <xdr:cNvSpPr txBox="1"/>
      </xdr:nvSpPr>
      <xdr:spPr>
        <a:xfrm>
          <a:off x="21075727" y="143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4"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161053</xdr:rowOff>
    </xdr:from>
    <xdr:ext cx="469744" cy="259045"/>
    <xdr:sp macro="" textlink="">
      <xdr:nvSpPr>
        <xdr:cNvPr id="835" name="n_3mainValue【消防施設】&#10;一人当たり面積"/>
        <xdr:cNvSpPr txBox="1"/>
      </xdr:nvSpPr>
      <xdr:spPr>
        <a:xfrm>
          <a:off x="19310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163340</xdr:rowOff>
    </xdr:from>
    <xdr:ext cx="469744" cy="259045"/>
    <xdr:sp macro="" textlink="">
      <xdr:nvSpPr>
        <xdr:cNvPr id="836" name="n_4mainValue【消防施設】&#10;一人当たり面積"/>
        <xdr:cNvSpPr txBox="1"/>
      </xdr:nvSpPr>
      <xdr:spPr>
        <a:xfrm>
          <a:off x="18421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878" name="楕円 877"/>
        <xdr:cNvSpPr/>
      </xdr:nvSpPr>
      <xdr:spPr>
        <a:xfrm>
          <a:off x="16268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105064</xdr:rowOff>
    </xdr:from>
    <xdr:ext cx="405111" cy="259045"/>
    <xdr:sp macro="" textlink="">
      <xdr:nvSpPr>
        <xdr:cNvPr id="879" name="【庁舎】&#10;有形固定資産減価償却率該当値テキスト"/>
        <xdr:cNvSpPr txBox="1"/>
      </xdr:nvSpPr>
      <xdr:spPr>
        <a:xfrm>
          <a:off x="16357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115207</xdr:rowOff>
    </xdr:from>
    <xdr:to>
      <xdr:col>81</xdr:col>
      <xdr:colOff>101600</xdr:colOff>
      <xdr:row>105</xdr:row>
      <xdr:rowOff>45357</xdr:rowOff>
    </xdr:to>
    <xdr:sp macro="" textlink="">
      <xdr:nvSpPr>
        <xdr:cNvPr id="880" name="楕円 879"/>
        <xdr:cNvSpPr/>
      </xdr:nvSpPr>
      <xdr:spPr>
        <a:xfrm>
          <a:off x="15430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166007</xdr:rowOff>
    </xdr:from>
    <xdr:to>
      <xdr:col>85</xdr:col>
      <xdr:colOff>127000</xdr:colOff>
      <xdr:row>105</xdr:row>
      <xdr:rowOff>5987</xdr:rowOff>
    </xdr:to>
    <xdr:cxnSp macro="">
      <xdr:nvCxnSpPr>
        <xdr:cNvPr id="881" name="直線コネクタ 880"/>
        <xdr:cNvCxnSpPr/>
      </xdr:nvCxnSpPr>
      <xdr:spPr>
        <a:xfrm>
          <a:off x="15481300" y="179968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882" name="楕円 881"/>
        <xdr:cNvSpPr/>
      </xdr:nvSpPr>
      <xdr:spPr>
        <a:xfrm>
          <a:off x="14541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134982</xdr:rowOff>
    </xdr:from>
    <xdr:to>
      <xdr:col>81</xdr:col>
      <xdr:colOff>50800</xdr:colOff>
      <xdr:row>104</xdr:row>
      <xdr:rowOff>166007</xdr:rowOff>
    </xdr:to>
    <xdr:cxnSp macro="">
      <xdr:nvCxnSpPr>
        <xdr:cNvPr id="883" name="直線コネクタ 882"/>
        <xdr:cNvCxnSpPr/>
      </xdr:nvCxnSpPr>
      <xdr:spPr>
        <a:xfrm>
          <a:off x="14592300" y="179657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49893</xdr:rowOff>
    </xdr:from>
    <xdr:to>
      <xdr:col>72</xdr:col>
      <xdr:colOff>38100</xdr:colOff>
      <xdr:row>104</xdr:row>
      <xdr:rowOff>151493</xdr:rowOff>
    </xdr:to>
    <xdr:sp macro="" textlink="">
      <xdr:nvSpPr>
        <xdr:cNvPr id="884" name="楕円 883"/>
        <xdr:cNvSpPr/>
      </xdr:nvSpPr>
      <xdr:spPr>
        <a:xfrm>
          <a:off x="13652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100693</xdr:rowOff>
    </xdr:from>
    <xdr:to>
      <xdr:col>76</xdr:col>
      <xdr:colOff>114300</xdr:colOff>
      <xdr:row>104</xdr:row>
      <xdr:rowOff>134982</xdr:rowOff>
    </xdr:to>
    <xdr:cxnSp macro="">
      <xdr:nvCxnSpPr>
        <xdr:cNvPr id="885" name="直線コネクタ 884"/>
        <xdr:cNvCxnSpPr/>
      </xdr:nvCxnSpPr>
      <xdr:spPr>
        <a:xfrm>
          <a:off x="13703300" y="179314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886" name="楕円 885"/>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100693</xdr:rowOff>
    </xdr:to>
    <xdr:cxnSp macro="">
      <xdr:nvCxnSpPr>
        <xdr:cNvPr id="887" name="直線コネクタ 886"/>
        <xdr:cNvCxnSpPr/>
      </xdr:nvCxnSpPr>
      <xdr:spPr>
        <a:xfrm>
          <a:off x="12814300" y="178465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36484</xdr:rowOff>
    </xdr:from>
    <xdr:ext cx="405111" cy="259045"/>
    <xdr:sp macro="" textlink="">
      <xdr:nvSpPr>
        <xdr:cNvPr id="892" name="n_1main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893" name="n_2mainValue【庁舎】&#10;有形固定資産減価償却率"/>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142620</xdr:rowOff>
    </xdr:from>
    <xdr:ext cx="405111" cy="259045"/>
    <xdr:sp macro="" textlink="">
      <xdr:nvSpPr>
        <xdr:cNvPr id="894" name="n_3mainValue【庁舎】&#10;有形固定資産減価償却率"/>
        <xdr:cNvSpPr txBox="1"/>
      </xdr:nvSpPr>
      <xdr:spPr>
        <a:xfrm>
          <a:off x="13500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95" name="n_4mainValue【庁舎】&#10;有形固定資産減価償却率"/>
        <xdr:cNvSpPr txBox="1"/>
      </xdr:nvSpPr>
      <xdr:spPr>
        <a:xfrm>
          <a:off x="12611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21113</xdr:rowOff>
    </xdr:from>
    <xdr:to>
      <xdr:col>116</xdr:col>
      <xdr:colOff>114300</xdr:colOff>
      <xdr:row>103</xdr:row>
      <xdr:rowOff>122713</xdr:rowOff>
    </xdr:to>
    <xdr:sp macro="" textlink="">
      <xdr:nvSpPr>
        <xdr:cNvPr id="939" name="楕円 938"/>
        <xdr:cNvSpPr/>
      </xdr:nvSpPr>
      <xdr:spPr>
        <a:xfrm>
          <a:off x="22110700" y="176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43990</xdr:rowOff>
    </xdr:from>
    <xdr:ext cx="469744" cy="259045"/>
    <xdr:sp macro="" textlink="">
      <xdr:nvSpPr>
        <xdr:cNvPr id="940" name="【庁舎】&#10;一人当たり面積該当値テキスト"/>
        <xdr:cNvSpPr txBox="1"/>
      </xdr:nvSpPr>
      <xdr:spPr>
        <a:xfrm>
          <a:off x="22199600" y="1753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42545</xdr:rowOff>
    </xdr:from>
    <xdr:to>
      <xdr:col>112</xdr:col>
      <xdr:colOff>38100</xdr:colOff>
      <xdr:row>103</xdr:row>
      <xdr:rowOff>144145</xdr:rowOff>
    </xdr:to>
    <xdr:sp macro="" textlink="">
      <xdr:nvSpPr>
        <xdr:cNvPr id="941" name="楕円 940"/>
        <xdr:cNvSpPr/>
      </xdr:nvSpPr>
      <xdr:spPr>
        <a:xfrm>
          <a:off x="2127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71913</xdr:rowOff>
    </xdr:from>
    <xdr:to>
      <xdr:col>116</xdr:col>
      <xdr:colOff>63500</xdr:colOff>
      <xdr:row>103</xdr:row>
      <xdr:rowOff>93345</xdr:rowOff>
    </xdr:to>
    <xdr:cxnSp macro="">
      <xdr:nvCxnSpPr>
        <xdr:cNvPr id="942" name="直線コネクタ 941"/>
        <xdr:cNvCxnSpPr/>
      </xdr:nvCxnSpPr>
      <xdr:spPr>
        <a:xfrm flipV="1">
          <a:off x="21323300" y="17731263"/>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61119</xdr:rowOff>
    </xdr:from>
    <xdr:to>
      <xdr:col>107</xdr:col>
      <xdr:colOff>101600</xdr:colOff>
      <xdr:row>103</xdr:row>
      <xdr:rowOff>162719</xdr:rowOff>
    </xdr:to>
    <xdr:sp macro="" textlink="">
      <xdr:nvSpPr>
        <xdr:cNvPr id="943" name="楕円 942"/>
        <xdr:cNvSpPr/>
      </xdr:nvSpPr>
      <xdr:spPr>
        <a:xfrm>
          <a:off x="20383500" y="177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93345</xdr:rowOff>
    </xdr:from>
    <xdr:to>
      <xdr:col>111</xdr:col>
      <xdr:colOff>177800</xdr:colOff>
      <xdr:row>103</xdr:row>
      <xdr:rowOff>111919</xdr:rowOff>
    </xdr:to>
    <xdr:cxnSp macro="">
      <xdr:nvCxnSpPr>
        <xdr:cNvPr id="944" name="直線コネクタ 943"/>
        <xdr:cNvCxnSpPr/>
      </xdr:nvCxnSpPr>
      <xdr:spPr>
        <a:xfrm flipV="1">
          <a:off x="20434300" y="17752695"/>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75406</xdr:rowOff>
    </xdr:from>
    <xdr:to>
      <xdr:col>102</xdr:col>
      <xdr:colOff>165100</xdr:colOff>
      <xdr:row>104</xdr:row>
      <xdr:rowOff>5556</xdr:rowOff>
    </xdr:to>
    <xdr:sp macro="" textlink="">
      <xdr:nvSpPr>
        <xdr:cNvPr id="945" name="楕円 944"/>
        <xdr:cNvSpPr/>
      </xdr:nvSpPr>
      <xdr:spPr>
        <a:xfrm>
          <a:off x="19494500" y="177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111919</xdr:rowOff>
    </xdr:from>
    <xdr:to>
      <xdr:col>107</xdr:col>
      <xdr:colOff>50800</xdr:colOff>
      <xdr:row>103</xdr:row>
      <xdr:rowOff>126206</xdr:rowOff>
    </xdr:to>
    <xdr:cxnSp macro="">
      <xdr:nvCxnSpPr>
        <xdr:cNvPr id="946" name="直線コネクタ 945"/>
        <xdr:cNvCxnSpPr/>
      </xdr:nvCxnSpPr>
      <xdr:spPr>
        <a:xfrm flipV="1">
          <a:off x="19545300" y="1777126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3969</xdr:rowOff>
    </xdr:from>
    <xdr:to>
      <xdr:col>98</xdr:col>
      <xdr:colOff>38100</xdr:colOff>
      <xdr:row>103</xdr:row>
      <xdr:rowOff>105569</xdr:rowOff>
    </xdr:to>
    <xdr:sp macro="" textlink="">
      <xdr:nvSpPr>
        <xdr:cNvPr id="947" name="楕円 946"/>
        <xdr:cNvSpPr/>
      </xdr:nvSpPr>
      <xdr:spPr>
        <a:xfrm>
          <a:off x="18605500" y="176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54769</xdr:rowOff>
    </xdr:from>
    <xdr:to>
      <xdr:col>102</xdr:col>
      <xdr:colOff>114300</xdr:colOff>
      <xdr:row>103</xdr:row>
      <xdr:rowOff>126206</xdr:rowOff>
    </xdr:to>
    <xdr:cxnSp macro="">
      <xdr:nvCxnSpPr>
        <xdr:cNvPr id="948" name="直線コネクタ 947"/>
        <xdr:cNvCxnSpPr/>
      </xdr:nvCxnSpPr>
      <xdr:spPr>
        <a:xfrm>
          <a:off x="18656300" y="177141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160672</xdr:rowOff>
    </xdr:from>
    <xdr:ext cx="469744" cy="259045"/>
    <xdr:sp macro="" textlink="">
      <xdr:nvSpPr>
        <xdr:cNvPr id="953" name="n_1mainValue【庁舎】&#10;一人当たり面積"/>
        <xdr:cNvSpPr txBox="1"/>
      </xdr:nvSpPr>
      <xdr:spPr>
        <a:xfrm>
          <a:off x="21075727"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7796</xdr:rowOff>
    </xdr:from>
    <xdr:ext cx="469744" cy="259045"/>
    <xdr:sp macro="" textlink="">
      <xdr:nvSpPr>
        <xdr:cNvPr id="954" name="n_2mainValue【庁舎】&#10;一人当たり面積"/>
        <xdr:cNvSpPr txBox="1"/>
      </xdr:nvSpPr>
      <xdr:spPr>
        <a:xfrm>
          <a:off x="20199427" y="17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22083</xdr:rowOff>
    </xdr:from>
    <xdr:ext cx="469744" cy="259045"/>
    <xdr:sp macro="" textlink="">
      <xdr:nvSpPr>
        <xdr:cNvPr id="955" name="n_3mainValue【庁舎】&#10;一人当たり面積"/>
        <xdr:cNvSpPr txBox="1"/>
      </xdr:nvSpPr>
      <xdr:spPr>
        <a:xfrm>
          <a:off x="19310427" y="1750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122096</xdr:rowOff>
    </xdr:from>
    <xdr:ext cx="469744" cy="259045"/>
    <xdr:sp macro="" textlink="">
      <xdr:nvSpPr>
        <xdr:cNvPr id="956" name="n_4mainValue【庁舎】&#10;一人当たり面積"/>
        <xdr:cNvSpPr txBox="1"/>
      </xdr:nvSpPr>
      <xdr:spPr>
        <a:xfrm>
          <a:off x="18421427" y="1743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類似団体と比較して特に有形固定資産減価償却率（以下「減価償却率」という。）が高い施設は、一般廃棄物処理施設、体育館・プール、福祉施設、消防施設である。一般廃棄物処理施設は、焼却施設が平成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年度の稼働開始から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年以上が経過しており、減価償却率が</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％となった。施設の延命化の方針決定を行い、減価償却率の上昇を抑えるため、継続的に更新等を検討する。体育館・プールは、殆どが建築から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月改訂の公共施設等総合管理計画等（以下「計画等」という。）に基づき、適切な維持管理及び広域的な視点に立った統廃合も含めて検討する。福祉施設は、殆どが建築から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％となった。計画等に基づいた維持管理を適切に進め、上昇抑制に努める。消防施設のうち消防団施設は、約半数が築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年以上経過しており、消防本部（消防署）は築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年以上経過しているため、減価償却率は</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となった。老朽化した水防倉庫を除却したため、前年度から減価償却率は微減した。地域防災力の中核的な役割を担うことから、その活動拠点である消防団施設は計画等に基づき、建替え、大小規模修繕といった長寿命化を基本とし、消防本部（消防署）は、移転も含めて検討する。なお、保健センター・保健所、福祉施設を除いた類型全てにおいて、一人当たり面積が類似団体と比較して高いが、維持管理に係る経費の増加に留意しつつ、引き続き、各類型のサービスに積極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分子である基準財政収入額が増加し、分母である基準財政需要額が減少したため、財政力指数は前年度から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人口減少・少子高齢化の課題に対して施策を展開しているが、財政基盤は依然として脆弱であり、類似団体平均を下回っている。市税徴収率の向上、ふるさと納税の推進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46990</xdr:rowOff>
    </xdr:to>
    <xdr:cxnSp macro="">
      <xdr:nvCxnSpPr>
        <xdr:cNvPr id="67" name="直線コネクタ 66"/>
        <xdr:cNvCxnSpPr/>
      </xdr:nvCxnSpPr>
      <xdr:spPr>
        <a:xfrm flipV="1">
          <a:off x="4114800" y="739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xdr:cNvCxnSpPr/>
      </xdr:nvCxnSpPr>
      <xdr:spPr>
        <a:xfrm flipV="1">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6" name="直線コネクタ 75"/>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分母となる経常一般財源や臨時財政対策債が減少したため、経常収支比率が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ポイント増加した。地方交付税の減のほか、</a:t>
          </a:r>
          <a:r>
            <a:rPr kumimoji="1" lang="en-US" altLang="ja-JP" sz="1300">
              <a:latin typeface="ＭＳ Ｐゴシック" panose="020B0600070205080204" pitchFamily="50" charset="-128"/>
              <a:ea typeface="ＭＳ Ｐゴシック" panose="020B0600070205080204" pitchFamily="50" charset="-128"/>
            </a:rPr>
            <a:t>with</a:t>
          </a:r>
          <a:r>
            <a:rPr kumimoji="1" lang="ja-JP" altLang="en-US" sz="1300">
              <a:latin typeface="ＭＳ Ｐゴシック" panose="020B0600070205080204" pitchFamily="50" charset="-128"/>
              <a:ea typeface="ＭＳ Ｐゴシック" panose="020B0600070205080204" pitchFamily="50" charset="-128"/>
            </a:rPr>
            <a:t>コロナでの事業執行や電気代等の物価高騰による経常経費充当一般財源の物件費が増加したことが主な要因である。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％となり、類似団体平均よりも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ポイント高い値となった。普通交付税の減少による経常一般財源への影響は大きいため、歳入に見合った歳出経常一般財源の規模となるよう更なる削減を図る。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60</xdr:row>
      <xdr:rowOff>142603</xdr:rowOff>
    </xdr:to>
    <xdr:cxnSp macro="">
      <xdr:nvCxnSpPr>
        <xdr:cNvPr id="132" name="直線コネクタ 131"/>
        <xdr:cNvCxnSpPr/>
      </xdr:nvCxnSpPr>
      <xdr:spPr>
        <a:xfrm>
          <a:off x="4114800" y="10229669"/>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87449</xdr:rowOff>
    </xdr:to>
    <xdr:cxnSp macro="">
      <xdr:nvCxnSpPr>
        <xdr:cNvPr id="135" name="直線コネクタ 134"/>
        <xdr:cNvCxnSpPr/>
      </xdr:nvCxnSpPr>
      <xdr:spPr>
        <a:xfrm flipV="1">
          <a:off x="3225800" y="102296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61</xdr:row>
      <xdr:rowOff>102144</xdr:rowOff>
    </xdr:to>
    <xdr:cxnSp macro="">
      <xdr:nvCxnSpPr>
        <xdr:cNvPr id="138" name="直線コネクタ 137"/>
        <xdr:cNvCxnSpPr/>
      </xdr:nvCxnSpPr>
      <xdr:spPr>
        <a:xfrm flipV="1">
          <a:off x="2336800" y="1037444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74567</xdr:rowOff>
    </xdr:from>
    <xdr:to>
      <xdr:col>11</xdr:col>
      <xdr:colOff>31750</xdr:colOff>
      <xdr:row>61</xdr:row>
      <xdr:rowOff>102144</xdr:rowOff>
    </xdr:to>
    <xdr:cxnSp macro="">
      <xdr:nvCxnSpPr>
        <xdr:cNvPr id="141" name="直線コネクタ 140"/>
        <xdr:cNvCxnSpPr/>
      </xdr:nvCxnSpPr>
      <xdr:spPr>
        <a:xfrm>
          <a:off x="1447800" y="1053301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1" name="楕円 150"/>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63880</xdr:rowOff>
    </xdr:from>
    <xdr:ext cx="762000" cy="259045"/>
    <xdr:sp macro="" textlink="">
      <xdr:nvSpPr>
        <xdr:cNvPr id="152" name="財政構造の弾力性該当値テキスト"/>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63319</xdr:rowOff>
    </xdr:from>
    <xdr:to>
      <xdr:col>19</xdr:col>
      <xdr:colOff>184150</xdr:colOff>
      <xdr:row>59</xdr:row>
      <xdr:rowOff>164919</xdr:rowOff>
    </xdr:to>
    <xdr:sp macro="" textlink="">
      <xdr:nvSpPr>
        <xdr:cNvPr id="153" name="楕円 152"/>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149696</xdr:rowOff>
    </xdr:from>
    <xdr:ext cx="736600" cy="259045"/>
    <xdr:sp macro="" textlink="">
      <xdr:nvSpPr>
        <xdr:cNvPr id="154" name="テキスト ボックス 153"/>
        <xdr:cNvSpPr txBox="1"/>
      </xdr:nvSpPr>
      <xdr:spPr>
        <a:xfrm>
          <a:off x="3733800" y="1026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5" name="楕円 154"/>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123026</xdr:rowOff>
    </xdr:from>
    <xdr:ext cx="762000" cy="259045"/>
    <xdr:sp macro="" textlink="">
      <xdr:nvSpPr>
        <xdr:cNvPr id="156" name="テキスト ボックス 155"/>
        <xdr:cNvSpPr txBox="1"/>
      </xdr:nvSpPr>
      <xdr:spPr>
        <a:xfrm>
          <a:off x="2844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51344</xdr:rowOff>
    </xdr:from>
    <xdr:to>
      <xdr:col>11</xdr:col>
      <xdr:colOff>82550</xdr:colOff>
      <xdr:row>61</xdr:row>
      <xdr:rowOff>152944</xdr:rowOff>
    </xdr:to>
    <xdr:sp macro="" textlink="">
      <xdr:nvSpPr>
        <xdr:cNvPr id="157" name="楕円 156"/>
        <xdr:cNvSpPr/>
      </xdr:nvSpPr>
      <xdr:spPr>
        <a:xfrm>
          <a:off x="2286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137721</xdr:rowOff>
    </xdr:from>
    <xdr:ext cx="762000" cy="259045"/>
    <xdr:sp macro="" textlink="">
      <xdr:nvSpPr>
        <xdr:cNvPr id="158" name="テキスト ボックス 157"/>
        <xdr:cNvSpPr txBox="1"/>
      </xdr:nvSpPr>
      <xdr:spPr>
        <a:xfrm>
          <a:off x="1955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59" name="楕円 158"/>
        <xdr:cNvSpPr/>
      </xdr:nvSpPr>
      <xdr:spPr>
        <a:xfrm>
          <a:off x="1397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60" name="テキスト ボックス 159"/>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分子である物件費決算額が前年度よりも増加したため、人口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人当たりの決算額は増加した。類似団体平均を上回っている状況は変わっていないため、今後も人口減少の抑制を図り、第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123937</xdr:rowOff>
    </xdr:from>
    <xdr:to>
      <xdr:col>23</xdr:col>
      <xdr:colOff>133350</xdr:colOff>
      <xdr:row>82</xdr:row>
      <xdr:rowOff>148489</xdr:rowOff>
    </xdr:to>
    <xdr:cxnSp macro="">
      <xdr:nvCxnSpPr>
        <xdr:cNvPr id="196" name="直線コネクタ 195"/>
        <xdr:cNvCxnSpPr/>
      </xdr:nvCxnSpPr>
      <xdr:spPr>
        <a:xfrm>
          <a:off x="4114800" y="14182837"/>
          <a:ext cx="8382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115708</xdr:rowOff>
    </xdr:from>
    <xdr:to>
      <xdr:col>19</xdr:col>
      <xdr:colOff>133350</xdr:colOff>
      <xdr:row>82</xdr:row>
      <xdr:rowOff>123937</xdr:rowOff>
    </xdr:to>
    <xdr:cxnSp macro="">
      <xdr:nvCxnSpPr>
        <xdr:cNvPr id="199" name="直線コネクタ 198"/>
        <xdr:cNvCxnSpPr/>
      </xdr:nvCxnSpPr>
      <xdr:spPr>
        <a:xfrm>
          <a:off x="3225800" y="141746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82107</xdr:rowOff>
    </xdr:from>
    <xdr:to>
      <xdr:col>15</xdr:col>
      <xdr:colOff>82550</xdr:colOff>
      <xdr:row>82</xdr:row>
      <xdr:rowOff>115708</xdr:rowOff>
    </xdr:to>
    <xdr:cxnSp macro="">
      <xdr:nvCxnSpPr>
        <xdr:cNvPr id="202" name="直線コネクタ 201"/>
        <xdr:cNvCxnSpPr/>
      </xdr:nvCxnSpPr>
      <xdr:spPr>
        <a:xfrm>
          <a:off x="2336800" y="14141007"/>
          <a:ext cx="8890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75626</xdr:rowOff>
    </xdr:from>
    <xdr:to>
      <xdr:col>11</xdr:col>
      <xdr:colOff>31750</xdr:colOff>
      <xdr:row>82</xdr:row>
      <xdr:rowOff>82107</xdr:rowOff>
    </xdr:to>
    <xdr:cxnSp macro="">
      <xdr:nvCxnSpPr>
        <xdr:cNvPr id="205" name="直線コネクタ 204"/>
        <xdr:cNvCxnSpPr/>
      </xdr:nvCxnSpPr>
      <xdr:spPr>
        <a:xfrm>
          <a:off x="1447800" y="14134526"/>
          <a:ext cx="889000" cy="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97689</xdr:rowOff>
    </xdr:from>
    <xdr:to>
      <xdr:col>23</xdr:col>
      <xdr:colOff>184150</xdr:colOff>
      <xdr:row>83</xdr:row>
      <xdr:rowOff>27839</xdr:rowOff>
    </xdr:to>
    <xdr:sp macro="" textlink="">
      <xdr:nvSpPr>
        <xdr:cNvPr id="215" name="楕円 214"/>
        <xdr:cNvSpPr/>
      </xdr:nvSpPr>
      <xdr:spPr>
        <a:xfrm>
          <a:off x="4902200" y="141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69766</xdr:rowOff>
    </xdr:from>
    <xdr:ext cx="762000" cy="259045"/>
    <xdr:sp macro="" textlink="">
      <xdr:nvSpPr>
        <xdr:cNvPr id="216" name="人件費・物件費等の状況該当値テキスト"/>
        <xdr:cNvSpPr txBox="1"/>
      </xdr:nvSpPr>
      <xdr:spPr>
        <a:xfrm>
          <a:off x="5041900" y="141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73137</xdr:rowOff>
    </xdr:from>
    <xdr:to>
      <xdr:col>19</xdr:col>
      <xdr:colOff>184150</xdr:colOff>
      <xdr:row>83</xdr:row>
      <xdr:rowOff>3287</xdr:rowOff>
    </xdr:to>
    <xdr:sp macro="" textlink="">
      <xdr:nvSpPr>
        <xdr:cNvPr id="217" name="楕円 216"/>
        <xdr:cNvSpPr/>
      </xdr:nvSpPr>
      <xdr:spPr>
        <a:xfrm>
          <a:off x="4064000" y="141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159514</xdr:rowOff>
    </xdr:from>
    <xdr:ext cx="736600" cy="259045"/>
    <xdr:sp macro="" textlink="">
      <xdr:nvSpPr>
        <xdr:cNvPr id="218" name="テキスト ボックス 217"/>
        <xdr:cNvSpPr txBox="1"/>
      </xdr:nvSpPr>
      <xdr:spPr>
        <a:xfrm>
          <a:off x="3733800" y="1421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64908</xdr:rowOff>
    </xdr:from>
    <xdr:to>
      <xdr:col>15</xdr:col>
      <xdr:colOff>133350</xdr:colOff>
      <xdr:row>82</xdr:row>
      <xdr:rowOff>166508</xdr:rowOff>
    </xdr:to>
    <xdr:sp macro="" textlink="">
      <xdr:nvSpPr>
        <xdr:cNvPr id="219" name="楕円 218"/>
        <xdr:cNvSpPr/>
      </xdr:nvSpPr>
      <xdr:spPr>
        <a:xfrm>
          <a:off x="3175000" y="141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151285</xdr:rowOff>
    </xdr:from>
    <xdr:ext cx="762000" cy="259045"/>
    <xdr:sp macro="" textlink="">
      <xdr:nvSpPr>
        <xdr:cNvPr id="220" name="テキスト ボックス 219"/>
        <xdr:cNvSpPr txBox="1"/>
      </xdr:nvSpPr>
      <xdr:spPr>
        <a:xfrm>
          <a:off x="2844800" y="1421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31307</xdr:rowOff>
    </xdr:from>
    <xdr:to>
      <xdr:col>11</xdr:col>
      <xdr:colOff>82550</xdr:colOff>
      <xdr:row>82</xdr:row>
      <xdr:rowOff>132907</xdr:rowOff>
    </xdr:to>
    <xdr:sp macro="" textlink="">
      <xdr:nvSpPr>
        <xdr:cNvPr id="221" name="楕円 220"/>
        <xdr:cNvSpPr/>
      </xdr:nvSpPr>
      <xdr:spPr>
        <a:xfrm>
          <a:off x="2286000" y="140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117684</xdr:rowOff>
    </xdr:from>
    <xdr:ext cx="762000" cy="259045"/>
    <xdr:sp macro="" textlink="">
      <xdr:nvSpPr>
        <xdr:cNvPr id="222" name="テキスト ボックス 221"/>
        <xdr:cNvSpPr txBox="1"/>
      </xdr:nvSpPr>
      <xdr:spPr>
        <a:xfrm>
          <a:off x="1955800" y="1417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24826</xdr:rowOff>
    </xdr:from>
    <xdr:to>
      <xdr:col>7</xdr:col>
      <xdr:colOff>31750</xdr:colOff>
      <xdr:row>82</xdr:row>
      <xdr:rowOff>126426</xdr:rowOff>
    </xdr:to>
    <xdr:sp macro="" textlink="">
      <xdr:nvSpPr>
        <xdr:cNvPr id="223" name="楕円 222"/>
        <xdr:cNvSpPr/>
      </xdr:nvSpPr>
      <xdr:spPr>
        <a:xfrm>
          <a:off x="1397000" y="140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111203</xdr:rowOff>
    </xdr:from>
    <xdr:ext cx="762000" cy="259045"/>
    <xdr:sp macro="" textlink="">
      <xdr:nvSpPr>
        <xdr:cNvPr id="224" name="テキスト ボックス 223"/>
        <xdr:cNvSpPr txBox="1"/>
      </xdr:nvSpPr>
      <xdr:spPr>
        <a:xfrm>
          <a:off x="1066800" y="1417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高給者の退職や、機構改革による課長・係長級職員の減少に伴い、ラスパイレス指数が</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40216</xdr:rowOff>
    </xdr:to>
    <xdr:cxnSp macro="">
      <xdr:nvCxnSpPr>
        <xdr:cNvPr id="258" name="直線コネクタ 257"/>
        <xdr:cNvCxnSpPr/>
      </xdr:nvCxnSpPr>
      <xdr:spPr>
        <a:xfrm flipV="1">
          <a:off x="16179800" y="15033978"/>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80434</xdr:rowOff>
    </xdr:to>
    <xdr:cxnSp macro="">
      <xdr:nvCxnSpPr>
        <xdr:cNvPr id="261" name="直線コネクタ 260"/>
        <xdr:cNvCxnSpPr/>
      </xdr:nvCxnSpPr>
      <xdr:spPr>
        <a:xfrm flipV="1">
          <a:off x="15290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107245</xdr:rowOff>
    </xdr:to>
    <xdr:cxnSp macro="">
      <xdr:nvCxnSpPr>
        <xdr:cNvPr id="264" name="直線コネクタ 263"/>
        <xdr:cNvCxnSpPr/>
      </xdr:nvCxnSpPr>
      <xdr:spPr>
        <a:xfrm flipV="1">
          <a:off x="14401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88</xdr:row>
      <xdr:rowOff>160866</xdr:rowOff>
    </xdr:to>
    <xdr:cxnSp macro="">
      <xdr:nvCxnSpPr>
        <xdr:cNvPr id="267" name="直線コネクタ 266"/>
        <xdr:cNvCxnSpPr/>
      </xdr:nvCxnSpPr>
      <xdr:spPr>
        <a:xfrm flipV="1">
          <a:off x="13512800" y="151948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9" name="楕円 278"/>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0" name="テキスト ボックス 279"/>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1" name="楕円 280"/>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2" name="テキスト ボックス 281"/>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3" name="楕円 282"/>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4" name="テキスト ボックス 283"/>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12.75</a:t>
          </a:r>
          <a:r>
            <a:rPr kumimoji="1" lang="ja-JP" altLang="en-US" sz="1300">
              <a:latin typeface="ＭＳ Ｐゴシック" panose="020B0600070205080204" pitchFamily="50" charset="-128"/>
              <a:ea typeface="ＭＳ Ｐゴシック" panose="020B0600070205080204" pitchFamily="50" charset="-128"/>
            </a:rPr>
            <a:t>人に上昇した。職員数は第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50195</xdr:rowOff>
    </xdr:from>
    <xdr:to>
      <xdr:col>81</xdr:col>
      <xdr:colOff>44450</xdr:colOff>
      <xdr:row>62</xdr:row>
      <xdr:rowOff>78922</xdr:rowOff>
    </xdr:to>
    <xdr:cxnSp macro="">
      <xdr:nvCxnSpPr>
        <xdr:cNvPr id="323" name="直線コネクタ 322"/>
        <xdr:cNvCxnSpPr/>
      </xdr:nvCxnSpPr>
      <xdr:spPr>
        <a:xfrm>
          <a:off x="16179800" y="10680095"/>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23767</xdr:rowOff>
    </xdr:from>
    <xdr:to>
      <xdr:col>77</xdr:col>
      <xdr:colOff>44450</xdr:colOff>
      <xdr:row>62</xdr:row>
      <xdr:rowOff>50195</xdr:rowOff>
    </xdr:to>
    <xdr:cxnSp macro="">
      <xdr:nvCxnSpPr>
        <xdr:cNvPr id="326" name="直線コネクタ 325"/>
        <xdr:cNvCxnSpPr/>
      </xdr:nvCxnSpPr>
      <xdr:spPr>
        <a:xfrm>
          <a:off x="15290800" y="1065366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5383</xdr:rowOff>
    </xdr:from>
    <xdr:to>
      <xdr:col>72</xdr:col>
      <xdr:colOff>203200</xdr:colOff>
      <xdr:row>62</xdr:row>
      <xdr:rowOff>23767</xdr:rowOff>
    </xdr:to>
    <xdr:cxnSp macro="">
      <xdr:nvCxnSpPr>
        <xdr:cNvPr id="329" name="直線コネクタ 328"/>
        <xdr:cNvCxnSpPr/>
      </xdr:nvCxnSpPr>
      <xdr:spPr>
        <a:xfrm>
          <a:off x="14401800" y="10635283"/>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137764</xdr:rowOff>
    </xdr:from>
    <xdr:to>
      <xdr:col>68</xdr:col>
      <xdr:colOff>152400</xdr:colOff>
      <xdr:row>62</xdr:row>
      <xdr:rowOff>5383</xdr:rowOff>
    </xdr:to>
    <xdr:cxnSp macro="">
      <xdr:nvCxnSpPr>
        <xdr:cNvPr id="332" name="直線コネクタ 331"/>
        <xdr:cNvCxnSpPr/>
      </xdr:nvCxnSpPr>
      <xdr:spPr>
        <a:xfrm>
          <a:off x="13512800" y="10596214"/>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2" name="楕円 341"/>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3" name="定員管理の状況該当値テキスト"/>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170845</xdr:rowOff>
    </xdr:from>
    <xdr:to>
      <xdr:col>77</xdr:col>
      <xdr:colOff>95250</xdr:colOff>
      <xdr:row>62</xdr:row>
      <xdr:rowOff>100995</xdr:rowOff>
    </xdr:to>
    <xdr:sp macro="" textlink="">
      <xdr:nvSpPr>
        <xdr:cNvPr id="344" name="楕円 343"/>
        <xdr:cNvSpPr/>
      </xdr:nvSpPr>
      <xdr:spPr>
        <a:xfrm>
          <a:off x="161290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85772</xdr:rowOff>
    </xdr:from>
    <xdr:ext cx="736600" cy="259045"/>
    <xdr:sp macro="" textlink="">
      <xdr:nvSpPr>
        <xdr:cNvPr id="345" name="テキスト ボックス 344"/>
        <xdr:cNvSpPr txBox="1"/>
      </xdr:nvSpPr>
      <xdr:spPr>
        <a:xfrm>
          <a:off x="15798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144417</xdr:rowOff>
    </xdr:from>
    <xdr:to>
      <xdr:col>73</xdr:col>
      <xdr:colOff>44450</xdr:colOff>
      <xdr:row>62</xdr:row>
      <xdr:rowOff>74567</xdr:rowOff>
    </xdr:to>
    <xdr:sp macro="" textlink="">
      <xdr:nvSpPr>
        <xdr:cNvPr id="346" name="楕円 345"/>
        <xdr:cNvSpPr/>
      </xdr:nvSpPr>
      <xdr:spPr>
        <a:xfrm>
          <a:off x="15240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47" name="テキスト ボックス 346"/>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126033</xdr:rowOff>
    </xdr:from>
    <xdr:to>
      <xdr:col>68</xdr:col>
      <xdr:colOff>203200</xdr:colOff>
      <xdr:row>62</xdr:row>
      <xdr:rowOff>56183</xdr:rowOff>
    </xdr:to>
    <xdr:sp macro="" textlink="">
      <xdr:nvSpPr>
        <xdr:cNvPr id="348" name="楕円 347"/>
        <xdr:cNvSpPr/>
      </xdr:nvSpPr>
      <xdr:spPr>
        <a:xfrm>
          <a:off x="14351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40960</xdr:rowOff>
    </xdr:from>
    <xdr:ext cx="762000" cy="259045"/>
    <xdr:sp macro="" textlink="">
      <xdr:nvSpPr>
        <xdr:cNvPr id="349" name="テキスト ボックス 348"/>
        <xdr:cNvSpPr txBox="1"/>
      </xdr:nvSpPr>
      <xdr:spPr>
        <a:xfrm>
          <a:off x="14020800" y="106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86964</xdr:rowOff>
    </xdr:from>
    <xdr:to>
      <xdr:col>64</xdr:col>
      <xdr:colOff>152400</xdr:colOff>
      <xdr:row>62</xdr:row>
      <xdr:rowOff>17114</xdr:rowOff>
    </xdr:to>
    <xdr:sp macro="" textlink="">
      <xdr:nvSpPr>
        <xdr:cNvPr id="350" name="楕円 349"/>
        <xdr:cNvSpPr/>
      </xdr:nvSpPr>
      <xdr:spPr>
        <a:xfrm>
          <a:off x="13462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1891</xdr:rowOff>
    </xdr:from>
    <xdr:ext cx="762000" cy="259045"/>
    <xdr:sp macro="" textlink="">
      <xdr:nvSpPr>
        <xdr:cNvPr id="351" name="テキスト ボックス 350"/>
        <xdr:cNvSpPr txBox="1"/>
      </xdr:nvSpPr>
      <xdr:spPr>
        <a:xfrm>
          <a:off x="13131800" y="106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分子となる元利償還金が減少したため、実質公債費比率は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％となった。地方債発行に許可が必要となる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％を下回っており、公債費も減少に転じている状況ではあるが、引き続き利率見直し等を行うことで数値の改善に努める。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84349</xdr:rowOff>
    </xdr:to>
    <xdr:cxnSp macro="">
      <xdr:nvCxnSpPr>
        <xdr:cNvPr id="385" name="直線コネクタ 384"/>
        <xdr:cNvCxnSpPr/>
      </xdr:nvCxnSpPr>
      <xdr:spPr>
        <a:xfrm flipV="1">
          <a:off x="16179800" y="641392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96414</xdr:rowOff>
    </xdr:to>
    <xdr:cxnSp macro="">
      <xdr:nvCxnSpPr>
        <xdr:cNvPr id="388" name="直線コネクタ 387"/>
        <xdr:cNvCxnSpPr/>
      </xdr:nvCxnSpPr>
      <xdr:spPr>
        <a:xfrm flipV="1">
          <a:off x="15290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96414</xdr:rowOff>
    </xdr:from>
    <xdr:to>
      <xdr:col>72</xdr:col>
      <xdr:colOff>203200</xdr:colOff>
      <xdr:row>37</xdr:row>
      <xdr:rowOff>114512</xdr:rowOff>
    </xdr:to>
    <xdr:cxnSp macro="">
      <xdr:nvCxnSpPr>
        <xdr:cNvPr id="391" name="直線コネクタ 390"/>
        <xdr:cNvCxnSpPr/>
      </xdr:nvCxnSpPr>
      <xdr:spPr>
        <a:xfrm flipV="1">
          <a:off x="14401800" y="644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114512</xdr:rowOff>
    </xdr:from>
    <xdr:to>
      <xdr:col>68</xdr:col>
      <xdr:colOff>152400</xdr:colOff>
      <xdr:row>37</xdr:row>
      <xdr:rowOff>122555</xdr:rowOff>
    </xdr:to>
    <xdr:cxnSp macro="">
      <xdr:nvCxnSpPr>
        <xdr:cNvPr id="394" name="直線コネクタ 393"/>
        <xdr:cNvCxnSpPr/>
      </xdr:nvCxnSpPr>
      <xdr:spPr>
        <a:xfrm flipV="1">
          <a:off x="13512800" y="64581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4" name="楕円 403"/>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5" name="公債費負担の状況該当値テキスト"/>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6" name="楕円 405"/>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7" name="テキスト ボックス 406"/>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45614</xdr:rowOff>
    </xdr:from>
    <xdr:to>
      <xdr:col>73</xdr:col>
      <xdr:colOff>44450</xdr:colOff>
      <xdr:row>37</xdr:row>
      <xdr:rowOff>147214</xdr:rowOff>
    </xdr:to>
    <xdr:sp macro="" textlink="">
      <xdr:nvSpPr>
        <xdr:cNvPr id="408" name="楕円 407"/>
        <xdr:cNvSpPr/>
      </xdr:nvSpPr>
      <xdr:spPr>
        <a:xfrm>
          <a:off x="15240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131991</xdr:rowOff>
    </xdr:from>
    <xdr:ext cx="762000" cy="259045"/>
    <xdr:sp macro="" textlink="">
      <xdr:nvSpPr>
        <xdr:cNvPr id="409" name="テキスト ボックス 408"/>
        <xdr:cNvSpPr txBox="1"/>
      </xdr:nvSpPr>
      <xdr:spPr>
        <a:xfrm>
          <a:off x="14909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63712</xdr:rowOff>
    </xdr:from>
    <xdr:to>
      <xdr:col>68</xdr:col>
      <xdr:colOff>203200</xdr:colOff>
      <xdr:row>37</xdr:row>
      <xdr:rowOff>165312</xdr:rowOff>
    </xdr:to>
    <xdr:sp macro="" textlink="">
      <xdr:nvSpPr>
        <xdr:cNvPr id="410" name="楕円 409"/>
        <xdr:cNvSpPr/>
      </xdr:nvSpPr>
      <xdr:spPr>
        <a:xfrm>
          <a:off x="14351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150089</xdr:rowOff>
    </xdr:from>
    <xdr:ext cx="762000" cy="259045"/>
    <xdr:sp macro="" textlink="">
      <xdr:nvSpPr>
        <xdr:cNvPr id="411" name="テキスト ボックス 410"/>
        <xdr:cNvSpPr txBox="1"/>
      </xdr:nvSpPr>
      <xdr:spPr>
        <a:xfrm>
          <a:off x="14020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71755</xdr:rowOff>
    </xdr:from>
    <xdr:to>
      <xdr:col>64</xdr:col>
      <xdr:colOff>152400</xdr:colOff>
      <xdr:row>38</xdr:row>
      <xdr:rowOff>1905</xdr:rowOff>
    </xdr:to>
    <xdr:sp macro="" textlink="">
      <xdr:nvSpPr>
        <xdr:cNvPr id="412" name="楕円 411"/>
        <xdr:cNvSpPr/>
      </xdr:nvSpPr>
      <xdr:spPr>
        <a:xfrm>
          <a:off x="13462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158132</xdr:rowOff>
    </xdr:from>
    <xdr:ext cx="762000" cy="259045"/>
    <xdr:sp macro="" textlink="">
      <xdr:nvSpPr>
        <xdr:cNvPr id="413" name="テキスト ボックス 412"/>
        <xdr:cNvSpPr txBox="1"/>
      </xdr:nvSpPr>
      <xdr:spPr>
        <a:xfrm>
          <a:off x="13131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地方債残高が減少したことや、充当可能財源等である基金が増加したことにより分子が減少したため、将来負担額は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74.5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106521</xdr:rowOff>
    </xdr:from>
    <xdr:to>
      <xdr:col>81</xdr:col>
      <xdr:colOff>44450</xdr:colOff>
      <xdr:row>17</xdr:row>
      <xdr:rowOff>163227</xdr:rowOff>
    </xdr:to>
    <xdr:cxnSp macro="">
      <xdr:nvCxnSpPr>
        <xdr:cNvPr id="443" name="直線コネクタ 442"/>
        <xdr:cNvCxnSpPr/>
      </xdr:nvCxnSpPr>
      <xdr:spPr>
        <a:xfrm flipV="1">
          <a:off x="16179800" y="3021171"/>
          <a:ext cx="838200" cy="5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163227</xdr:rowOff>
    </xdr:from>
    <xdr:to>
      <xdr:col>77</xdr:col>
      <xdr:colOff>44450</xdr:colOff>
      <xdr:row>18</xdr:row>
      <xdr:rowOff>56928</xdr:rowOff>
    </xdr:to>
    <xdr:cxnSp macro="">
      <xdr:nvCxnSpPr>
        <xdr:cNvPr id="446" name="直線コネクタ 445"/>
        <xdr:cNvCxnSpPr/>
      </xdr:nvCxnSpPr>
      <xdr:spPr>
        <a:xfrm flipV="1">
          <a:off x="15290800" y="307787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53308</xdr:rowOff>
    </xdr:from>
    <xdr:to>
      <xdr:col>72</xdr:col>
      <xdr:colOff>203200</xdr:colOff>
      <xdr:row>18</xdr:row>
      <xdr:rowOff>56928</xdr:rowOff>
    </xdr:to>
    <xdr:cxnSp macro="">
      <xdr:nvCxnSpPr>
        <xdr:cNvPr id="449" name="直線コネクタ 448"/>
        <xdr:cNvCxnSpPr/>
      </xdr:nvCxnSpPr>
      <xdr:spPr>
        <a:xfrm>
          <a:off x="14401800" y="313940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40640</xdr:rowOff>
    </xdr:from>
    <xdr:to>
      <xdr:col>68</xdr:col>
      <xdr:colOff>152400</xdr:colOff>
      <xdr:row>18</xdr:row>
      <xdr:rowOff>53308</xdr:rowOff>
    </xdr:to>
    <xdr:cxnSp macro="">
      <xdr:nvCxnSpPr>
        <xdr:cNvPr id="452" name="直線コネクタ 451"/>
        <xdr:cNvCxnSpPr/>
      </xdr:nvCxnSpPr>
      <xdr:spPr>
        <a:xfrm>
          <a:off x="13512800" y="3126740"/>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55721</xdr:rowOff>
    </xdr:from>
    <xdr:to>
      <xdr:col>81</xdr:col>
      <xdr:colOff>95250</xdr:colOff>
      <xdr:row>17</xdr:row>
      <xdr:rowOff>157321</xdr:rowOff>
    </xdr:to>
    <xdr:sp macro="" textlink="">
      <xdr:nvSpPr>
        <xdr:cNvPr id="462" name="楕円 461"/>
        <xdr:cNvSpPr/>
      </xdr:nvSpPr>
      <xdr:spPr>
        <a:xfrm>
          <a:off x="16967200" y="29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27798</xdr:rowOff>
    </xdr:from>
    <xdr:ext cx="762000" cy="259045"/>
    <xdr:sp macro="" textlink="">
      <xdr:nvSpPr>
        <xdr:cNvPr id="463" name="将来負担の状況該当値テキスト"/>
        <xdr:cNvSpPr txBox="1"/>
      </xdr:nvSpPr>
      <xdr:spPr>
        <a:xfrm>
          <a:off x="17106900" y="294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112427</xdr:rowOff>
    </xdr:from>
    <xdr:to>
      <xdr:col>77</xdr:col>
      <xdr:colOff>95250</xdr:colOff>
      <xdr:row>18</xdr:row>
      <xdr:rowOff>42577</xdr:rowOff>
    </xdr:to>
    <xdr:sp macro="" textlink="">
      <xdr:nvSpPr>
        <xdr:cNvPr id="464" name="楕円 463"/>
        <xdr:cNvSpPr/>
      </xdr:nvSpPr>
      <xdr:spPr>
        <a:xfrm>
          <a:off x="16129000" y="30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27354</xdr:rowOff>
    </xdr:from>
    <xdr:ext cx="736600" cy="259045"/>
    <xdr:sp macro="" textlink="">
      <xdr:nvSpPr>
        <xdr:cNvPr id="465" name="テキスト ボックス 464"/>
        <xdr:cNvSpPr txBox="1"/>
      </xdr:nvSpPr>
      <xdr:spPr>
        <a:xfrm>
          <a:off x="15798800" y="3113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6128</xdr:rowOff>
    </xdr:from>
    <xdr:to>
      <xdr:col>73</xdr:col>
      <xdr:colOff>44450</xdr:colOff>
      <xdr:row>18</xdr:row>
      <xdr:rowOff>107728</xdr:rowOff>
    </xdr:to>
    <xdr:sp macro="" textlink="">
      <xdr:nvSpPr>
        <xdr:cNvPr id="466" name="楕円 465"/>
        <xdr:cNvSpPr/>
      </xdr:nvSpPr>
      <xdr:spPr>
        <a:xfrm>
          <a:off x="15240000" y="30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92505</xdr:rowOff>
    </xdr:from>
    <xdr:ext cx="762000" cy="259045"/>
    <xdr:sp macro="" textlink="">
      <xdr:nvSpPr>
        <xdr:cNvPr id="467" name="テキスト ボックス 466"/>
        <xdr:cNvSpPr txBox="1"/>
      </xdr:nvSpPr>
      <xdr:spPr>
        <a:xfrm>
          <a:off x="14909800" y="31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2508</xdr:rowOff>
    </xdr:from>
    <xdr:to>
      <xdr:col>68</xdr:col>
      <xdr:colOff>203200</xdr:colOff>
      <xdr:row>18</xdr:row>
      <xdr:rowOff>104108</xdr:rowOff>
    </xdr:to>
    <xdr:sp macro="" textlink="">
      <xdr:nvSpPr>
        <xdr:cNvPr id="468" name="楕円 467"/>
        <xdr:cNvSpPr/>
      </xdr:nvSpPr>
      <xdr:spPr>
        <a:xfrm>
          <a:off x="14351000" y="30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88885</xdr:rowOff>
    </xdr:from>
    <xdr:ext cx="762000" cy="259045"/>
    <xdr:sp macro="" textlink="">
      <xdr:nvSpPr>
        <xdr:cNvPr id="469" name="テキスト ボックス 468"/>
        <xdr:cNvSpPr txBox="1"/>
      </xdr:nvSpPr>
      <xdr:spPr>
        <a:xfrm>
          <a:off x="14020800" y="317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161290</xdr:rowOff>
    </xdr:from>
    <xdr:to>
      <xdr:col>64</xdr:col>
      <xdr:colOff>152400</xdr:colOff>
      <xdr:row>18</xdr:row>
      <xdr:rowOff>91440</xdr:rowOff>
    </xdr:to>
    <xdr:sp macro="" textlink="">
      <xdr:nvSpPr>
        <xdr:cNvPr id="470" name="楕円 469"/>
        <xdr:cNvSpPr/>
      </xdr:nvSpPr>
      <xdr:spPr>
        <a:xfrm>
          <a:off x="13462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76217</xdr:rowOff>
    </xdr:from>
    <xdr:ext cx="762000" cy="259045"/>
    <xdr:sp macro="" textlink="">
      <xdr:nvSpPr>
        <xdr:cNvPr id="471" name="テキスト ボックス 470"/>
        <xdr:cNvSpPr txBox="1"/>
      </xdr:nvSpPr>
      <xdr:spPr>
        <a:xfrm>
          <a:off x="13131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分母である経常経費（人件費）充当一般財源が減少したが、分母である経常一般財源等の減少が大きかったため、経常収支比率が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％となった。類似団体平均よりも低い水準である。今後も、第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157480</xdr:rowOff>
    </xdr:to>
    <xdr:cxnSp macro="">
      <xdr:nvCxnSpPr>
        <xdr:cNvPr id="66" name="直線コネクタ 65"/>
        <xdr:cNvCxnSpPr/>
      </xdr:nvCxnSpPr>
      <xdr:spPr>
        <a:xfrm>
          <a:off x="3987800" y="6245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142240</xdr:rowOff>
    </xdr:to>
    <xdr:cxnSp macro="">
      <xdr:nvCxnSpPr>
        <xdr:cNvPr id="69" name="直線コネクタ 68"/>
        <xdr:cNvCxnSpPr/>
      </xdr:nvCxnSpPr>
      <xdr:spPr>
        <a:xfrm flipV="1">
          <a:off x="3098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38</xdr:row>
      <xdr:rowOff>27940</xdr:rowOff>
    </xdr:to>
    <xdr:cxnSp macro="">
      <xdr:nvCxnSpPr>
        <xdr:cNvPr id="72" name="直線コネクタ 71"/>
        <xdr:cNvCxnSpPr/>
      </xdr:nvCxnSpPr>
      <xdr:spPr>
        <a:xfrm flipV="1">
          <a:off x="2209800" y="63144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73660</xdr:rowOff>
    </xdr:to>
    <xdr:cxnSp macro="">
      <xdr:nvCxnSpPr>
        <xdr:cNvPr id="75" name="直線コネクタ 74"/>
        <xdr:cNvCxnSpPr/>
      </xdr:nvCxnSpPr>
      <xdr:spPr>
        <a:xfrm flipV="1">
          <a:off x="1320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分子である経常経費（物件費）充当一般財源がふるさと納税の推進等により増加したため、経常収支比率が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％となった。今後も、業務の民間委託を推進するため高い水準が続くことが想定されるが、人件費等と併せた全体経費の削減に努める。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72571</xdr:rowOff>
    </xdr:from>
    <xdr:to>
      <xdr:col>82</xdr:col>
      <xdr:colOff>107950</xdr:colOff>
      <xdr:row>19</xdr:row>
      <xdr:rowOff>140607</xdr:rowOff>
    </xdr:to>
    <xdr:cxnSp macro="">
      <xdr:nvCxnSpPr>
        <xdr:cNvPr id="129" name="直線コネクタ 128"/>
        <xdr:cNvCxnSpPr/>
      </xdr:nvCxnSpPr>
      <xdr:spPr>
        <a:xfrm>
          <a:off x="15671800" y="3158671"/>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72571</xdr:rowOff>
    </xdr:from>
    <xdr:to>
      <xdr:col>78</xdr:col>
      <xdr:colOff>69850</xdr:colOff>
      <xdr:row>19</xdr:row>
      <xdr:rowOff>31750</xdr:rowOff>
    </xdr:to>
    <xdr:cxnSp macro="">
      <xdr:nvCxnSpPr>
        <xdr:cNvPr id="132" name="直線コネクタ 131"/>
        <xdr:cNvCxnSpPr/>
      </xdr:nvCxnSpPr>
      <xdr:spPr>
        <a:xfrm flipV="1">
          <a:off x="14782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64407</xdr:rowOff>
    </xdr:to>
    <xdr:cxnSp macro="">
      <xdr:nvCxnSpPr>
        <xdr:cNvPr id="135" name="直線コネクタ 134"/>
        <xdr:cNvCxnSpPr/>
      </xdr:nvCxnSpPr>
      <xdr:spPr>
        <a:xfrm flipV="1">
          <a:off x="13893800" y="3289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64407</xdr:rowOff>
    </xdr:to>
    <xdr:cxnSp macro="">
      <xdr:nvCxnSpPr>
        <xdr:cNvPr id="138" name="直線コネクタ 137"/>
        <xdr:cNvCxnSpPr/>
      </xdr:nvCxnSpPr>
      <xdr:spPr>
        <a:xfrm>
          <a:off x="13004800" y="3267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89807</xdr:rowOff>
    </xdr:from>
    <xdr:to>
      <xdr:col>82</xdr:col>
      <xdr:colOff>158750</xdr:colOff>
      <xdr:row>20</xdr:row>
      <xdr:rowOff>19957</xdr:rowOff>
    </xdr:to>
    <xdr:sp macro="" textlink="">
      <xdr:nvSpPr>
        <xdr:cNvPr id="148" name="楕円 147"/>
        <xdr:cNvSpPr/>
      </xdr:nvSpPr>
      <xdr:spPr>
        <a:xfrm>
          <a:off x="164592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61884</xdr:rowOff>
    </xdr:from>
    <xdr:ext cx="762000" cy="259045"/>
    <xdr:sp macro="" textlink="">
      <xdr:nvSpPr>
        <xdr:cNvPr id="149" name="物件費該当値テキスト"/>
        <xdr:cNvSpPr txBox="1"/>
      </xdr:nvSpPr>
      <xdr:spPr>
        <a:xfrm>
          <a:off x="16598900" y="331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21771</xdr:rowOff>
    </xdr:from>
    <xdr:to>
      <xdr:col>78</xdr:col>
      <xdr:colOff>120650</xdr:colOff>
      <xdr:row>18</xdr:row>
      <xdr:rowOff>123371</xdr:rowOff>
    </xdr:to>
    <xdr:sp macro="" textlink="">
      <xdr:nvSpPr>
        <xdr:cNvPr id="150" name="楕円 149"/>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108149</xdr:rowOff>
    </xdr:from>
    <xdr:ext cx="736600" cy="259045"/>
    <xdr:sp macro="" textlink="">
      <xdr:nvSpPr>
        <xdr:cNvPr id="151" name="テキスト ボックス 150"/>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2" name="楕円 151"/>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3" name="テキスト ボックス 152"/>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4" name="楕円 153"/>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5" name="テキスト ボックス 154"/>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6" name="楕円 155"/>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7" name="テキスト ボックス 156"/>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分子である経常経費（扶助費）充当一般財源が減少したが、分母である経常一般財源等の減少が大きかったため、経常収支比率が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％となった。扶助費に係る経常収支比率は、類似団体平均を下回っているため、今後も適正水準の維持に努める。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55</xdr:row>
      <xdr:rowOff>6350</xdr:rowOff>
    </xdr:to>
    <xdr:cxnSp macro="">
      <xdr:nvCxnSpPr>
        <xdr:cNvPr id="190" name="直線コネクタ 189"/>
        <xdr:cNvCxnSpPr/>
      </xdr:nvCxnSpPr>
      <xdr:spPr>
        <a:xfrm>
          <a:off x="3987800" y="9372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139700</xdr:rowOff>
    </xdr:to>
    <xdr:cxnSp macro="">
      <xdr:nvCxnSpPr>
        <xdr:cNvPr id="193" name="直線コネクタ 192"/>
        <xdr:cNvCxnSpPr/>
      </xdr:nvCxnSpPr>
      <xdr:spPr>
        <a:xfrm flipV="1">
          <a:off x="3098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57150</xdr:rowOff>
    </xdr:to>
    <xdr:cxnSp macro="">
      <xdr:nvCxnSpPr>
        <xdr:cNvPr id="196" name="直線コネクタ 195"/>
        <xdr:cNvCxnSpPr/>
      </xdr:nvCxnSpPr>
      <xdr:spPr>
        <a:xfrm flipV="1">
          <a:off x="2209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55</xdr:row>
      <xdr:rowOff>57150</xdr:rowOff>
    </xdr:to>
    <xdr:cxnSp macro="">
      <xdr:nvCxnSpPr>
        <xdr:cNvPr id="199" name="直線コネクタ 198"/>
        <xdr:cNvCxnSpPr/>
      </xdr:nvCxnSpPr>
      <xdr:spPr>
        <a:xfrm>
          <a:off x="1320800" y="941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9" name="楕円 208"/>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10" name="扶助費該当値テキスト"/>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11" name="楕円 210"/>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2" name="テキスト ボックス 211"/>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3" name="楕円 212"/>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4" name="テキスト ボックス 21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5" name="楕円 214"/>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118127</xdr:rowOff>
    </xdr:from>
    <xdr:ext cx="762000" cy="259045"/>
    <xdr:sp macro="" textlink="">
      <xdr:nvSpPr>
        <xdr:cNvPr id="216" name="テキスト ボックス 215"/>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7" name="楕円 216"/>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8" name="テキスト ボックス 217"/>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分子である介護保険特別会計繰出金などが減少したが、分母である経常一般財源等の減少が大きかったため、経常収支比率が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46990</xdr:rowOff>
    </xdr:to>
    <xdr:cxnSp macro="">
      <xdr:nvCxnSpPr>
        <xdr:cNvPr id="251" name="直線コネクタ 250"/>
        <xdr:cNvCxnSpPr/>
      </xdr:nvCxnSpPr>
      <xdr:spPr>
        <a:xfrm>
          <a:off x="15671800" y="97129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31750</xdr:rowOff>
    </xdr:to>
    <xdr:cxnSp macro="">
      <xdr:nvCxnSpPr>
        <xdr:cNvPr id="254" name="直線コネクタ 253"/>
        <xdr:cNvCxnSpPr/>
      </xdr:nvCxnSpPr>
      <xdr:spPr>
        <a:xfrm flipV="1">
          <a:off x="14782800" y="971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31750</xdr:rowOff>
    </xdr:to>
    <xdr:cxnSp macro="">
      <xdr:nvCxnSpPr>
        <xdr:cNvPr id="257" name="直線コネクタ 256"/>
        <xdr:cNvCxnSpPr/>
      </xdr:nvCxnSpPr>
      <xdr:spPr>
        <a:xfrm>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31750</xdr:rowOff>
    </xdr:to>
    <xdr:cxnSp macro="">
      <xdr:nvCxnSpPr>
        <xdr:cNvPr id="260" name="直線コネクタ 259"/>
        <xdr:cNvCxnSpPr/>
      </xdr:nvCxnSpPr>
      <xdr:spPr>
        <a:xfrm flipV="1">
          <a:off x="13004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0" name="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71"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2" name="楕円 271"/>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73" name="テキスト ボックス 272"/>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7" name="テキスト ボックス 276"/>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8" name="楕円 277"/>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9" name="テキスト ボックス 278"/>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分子である経常経費（補助費等）充当一般財源が増加したため、経常収支比率が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％となった。経常収支比率は、引き続き類似団体平均を下回っているが、補助金の見直しを継続して行い、今後も適正水準の維持に努める。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8128</xdr:rowOff>
    </xdr:to>
    <xdr:cxnSp macro="">
      <xdr:nvCxnSpPr>
        <xdr:cNvPr id="309" name="直線コネクタ 308"/>
        <xdr:cNvCxnSpPr/>
      </xdr:nvCxnSpPr>
      <xdr:spPr>
        <a:xfrm>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12" name="直線コネクタ 311"/>
        <xdr:cNvCxnSpPr/>
      </xdr:nvCxnSpPr>
      <xdr:spPr>
        <a:xfrm>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152146</xdr:rowOff>
    </xdr:to>
    <xdr:cxnSp macro="">
      <xdr:nvCxnSpPr>
        <xdr:cNvPr id="315" name="直線コネクタ 314"/>
        <xdr:cNvCxnSpPr/>
      </xdr:nvCxnSpPr>
      <xdr:spPr>
        <a:xfrm>
          <a:off x="13893800" y="6098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97282</xdr:rowOff>
    </xdr:to>
    <xdr:cxnSp macro="">
      <xdr:nvCxnSpPr>
        <xdr:cNvPr id="318" name="直線コネクタ 317"/>
        <xdr:cNvCxnSpPr/>
      </xdr:nvCxnSpPr>
      <xdr:spPr>
        <a:xfrm>
          <a:off x="13004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2" name="楕円 331"/>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3" name="テキスト ボックス 332"/>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4" name="楕円 33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5" name="テキスト ボックス 33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分子である経常経費（公債費）充当一般財源が減少したが、分母である経常一般財源等の減少が大きかったため、経常収支比率が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となった。これは、類似団体よりも高い水準である。過去の大型建設事業に係る地方債の元金償還が高い水準の大きな要因である。建設事業は計画的かつ必要最低限とし、新規発債の抑制や、利率見直し等を行うことで比率の上昇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85090</xdr:rowOff>
    </xdr:to>
    <xdr:cxnSp macro="">
      <xdr:nvCxnSpPr>
        <xdr:cNvPr id="369" name="直線コネクタ 368"/>
        <xdr:cNvCxnSpPr/>
      </xdr:nvCxnSpPr>
      <xdr:spPr>
        <a:xfrm>
          <a:off x="3987800" y="12940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98425</xdr:rowOff>
    </xdr:to>
    <xdr:cxnSp macro="">
      <xdr:nvCxnSpPr>
        <xdr:cNvPr id="372" name="直線コネクタ 371"/>
        <xdr:cNvCxnSpPr/>
      </xdr:nvCxnSpPr>
      <xdr:spPr>
        <a:xfrm flipV="1">
          <a:off x="3098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98425</xdr:rowOff>
    </xdr:from>
    <xdr:to>
      <xdr:col>15</xdr:col>
      <xdr:colOff>98425</xdr:colOff>
      <xdr:row>75</xdr:row>
      <xdr:rowOff>149861</xdr:rowOff>
    </xdr:to>
    <xdr:cxnSp macro="">
      <xdr:nvCxnSpPr>
        <xdr:cNvPr id="375" name="直線コネクタ 374"/>
        <xdr:cNvCxnSpPr/>
      </xdr:nvCxnSpPr>
      <xdr:spPr>
        <a:xfrm flipV="1">
          <a:off x="2209800" y="129571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75</xdr:row>
      <xdr:rowOff>159386</xdr:rowOff>
    </xdr:to>
    <xdr:cxnSp macro="">
      <xdr:nvCxnSpPr>
        <xdr:cNvPr id="378" name="直線コネクタ 377"/>
        <xdr:cNvCxnSpPr/>
      </xdr:nvCxnSpPr>
      <xdr:spPr>
        <a:xfrm flipV="1">
          <a:off x="1320800" y="130086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90" name="楕円 389"/>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91" name="テキスト ボックス 390"/>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2" name="楕円 391"/>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3" name="テキスト ボックス 392"/>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94" name="楕円 393"/>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13988</xdr:rowOff>
    </xdr:from>
    <xdr:ext cx="762000" cy="259045"/>
    <xdr:sp macro="" textlink="">
      <xdr:nvSpPr>
        <xdr:cNvPr id="395" name="テキスト ボックス 394"/>
        <xdr:cNvSpPr txBox="1"/>
      </xdr:nvSpPr>
      <xdr:spPr>
        <a:xfrm>
          <a:off x="1828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108585</xdr:rowOff>
    </xdr:from>
    <xdr:to>
      <xdr:col>6</xdr:col>
      <xdr:colOff>171450</xdr:colOff>
      <xdr:row>76</xdr:row>
      <xdr:rowOff>38736</xdr:rowOff>
    </xdr:to>
    <xdr:sp macro="" textlink="">
      <xdr:nvSpPr>
        <xdr:cNvPr id="396" name="楕円 395"/>
        <xdr:cNvSpPr/>
      </xdr:nvSpPr>
      <xdr:spPr>
        <a:xfrm>
          <a:off x="1270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23513</xdr:rowOff>
    </xdr:from>
    <xdr:ext cx="762000" cy="259045"/>
    <xdr:sp macro="" textlink="">
      <xdr:nvSpPr>
        <xdr:cNvPr id="397" name="テキスト ボックス 396"/>
        <xdr:cNvSpPr txBox="1"/>
      </xdr:nvSpPr>
      <xdr:spPr>
        <a:xfrm>
          <a:off x="939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公債費以外の経常収支比率は、引き続き類似団体平均を下回っているため、今後も適正水準の維持に努める。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76</xdr:row>
      <xdr:rowOff>85852</xdr:rowOff>
    </xdr:to>
    <xdr:cxnSp macro="">
      <xdr:nvCxnSpPr>
        <xdr:cNvPr id="428" name="直線コネクタ 427"/>
        <xdr:cNvCxnSpPr/>
      </xdr:nvCxnSpPr>
      <xdr:spPr>
        <a:xfrm>
          <a:off x="15671800" y="12860020"/>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152146</xdr:rowOff>
    </xdr:to>
    <xdr:cxnSp macro="">
      <xdr:nvCxnSpPr>
        <xdr:cNvPr id="431" name="直線コネクタ 430"/>
        <xdr:cNvCxnSpPr/>
      </xdr:nvCxnSpPr>
      <xdr:spPr>
        <a:xfrm flipV="1">
          <a:off x="14782800" y="128600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104139</xdr:rowOff>
    </xdr:to>
    <xdr:cxnSp macro="">
      <xdr:nvCxnSpPr>
        <xdr:cNvPr id="434" name="直線コネクタ 433"/>
        <xdr:cNvCxnSpPr/>
      </xdr:nvCxnSpPr>
      <xdr:spPr>
        <a:xfrm flipV="1">
          <a:off x="13893800" y="130108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104139</xdr:rowOff>
    </xdr:to>
    <xdr:cxnSp macro="">
      <xdr:nvCxnSpPr>
        <xdr:cNvPr id="437" name="直線コネクタ 436"/>
        <xdr:cNvCxnSpPr/>
      </xdr:nvCxnSpPr>
      <xdr:spPr>
        <a:xfrm>
          <a:off x="13004800" y="130749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9" name="楕円 44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0" name="テキスト ボックス 44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1" name="楕円 450"/>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2" name="テキスト ボックス 451"/>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3" name="楕円 452"/>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4" name="テキスト ボックス 453"/>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6" name="テキスト ボックス 455"/>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73508</xdr:rowOff>
    </xdr:from>
    <xdr:to>
      <xdr:col>29</xdr:col>
      <xdr:colOff>127000</xdr:colOff>
      <xdr:row>16</xdr:row>
      <xdr:rowOff>83000</xdr:rowOff>
    </xdr:to>
    <xdr:cxnSp macro="">
      <xdr:nvCxnSpPr>
        <xdr:cNvPr id="52" name="直線コネクタ 51"/>
        <xdr:cNvCxnSpPr/>
      </xdr:nvCxnSpPr>
      <xdr:spPr bwMode="auto">
        <a:xfrm flipV="1">
          <a:off x="5003800" y="2864333"/>
          <a:ext cx="647700" cy="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83000</xdr:rowOff>
    </xdr:from>
    <xdr:to>
      <xdr:col>26</xdr:col>
      <xdr:colOff>50800</xdr:colOff>
      <xdr:row>16</xdr:row>
      <xdr:rowOff>121394</xdr:rowOff>
    </xdr:to>
    <xdr:cxnSp macro="">
      <xdr:nvCxnSpPr>
        <xdr:cNvPr id="55" name="直線コネクタ 54"/>
        <xdr:cNvCxnSpPr/>
      </xdr:nvCxnSpPr>
      <xdr:spPr bwMode="auto">
        <a:xfrm flipV="1">
          <a:off x="4305300" y="2873825"/>
          <a:ext cx="698500" cy="3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121394</xdr:rowOff>
    </xdr:from>
    <xdr:to>
      <xdr:col>22</xdr:col>
      <xdr:colOff>114300</xdr:colOff>
      <xdr:row>16</xdr:row>
      <xdr:rowOff>126227</xdr:rowOff>
    </xdr:to>
    <xdr:cxnSp macro="">
      <xdr:nvCxnSpPr>
        <xdr:cNvPr id="58" name="直線コネクタ 57"/>
        <xdr:cNvCxnSpPr/>
      </xdr:nvCxnSpPr>
      <xdr:spPr bwMode="auto">
        <a:xfrm flipV="1">
          <a:off x="3606800" y="2912219"/>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79277</xdr:rowOff>
    </xdr:from>
    <xdr:to>
      <xdr:col>18</xdr:col>
      <xdr:colOff>177800</xdr:colOff>
      <xdr:row>16</xdr:row>
      <xdr:rowOff>126227</xdr:rowOff>
    </xdr:to>
    <xdr:cxnSp macro="">
      <xdr:nvCxnSpPr>
        <xdr:cNvPr id="61" name="直線コネクタ 60"/>
        <xdr:cNvCxnSpPr/>
      </xdr:nvCxnSpPr>
      <xdr:spPr bwMode="auto">
        <a:xfrm>
          <a:off x="2908300" y="2870102"/>
          <a:ext cx="698500" cy="46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22708</xdr:rowOff>
    </xdr:from>
    <xdr:to>
      <xdr:col>29</xdr:col>
      <xdr:colOff>177800</xdr:colOff>
      <xdr:row>16</xdr:row>
      <xdr:rowOff>124308</xdr:rowOff>
    </xdr:to>
    <xdr:sp macro="" textlink="">
      <xdr:nvSpPr>
        <xdr:cNvPr id="71" name="楕円 70"/>
        <xdr:cNvSpPr/>
      </xdr:nvSpPr>
      <xdr:spPr bwMode="auto">
        <a:xfrm>
          <a:off x="5600700" y="281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39235</xdr:rowOff>
    </xdr:from>
    <xdr:ext cx="762000" cy="259045"/>
    <xdr:sp macro="" textlink="">
      <xdr:nvSpPr>
        <xdr:cNvPr id="72" name="人口1人当たり決算額の推移該当値テキスト130"/>
        <xdr:cNvSpPr txBox="1"/>
      </xdr:nvSpPr>
      <xdr:spPr>
        <a:xfrm>
          <a:off x="5740400" y="265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32200</xdr:rowOff>
    </xdr:from>
    <xdr:to>
      <xdr:col>26</xdr:col>
      <xdr:colOff>101600</xdr:colOff>
      <xdr:row>16</xdr:row>
      <xdr:rowOff>133800</xdr:rowOff>
    </xdr:to>
    <xdr:sp macro="" textlink="">
      <xdr:nvSpPr>
        <xdr:cNvPr id="73" name="楕円 72"/>
        <xdr:cNvSpPr/>
      </xdr:nvSpPr>
      <xdr:spPr bwMode="auto">
        <a:xfrm>
          <a:off x="4953000" y="282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143977</xdr:rowOff>
    </xdr:from>
    <xdr:ext cx="736600" cy="259045"/>
    <xdr:sp macro="" textlink="">
      <xdr:nvSpPr>
        <xdr:cNvPr id="74" name="テキスト ボックス 73"/>
        <xdr:cNvSpPr txBox="1"/>
      </xdr:nvSpPr>
      <xdr:spPr>
        <a:xfrm>
          <a:off x="4622800" y="25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70594</xdr:rowOff>
    </xdr:from>
    <xdr:to>
      <xdr:col>22</xdr:col>
      <xdr:colOff>165100</xdr:colOff>
      <xdr:row>17</xdr:row>
      <xdr:rowOff>744</xdr:rowOff>
    </xdr:to>
    <xdr:sp macro="" textlink="">
      <xdr:nvSpPr>
        <xdr:cNvPr id="75" name="楕円 74"/>
        <xdr:cNvSpPr/>
      </xdr:nvSpPr>
      <xdr:spPr bwMode="auto">
        <a:xfrm>
          <a:off x="4254500" y="286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10921</xdr:rowOff>
    </xdr:from>
    <xdr:ext cx="762000" cy="259045"/>
    <xdr:sp macro="" textlink="">
      <xdr:nvSpPr>
        <xdr:cNvPr id="76" name="テキスト ボックス 75"/>
        <xdr:cNvSpPr txBox="1"/>
      </xdr:nvSpPr>
      <xdr:spPr>
        <a:xfrm>
          <a:off x="3924300" y="263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75427</xdr:rowOff>
    </xdr:from>
    <xdr:to>
      <xdr:col>19</xdr:col>
      <xdr:colOff>38100</xdr:colOff>
      <xdr:row>17</xdr:row>
      <xdr:rowOff>5577</xdr:rowOff>
    </xdr:to>
    <xdr:sp macro="" textlink="">
      <xdr:nvSpPr>
        <xdr:cNvPr id="77" name="楕円 76"/>
        <xdr:cNvSpPr/>
      </xdr:nvSpPr>
      <xdr:spPr bwMode="auto">
        <a:xfrm>
          <a:off x="3556000" y="286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15754</xdr:rowOff>
    </xdr:from>
    <xdr:ext cx="762000" cy="259045"/>
    <xdr:sp macro="" textlink="">
      <xdr:nvSpPr>
        <xdr:cNvPr id="78" name="テキスト ボックス 77"/>
        <xdr:cNvSpPr txBox="1"/>
      </xdr:nvSpPr>
      <xdr:spPr>
        <a:xfrm>
          <a:off x="3225800" y="263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28477</xdr:rowOff>
    </xdr:from>
    <xdr:to>
      <xdr:col>15</xdr:col>
      <xdr:colOff>101600</xdr:colOff>
      <xdr:row>16</xdr:row>
      <xdr:rowOff>130077</xdr:rowOff>
    </xdr:to>
    <xdr:sp macro="" textlink="">
      <xdr:nvSpPr>
        <xdr:cNvPr id="79" name="楕円 78"/>
        <xdr:cNvSpPr/>
      </xdr:nvSpPr>
      <xdr:spPr bwMode="auto">
        <a:xfrm>
          <a:off x="2857500" y="281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140254</xdr:rowOff>
    </xdr:from>
    <xdr:ext cx="762000" cy="259045"/>
    <xdr:sp macro="" textlink="">
      <xdr:nvSpPr>
        <xdr:cNvPr id="80" name="テキスト ボックス 79"/>
        <xdr:cNvSpPr txBox="1"/>
      </xdr:nvSpPr>
      <xdr:spPr>
        <a:xfrm>
          <a:off x="2527300" y="25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261855</xdr:rowOff>
    </xdr:from>
    <xdr:to>
      <xdr:col>29</xdr:col>
      <xdr:colOff>127000</xdr:colOff>
      <xdr:row>37</xdr:row>
      <xdr:rowOff>277697</xdr:rowOff>
    </xdr:to>
    <xdr:cxnSp macro="">
      <xdr:nvCxnSpPr>
        <xdr:cNvPr id="114" name="直線コネクタ 113"/>
        <xdr:cNvCxnSpPr/>
      </xdr:nvCxnSpPr>
      <xdr:spPr bwMode="auto">
        <a:xfrm>
          <a:off x="5003800" y="7386555"/>
          <a:ext cx="647700" cy="1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262474</xdr:rowOff>
    </xdr:from>
    <xdr:ext cx="762000" cy="259045"/>
    <xdr:sp macro="" textlink="">
      <xdr:nvSpPr>
        <xdr:cNvPr id="115" name="人口1人当たり決算額の推移平均値テキスト445"/>
        <xdr:cNvSpPr txBox="1"/>
      </xdr:nvSpPr>
      <xdr:spPr>
        <a:xfrm>
          <a:off x="5740400" y="738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261855</xdr:rowOff>
    </xdr:from>
    <xdr:to>
      <xdr:col>26</xdr:col>
      <xdr:colOff>50800</xdr:colOff>
      <xdr:row>37</xdr:row>
      <xdr:rowOff>275434</xdr:rowOff>
    </xdr:to>
    <xdr:cxnSp macro="">
      <xdr:nvCxnSpPr>
        <xdr:cNvPr id="117" name="直線コネクタ 116"/>
        <xdr:cNvCxnSpPr/>
      </xdr:nvCxnSpPr>
      <xdr:spPr bwMode="auto">
        <a:xfrm flipV="1">
          <a:off x="4305300" y="7386555"/>
          <a:ext cx="6985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264343</xdr:rowOff>
    </xdr:from>
    <xdr:to>
      <xdr:col>22</xdr:col>
      <xdr:colOff>114300</xdr:colOff>
      <xdr:row>37</xdr:row>
      <xdr:rowOff>275434</xdr:rowOff>
    </xdr:to>
    <xdr:cxnSp macro="">
      <xdr:nvCxnSpPr>
        <xdr:cNvPr id="120" name="直線コネクタ 119"/>
        <xdr:cNvCxnSpPr/>
      </xdr:nvCxnSpPr>
      <xdr:spPr bwMode="auto">
        <a:xfrm>
          <a:off x="3606800" y="7389043"/>
          <a:ext cx="698500" cy="11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255443</xdr:rowOff>
    </xdr:from>
    <xdr:to>
      <xdr:col>18</xdr:col>
      <xdr:colOff>177800</xdr:colOff>
      <xdr:row>37</xdr:row>
      <xdr:rowOff>264343</xdr:rowOff>
    </xdr:to>
    <xdr:cxnSp macro="">
      <xdr:nvCxnSpPr>
        <xdr:cNvPr id="123" name="直線コネクタ 122"/>
        <xdr:cNvCxnSpPr/>
      </xdr:nvCxnSpPr>
      <xdr:spPr bwMode="auto">
        <a:xfrm>
          <a:off x="2908300" y="7380143"/>
          <a:ext cx="698500" cy="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226897</xdr:rowOff>
    </xdr:from>
    <xdr:to>
      <xdr:col>29</xdr:col>
      <xdr:colOff>177800</xdr:colOff>
      <xdr:row>37</xdr:row>
      <xdr:rowOff>328497</xdr:rowOff>
    </xdr:to>
    <xdr:sp macro="" textlink="">
      <xdr:nvSpPr>
        <xdr:cNvPr id="133" name="楕円 132"/>
        <xdr:cNvSpPr/>
      </xdr:nvSpPr>
      <xdr:spPr bwMode="auto">
        <a:xfrm>
          <a:off x="5600700" y="7351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71974</xdr:rowOff>
    </xdr:from>
    <xdr:ext cx="762000" cy="259045"/>
    <xdr:sp macro="" textlink="">
      <xdr:nvSpPr>
        <xdr:cNvPr id="134" name="人口1人当たり決算額の推移該当値テキスト445"/>
        <xdr:cNvSpPr txBox="1"/>
      </xdr:nvSpPr>
      <xdr:spPr>
        <a:xfrm>
          <a:off x="5740400" y="719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211055</xdr:rowOff>
    </xdr:from>
    <xdr:to>
      <xdr:col>26</xdr:col>
      <xdr:colOff>101600</xdr:colOff>
      <xdr:row>37</xdr:row>
      <xdr:rowOff>312655</xdr:rowOff>
    </xdr:to>
    <xdr:sp macro="" textlink="">
      <xdr:nvSpPr>
        <xdr:cNvPr id="135" name="楕円 134"/>
        <xdr:cNvSpPr/>
      </xdr:nvSpPr>
      <xdr:spPr bwMode="auto">
        <a:xfrm>
          <a:off x="4953000" y="733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151382</xdr:rowOff>
    </xdr:from>
    <xdr:ext cx="736600" cy="259045"/>
    <xdr:sp macro="" textlink="">
      <xdr:nvSpPr>
        <xdr:cNvPr id="136" name="テキスト ボックス 135"/>
        <xdr:cNvSpPr txBox="1"/>
      </xdr:nvSpPr>
      <xdr:spPr>
        <a:xfrm>
          <a:off x="4622800" y="710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224634</xdr:rowOff>
    </xdr:from>
    <xdr:to>
      <xdr:col>22</xdr:col>
      <xdr:colOff>165100</xdr:colOff>
      <xdr:row>37</xdr:row>
      <xdr:rowOff>326234</xdr:rowOff>
    </xdr:to>
    <xdr:sp macro="" textlink="">
      <xdr:nvSpPr>
        <xdr:cNvPr id="137" name="楕円 136"/>
        <xdr:cNvSpPr/>
      </xdr:nvSpPr>
      <xdr:spPr bwMode="auto">
        <a:xfrm>
          <a:off x="4254500" y="734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164961</xdr:rowOff>
    </xdr:from>
    <xdr:ext cx="762000" cy="259045"/>
    <xdr:sp macro="" textlink="">
      <xdr:nvSpPr>
        <xdr:cNvPr id="138" name="テキスト ボックス 137"/>
        <xdr:cNvSpPr txBox="1"/>
      </xdr:nvSpPr>
      <xdr:spPr>
        <a:xfrm>
          <a:off x="3924300" y="711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213543</xdr:rowOff>
    </xdr:from>
    <xdr:to>
      <xdr:col>19</xdr:col>
      <xdr:colOff>38100</xdr:colOff>
      <xdr:row>37</xdr:row>
      <xdr:rowOff>315143</xdr:rowOff>
    </xdr:to>
    <xdr:sp macro="" textlink="">
      <xdr:nvSpPr>
        <xdr:cNvPr id="139" name="楕円 138"/>
        <xdr:cNvSpPr/>
      </xdr:nvSpPr>
      <xdr:spPr bwMode="auto">
        <a:xfrm>
          <a:off x="3556000" y="733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153870</xdr:rowOff>
    </xdr:from>
    <xdr:ext cx="762000" cy="259045"/>
    <xdr:sp macro="" textlink="">
      <xdr:nvSpPr>
        <xdr:cNvPr id="140" name="テキスト ボックス 139"/>
        <xdr:cNvSpPr txBox="1"/>
      </xdr:nvSpPr>
      <xdr:spPr>
        <a:xfrm>
          <a:off x="3225800" y="710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204643</xdr:rowOff>
    </xdr:from>
    <xdr:to>
      <xdr:col>15</xdr:col>
      <xdr:colOff>101600</xdr:colOff>
      <xdr:row>37</xdr:row>
      <xdr:rowOff>306243</xdr:rowOff>
    </xdr:to>
    <xdr:sp macro="" textlink="">
      <xdr:nvSpPr>
        <xdr:cNvPr id="141" name="楕円 140"/>
        <xdr:cNvSpPr/>
      </xdr:nvSpPr>
      <xdr:spPr bwMode="auto">
        <a:xfrm>
          <a:off x="2857500" y="732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144970</xdr:rowOff>
    </xdr:from>
    <xdr:ext cx="762000" cy="259045"/>
    <xdr:sp macro="" textlink="">
      <xdr:nvSpPr>
        <xdr:cNvPr id="142" name="テキスト ボックス 141"/>
        <xdr:cNvSpPr txBox="1"/>
      </xdr:nvSpPr>
      <xdr:spPr>
        <a:xfrm>
          <a:off x="2527300" y="70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118224</xdr:rowOff>
    </xdr:from>
    <xdr:to>
      <xdr:col>24</xdr:col>
      <xdr:colOff>63500</xdr:colOff>
      <xdr:row>34</xdr:row>
      <xdr:rowOff>119139</xdr:rowOff>
    </xdr:to>
    <xdr:cxnSp macro="">
      <xdr:nvCxnSpPr>
        <xdr:cNvPr id="61" name="直線コネクタ 60"/>
        <xdr:cNvCxnSpPr/>
      </xdr:nvCxnSpPr>
      <xdr:spPr>
        <a:xfrm flipV="1">
          <a:off x="3797300" y="594752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119139</xdr:rowOff>
    </xdr:from>
    <xdr:to>
      <xdr:col>19</xdr:col>
      <xdr:colOff>177800</xdr:colOff>
      <xdr:row>34</xdr:row>
      <xdr:rowOff>161595</xdr:rowOff>
    </xdr:to>
    <xdr:cxnSp macro="">
      <xdr:nvCxnSpPr>
        <xdr:cNvPr id="64" name="直線コネクタ 63"/>
        <xdr:cNvCxnSpPr/>
      </xdr:nvCxnSpPr>
      <xdr:spPr>
        <a:xfrm flipV="1">
          <a:off x="2908300" y="5948439"/>
          <a:ext cx="889000" cy="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71844</xdr:rowOff>
    </xdr:from>
    <xdr:to>
      <xdr:col>15</xdr:col>
      <xdr:colOff>50800</xdr:colOff>
      <xdr:row>34</xdr:row>
      <xdr:rowOff>161595</xdr:rowOff>
    </xdr:to>
    <xdr:cxnSp macro="">
      <xdr:nvCxnSpPr>
        <xdr:cNvPr id="67" name="直線コネクタ 66"/>
        <xdr:cNvCxnSpPr/>
      </xdr:nvCxnSpPr>
      <xdr:spPr>
        <a:xfrm>
          <a:off x="2019300" y="5901144"/>
          <a:ext cx="889000" cy="8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23698</xdr:rowOff>
    </xdr:from>
    <xdr:to>
      <xdr:col>10</xdr:col>
      <xdr:colOff>114300</xdr:colOff>
      <xdr:row>34</xdr:row>
      <xdr:rowOff>71844</xdr:rowOff>
    </xdr:to>
    <xdr:cxnSp macro="">
      <xdr:nvCxnSpPr>
        <xdr:cNvPr id="70" name="直線コネクタ 69"/>
        <xdr:cNvCxnSpPr/>
      </xdr:nvCxnSpPr>
      <xdr:spPr>
        <a:xfrm>
          <a:off x="1130300" y="5852998"/>
          <a:ext cx="889000" cy="4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67424</xdr:rowOff>
    </xdr:from>
    <xdr:to>
      <xdr:col>24</xdr:col>
      <xdr:colOff>114300</xdr:colOff>
      <xdr:row>34</xdr:row>
      <xdr:rowOff>169024</xdr:rowOff>
    </xdr:to>
    <xdr:sp macro="" textlink="">
      <xdr:nvSpPr>
        <xdr:cNvPr id="80" name="楕円 79"/>
        <xdr:cNvSpPr/>
      </xdr:nvSpPr>
      <xdr:spPr>
        <a:xfrm>
          <a:off x="4584700" y="58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90301</xdr:rowOff>
    </xdr:from>
    <xdr:ext cx="599010" cy="259045"/>
    <xdr:sp macro="" textlink="">
      <xdr:nvSpPr>
        <xdr:cNvPr id="81" name="人件費該当値テキスト"/>
        <xdr:cNvSpPr txBox="1"/>
      </xdr:nvSpPr>
      <xdr:spPr>
        <a:xfrm>
          <a:off x="4686300" y="574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68339</xdr:rowOff>
    </xdr:from>
    <xdr:to>
      <xdr:col>20</xdr:col>
      <xdr:colOff>38100</xdr:colOff>
      <xdr:row>34</xdr:row>
      <xdr:rowOff>169939</xdr:rowOff>
    </xdr:to>
    <xdr:sp macro="" textlink="">
      <xdr:nvSpPr>
        <xdr:cNvPr id="82" name="楕円 81"/>
        <xdr:cNvSpPr/>
      </xdr:nvSpPr>
      <xdr:spPr>
        <a:xfrm>
          <a:off x="3746500" y="58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15016</xdr:rowOff>
    </xdr:from>
    <xdr:ext cx="599010" cy="259045"/>
    <xdr:sp macro="" textlink="">
      <xdr:nvSpPr>
        <xdr:cNvPr id="83" name="テキスト ボックス 82"/>
        <xdr:cNvSpPr txBox="1"/>
      </xdr:nvSpPr>
      <xdr:spPr>
        <a:xfrm>
          <a:off x="3497795" y="56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110795</xdr:rowOff>
    </xdr:from>
    <xdr:to>
      <xdr:col>15</xdr:col>
      <xdr:colOff>101600</xdr:colOff>
      <xdr:row>35</xdr:row>
      <xdr:rowOff>40945</xdr:rowOff>
    </xdr:to>
    <xdr:sp macro="" textlink="">
      <xdr:nvSpPr>
        <xdr:cNvPr id="84" name="楕円 83"/>
        <xdr:cNvSpPr/>
      </xdr:nvSpPr>
      <xdr:spPr>
        <a:xfrm>
          <a:off x="2857500" y="59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57472</xdr:rowOff>
    </xdr:from>
    <xdr:ext cx="599010" cy="259045"/>
    <xdr:sp macro="" textlink="">
      <xdr:nvSpPr>
        <xdr:cNvPr id="85" name="テキスト ボックス 84"/>
        <xdr:cNvSpPr txBox="1"/>
      </xdr:nvSpPr>
      <xdr:spPr>
        <a:xfrm>
          <a:off x="2608795" y="5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21044</xdr:rowOff>
    </xdr:from>
    <xdr:to>
      <xdr:col>10</xdr:col>
      <xdr:colOff>165100</xdr:colOff>
      <xdr:row>34</xdr:row>
      <xdr:rowOff>122644</xdr:rowOff>
    </xdr:to>
    <xdr:sp macro="" textlink="">
      <xdr:nvSpPr>
        <xdr:cNvPr id="86" name="楕円 85"/>
        <xdr:cNvSpPr/>
      </xdr:nvSpPr>
      <xdr:spPr>
        <a:xfrm>
          <a:off x="1968500" y="58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139171</xdr:rowOff>
    </xdr:from>
    <xdr:ext cx="599010" cy="259045"/>
    <xdr:sp macro="" textlink="">
      <xdr:nvSpPr>
        <xdr:cNvPr id="87" name="テキスト ボックス 86"/>
        <xdr:cNvSpPr txBox="1"/>
      </xdr:nvSpPr>
      <xdr:spPr>
        <a:xfrm>
          <a:off x="1719795" y="562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144348</xdr:rowOff>
    </xdr:from>
    <xdr:to>
      <xdr:col>6</xdr:col>
      <xdr:colOff>38100</xdr:colOff>
      <xdr:row>34</xdr:row>
      <xdr:rowOff>74498</xdr:rowOff>
    </xdr:to>
    <xdr:sp macro="" textlink="">
      <xdr:nvSpPr>
        <xdr:cNvPr id="88" name="楕円 87"/>
        <xdr:cNvSpPr/>
      </xdr:nvSpPr>
      <xdr:spPr>
        <a:xfrm>
          <a:off x="1079500" y="58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91025</xdr:rowOff>
    </xdr:from>
    <xdr:ext cx="599010" cy="259045"/>
    <xdr:sp macro="" textlink="">
      <xdr:nvSpPr>
        <xdr:cNvPr id="89" name="テキスト ボックス 88"/>
        <xdr:cNvSpPr txBox="1"/>
      </xdr:nvSpPr>
      <xdr:spPr>
        <a:xfrm>
          <a:off x="830795" y="557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149778</xdr:rowOff>
    </xdr:from>
    <xdr:to>
      <xdr:col>24</xdr:col>
      <xdr:colOff>63500</xdr:colOff>
      <xdr:row>57</xdr:row>
      <xdr:rowOff>163366</xdr:rowOff>
    </xdr:to>
    <xdr:cxnSp macro="">
      <xdr:nvCxnSpPr>
        <xdr:cNvPr id="118" name="直線コネクタ 117"/>
        <xdr:cNvCxnSpPr/>
      </xdr:nvCxnSpPr>
      <xdr:spPr>
        <a:xfrm flipV="1">
          <a:off x="3797300" y="9922428"/>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163366</xdr:rowOff>
    </xdr:from>
    <xdr:to>
      <xdr:col>19</xdr:col>
      <xdr:colOff>177800</xdr:colOff>
      <xdr:row>57</xdr:row>
      <xdr:rowOff>170342</xdr:rowOff>
    </xdr:to>
    <xdr:cxnSp macro="">
      <xdr:nvCxnSpPr>
        <xdr:cNvPr id="121" name="直線コネクタ 120"/>
        <xdr:cNvCxnSpPr/>
      </xdr:nvCxnSpPr>
      <xdr:spPr>
        <a:xfrm flipV="1">
          <a:off x="2908300" y="9936016"/>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170342</xdr:rowOff>
    </xdr:from>
    <xdr:to>
      <xdr:col>15</xdr:col>
      <xdr:colOff>50800</xdr:colOff>
      <xdr:row>58</xdr:row>
      <xdr:rowOff>1565</xdr:rowOff>
    </xdr:to>
    <xdr:cxnSp macro="">
      <xdr:nvCxnSpPr>
        <xdr:cNvPr id="124" name="直線コネクタ 123"/>
        <xdr:cNvCxnSpPr/>
      </xdr:nvCxnSpPr>
      <xdr:spPr>
        <a:xfrm flipV="1">
          <a:off x="2019300" y="9942992"/>
          <a:ext cx="889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1565</xdr:rowOff>
    </xdr:from>
    <xdr:to>
      <xdr:col>10</xdr:col>
      <xdr:colOff>114300</xdr:colOff>
      <xdr:row>58</xdr:row>
      <xdr:rowOff>14057</xdr:rowOff>
    </xdr:to>
    <xdr:cxnSp macro="">
      <xdr:nvCxnSpPr>
        <xdr:cNvPr id="127" name="直線コネクタ 126"/>
        <xdr:cNvCxnSpPr/>
      </xdr:nvCxnSpPr>
      <xdr:spPr>
        <a:xfrm flipV="1">
          <a:off x="1130300" y="9945665"/>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98978</xdr:rowOff>
    </xdr:from>
    <xdr:to>
      <xdr:col>24</xdr:col>
      <xdr:colOff>114300</xdr:colOff>
      <xdr:row>58</xdr:row>
      <xdr:rowOff>29128</xdr:rowOff>
    </xdr:to>
    <xdr:sp macro="" textlink="">
      <xdr:nvSpPr>
        <xdr:cNvPr id="137" name="楕円 136"/>
        <xdr:cNvSpPr/>
      </xdr:nvSpPr>
      <xdr:spPr>
        <a:xfrm>
          <a:off x="4584700" y="98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121855</xdr:rowOff>
    </xdr:from>
    <xdr:ext cx="599010" cy="259045"/>
    <xdr:sp macro="" textlink="">
      <xdr:nvSpPr>
        <xdr:cNvPr id="138" name="物件費該当値テキスト"/>
        <xdr:cNvSpPr txBox="1"/>
      </xdr:nvSpPr>
      <xdr:spPr>
        <a:xfrm>
          <a:off x="4686300" y="972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112566</xdr:rowOff>
    </xdr:from>
    <xdr:to>
      <xdr:col>20</xdr:col>
      <xdr:colOff>38100</xdr:colOff>
      <xdr:row>58</xdr:row>
      <xdr:rowOff>42716</xdr:rowOff>
    </xdr:to>
    <xdr:sp macro="" textlink="">
      <xdr:nvSpPr>
        <xdr:cNvPr id="139" name="楕円 138"/>
        <xdr:cNvSpPr/>
      </xdr:nvSpPr>
      <xdr:spPr>
        <a:xfrm>
          <a:off x="3746500" y="9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59243</xdr:rowOff>
    </xdr:from>
    <xdr:ext cx="599010" cy="259045"/>
    <xdr:sp macro="" textlink="">
      <xdr:nvSpPr>
        <xdr:cNvPr id="140" name="テキスト ボックス 139"/>
        <xdr:cNvSpPr txBox="1"/>
      </xdr:nvSpPr>
      <xdr:spPr>
        <a:xfrm>
          <a:off x="3497795" y="966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119542</xdr:rowOff>
    </xdr:from>
    <xdr:to>
      <xdr:col>15</xdr:col>
      <xdr:colOff>101600</xdr:colOff>
      <xdr:row>58</xdr:row>
      <xdr:rowOff>49692</xdr:rowOff>
    </xdr:to>
    <xdr:sp macro="" textlink="">
      <xdr:nvSpPr>
        <xdr:cNvPr id="141" name="楕円 140"/>
        <xdr:cNvSpPr/>
      </xdr:nvSpPr>
      <xdr:spPr>
        <a:xfrm>
          <a:off x="2857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66219</xdr:rowOff>
    </xdr:from>
    <xdr:ext cx="599010" cy="259045"/>
    <xdr:sp macro="" textlink="">
      <xdr:nvSpPr>
        <xdr:cNvPr id="142" name="テキスト ボックス 141"/>
        <xdr:cNvSpPr txBox="1"/>
      </xdr:nvSpPr>
      <xdr:spPr>
        <a:xfrm>
          <a:off x="2608795" y="966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122215</xdr:rowOff>
    </xdr:from>
    <xdr:to>
      <xdr:col>10</xdr:col>
      <xdr:colOff>165100</xdr:colOff>
      <xdr:row>58</xdr:row>
      <xdr:rowOff>52365</xdr:rowOff>
    </xdr:to>
    <xdr:sp macro="" textlink="">
      <xdr:nvSpPr>
        <xdr:cNvPr id="143" name="楕円 142"/>
        <xdr:cNvSpPr/>
      </xdr:nvSpPr>
      <xdr:spPr>
        <a:xfrm>
          <a:off x="1968500" y="98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68892</xdr:rowOff>
    </xdr:from>
    <xdr:ext cx="599010" cy="259045"/>
    <xdr:sp macro="" textlink="">
      <xdr:nvSpPr>
        <xdr:cNvPr id="144" name="テキスト ボックス 143"/>
        <xdr:cNvSpPr txBox="1"/>
      </xdr:nvSpPr>
      <xdr:spPr>
        <a:xfrm>
          <a:off x="1719795" y="96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134707</xdr:rowOff>
    </xdr:from>
    <xdr:to>
      <xdr:col>6</xdr:col>
      <xdr:colOff>38100</xdr:colOff>
      <xdr:row>58</xdr:row>
      <xdr:rowOff>64857</xdr:rowOff>
    </xdr:to>
    <xdr:sp macro="" textlink="">
      <xdr:nvSpPr>
        <xdr:cNvPr id="145" name="楕円 144"/>
        <xdr:cNvSpPr/>
      </xdr:nvSpPr>
      <xdr:spPr>
        <a:xfrm>
          <a:off x="1079500" y="99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81384</xdr:rowOff>
    </xdr:from>
    <xdr:ext cx="599010" cy="259045"/>
    <xdr:sp macro="" textlink="">
      <xdr:nvSpPr>
        <xdr:cNvPr id="146" name="テキスト ボックス 145"/>
        <xdr:cNvSpPr txBox="1"/>
      </xdr:nvSpPr>
      <xdr:spPr>
        <a:xfrm>
          <a:off x="830795" y="968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21268</xdr:rowOff>
    </xdr:from>
    <xdr:to>
      <xdr:col>24</xdr:col>
      <xdr:colOff>63500</xdr:colOff>
      <xdr:row>77</xdr:row>
      <xdr:rowOff>136858</xdr:rowOff>
    </xdr:to>
    <xdr:cxnSp macro="">
      <xdr:nvCxnSpPr>
        <xdr:cNvPr id="177" name="直線コネクタ 176"/>
        <xdr:cNvCxnSpPr/>
      </xdr:nvCxnSpPr>
      <xdr:spPr>
        <a:xfrm flipV="1">
          <a:off x="3797300" y="13222918"/>
          <a:ext cx="838200" cy="1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102569</xdr:rowOff>
    </xdr:from>
    <xdr:to>
      <xdr:col>19</xdr:col>
      <xdr:colOff>177800</xdr:colOff>
      <xdr:row>77</xdr:row>
      <xdr:rowOff>136858</xdr:rowOff>
    </xdr:to>
    <xdr:cxnSp macro="">
      <xdr:nvCxnSpPr>
        <xdr:cNvPr id="180" name="直線コネクタ 179"/>
        <xdr:cNvCxnSpPr/>
      </xdr:nvCxnSpPr>
      <xdr:spPr>
        <a:xfrm>
          <a:off x="2908300" y="13304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102569</xdr:rowOff>
    </xdr:from>
    <xdr:to>
      <xdr:col>15</xdr:col>
      <xdr:colOff>50800</xdr:colOff>
      <xdr:row>78</xdr:row>
      <xdr:rowOff>167132</xdr:rowOff>
    </xdr:to>
    <xdr:cxnSp macro="">
      <xdr:nvCxnSpPr>
        <xdr:cNvPr id="183" name="直線コネクタ 182"/>
        <xdr:cNvCxnSpPr/>
      </xdr:nvCxnSpPr>
      <xdr:spPr>
        <a:xfrm flipV="1">
          <a:off x="2019300" y="13304219"/>
          <a:ext cx="889000" cy="23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167132</xdr:rowOff>
    </xdr:from>
    <xdr:to>
      <xdr:col>10</xdr:col>
      <xdr:colOff>114300</xdr:colOff>
      <xdr:row>79</xdr:row>
      <xdr:rowOff>13855</xdr:rowOff>
    </xdr:to>
    <xdr:cxnSp macro="">
      <xdr:nvCxnSpPr>
        <xdr:cNvPr id="186" name="直線コネクタ 185"/>
        <xdr:cNvCxnSpPr/>
      </xdr:nvCxnSpPr>
      <xdr:spPr>
        <a:xfrm flipV="1">
          <a:off x="1130300" y="1354023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141918</xdr:rowOff>
    </xdr:from>
    <xdr:to>
      <xdr:col>24</xdr:col>
      <xdr:colOff>114300</xdr:colOff>
      <xdr:row>77</xdr:row>
      <xdr:rowOff>72068</xdr:rowOff>
    </xdr:to>
    <xdr:sp macro="" textlink="">
      <xdr:nvSpPr>
        <xdr:cNvPr id="196" name="楕円 195"/>
        <xdr:cNvSpPr/>
      </xdr:nvSpPr>
      <xdr:spPr>
        <a:xfrm>
          <a:off x="4584700" y="1317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164795</xdr:rowOff>
    </xdr:from>
    <xdr:ext cx="534377" cy="259045"/>
    <xdr:sp macro="" textlink="">
      <xdr:nvSpPr>
        <xdr:cNvPr id="197" name="維持補修費該当値テキスト"/>
        <xdr:cNvSpPr txBox="1"/>
      </xdr:nvSpPr>
      <xdr:spPr>
        <a:xfrm>
          <a:off x="4686300" y="1302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86058</xdr:rowOff>
    </xdr:from>
    <xdr:to>
      <xdr:col>20</xdr:col>
      <xdr:colOff>38100</xdr:colOff>
      <xdr:row>78</xdr:row>
      <xdr:rowOff>16208</xdr:rowOff>
    </xdr:to>
    <xdr:sp macro="" textlink="">
      <xdr:nvSpPr>
        <xdr:cNvPr id="198" name="楕円 197"/>
        <xdr:cNvSpPr/>
      </xdr:nvSpPr>
      <xdr:spPr>
        <a:xfrm>
          <a:off x="3746500" y="132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32735</xdr:rowOff>
    </xdr:from>
    <xdr:ext cx="534377" cy="259045"/>
    <xdr:sp macro="" textlink="">
      <xdr:nvSpPr>
        <xdr:cNvPr id="199" name="テキスト ボックス 198"/>
        <xdr:cNvSpPr txBox="1"/>
      </xdr:nvSpPr>
      <xdr:spPr>
        <a:xfrm>
          <a:off x="3530111" y="1306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51769</xdr:rowOff>
    </xdr:from>
    <xdr:to>
      <xdr:col>15</xdr:col>
      <xdr:colOff>101600</xdr:colOff>
      <xdr:row>77</xdr:row>
      <xdr:rowOff>153369</xdr:rowOff>
    </xdr:to>
    <xdr:sp macro="" textlink="">
      <xdr:nvSpPr>
        <xdr:cNvPr id="200" name="楕円 199"/>
        <xdr:cNvSpPr/>
      </xdr:nvSpPr>
      <xdr:spPr>
        <a:xfrm>
          <a:off x="2857500" y="132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169896</xdr:rowOff>
    </xdr:from>
    <xdr:ext cx="534377" cy="259045"/>
    <xdr:sp macro="" textlink="">
      <xdr:nvSpPr>
        <xdr:cNvPr id="201" name="テキスト ボックス 200"/>
        <xdr:cNvSpPr txBox="1"/>
      </xdr:nvSpPr>
      <xdr:spPr>
        <a:xfrm>
          <a:off x="2641111" y="13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116332</xdr:rowOff>
    </xdr:from>
    <xdr:to>
      <xdr:col>10</xdr:col>
      <xdr:colOff>165100</xdr:colOff>
      <xdr:row>79</xdr:row>
      <xdr:rowOff>46482</xdr:rowOff>
    </xdr:to>
    <xdr:sp macro="" textlink="">
      <xdr:nvSpPr>
        <xdr:cNvPr id="202" name="楕円 201"/>
        <xdr:cNvSpPr/>
      </xdr:nvSpPr>
      <xdr:spPr>
        <a:xfrm>
          <a:off x="1968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37609</xdr:rowOff>
    </xdr:from>
    <xdr:ext cx="469744" cy="259045"/>
    <xdr:sp macro="" textlink="">
      <xdr:nvSpPr>
        <xdr:cNvPr id="203" name="テキスト ボックス 202"/>
        <xdr:cNvSpPr txBox="1"/>
      </xdr:nvSpPr>
      <xdr:spPr>
        <a:xfrm>
          <a:off x="1784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134505</xdr:rowOff>
    </xdr:from>
    <xdr:to>
      <xdr:col>6</xdr:col>
      <xdr:colOff>38100</xdr:colOff>
      <xdr:row>79</xdr:row>
      <xdr:rowOff>64655</xdr:rowOff>
    </xdr:to>
    <xdr:sp macro="" textlink="">
      <xdr:nvSpPr>
        <xdr:cNvPr id="204" name="楕円 203"/>
        <xdr:cNvSpPr/>
      </xdr:nvSpPr>
      <xdr:spPr>
        <a:xfrm>
          <a:off x="1079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55782</xdr:rowOff>
    </xdr:from>
    <xdr:ext cx="469744" cy="259045"/>
    <xdr:sp macro="" textlink="">
      <xdr:nvSpPr>
        <xdr:cNvPr id="205" name="テキスト ボックス 204"/>
        <xdr:cNvSpPr txBox="1"/>
      </xdr:nvSpPr>
      <xdr:spPr>
        <a:xfrm>
          <a:off x="895428" y="136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125603</xdr:rowOff>
    </xdr:from>
    <xdr:to>
      <xdr:col>24</xdr:col>
      <xdr:colOff>63500</xdr:colOff>
      <xdr:row>96</xdr:row>
      <xdr:rowOff>81984</xdr:rowOff>
    </xdr:to>
    <xdr:cxnSp macro="">
      <xdr:nvCxnSpPr>
        <xdr:cNvPr id="237" name="直線コネクタ 236"/>
        <xdr:cNvCxnSpPr/>
      </xdr:nvCxnSpPr>
      <xdr:spPr>
        <a:xfrm>
          <a:off x="3797300" y="16413353"/>
          <a:ext cx="838200" cy="1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125603</xdr:rowOff>
    </xdr:from>
    <xdr:to>
      <xdr:col>19</xdr:col>
      <xdr:colOff>177800</xdr:colOff>
      <xdr:row>97</xdr:row>
      <xdr:rowOff>65264</xdr:rowOff>
    </xdr:to>
    <xdr:cxnSp macro="">
      <xdr:nvCxnSpPr>
        <xdr:cNvPr id="240" name="直線コネクタ 239"/>
        <xdr:cNvCxnSpPr/>
      </xdr:nvCxnSpPr>
      <xdr:spPr>
        <a:xfrm flipV="1">
          <a:off x="2908300" y="16413353"/>
          <a:ext cx="889000" cy="2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65264</xdr:rowOff>
    </xdr:from>
    <xdr:to>
      <xdr:col>15</xdr:col>
      <xdr:colOff>50800</xdr:colOff>
      <xdr:row>97</xdr:row>
      <xdr:rowOff>89255</xdr:rowOff>
    </xdr:to>
    <xdr:cxnSp macro="">
      <xdr:nvCxnSpPr>
        <xdr:cNvPr id="243" name="直線コネクタ 242"/>
        <xdr:cNvCxnSpPr/>
      </xdr:nvCxnSpPr>
      <xdr:spPr>
        <a:xfrm flipV="1">
          <a:off x="2019300" y="16695914"/>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89255</xdr:rowOff>
    </xdr:from>
    <xdr:to>
      <xdr:col>10</xdr:col>
      <xdr:colOff>114300</xdr:colOff>
      <xdr:row>97</xdr:row>
      <xdr:rowOff>165902</xdr:rowOff>
    </xdr:to>
    <xdr:cxnSp macro="">
      <xdr:nvCxnSpPr>
        <xdr:cNvPr id="246" name="直線コネクタ 245"/>
        <xdr:cNvCxnSpPr/>
      </xdr:nvCxnSpPr>
      <xdr:spPr>
        <a:xfrm flipV="1">
          <a:off x="1130300" y="16719905"/>
          <a:ext cx="889000" cy="7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31184</xdr:rowOff>
    </xdr:from>
    <xdr:to>
      <xdr:col>24</xdr:col>
      <xdr:colOff>114300</xdr:colOff>
      <xdr:row>96</xdr:row>
      <xdr:rowOff>132784</xdr:rowOff>
    </xdr:to>
    <xdr:sp macro="" textlink="">
      <xdr:nvSpPr>
        <xdr:cNvPr id="256" name="楕円 255"/>
        <xdr:cNvSpPr/>
      </xdr:nvSpPr>
      <xdr:spPr>
        <a:xfrm>
          <a:off x="4584700" y="16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9611</xdr:rowOff>
    </xdr:from>
    <xdr:ext cx="599010" cy="259045"/>
    <xdr:sp macro="" textlink="">
      <xdr:nvSpPr>
        <xdr:cNvPr id="257" name="扶助費該当値テキスト"/>
        <xdr:cNvSpPr txBox="1"/>
      </xdr:nvSpPr>
      <xdr:spPr>
        <a:xfrm>
          <a:off x="4686300" y="1646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74803</xdr:rowOff>
    </xdr:from>
    <xdr:to>
      <xdr:col>20</xdr:col>
      <xdr:colOff>38100</xdr:colOff>
      <xdr:row>96</xdr:row>
      <xdr:rowOff>4953</xdr:rowOff>
    </xdr:to>
    <xdr:sp macro="" textlink="">
      <xdr:nvSpPr>
        <xdr:cNvPr id="258" name="楕円 257"/>
        <xdr:cNvSpPr/>
      </xdr:nvSpPr>
      <xdr:spPr>
        <a:xfrm>
          <a:off x="3746500" y="163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167530</xdr:rowOff>
    </xdr:from>
    <xdr:ext cx="599010" cy="259045"/>
    <xdr:sp macro="" textlink="">
      <xdr:nvSpPr>
        <xdr:cNvPr id="259" name="テキスト ボックス 258"/>
        <xdr:cNvSpPr txBox="1"/>
      </xdr:nvSpPr>
      <xdr:spPr>
        <a:xfrm>
          <a:off x="3497795" y="164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14464</xdr:rowOff>
    </xdr:from>
    <xdr:to>
      <xdr:col>15</xdr:col>
      <xdr:colOff>101600</xdr:colOff>
      <xdr:row>97</xdr:row>
      <xdr:rowOff>116064</xdr:rowOff>
    </xdr:to>
    <xdr:sp macro="" textlink="">
      <xdr:nvSpPr>
        <xdr:cNvPr id="260" name="楕円 259"/>
        <xdr:cNvSpPr/>
      </xdr:nvSpPr>
      <xdr:spPr>
        <a:xfrm>
          <a:off x="2857500" y="1664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107191</xdr:rowOff>
    </xdr:from>
    <xdr:ext cx="534377" cy="259045"/>
    <xdr:sp macro="" textlink="">
      <xdr:nvSpPr>
        <xdr:cNvPr id="261" name="テキスト ボックス 260"/>
        <xdr:cNvSpPr txBox="1"/>
      </xdr:nvSpPr>
      <xdr:spPr>
        <a:xfrm>
          <a:off x="2641111" y="1673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38455</xdr:rowOff>
    </xdr:from>
    <xdr:to>
      <xdr:col>10</xdr:col>
      <xdr:colOff>165100</xdr:colOff>
      <xdr:row>97</xdr:row>
      <xdr:rowOff>140055</xdr:rowOff>
    </xdr:to>
    <xdr:sp macro="" textlink="">
      <xdr:nvSpPr>
        <xdr:cNvPr id="262" name="楕円 261"/>
        <xdr:cNvSpPr/>
      </xdr:nvSpPr>
      <xdr:spPr>
        <a:xfrm>
          <a:off x="1968500" y="16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131182</xdr:rowOff>
    </xdr:from>
    <xdr:ext cx="534377" cy="259045"/>
    <xdr:sp macro="" textlink="">
      <xdr:nvSpPr>
        <xdr:cNvPr id="263" name="テキスト ボックス 262"/>
        <xdr:cNvSpPr txBox="1"/>
      </xdr:nvSpPr>
      <xdr:spPr>
        <a:xfrm>
          <a:off x="1752111" y="16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115102</xdr:rowOff>
    </xdr:from>
    <xdr:to>
      <xdr:col>6</xdr:col>
      <xdr:colOff>38100</xdr:colOff>
      <xdr:row>98</xdr:row>
      <xdr:rowOff>45252</xdr:rowOff>
    </xdr:to>
    <xdr:sp macro="" textlink="">
      <xdr:nvSpPr>
        <xdr:cNvPr id="264" name="楕円 263"/>
        <xdr:cNvSpPr/>
      </xdr:nvSpPr>
      <xdr:spPr>
        <a:xfrm>
          <a:off x="1079500" y="167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36379</xdr:rowOff>
    </xdr:from>
    <xdr:ext cx="534377" cy="259045"/>
    <xdr:sp macro="" textlink="">
      <xdr:nvSpPr>
        <xdr:cNvPr id="265" name="テキスト ボックス 264"/>
        <xdr:cNvSpPr txBox="1"/>
      </xdr:nvSpPr>
      <xdr:spPr>
        <a:xfrm>
          <a:off x="863111" y="168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105240</xdr:rowOff>
    </xdr:from>
    <xdr:to>
      <xdr:col>55</xdr:col>
      <xdr:colOff>0</xdr:colOff>
      <xdr:row>37</xdr:row>
      <xdr:rowOff>137306</xdr:rowOff>
    </xdr:to>
    <xdr:cxnSp macro="">
      <xdr:nvCxnSpPr>
        <xdr:cNvPr id="296" name="直線コネクタ 295"/>
        <xdr:cNvCxnSpPr/>
      </xdr:nvCxnSpPr>
      <xdr:spPr>
        <a:xfrm flipV="1">
          <a:off x="9639300" y="6448890"/>
          <a:ext cx="8382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123489</xdr:rowOff>
    </xdr:from>
    <xdr:to>
      <xdr:col>50</xdr:col>
      <xdr:colOff>114300</xdr:colOff>
      <xdr:row>37</xdr:row>
      <xdr:rowOff>137306</xdr:rowOff>
    </xdr:to>
    <xdr:cxnSp macro="">
      <xdr:nvCxnSpPr>
        <xdr:cNvPr id="299" name="直線コネクタ 298"/>
        <xdr:cNvCxnSpPr/>
      </xdr:nvCxnSpPr>
      <xdr:spPr>
        <a:xfrm>
          <a:off x="8750300" y="6124239"/>
          <a:ext cx="889000" cy="3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123489</xdr:rowOff>
    </xdr:from>
    <xdr:to>
      <xdr:col>45</xdr:col>
      <xdr:colOff>177800</xdr:colOff>
      <xdr:row>38</xdr:row>
      <xdr:rowOff>41435</xdr:rowOff>
    </xdr:to>
    <xdr:cxnSp macro="">
      <xdr:nvCxnSpPr>
        <xdr:cNvPr id="302" name="直線コネクタ 301"/>
        <xdr:cNvCxnSpPr/>
      </xdr:nvCxnSpPr>
      <xdr:spPr>
        <a:xfrm flipV="1">
          <a:off x="7861300" y="6124239"/>
          <a:ext cx="889000" cy="4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41435</xdr:rowOff>
    </xdr:from>
    <xdr:to>
      <xdr:col>41</xdr:col>
      <xdr:colOff>50800</xdr:colOff>
      <xdr:row>38</xdr:row>
      <xdr:rowOff>59889</xdr:rowOff>
    </xdr:to>
    <xdr:cxnSp macro="">
      <xdr:nvCxnSpPr>
        <xdr:cNvPr id="305" name="直線コネクタ 304"/>
        <xdr:cNvCxnSpPr/>
      </xdr:nvCxnSpPr>
      <xdr:spPr>
        <a:xfrm flipV="1">
          <a:off x="6972300" y="6556535"/>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54440</xdr:rowOff>
    </xdr:from>
    <xdr:to>
      <xdr:col>55</xdr:col>
      <xdr:colOff>50800</xdr:colOff>
      <xdr:row>37</xdr:row>
      <xdr:rowOff>156040</xdr:rowOff>
    </xdr:to>
    <xdr:sp macro="" textlink="">
      <xdr:nvSpPr>
        <xdr:cNvPr id="315" name="楕円 314"/>
        <xdr:cNvSpPr/>
      </xdr:nvSpPr>
      <xdr:spPr>
        <a:xfrm>
          <a:off x="10426700" y="63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32867</xdr:rowOff>
    </xdr:from>
    <xdr:ext cx="599010" cy="259045"/>
    <xdr:sp macro="" textlink="">
      <xdr:nvSpPr>
        <xdr:cNvPr id="316" name="補助費等該当値テキスト"/>
        <xdr:cNvSpPr txBox="1"/>
      </xdr:nvSpPr>
      <xdr:spPr>
        <a:xfrm>
          <a:off x="10528300" y="63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86506</xdr:rowOff>
    </xdr:from>
    <xdr:to>
      <xdr:col>50</xdr:col>
      <xdr:colOff>165100</xdr:colOff>
      <xdr:row>38</xdr:row>
      <xdr:rowOff>16656</xdr:rowOff>
    </xdr:to>
    <xdr:sp macro="" textlink="">
      <xdr:nvSpPr>
        <xdr:cNvPr id="317" name="楕円 316"/>
        <xdr:cNvSpPr/>
      </xdr:nvSpPr>
      <xdr:spPr>
        <a:xfrm>
          <a:off x="9588500" y="64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7783</xdr:rowOff>
    </xdr:from>
    <xdr:ext cx="534377" cy="259045"/>
    <xdr:sp macro="" textlink="">
      <xdr:nvSpPr>
        <xdr:cNvPr id="318" name="テキスト ボックス 317"/>
        <xdr:cNvSpPr txBox="1"/>
      </xdr:nvSpPr>
      <xdr:spPr>
        <a:xfrm>
          <a:off x="9372111" y="65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72689</xdr:rowOff>
    </xdr:from>
    <xdr:to>
      <xdr:col>46</xdr:col>
      <xdr:colOff>38100</xdr:colOff>
      <xdr:row>36</xdr:row>
      <xdr:rowOff>2839</xdr:rowOff>
    </xdr:to>
    <xdr:sp macro="" textlink="">
      <xdr:nvSpPr>
        <xdr:cNvPr id="319" name="楕円 318"/>
        <xdr:cNvSpPr/>
      </xdr:nvSpPr>
      <xdr:spPr>
        <a:xfrm>
          <a:off x="8699500" y="607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19366</xdr:rowOff>
    </xdr:from>
    <xdr:ext cx="599010" cy="259045"/>
    <xdr:sp macro="" textlink="">
      <xdr:nvSpPr>
        <xdr:cNvPr id="320" name="テキスト ボックス 319"/>
        <xdr:cNvSpPr txBox="1"/>
      </xdr:nvSpPr>
      <xdr:spPr>
        <a:xfrm>
          <a:off x="8450795" y="58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162085</xdr:rowOff>
    </xdr:from>
    <xdr:to>
      <xdr:col>41</xdr:col>
      <xdr:colOff>101600</xdr:colOff>
      <xdr:row>38</xdr:row>
      <xdr:rowOff>92235</xdr:rowOff>
    </xdr:to>
    <xdr:sp macro="" textlink="">
      <xdr:nvSpPr>
        <xdr:cNvPr id="321" name="楕円 320"/>
        <xdr:cNvSpPr/>
      </xdr:nvSpPr>
      <xdr:spPr>
        <a:xfrm>
          <a:off x="7810500" y="65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83362</xdr:rowOff>
    </xdr:from>
    <xdr:ext cx="534377" cy="259045"/>
    <xdr:sp macro="" textlink="">
      <xdr:nvSpPr>
        <xdr:cNvPr id="322" name="テキスト ボックス 321"/>
        <xdr:cNvSpPr txBox="1"/>
      </xdr:nvSpPr>
      <xdr:spPr>
        <a:xfrm>
          <a:off x="7594111" y="65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9089</xdr:rowOff>
    </xdr:from>
    <xdr:to>
      <xdr:col>36</xdr:col>
      <xdr:colOff>165100</xdr:colOff>
      <xdr:row>38</xdr:row>
      <xdr:rowOff>110689</xdr:rowOff>
    </xdr:to>
    <xdr:sp macro="" textlink="">
      <xdr:nvSpPr>
        <xdr:cNvPr id="323" name="楕円 322"/>
        <xdr:cNvSpPr/>
      </xdr:nvSpPr>
      <xdr:spPr>
        <a:xfrm>
          <a:off x="6921500" y="65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101816</xdr:rowOff>
    </xdr:from>
    <xdr:ext cx="534377" cy="259045"/>
    <xdr:sp macro="" textlink="">
      <xdr:nvSpPr>
        <xdr:cNvPr id="324" name="テキスト ボックス 323"/>
        <xdr:cNvSpPr txBox="1"/>
      </xdr:nvSpPr>
      <xdr:spPr>
        <a:xfrm>
          <a:off x="6705111" y="661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44076</xdr:rowOff>
    </xdr:from>
    <xdr:to>
      <xdr:col>55</xdr:col>
      <xdr:colOff>0</xdr:colOff>
      <xdr:row>58</xdr:row>
      <xdr:rowOff>125615</xdr:rowOff>
    </xdr:to>
    <xdr:cxnSp macro="">
      <xdr:nvCxnSpPr>
        <xdr:cNvPr id="355" name="直線コネクタ 354"/>
        <xdr:cNvCxnSpPr/>
      </xdr:nvCxnSpPr>
      <xdr:spPr>
        <a:xfrm>
          <a:off x="9639300" y="9988176"/>
          <a:ext cx="838200" cy="8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44076</xdr:rowOff>
    </xdr:from>
    <xdr:to>
      <xdr:col>50</xdr:col>
      <xdr:colOff>114300</xdr:colOff>
      <xdr:row>58</xdr:row>
      <xdr:rowOff>90985</xdr:rowOff>
    </xdr:to>
    <xdr:cxnSp macro="">
      <xdr:nvCxnSpPr>
        <xdr:cNvPr id="358" name="直線コネクタ 357"/>
        <xdr:cNvCxnSpPr/>
      </xdr:nvCxnSpPr>
      <xdr:spPr>
        <a:xfrm flipV="1">
          <a:off x="8750300" y="9988176"/>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108196</xdr:rowOff>
    </xdr:from>
    <xdr:to>
      <xdr:col>45</xdr:col>
      <xdr:colOff>177800</xdr:colOff>
      <xdr:row>58</xdr:row>
      <xdr:rowOff>90985</xdr:rowOff>
    </xdr:to>
    <xdr:cxnSp macro="">
      <xdr:nvCxnSpPr>
        <xdr:cNvPr id="361" name="直線コネクタ 360"/>
        <xdr:cNvCxnSpPr/>
      </xdr:nvCxnSpPr>
      <xdr:spPr>
        <a:xfrm>
          <a:off x="7861300" y="9880846"/>
          <a:ext cx="889000" cy="15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108196</xdr:rowOff>
    </xdr:from>
    <xdr:to>
      <xdr:col>41</xdr:col>
      <xdr:colOff>50800</xdr:colOff>
      <xdr:row>57</xdr:row>
      <xdr:rowOff>136820</xdr:rowOff>
    </xdr:to>
    <xdr:cxnSp macro="">
      <xdr:nvCxnSpPr>
        <xdr:cNvPr id="364" name="直線コネクタ 363"/>
        <xdr:cNvCxnSpPr/>
      </xdr:nvCxnSpPr>
      <xdr:spPr>
        <a:xfrm flipV="1">
          <a:off x="6972300" y="9880846"/>
          <a:ext cx="8890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74815</xdr:rowOff>
    </xdr:from>
    <xdr:to>
      <xdr:col>55</xdr:col>
      <xdr:colOff>50800</xdr:colOff>
      <xdr:row>59</xdr:row>
      <xdr:rowOff>4965</xdr:rowOff>
    </xdr:to>
    <xdr:sp macro="" textlink="">
      <xdr:nvSpPr>
        <xdr:cNvPr id="374" name="楕円 373"/>
        <xdr:cNvSpPr/>
      </xdr:nvSpPr>
      <xdr:spPr>
        <a:xfrm>
          <a:off x="10426700" y="100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161192</xdr:rowOff>
    </xdr:from>
    <xdr:ext cx="534377" cy="259045"/>
    <xdr:sp macro="" textlink="">
      <xdr:nvSpPr>
        <xdr:cNvPr id="375" name="普通建設事業費該当値テキスト"/>
        <xdr:cNvSpPr txBox="1"/>
      </xdr:nvSpPr>
      <xdr:spPr>
        <a:xfrm>
          <a:off x="10528300" y="99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164726</xdr:rowOff>
    </xdr:from>
    <xdr:to>
      <xdr:col>50</xdr:col>
      <xdr:colOff>165100</xdr:colOff>
      <xdr:row>58</xdr:row>
      <xdr:rowOff>94876</xdr:rowOff>
    </xdr:to>
    <xdr:sp macro="" textlink="">
      <xdr:nvSpPr>
        <xdr:cNvPr id="376" name="楕円 375"/>
        <xdr:cNvSpPr/>
      </xdr:nvSpPr>
      <xdr:spPr>
        <a:xfrm>
          <a:off x="9588500" y="993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86003</xdr:rowOff>
    </xdr:from>
    <xdr:ext cx="534377" cy="259045"/>
    <xdr:sp macro="" textlink="">
      <xdr:nvSpPr>
        <xdr:cNvPr id="377" name="テキスト ボックス 376"/>
        <xdr:cNvSpPr txBox="1"/>
      </xdr:nvSpPr>
      <xdr:spPr>
        <a:xfrm>
          <a:off x="9372111" y="1003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40185</xdr:rowOff>
    </xdr:from>
    <xdr:to>
      <xdr:col>46</xdr:col>
      <xdr:colOff>38100</xdr:colOff>
      <xdr:row>58</xdr:row>
      <xdr:rowOff>141785</xdr:rowOff>
    </xdr:to>
    <xdr:sp macro="" textlink="">
      <xdr:nvSpPr>
        <xdr:cNvPr id="378" name="楕円 377"/>
        <xdr:cNvSpPr/>
      </xdr:nvSpPr>
      <xdr:spPr>
        <a:xfrm>
          <a:off x="8699500" y="99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132912</xdr:rowOff>
    </xdr:from>
    <xdr:ext cx="534377" cy="259045"/>
    <xdr:sp macro="" textlink="">
      <xdr:nvSpPr>
        <xdr:cNvPr id="379" name="テキスト ボックス 378"/>
        <xdr:cNvSpPr txBox="1"/>
      </xdr:nvSpPr>
      <xdr:spPr>
        <a:xfrm>
          <a:off x="8483111" y="100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57396</xdr:rowOff>
    </xdr:from>
    <xdr:to>
      <xdr:col>41</xdr:col>
      <xdr:colOff>101600</xdr:colOff>
      <xdr:row>57</xdr:row>
      <xdr:rowOff>158996</xdr:rowOff>
    </xdr:to>
    <xdr:sp macro="" textlink="">
      <xdr:nvSpPr>
        <xdr:cNvPr id="380" name="楕円 379"/>
        <xdr:cNvSpPr/>
      </xdr:nvSpPr>
      <xdr:spPr>
        <a:xfrm>
          <a:off x="7810500" y="983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4073</xdr:rowOff>
    </xdr:from>
    <xdr:ext cx="599010" cy="259045"/>
    <xdr:sp macro="" textlink="">
      <xdr:nvSpPr>
        <xdr:cNvPr id="381" name="テキスト ボックス 380"/>
        <xdr:cNvSpPr txBox="1"/>
      </xdr:nvSpPr>
      <xdr:spPr>
        <a:xfrm>
          <a:off x="7561795" y="960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86020</xdr:rowOff>
    </xdr:from>
    <xdr:to>
      <xdr:col>36</xdr:col>
      <xdr:colOff>165100</xdr:colOff>
      <xdr:row>58</xdr:row>
      <xdr:rowOff>16170</xdr:rowOff>
    </xdr:to>
    <xdr:sp macro="" textlink="">
      <xdr:nvSpPr>
        <xdr:cNvPr id="382" name="楕円 381"/>
        <xdr:cNvSpPr/>
      </xdr:nvSpPr>
      <xdr:spPr>
        <a:xfrm>
          <a:off x="6921500" y="98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32697</xdr:rowOff>
    </xdr:from>
    <xdr:ext cx="534377" cy="259045"/>
    <xdr:sp macro="" textlink="">
      <xdr:nvSpPr>
        <xdr:cNvPr id="383" name="テキスト ボックス 382"/>
        <xdr:cNvSpPr txBox="1"/>
      </xdr:nvSpPr>
      <xdr:spPr>
        <a:xfrm>
          <a:off x="6705111" y="96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82117</xdr:rowOff>
    </xdr:from>
    <xdr:to>
      <xdr:col>55</xdr:col>
      <xdr:colOff>0</xdr:colOff>
      <xdr:row>78</xdr:row>
      <xdr:rowOff>113170</xdr:rowOff>
    </xdr:to>
    <xdr:cxnSp macro="">
      <xdr:nvCxnSpPr>
        <xdr:cNvPr id="412" name="直線コネクタ 411"/>
        <xdr:cNvCxnSpPr/>
      </xdr:nvCxnSpPr>
      <xdr:spPr>
        <a:xfrm flipV="1">
          <a:off x="9639300" y="13455217"/>
          <a:ext cx="8382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9271</xdr:rowOff>
    </xdr:from>
    <xdr:to>
      <xdr:col>50</xdr:col>
      <xdr:colOff>114300</xdr:colOff>
      <xdr:row>78</xdr:row>
      <xdr:rowOff>113170</xdr:rowOff>
    </xdr:to>
    <xdr:cxnSp macro="">
      <xdr:nvCxnSpPr>
        <xdr:cNvPr id="415" name="直線コネクタ 414"/>
        <xdr:cNvCxnSpPr/>
      </xdr:nvCxnSpPr>
      <xdr:spPr>
        <a:xfrm>
          <a:off x="8750300" y="1338237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39802</xdr:rowOff>
    </xdr:from>
    <xdr:to>
      <xdr:col>45</xdr:col>
      <xdr:colOff>177800</xdr:colOff>
      <xdr:row>78</xdr:row>
      <xdr:rowOff>9271</xdr:rowOff>
    </xdr:to>
    <xdr:cxnSp macro="">
      <xdr:nvCxnSpPr>
        <xdr:cNvPr id="418" name="直線コネクタ 417"/>
        <xdr:cNvCxnSpPr/>
      </xdr:nvCxnSpPr>
      <xdr:spPr>
        <a:xfrm>
          <a:off x="7861300" y="13070002"/>
          <a:ext cx="889000" cy="3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166002</xdr:rowOff>
    </xdr:from>
    <xdr:to>
      <xdr:col>41</xdr:col>
      <xdr:colOff>50800</xdr:colOff>
      <xdr:row>76</xdr:row>
      <xdr:rowOff>39802</xdr:rowOff>
    </xdr:to>
    <xdr:cxnSp macro="">
      <xdr:nvCxnSpPr>
        <xdr:cNvPr id="421" name="直線コネクタ 420"/>
        <xdr:cNvCxnSpPr/>
      </xdr:nvCxnSpPr>
      <xdr:spPr>
        <a:xfrm>
          <a:off x="6972300" y="13024752"/>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31317</xdr:rowOff>
    </xdr:from>
    <xdr:to>
      <xdr:col>55</xdr:col>
      <xdr:colOff>50800</xdr:colOff>
      <xdr:row>78</xdr:row>
      <xdr:rowOff>132917</xdr:rowOff>
    </xdr:to>
    <xdr:sp macro="" textlink="">
      <xdr:nvSpPr>
        <xdr:cNvPr id="431" name="楕円 430"/>
        <xdr:cNvSpPr/>
      </xdr:nvSpPr>
      <xdr:spPr>
        <a:xfrm>
          <a:off x="10426700" y="134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9744</xdr:rowOff>
    </xdr:from>
    <xdr:ext cx="534377" cy="259045"/>
    <xdr:sp macro="" textlink="">
      <xdr:nvSpPr>
        <xdr:cNvPr id="432" name="普通建設事業費 （ うち新規整備　）該当値テキスト"/>
        <xdr:cNvSpPr txBox="1"/>
      </xdr:nvSpPr>
      <xdr:spPr>
        <a:xfrm>
          <a:off x="10528300" y="133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62370</xdr:rowOff>
    </xdr:from>
    <xdr:to>
      <xdr:col>50</xdr:col>
      <xdr:colOff>165100</xdr:colOff>
      <xdr:row>78</xdr:row>
      <xdr:rowOff>163970</xdr:rowOff>
    </xdr:to>
    <xdr:sp macro="" textlink="">
      <xdr:nvSpPr>
        <xdr:cNvPr id="433" name="楕円 432"/>
        <xdr:cNvSpPr/>
      </xdr:nvSpPr>
      <xdr:spPr>
        <a:xfrm>
          <a:off x="9588500" y="134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155097</xdr:rowOff>
    </xdr:from>
    <xdr:ext cx="469744" cy="259045"/>
    <xdr:sp macro="" textlink="">
      <xdr:nvSpPr>
        <xdr:cNvPr id="434" name="テキスト ボックス 433"/>
        <xdr:cNvSpPr txBox="1"/>
      </xdr:nvSpPr>
      <xdr:spPr>
        <a:xfrm>
          <a:off x="9404428" y="135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129921</xdr:rowOff>
    </xdr:from>
    <xdr:to>
      <xdr:col>46</xdr:col>
      <xdr:colOff>38100</xdr:colOff>
      <xdr:row>78</xdr:row>
      <xdr:rowOff>60071</xdr:rowOff>
    </xdr:to>
    <xdr:sp macro="" textlink="">
      <xdr:nvSpPr>
        <xdr:cNvPr id="435" name="楕円 434"/>
        <xdr:cNvSpPr/>
      </xdr:nvSpPr>
      <xdr:spPr>
        <a:xfrm>
          <a:off x="8699500" y="133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51198</xdr:rowOff>
    </xdr:from>
    <xdr:ext cx="534377" cy="259045"/>
    <xdr:sp macro="" textlink="">
      <xdr:nvSpPr>
        <xdr:cNvPr id="436" name="テキスト ボックス 435"/>
        <xdr:cNvSpPr txBox="1"/>
      </xdr:nvSpPr>
      <xdr:spPr>
        <a:xfrm>
          <a:off x="8483111" y="13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160452</xdr:rowOff>
    </xdr:from>
    <xdr:to>
      <xdr:col>41</xdr:col>
      <xdr:colOff>101600</xdr:colOff>
      <xdr:row>76</xdr:row>
      <xdr:rowOff>90602</xdr:rowOff>
    </xdr:to>
    <xdr:sp macro="" textlink="">
      <xdr:nvSpPr>
        <xdr:cNvPr id="437" name="楕円 436"/>
        <xdr:cNvSpPr/>
      </xdr:nvSpPr>
      <xdr:spPr>
        <a:xfrm>
          <a:off x="78105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107128</xdr:rowOff>
    </xdr:from>
    <xdr:ext cx="534377" cy="259045"/>
    <xdr:sp macro="" textlink="">
      <xdr:nvSpPr>
        <xdr:cNvPr id="438" name="テキスト ボックス 437"/>
        <xdr:cNvSpPr txBox="1"/>
      </xdr:nvSpPr>
      <xdr:spPr>
        <a:xfrm>
          <a:off x="7594111" y="127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115201</xdr:rowOff>
    </xdr:from>
    <xdr:to>
      <xdr:col>36</xdr:col>
      <xdr:colOff>165100</xdr:colOff>
      <xdr:row>76</xdr:row>
      <xdr:rowOff>45352</xdr:rowOff>
    </xdr:to>
    <xdr:sp macro="" textlink="">
      <xdr:nvSpPr>
        <xdr:cNvPr id="439" name="楕円 438"/>
        <xdr:cNvSpPr/>
      </xdr:nvSpPr>
      <xdr:spPr>
        <a:xfrm>
          <a:off x="6921500" y="129739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61878</xdr:rowOff>
    </xdr:from>
    <xdr:ext cx="534377" cy="259045"/>
    <xdr:sp macro="" textlink="">
      <xdr:nvSpPr>
        <xdr:cNvPr id="440" name="テキスト ボックス 439"/>
        <xdr:cNvSpPr txBox="1"/>
      </xdr:nvSpPr>
      <xdr:spPr>
        <a:xfrm>
          <a:off x="6705111" y="127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161479</xdr:rowOff>
    </xdr:from>
    <xdr:to>
      <xdr:col>55</xdr:col>
      <xdr:colOff>0</xdr:colOff>
      <xdr:row>99</xdr:row>
      <xdr:rowOff>15218</xdr:rowOff>
    </xdr:to>
    <xdr:cxnSp macro="">
      <xdr:nvCxnSpPr>
        <xdr:cNvPr id="471" name="直線コネクタ 470"/>
        <xdr:cNvCxnSpPr/>
      </xdr:nvCxnSpPr>
      <xdr:spPr>
        <a:xfrm>
          <a:off x="9639300" y="16963579"/>
          <a:ext cx="838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161479</xdr:rowOff>
    </xdr:from>
    <xdr:to>
      <xdr:col>50</xdr:col>
      <xdr:colOff>114300</xdr:colOff>
      <xdr:row>98</xdr:row>
      <xdr:rowOff>171135</xdr:rowOff>
    </xdr:to>
    <xdr:cxnSp macro="">
      <xdr:nvCxnSpPr>
        <xdr:cNvPr id="474" name="直線コネクタ 473"/>
        <xdr:cNvCxnSpPr/>
      </xdr:nvCxnSpPr>
      <xdr:spPr>
        <a:xfrm flipV="1">
          <a:off x="8750300" y="16963579"/>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106442</xdr:rowOff>
    </xdr:from>
    <xdr:to>
      <xdr:col>45</xdr:col>
      <xdr:colOff>177800</xdr:colOff>
      <xdr:row>98</xdr:row>
      <xdr:rowOff>171135</xdr:rowOff>
    </xdr:to>
    <xdr:cxnSp macro="">
      <xdr:nvCxnSpPr>
        <xdr:cNvPr id="477" name="直線コネクタ 476"/>
        <xdr:cNvCxnSpPr/>
      </xdr:nvCxnSpPr>
      <xdr:spPr>
        <a:xfrm>
          <a:off x="7861300" y="16908542"/>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106442</xdr:rowOff>
    </xdr:from>
    <xdr:to>
      <xdr:col>41</xdr:col>
      <xdr:colOff>50800</xdr:colOff>
      <xdr:row>99</xdr:row>
      <xdr:rowOff>24051</xdr:rowOff>
    </xdr:to>
    <xdr:cxnSp macro="">
      <xdr:nvCxnSpPr>
        <xdr:cNvPr id="480" name="直線コネクタ 479"/>
        <xdr:cNvCxnSpPr/>
      </xdr:nvCxnSpPr>
      <xdr:spPr>
        <a:xfrm flipV="1">
          <a:off x="6972300" y="16908542"/>
          <a:ext cx="889000" cy="8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135868</xdr:rowOff>
    </xdr:from>
    <xdr:to>
      <xdr:col>55</xdr:col>
      <xdr:colOff>50800</xdr:colOff>
      <xdr:row>99</xdr:row>
      <xdr:rowOff>66018</xdr:rowOff>
    </xdr:to>
    <xdr:sp macro="" textlink="">
      <xdr:nvSpPr>
        <xdr:cNvPr id="490" name="楕円 489"/>
        <xdr:cNvSpPr/>
      </xdr:nvSpPr>
      <xdr:spPr>
        <a:xfrm>
          <a:off x="10426700" y="1693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50795</xdr:rowOff>
    </xdr:from>
    <xdr:ext cx="534377" cy="259045"/>
    <xdr:sp macro="" textlink="">
      <xdr:nvSpPr>
        <xdr:cNvPr id="491" name="普通建設事業費 （ うち更新整備　）該当値テキスト"/>
        <xdr:cNvSpPr txBox="1"/>
      </xdr:nvSpPr>
      <xdr:spPr>
        <a:xfrm>
          <a:off x="10528300" y="1685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110679</xdr:rowOff>
    </xdr:from>
    <xdr:to>
      <xdr:col>50</xdr:col>
      <xdr:colOff>165100</xdr:colOff>
      <xdr:row>99</xdr:row>
      <xdr:rowOff>40829</xdr:rowOff>
    </xdr:to>
    <xdr:sp macro="" textlink="">
      <xdr:nvSpPr>
        <xdr:cNvPr id="492" name="楕円 491"/>
        <xdr:cNvSpPr/>
      </xdr:nvSpPr>
      <xdr:spPr>
        <a:xfrm>
          <a:off x="9588500" y="16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31956</xdr:rowOff>
    </xdr:from>
    <xdr:ext cx="534377" cy="259045"/>
    <xdr:sp macro="" textlink="">
      <xdr:nvSpPr>
        <xdr:cNvPr id="493" name="テキスト ボックス 492"/>
        <xdr:cNvSpPr txBox="1"/>
      </xdr:nvSpPr>
      <xdr:spPr>
        <a:xfrm>
          <a:off x="9372111" y="1700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120335</xdr:rowOff>
    </xdr:from>
    <xdr:to>
      <xdr:col>46</xdr:col>
      <xdr:colOff>38100</xdr:colOff>
      <xdr:row>99</xdr:row>
      <xdr:rowOff>50485</xdr:rowOff>
    </xdr:to>
    <xdr:sp macro="" textlink="">
      <xdr:nvSpPr>
        <xdr:cNvPr id="494" name="楕円 493"/>
        <xdr:cNvSpPr/>
      </xdr:nvSpPr>
      <xdr:spPr>
        <a:xfrm>
          <a:off x="8699500" y="169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41612</xdr:rowOff>
    </xdr:from>
    <xdr:ext cx="534377" cy="259045"/>
    <xdr:sp macro="" textlink="">
      <xdr:nvSpPr>
        <xdr:cNvPr id="495" name="テキスト ボックス 494"/>
        <xdr:cNvSpPr txBox="1"/>
      </xdr:nvSpPr>
      <xdr:spPr>
        <a:xfrm>
          <a:off x="8483111" y="170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55642</xdr:rowOff>
    </xdr:from>
    <xdr:to>
      <xdr:col>41</xdr:col>
      <xdr:colOff>101600</xdr:colOff>
      <xdr:row>98</xdr:row>
      <xdr:rowOff>157242</xdr:rowOff>
    </xdr:to>
    <xdr:sp macro="" textlink="">
      <xdr:nvSpPr>
        <xdr:cNvPr id="496" name="楕円 495"/>
        <xdr:cNvSpPr/>
      </xdr:nvSpPr>
      <xdr:spPr>
        <a:xfrm>
          <a:off x="7810500" y="168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148369</xdr:rowOff>
    </xdr:from>
    <xdr:ext cx="534377" cy="259045"/>
    <xdr:sp macro="" textlink="">
      <xdr:nvSpPr>
        <xdr:cNvPr id="497" name="テキスト ボックス 496"/>
        <xdr:cNvSpPr txBox="1"/>
      </xdr:nvSpPr>
      <xdr:spPr>
        <a:xfrm>
          <a:off x="7594111" y="169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144701</xdr:rowOff>
    </xdr:from>
    <xdr:to>
      <xdr:col>36</xdr:col>
      <xdr:colOff>165100</xdr:colOff>
      <xdr:row>99</xdr:row>
      <xdr:rowOff>74851</xdr:rowOff>
    </xdr:to>
    <xdr:sp macro="" textlink="">
      <xdr:nvSpPr>
        <xdr:cNvPr id="498" name="楕円 497"/>
        <xdr:cNvSpPr/>
      </xdr:nvSpPr>
      <xdr:spPr>
        <a:xfrm>
          <a:off x="6921500" y="169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65978</xdr:rowOff>
    </xdr:from>
    <xdr:ext cx="534377" cy="259045"/>
    <xdr:sp macro="" textlink="">
      <xdr:nvSpPr>
        <xdr:cNvPr id="499" name="テキスト ボックス 498"/>
        <xdr:cNvSpPr txBox="1"/>
      </xdr:nvSpPr>
      <xdr:spPr>
        <a:xfrm>
          <a:off x="6705111" y="170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157188</xdr:rowOff>
    </xdr:from>
    <xdr:to>
      <xdr:col>85</xdr:col>
      <xdr:colOff>127000</xdr:colOff>
      <xdr:row>36</xdr:row>
      <xdr:rowOff>46578</xdr:rowOff>
    </xdr:to>
    <xdr:cxnSp macro="">
      <xdr:nvCxnSpPr>
        <xdr:cNvPr id="530" name="直線コネクタ 529"/>
        <xdr:cNvCxnSpPr/>
      </xdr:nvCxnSpPr>
      <xdr:spPr>
        <a:xfrm>
          <a:off x="15481300" y="5986488"/>
          <a:ext cx="838200" cy="2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157188</xdr:rowOff>
    </xdr:from>
    <xdr:to>
      <xdr:col>81</xdr:col>
      <xdr:colOff>50800</xdr:colOff>
      <xdr:row>37</xdr:row>
      <xdr:rowOff>62205</xdr:rowOff>
    </xdr:to>
    <xdr:cxnSp macro="">
      <xdr:nvCxnSpPr>
        <xdr:cNvPr id="533" name="直線コネクタ 532"/>
        <xdr:cNvCxnSpPr/>
      </xdr:nvCxnSpPr>
      <xdr:spPr>
        <a:xfrm flipV="1">
          <a:off x="14592300" y="5986488"/>
          <a:ext cx="889000" cy="4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100511</xdr:rowOff>
    </xdr:from>
    <xdr:to>
      <xdr:col>76</xdr:col>
      <xdr:colOff>114300</xdr:colOff>
      <xdr:row>37</xdr:row>
      <xdr:rowOff>62205</xdr:rowOff>
    </xdr:to>
    <xdr:cxnSp macro="">
      <xdr:nvCxnSpPr>
        <xdr:cNvPr id="536" name="直線コネクタ 535"/>
        <xdr:cNvCxnSpPr/>
      </xdr:nvCxnSpPr>
      <xdr:spPr>
        <a:xfrm>
          <a:off x="13703300" y="6101261"/>
          <a:ext cx="889000" cy="3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100511</xdr:rowOff>
    </xdr:from>
    <xdr:to>
      <xdr:col>71</xdr:col>
      <xdr:colOff>177800</xdr:colOff>
      <xdr:row>36</xdr:row>
      <xdr:rowOff>71936</xdr:rowOff>
    </xdr:to>
    <xdr:cxnSp macro="">
      <xdr:nvCxnSpPr>
        <xdr:cNvPr id="539" name="直線コネクタ 538"/>
        <xdr:cNvCxnSpPr/>
      </xdr:nvCxnSpPr>
      <xdr:spPr>
        <a:xfrm flipV="1">
          <a:off x="12814300" y="6101261"/>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167228</xdr:rowOff>
    </xdr:from>
    <xdr:to>
      <xdr:col>85</xdr:col>
      <xdr:colOff>177800</xdr:colOff>
      <xdr:row>36</xdr:row>
      <xdr:rowOff>97378</xdr:rowOff>
    </xdr:to>
    <xdr:sp macro="" textlink="">
      <xdr:nvSpPr>
        <xdr:cNvPr id="549" name="楕円 548"/>
        <xdr:cNvSpPr/>
      </xdr:nvSpPr>
      <xdr:spPr>
        <a:xfrm>
          <a:off x="16268700" y="61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18655</xdr:rowOff>
    </xdr:from>
    <xdr:ext cx="534377" cy="259045"/>
    <xdr:sp macro="" textlink="">
      <xdr:nvSpPr>
        <xdr:cNvPr id="550" name="災害復旧事業費該当値テキスト"/>
        <xdr:cNvSpPr txBox="1"/>
      </xdr:nvSpPr>
      <xdr:spPr>
        <a:xfrm>
          <a:off x="16370300" y="601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106388</xdr:rowOff>
    </xdr:from>
    <xdr:to>
      <xdr:col>81</xdr:col>
      <xdr:colOff>101600</xdr:colOff>
      <xdr:row>35</xdr:row>
      <xdr:rowOff>36538</xdr:rowOff>
    </xdr:to>
    <xdr:sp macro="" textlink="">
      <xdr:nvSpPr>
        <xdr:cNvPr id="551" name="楕円 550"/>
        <xdr:cNvSpPr/>
      </xdr:nvSpPr>
      <xdr:spPr>
        <a:xfrm>
          <a:off x="15430500" y="593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53065</xdr:rowOff>
    </xdr:from>
    <xdr:ext cx="534377" cy="259045"/>
    <xdr:sp macro="" textlink="">
      <xdr:nvSpPr>
        <xdr:cNvPr id="552" name="テキスト ボックス 551"/>
        <xdr:cNvSpPr txBox="1"/>
      </xdr:nvSpPr>
      <xdr:spPr>
        <a:xfrm>
          <a:off x="15214111" y="571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11405</xdr:rowOff>
    </xdr:from>
    <xdr:to>
      <xdr:col>76</xdr:col>
      <xdr:colOff>165100</xdr:colOff>
      <xdr:row>37</xdr:row>
      <xdr:rowOff>113005</xdr:rowOff>
    </xdr:to>
    <xdr:sp macro="" textlink="">
      <xdr:nvSpPr>
        <xdr:cNvPr id="553" name="楕円 552"/>
        <xdr:cNvSpPr/>
      </xdr:nvSpPr>
      <xdr:spPr>
        <a:xfrm>
          <a:off x="14541500" y="63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129532</xdr:rowOff>
    </xdr:from>
    <xdr:ext cx="534377" cy="259045"/>
    <xdr:sp macro="" textlink="">
      <xdr:nvSpPr>
        <xdr:cNvPr id="554" name="テキスト ボックス 553"/>
        <xdr:cNvSpPr txBox="1"/>
      </xdr:nvSpPr>
      <xdr:spPr>
        <a:xfrm>
          <a:off x="14325111" y="61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49711</xdr:rowOff>
    </xdr:from>
    <xdr:to>
      <xdr:col>72</xdr:col>
      <xdr:colOff>38100</xdr:colOff>
      <xdr:row>35</xdr:row>
      <xdr:rowOff>151311</xdr:rowOff>
    </xdr:to>
    <xdr:sp macro="" textlink="">
      <xdr:nvSpPr>
        <xdr:cNvPr id="555" name="楕円 554"/>
        <xdr:cNvSpPr/>
      </xdr:nvSpPr>
      <xdr:spPr>
        <a:xfrm>
          <a:off x="13652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167838</xdr:rowOff>
    </xdr:from>
    <xdr:ext cx="534377" cy="259045"/>
    <xdr:sp macro="" textlink="">
      <xdr:nvSpPr>
        <xdr:cNvPr id="556" name="テキスト ボックス 555"/>
        <xdr:cNvSpPr txBox="1"/>
      </xdr:nvSpPr>
      <xdr:spPr>
        <a:xfrm>
          <a:off x="13436111" y="58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21136</xdr:rowOff>
    </xdr:from>
    <xdr:to>
      <xdr:col>67</xdr:col>
      <xdr:colOff>101600</xdr:colOff>
      <xdr:row>36</xdr:row>
      <xdr:rowOff>122736</xdr:rowOff>
    </xdr:to>
    <xdr:sp macro="" textlink="">
      <xdr:nvSpPr>
        <xdr:cNvPr id="557" name="楕円 556"/>
        <xdr:cNvSpPr/>
      </xdr:nvSpPr>
      <xdr:spPr>
        <a:xfrm>
          <a:off x="12763500" y="61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139263</xdr:rowOff>
    </xdr:from>
    <xdr:ext cx="534377" cy="259045"/>
    <xdr:sp macro="" textlink="">
      <xdr:nvSpPr>
        <xdr:cNvPr id="558" name="テキスト ボックス 557"/>
        <xdr:cNvSpPr txBox="1"/>
      </xdr:nvSpPr>
      <xdr:spPr>
        <a:xfrm>
          <a:off x="12547111" y="59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93627</xdr:rowOff>
    </xdr:from>
    <xdr:to>
      <xdr:col>85</xdr:col>
      <xdr:colOff>127000</xdr:colOff>
      <xdr:row>77</xdr:row>
      <xdr:rowOff>102164</xdr:rowOff>
    </xdr:to>
    <xdr:cxnSp macro="">
      <xdr:nvCxnSpPr>
        <xdr:cNvPr id="640" name="直線コネクタ 639"/>
        <xdr:cNvCxnSpPr/>
      </xdr:nvCxnSpPr>
      <xdr:spPr>
        <a:xfrm>
          <a:off x="15481300" y="13295277"/>
          <a:ext cx="8382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93627</xdr:rowOff>
    </xdr:from>
    <xdr:to>
      <xdr:col>81</xdr:col>
      <xdr:colOff>50800</xdr:colOff>
      <xdr:row>77</xdr:row>
      <xdr:rowOff>97399</xdr:rowOff>
    </xdr:to>
    <xdr:cxnSp macro="">
      <xdr:nvCxnSpPr>
        <xdr:cNvPr id="643" name="直線コネクタ 642"/>
        <xdr:cNvCxnSpPr/>
      </xdr:nvCxnSpPr>
      <xdr:spPr>
        <a:xfrm flipV="1">
          <a:off x="14592300" y="1329527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65611</xdr:rowOff>
    </xdr:from>
    <xdr:to>
      <xdr:col>76</xdr:col>
      <xdr:colOff>114300</xdr:colOff>
      <xdr:row>77</xdr:row>
      <xdr:rowOff>97399</xdr:rowOff>
    </xdr:to>
    <xdr:cxnSp macro="">
      <xdr:nvCxnSpPr>
        <xdr:cNvPr id="646" name="直線コネクタ 645"/>
        <xdr:cNvCxnSpPr/>
      </xdr:nvCxnSpPr>
      <xdr:spPr>
        <a:xfrm>
          <a:off x="13703300" y="13267261"/>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44365</xdr:rowOff>
    </xdr:from>
    <xdr:to>
      <xdr:col>71</xdr:col>
      <xdr:colOff>177800</xdr:colOff>
      <xdr:row>77</xdr:row>
      <xdr:rowOff>65611</xdr:rowOff>
    </xdr:to>
    <xdr:cxnSp macro="">
      <xdr:nvCxnSpPr>
        <xdr:cNvPr id="649" name="直線コネクタ 648"/>
        <xdr:cNvCxnSpPr/>
      </xdr:nvCxnSpPr>
      <xdr:spPr>
        <a:xfrm>
          <a:off x="12814300" y="13246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51364</xdr:rowOff>
    </xdr:from>
    <xdr:to>
      <xdr:col>85</xdr:col>
      <xdr:colOff>177800</xdr:colOff>
      <xdr:row>77</xdr:row>
      <xdr:rowOff>152964</xdr:rowOff>
    </xdr:to>
    <xdr:sp macro="" textlink="">
      <xdr:nvSpPr>
        <xdr:cNvPr id="659" name="楕円 658"/>
        <xdr:cNvSpPr/>
      </xdr:nvSpPr>
      <xdr:spPr>
        <a:xfrm>
          <a:off x="162687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74241</xdr:rowOff>
    </xdr:from>
    <xdr:ext cx="599010" cy="259045"/>
    <xdr:sp macro="" textlink="">
      <xdr:nvSpPr>
        <xdr:cNvPr id="660" name="公債費該当値テキスト"/>
        <xdr:cNvSpPr txBox="1"/>
      </xdr:nvSpPr>
      <xdr:spPr>
        <a:xfrm>
          <a:off x="16370300" y="1310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42827</xdr:rowOff>
    </xdr:from>
    <xdr:to>
      <xdr:col>81</xdr:col>
      <xdr:colOff>101600</xdr:colOff>
      <xdr:row>77</xdr:row>
      <xdr:rowOff>144427</xdr:rowOff>
    </xdr:to>
    <xdr:sp macro="" textlink="">
      <xdr:nvSpPr>
        <xdr:cNvPr id="661" name="楕円 660"/>
        <xdr:cNvSpPr/>
      </xdr:nvSpPr>
      <xdr:spPr>
        <a:xfrm>
          <a:off x="15430500" y="132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160954</xdr:rowOff>
    </xdr:from>
    <xdr:ext cx="599010" cy="259045"/>
    <xdr:sp macro="" textlink="">
      <xdr:nvSpPr>
        <xdr:cNvPr id="662" name="テキスト ボックス 661"/>
        <xdr:cNvSpPr txBox="1"/>
      </xdr:nvSpPr>
      <xdr:spPr>
        <a:xfrm>
          <a:off x="15181795" y="1301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46599</xdr:rowOff>
    </xdr:from>
    <xdr:to>
      <xdr:col>76</xdr:col>
      <xdr:colOff>165100</xdr:colOff>
      <xdr:row>77</xdr:row>
      <xdr:rowOff>148199</xdr:rowOff>
    </xdr:to>
    <xdr:sp macro="" textlink="">
      <xdr:nvSpPr>
        <xdr:cNvPr id="663" name="楕円 662"/>
        <xdr:cNvSpPr/>
      </xdr:nvSpPr>
      <xdr:spPr>
        <a:xfrm>
          <a:off x="14541500" y="13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164726</xdr:rowOff>
    </xdr:from>
    <xdr:ext cx="599010" cy="259045"/>
    <xdr:sp macro="" textlink="">
      <xdr:nvSpPr>
        <xdr:cNvPr id="664" name="テキスト ボックス 663"/>
        <xdr:cNvSpPr txBox="1"/>
      </xdr:nvSpPr>
      <xdr:spPr>
        <a:xfrm>
          <a:off x="14292795" y="1302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14811</xdr:rowOff>
    </xdr:from>
    <xdr:to>
      <xdr:col>72</xdr:col>
      <xdr:colOff>38100</xdr:colOff>
      <xdr:row>77</xdr:row>
      <xdr:rowOff>116411</xdr:rowOff>
    </xdr:to>
    <xdr:sp macro="" textlink="">
      <xdr:nvSpPr>
        <xdr:cNvPr id="665" name="楕円 664"/>
        <xdr:cNvSpPr/>
      </xdr:nvSpPr>
      <xdr:spPr>
        <a:xfrm>
          <a:off x="13652500" y="132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132938</xdr:rowOff>
    </xdr:from>
    <xdr:ext cx="599010" cy="259045"/>
    <xdr:sp macro="" textlink="">
      <xdr:nvSpPr>
        <xdr:cNvPr id="666" name="テキスト ボックス 665"/>
        <xdr:cNvSpPr txBox="1"/>
      </xdr:nvSpPr>
      <xdr:spPr>
        <a:xfrm>
          <a:off x="13403795" y="1299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165015</xdr:rowOff>
    </xdr:from>
    <xdr:to>
      <xdr:col>67</xdr:col>
      <xdr:colOff>101600</xdr:colOff>
      <xdr:row>77</xdr:row>
      <xdr:rowOff>95165</xdr:rowOff>
    </xdr:to>
    <xdr:sp macro="" textlink="">
      <xdr:nvSpPr>
        <xdr:cNvPr id="667" name="楕円 666"/>
        <xdr:cNvSpPr/>
      </xdr:nvSpPr>
      <xdr:spPr>
        <a:xfrm>
          <a:off x="12763500" y="131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111691</xdr:rowOff>
    </xdr:from>
    <xdr:ext cx="599010" cy="259045"/>
    <xdr:sp macro="" textlink="">
      <xdr:nvSpPr>
        <xdr:cNvPr id="668" name="テキスト ボックス 667"/>
        <xdr:cNvSpPr txBox="1"/>
      </xdr:nvSpPr>
      <xdr:spPr>
        <a:xfrm>
          <a:off x="12514795" y="1297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171221</xdr:rowOff>
    </xdr:from>
    <xdr:to>
      <xdr:col>85</xdr:col>
      <xdr:colOff>127000</xdr:colOff>
      <xdr:row>99</xdr:row>
      <xdr:rowOff>6927</xdr:rowOff>
    </xdr:to>
    <xdr:cxnSp macro="">
      <xdr:nvCxnSpPr>
        <xdr:cNvPr id="697" name="直線コネクタ 696"/>
        <xdr:cNvCxnSpPr/>
      </xdr:nvCxnSpPr>
      <xdr:spPr>
        <a:xfrm>
          <a:off x="15481300" y="16973321"/>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171221</xdr:rowOff>
    </xdr:from>
    <xdr:to>
      <xdr:col>81</xdr:col>
      <xdr:colOff>50800</xdr:colOff>
      <xdr:row>99</xdr:row>
      <xdr:rowOff>13742</xdr:rowOff>
    </xdr:to>
    <xdr:cxnSp macro="">
      <xdr:nvCxnSpPr>
        <xdr:cNvPr id="700" name="直線コネクタ 699"/>
        <xdr:cNvCxnSpPr/>
      </xdr:nvCxnSpPr>
      <xdr:spPr>
        <a:xfrm flipV="1">
          <a:off x="14592300" y="16973321"/>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166810</xdr:rowOff>
    </xdr:from>
    <xdr:to>
      <xdr:col>76</xdr:col>
      <xdr:colOff>114300</xdr:colOff>
      <xdr:row>99</xdr:row>
      <xdr:rowOff>13742</xdr:rowOff>
    </xdr:to>
    <xdr:cxnSp macro="">
      <xdr:nvCxnSpPr>
        <xdr:cNvPr id="703" name="直線コネクタ 702"/>
        <xdr:cNvCxnSpPr/>
      </xdr:nvCxnSpPr>
      <xdr:spPr>
        <a:xfrm>
          <a:off x="13703300" y="16968910"/>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166810</xdr:rowOff>
    </xdr:from>
    <xdr:to>
      <xdr:col>71</xdr:col>
      <xdr:colOff>177800</xdr:colOff>
      <xdr:row>99</xdr:row>
      <xdr:rowOff>22239</xdr:rowOff>
    </xdr:to>
    <xdr:cxnSp macro="">
      <xdr:nvCxnSpPr>
        <xdr:cNvPr id="706" name="直線コネクタ 705"/>
        <xdr:cNvCxnSpPr/>
      </xdr:nvCxnSpPr>
      <xdr:spPr>
        <a:xfrm flipV="1">
          <a:off x="12814300" y="16968910"/>
          <a:ext cx="889000" cy="2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127577</xdr:rowOff>
    </xdr:from>
    <xdr:to>
      <xdr:col>85</xdr:col>
      <xdr:colOff>177800</xdr:colOff>
      <xdr:row>99</xdr:row>
      <xdr:rowOff>57727</xdr:rowOff>
    </xdr:to>
    <xdr:sp macro="" textlink="">
      <xdr:nvSpPr>
        <xdr:cNvPr id="716" name="楕円 715"/>
        <xdr:cNvSpPr/>
      </xdr:nvSpPr>
      <xdr:spPr>
        <a:xfrm>
          <a:off x="16268700" y="169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120421</xdr:rowOff>
    </xdr:from>
    <xdr:to>
      <xdr:col>81</xdr:col>
      <xdr:colOff>101600</xdr:colOff>
      <xdr:row>99</xdr:row>
      <xdr:rowOff>50571</xdr:rowOff>
    </xdr:to>
    <xdr:sp macro="" textlink="">
      <xdr:nvSpPr>
        <xdr:cNvPr id="718" name="楕円 717"/>
        <xdr:cNvSpPr/>
      </xdr:nvSpPr>
      <xdr:spPr>
        <a:xfrm>
          <a:off x="15430500" y="169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41698</xdr:rowOff>
    </xdr:from>
    <xdr:ext cx="534377" cy="259045"/>
    <xdr:sp macro="" textlink="">
      <xdr:nvSpPr>
        <xdr:cNvPr id="719" name="テキスト ボックス 718"/>
        <xdr:cNvSpPr txBox="1"/>
      </xdr:nvSpPr>
      <xdr:spPr>
        <a:xfrm>
          <a:off x="15214111" y="170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134392</xdr:rowOff>
    </xdr:from>
    <xdr:to>
      <xdr:col>76</xdr:col>
      <xdr:colOff>165100</xdr:colOff>
      <xdr:row>99</xdr:row>
      <xdr:rowOff>64542</xdr:rowOff>
    </xdr:to>
    <xdr:sp macro="" textlink="">
      <xdr:nvSpPr>
        <xdr:cNvPr id="720" name="楕円 719"/>
        <xdr:cNvSpPr/>
      </xdr:nvSpPr>
      <xdr:spPr>
        <a:xfrm>
          <a:off x="14541500" y="169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55669</xdr:rowOff>
    </xdr:from>
    <xdr:ext cx="534377" cy="259045"/>
    <xdr:sp macro="" textlink="">
      <xdr:nvSpPr>
        <xdr:cNvPr id="721" name="テキスト ボックス 720"/>
        <xdr:cNvSpPr txBox="1"/>
      </xdr:nvSpPr>
      <xdr:spPr>
        <a:xfrm>
          <a:off x="14325111" y="170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116010</xdr:rowOff>
    </xdr:from>
    <xdr:to>
      <xdr:col>72</xdr:col>
      <xdr:colOff>38100</xdr:colOff>
      <xdr:row>99</xdr:row>
      <xdr:rowOff>46160</xdr:rowOff>
    </xdr:to>
    <xdr:sp macro="" textlink="">
      <xdr:nvSpPr>
        <xdr:cNvPr id="722" name="楕円 721"/>
        <xdr:cNvSpPr/>
      </xdr:nvSpPr>
      <xdr:spPr>
        <a:xfrm>
          <a:off x="13652500" y="169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62687</xdr:rowOff>
    </xdr:from>
    <xdr:ext cx="534377" cy="259045"/>
    <xdr:sp macro="" textlink="">
      <xdr:nvSpPr>
        <xdr:cNvPr id="723" name="テキスト ボックス 722"/>
        <xdr:cNvSpPr txBox="1"/>
      </xdr:nvSpPr>
      <xdr:spPr>
        <a:xfrm>
          <a:off x="13436111" y="166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142889</xdr:rowOff>
    </xdr:from>
    <xdr:to>
      <xdr:col>67</xdr:col>
      <xdr:colOff>101600</xdr:colOff>
      <xdr:row>99</xdr:row>
      <xdr:rowOff>73039</xdr:rowOff>
    </xdr:to>
    <xdr:sp macro="" textlink="">
      <xdr:nvSpPr>
        <xdr:cNvPr id="724" name="楕円 723"/>
        <xdr:cNvSpPr/>
      </xdr:nvSpPr>
      <xdr:spPr>
        <a:xfrm>
          <a:off x="12763500" y="16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64166</xdr:rowOff>
    </xdr:from>
    <xdr:ext cx="534377" cy="259045"/>
    <xdr:sp macro="" textlink="">
      <xdr:nvSpPr>
        <xdr:cNvPr id="725" name="テキスト ボックス 724"/>
        <xdr:cNvSpPr txBox="1"/>
      </xdr:nvSpPr>
      <xdr:spPr>
        <a:xfrm>
          <a:off x="12547111" y="170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81309</xdr:rowOff>
    </xdr:from>
    <xdr:to>
      <xdr:col>102</xdr:col>
      <xdr:colOff>114300</xdr:colOff>
      <xdr:row>39</xdr:row>
      <xdr:rowOff>98878</xdr:rowOff>
    </xdr:to>
    <xdr:cxnSp macro="">
      <xdr:nvCxnSpPr>
        <xdr:cNvPr id="765" name="直線コネクタ 764"/>
        <xdr:cNvCxnSpPr/>
      </xdr:nvCxnSpPr>
      <xdr:spPr>
        <a:xfrm>
          <a:off x="18656300" y="6767859"/>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30509</xdr:rowOff>
    </xdr:from>
    <xdr:to>
      <xdr:col>98</xdr:col>
      <xdr:colOff>38100</xdr:colOff>
      <xdr:row>39</xdr:row>
      <xdr:rowOff>132109</xdr:rowOff>
    </xdr:to>
    <xdr:sp macro="" textlink="">
      <xdr:nvSpPr>
        <xdr:cNvPr id="783" name="楕円 782"/>
        <xdr:cNvSpPr/>
      </xdr:nvSpPr>
      <xdr:spPr>
        <a:xfrm>
          <a:off x="18605500" y="67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123236</xdr:rowOff>
    </xdr:from>
    <xdr:ext cx="378565" cy="259045"/>
    <xdr:sp macro="" textlink="">
      <xdr:nvSpPr>
        <xdr:cNvPr id="784" name="テキスト ボックス 783"/>
        <xdr:cNvSpPr txBox="1"/>
      </xdr:nvSpPr>
      <xdr:spPr>
        <a:xfrm>
          <a:off x="18467017" y="6809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130465</xdr:rowOff>
    </xdr:from>
    <xdr:to>
      <xdr:col>116</xdr:col>
      <xdr:colOff>63500</xdr:colOff>
      <xdr:row>58</xdr:row>
      <xdr:rowOff>137940</xdr:rowOff>
    </xdr:to>
    <xdr:cxnSp macro="">
      <xdr:nvCxnSpPr>
        <xdr:cNvPr id="811" name="直線コネクタ 810"/>
        <xdr:cNvCxnSpPr/>
      </xdr:nvCxnSpPr>
      <xdr:spPr>
        <a:xfrm>
          <a:off x="21323300" y="10074565"/>
          <a:ext cx="8382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131745</xdr:rowOff>
    </xdr:to>
    <xdr:cxnSp macro="">
      <xdr:nvCxnSpPr>
        <xdr:cNvPr id="814" name="直線コネクタ 813"/>
        <xdr:cNvCxnSpPr/>
      </xdr:nvCxnSpPr>
      <xdr:spPr>
        <a:xfrm flipV="1">
          <a:off x="20434300" y="10074565"/>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128201</xdr:rowOff>
    </xdr:from>
    <xdr:to>
      <xdr:col>107</xdr:col>
      <xdr:colOff>50800</xdr:colOff>
      <xdr:row>58</xdr:row>
      <xdr:rowOff>131745</xdr:rowOff>
    </xdr:to>
    <xdr:cxnSp macro="">
      <xdr:nvCxnSpPr>
        <xdr:cNvPr id="817" name="直線コネクタ 816"/>
        <xdr:cNvCxnSpPr/>
      </xdr:nvCxnSpPr>
      <xdr:spPr>
        <a:xfrm>
          <a:off x="19545300" y="10072301"/>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136042</xdr:rowOff>
    </xdr:to>
    <xdr:cxnSp macro="">
      <xdr:nvCxnSpPr>
        <xdr:cNvPr id="820" name="直線コネクタ 819"/>
        <xdr:cNvCxnSpPr/>
      </xdr:nvCxnSpPr>
      <xdr:spPr>
        <a:xfrm flipV="1">
          <a:off x="18656300" y="1007230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87140</xdr:rowOff>
    </xdr:from>
    <xdr:to>
      <xdr:col>116</xdr:col>
      <xdr:colOff>114300</xdr:colOff>
      <xdr:row>59</xdr:row>
      <xdr:rowOff>17290</xdr:rowOff>
    </xdr:to>
    <xdr:sp macro="" textlink="">
      <xdr:nvSpPr>
        <xdr:cNvPr id="830" name="楕円 829"/>
        <xdr:cNvSpPr/>
      </xdr:nvSpPr>
      <xdr:spPr>
        <a:xfrm>
          <a:off x="22110700" y="100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2067</xdr:rowOff>
    </xdr:from>
    <xdr:ext cx="313932" cy="259045"/>
    <xdr:sp macro="" textlink="">
      <xdr:nvSpPr>
        <xdr:cNvPr id="831" name="貸付金該当値テキスト"/>
        <xdr:cNvSpPr txBox="1"/>
      </xdr:nvSpPr>
      <xdr:spPr>
        <a:xfrm>
          <a:off x="22212300" y="9946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79665</xdr:rowOff>
    </xdr:from>
    <xdr:to>
      <xdr:col>112</xdr:col>
      <xdr:colOff>38100</xdr:colOff>
      <xdr:row>59</xdr:row>
      <xdr:rowOff>9815</xdr:rowOff>
    </xdr:to>
    <xdr:sp macro="" textlink="">
      <xdr:nvSpPr>
        <xdr:cNvPr id="832" name="楕円 831"/>
        <xdr:cNvSpPr/>
      </xdr:nvSpPr>
      <xdr:spPr>
        <a:xfrm>
          <a:off x="21272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942</xdr:rowOff>
    </xdr:from>
    <xdr:ext cx="378565" cy="259045"/>
    <xdr:sp macro="" textlink="">
      <xdr:nvSpPr>
        <xdr:cNvPr id="833" name="テキスト ボックス 832"/>
        <xdr:cNvSpPr txBox="1"/>
      </xdr:nvSpPr>
      <xdr:spPr>
        <a:xfrm>
          <a:off x="21134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80945</xdr:rowOff>
    </xdr:from>
    <xdr:to>
      <xdr:col>107</xdr:col>
      <xdr:colOff>101600</xdr:colOff>
      <xdr:row>59</xdr:row>
      <xdr:rowOff>11095</xdr:rowOff>
    </xdr:to>
    <xdr:sp macro="" textlink="">
      <xdr:nvSpPr>
        <xdr:cNvPr id="834" name="楕円 833"/>
        <xdr:cNvSpPr/>
      </xdr:nvSpPr>
      <xdr:spPr>
        <a:xfrm>
          <a:off x="20383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2222</xdr:rowOff>
    </xdr:from>
    <xdr:ext cx="378565" cy="259045"/>
    <xdr:sp macro="" textlink="">
      <xdr:nvSpPr>
        <xdr:cNvPr id="835" name="テキスト ボックス 834"/>
        <xdr:cNvSpPr txBox="1"/>
      </xdr:nvSpPr>
      <xdr:spPr>
        <a:xfrm>
          <a:off x="20245017" y="1011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77401</xdr:rowOff>
    </xdr:from>
    <xdr:to>
      <xdr:col>102</xdr:col>
      <xdr:colOff>165100</xdr:colOff>
      <xdr:row>59</xdr:row>
      <xdr:rowOff>7551</xdr:rowOff>
    </xdr:to>
    <xdr:sp macro="" textlink="">
      <xdr:nvSpPr>
        <xdr:cNvPr id="836" name="楕円 835"/>
        <xdr:cNvSpPr/>
      </xdr:nvSpPr>
      <xdr:spPr>
        <a:xfrm>
          <a:off x="19494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170128</xdr:rowOff>
    </xdr:from>
    <xdr:ext cx="378565" cy="259045"/>
    <xdr:sp macro="" textlink="">
      <xdr:nvSpPr>
        <xdr:cNvPr id="837" name="テキスト ボックス 836"/>
        <xdr:cNvSpPr txBox="1"/>
      </xdr:nvSpPr>
      <xdr:spPr>
        <a:xfrm>
          <a:off x="19356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85242</xdr:rowOff>
    </xdr:from>
    <xdr:to>
      <xdr:col>98</xdr:col>
      <xdr:colOff>38100</xdr:colOff>
      <xdr:row>59</xdr:row>
      <xdr:rowOff>15392</xdr:rowOff>
    </xdr:to>
    <xdr:sp macro="" textlink="">
      <xdr:nvSpPr>
        <xdr:cNvPr id="838" name="楕円 837"/>
        <xdr:cNvSpPr/>
      </xdr:nvSpPr>
      <xdr:spPr>
        <a:xfrm>
          <a:off x="18605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6519</xdr:rowOff>
    </xdr:from>
    <xdr:ext cx="378565" cy="259045"/>
    <xdr:sp macro="" textlink="">
      <xdr:nvSpPr>
        <xdr:cNvPr id="839" name="テキスト ボックス 838"/>
        <xdr:cNvSpPr txBox="1"/>
      </xdr:nvSpPr>
      <xdr:spPr>
        <a:xfrm>
          <a:off x="18467017" y="1012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119420</xdr:rowOff>
    </xdr:from>
    <xdr:to>
      <xdr:col>116</xdr:col>
      <xdr:colOff>63500</xdr:colOff>
      <xdr:row>74</xdr:row>
      <xdr:rowOff>127241</xdr:rowOff>
    </xdr:to>
    <xdr:cxnSp macro="">
      <xdr:nvCxnSpPr>
        <xdr:cNvPr id="871" name="直線コネクタ 870"/>
        <xdr:cNvCxnSpPr/>
      </xdr:nvCxnSpPr>
      <xdr:spPr>
        <a:xfrm>
          <a:off x="21323300" y="12806720"/>
          <a:ext cx="8382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119420</xdr:rowOff>
    </xdr:from>
    <xdr:to>
      <xdr:col>111</xdr:col>
      <xdr:colOff>177800</xdr:colOff>
      <xdr:row>74</xdr:row>
      <xdr:rowOff>142672</xdr:rowOff>
    </xdr:to>
    <xdr:cxnSp macro="">
      <xdr:nvCxnSpPr>
        <xdr:cNvPr id="874" name="直線コネクタ 873"/>
        <xdr:cNvCxnSpPr/>
      </xdr:nvCxnSpPr>
      <xdr:spPr>
        <a:xfrm flipV="1">
          <a:off x="20434300" y="12806720"/>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46203</xdr:rowOff>
    </xdr:from>
    <xdr:to>
      <xdr:col>107</xdr:col>
      <xdr:colOff>50800</xdr:colOff>
      <xdr:row>74</xdr:row>
      <xdr:rowOff>142672</xdr:rowOff>
    </xdr:to>
    <xdr:cxnSp macro="">
      <xdr:nvCxnSpPr>
        <xdr:cNvPr id="877" name="直線コネクタ 876"/>
        <xdr:cNvCxnSpPr/>
      </xdr:nvCxnSpPr>
      <xdr:spPr>
        <a:xfrm>
          <a:off x="19545300" y="12562053"/>
          <a:ext cx="8890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46203</xdr:rowOff>
    </xdr:from>
    <xdr:to>
      <xdr:col>102</xdr:col>
      <xdr:colOff>114300</xdr:colOff>
      <xdr:row>73</xdr:row>
      <xdr:rowOff>63381</xdr:rowOff>
    </xdr:to>
    <xdr:cxnSp macro="">
      <xdr:nvCxnSpPr>
        <xdr:cNvPr id="880" name="直線コネクタ 879"/>
        <xdr:cNvCxnSpPr/>
      </xdr:nvCxnSpPr>
      <xdr:spPr>
        <a:xfrm flipV="1">
          <a:off x="18656300" y="12562053"/>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76441</xdr:rowOff>
    </xdr:from>
    <xdr:to>
      <xdr:col>116</xdr:col>
      <xdr:colOff>114300</xdr:colOff>
      <xdr:row>75</xdr:row>
      <xdr:rowOff>6591</xdr:rowOff>
    </xdr:to>
    <xdr:sp macro="" textlink="">
      <xdr:nvSpPr>
        <xdr:cNvPr id="890" name="楕円 889"/>
        <xdr:cNvSpPr/>
      </xdr:nvSpPr>
      <xdr:spPr>
        <a:xfrm>
          <a:off x="22110700" y="127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99318</xdr:rowOff>
    </xdr:from>
    <xdr:ext cx="534377" cy="259045"/>
    <xdr:sp macro="" textlink="">
      <xdr:nvSpPr>
        <xdr:cNvPr id="891" name="繰出金該当値テキスト"/>
        <xdr:cNvSpPr txBox="1"/>
      </xdr:nvSpPr>
      <xdr:spPr>
        <a:xfrm>
          <a:off x="22212300" y="126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68620</xdr:rowOff>
    </xdr:from>
    <xdr:to>
      <xdr:col>112</xdr:col>
      <xdr:colOff>38100</xdr:colOff>
      <xdr:row>74</xdr:row>
      <xdr:rowOff>170220</xdr:rowOff>
    </xdr:to>
    <xdr:sp macro="" textlink="">
      <xdr:nvSpPr>
        <xdr:cNvPr id="892" name="楕円 891"/>
        <xdr:cNvSpPr/>
      </xdr:nvSpPr>
      <xdr:spPr>
        <a:xfrm>
          <a:off x="21272500" y="127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15297</xdr:rowOff>
    </xdr:from>
    <xdr:ext cx="534377" cy="259045"/>
    <xdr:sp macro="" textlink="">
      <xdr:nvSpPr>
        <xdr:cNvPr id="893" name="テキスト ボックス 892"/>
        <xdr:cNvSpPr txBox="1"/>
      </xdr:nvSpPr>
      <xdr:spPr>
        <a:xfrm>
          <a:off x="21056111" y="125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91872</xdr:rowOff>
    </xdr:from>
    <xdr:to>
      <xdr:col>107</xdr:col>
      <xdr:colOff>101600</xdr:colOff>
      <xdr:row>75</xdr:row>
      <xdr:rowOff>22022</xdr:rowOff>
    </xdr:to>
    <xdr:sp macro="" textlink="">
      <xdr:nvSpPr>
        <xdr:cNvPr id="894" name="楕円 893"/>
        <xdr:cNvSpPr/>
      </xdr:nvSpPr>
      <xdr:spPr>
        <a:xfrm>
          <a:off x="20383500" y="127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38549</xdr:rowOff>
    </xdr:from>
    <xdr:ext cx="534377" cy="259045"/>
    <xdr:sp macro="" textlink="">
      <xdr:nvSpPr>
        <xdr:cNvPr id="895" name="テキスト ボックス 894"/>
        <xdr:cNvSpPr txBox="1"/>
      </xdr:nvSpPr>
      <xdr:spPr>
        <a:xfrm>
          <a:off x="20167111" y="125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166853</xdr:rowOff>
    </xdr:from>
    <xdr:to>
      <xdr:col>102</xdr:col>
      <xdr:colOff>165100</xdr:colOff>
      <xdr:row>73</xdr:row>
      <xdr:rowOff>97003</xdr:rowOff>
    </xdr:to>
    <xdr:sp macro="" textlink="">
      <xdr:nvSpPr>
        <xdr:cNvPr id="896" name="楕円 895"/>
        <xdr:cNvSpPr/>
      </xdr:nvSpPr>
      <xdr:spPr>
        <a:xfrm>
          <a:off x="19494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113530</xdr:rowOff>
    </xdr:from>
    <xdr:ext cx="534377" cy="259045"/>
    <xdr:sp macro="" textlink="">
      <xdr:nvSpPr>
        <xdr:cNvPr id="897" name="テキスト ボックス 896"/>
        <xdr:cNvSpPr txBox="1"/>
      </xdr:nvSpPr>
      <xdr:spPr>
        <a:xfrm>
          <a:off x="19278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12581</xdr:rowOff>
    </xdr:from>
    <xdr:to>
      <xdr:col>98</xdr:col>
      <xdr:colOff>38100</xdr:colOff>
      <xdr:row>73</xdr:row>
      <xdr:rowOff>114181</xdr:rowOff>
    </xdr:to>
    <xdr:sp macro="" textlink="">
      <xdr:nvSpPr>
        <xdr:cNvPr id="898" name="楕円 897"/>
        <xdr:cNvSpPr/>
      </xdr:nvSpPr>
      <xdr:spPr>
        <a:xfrm>
          <a:off x="18605500" y="125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130708</xdr:rowOff>
    </xdr:from>
    <xdr:ext cx="534377" cy="259045"/>
    <xdr:sp macro="" textlink="">
      <xdr:nvSpPr>
        <xdr:cNvPr id="899" name="テキスト ボックス 898"/>
        <xdr:cNvSpPr txBox="1"/>
      </xdr:nvSpPr>
      <xdr:spPr>
        <a:xfrm>
          <a:off x="18389111" y="1230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千円となった。上位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項目は物件費、人件費、扶助費、公債費、補助費等である。物件費は住民一人当たり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124,710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円となった。例年、類似団体平均を上回っているため、適切な物件費の抑制に取り組む必要がある。人件費は住民一人当たり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121,691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円となった。例年、類似団体平均を上回っているため、今後も、定員適正化計画を推し進め、人件費の抑制に取り組む。扶助費は住民一人当たり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108,802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年度から住民税非課税世帯等に対する臨時特別給付事業費等の臨時的な経済対策が影響して増加し、令和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年度も引き続き高い水準となった。公債費は住民一人当たり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依然として類似団体平均を上回っている。過去の大型建設事業に係る地方債の元金償還が高い水準の大きな要因である。建設事業は計画的かつ必要最低限とし、新規発債の抑制や、利率見直し等を行うことで比率の上昇抑制に努める。補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103,052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円となった。財産の処分に伴い国庫補助金を一部返還したことが増加の要因である。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26,979
26,114
537.71
21,371,425
20,438,072
729,297
12,206,023
21,409,859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145605</xdr:rowOff>
    </xdr:from>
    <xdr:to>
      <xdr:col>24</xdr:col>
      <xdr:colOff>63500</xdr:colOff>
      <xdr:row>34</xdr:row>
      <xdr:rowOff>165036</xdr:rowOff>
    </xdr:to>
    <xdr:cxnSp macro="">
      <xdr:nvCxnSpPr>
        <xdr:cNvPr id="61" name="直線コネクタ 60"/>
        <xdr:cNvCxnSpPr/>
      </xdr:nvCxnSpPr>
      <xdr:spPr>
        <a:xfrm flipV="1">
          <a:off x="3797300" y="5974905"/>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165036</xdr:rowOff>
    </xdr:from>
    <xdr:to>
      <xdr:col>19</xdr:col>
      <xdr:colOff>177800</xdr:colOff>
      <xdr:row>35</xdr:row>
      <xdr:rowOff>11113</xdr:rowOff>
    </xdr:to>
    <xdr:cxnSp macro="">
      <xdr:nvCxnSpPr>
        <xdr:cNvPr id="64" name="直線コネクタ 63"/>
        <xdr:cNvCxnSpPr/>
      </xdr:nvCxnSpPr>
      <xdr:spPr>
        <a:xfrm flipV="1">
          <a:off x="2908300" y="5994336"/>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87122</xdr:rowOff>
    </xdr:from>
    <xdr:to>
      <xdr:col>15</xdr:col>
      <xdr:colOff>50800</xdr:colOff>
      <xdr:row>35</xdr:row>
      <xdr:rowOff>11113</xdr:rowOff>
    </xdr:to>
    <xdr:cxnSp macro="">
      <xdr:nvCxnSpPr>
        <xdr:cNvPr id="67" name="直線コネクタ 66"/>
        <xdr:cNvCxnSpPr/>
      </xdr:nvCxnSpPr>
      <xdr:spPr>
        <a:xfrm>
          <a:off x="2019300" y="591642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80073</xdr:rowOff>
    </xdr:from>
    <xdr:to>
      <xdr:col>10</xdr:col>
      <xdr:colOff>114300</xdr:colOff>
      <xdr:row>34</xdr:row>
      <xdr:rowOff>87122</xdr:rowOff>
    </xdr:to>
    <xdr:cxnSp macro="">
      <xdr:nvCxnSpPr>
        <xdr:cNvPr id="70" name="直線コネクタ 69"/>
        <xdr:cNvCxnSpPr/>
      </xdr:nvCxnSpPr>
      <xdr:spPr>
        <a:xfrm>
          <a:off x="1130300" y="590937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94805</xdr:rowOff>
    </xdr:from>
    <xdr:to>
      <xdr:col>24</xdr:col>
      <xdr:colOff>114300</xdr:colOff>
      <xdr:row>35</xdr:row>
      <xdr:rowOff>24955</xdr:rowOff>
    </xdr:to>
    <xdr:sp macro="" textlink="">
      <xdr:nvSpPr>
        <xdr:cNvPr id="80" name="楕円 79"/>
        <xdr:cNvSpPr/>
      </xdr:nvSpPr>
      <xdr:spPr>
        <a:xfrm>
          <a:off x="4584700" y="59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117682</xdr:rowOff>
    </xdr:from>
    <xdr:ext cx="469744" cy="259045"/>
    <xdr:sp macro="" textlink="">
      <xdr:nvSpPr>
        <xdr:cNvPr id="81" name="議会費該当値テキスト"/>
        <xdr:cNvSpPr txBox="1"/>
      </xdr:nvSpPr>
      <xdr:spPr>
        <a:xfrm>
          <a:off x="4686300" y="577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114236</xdr:rowOff>
    </xdr:from>
    <xdr:to>
      <xdr:col>20</xdr:col>
      <xdr:colOff>38100</xdr:colOff>
      <xdr:row>35</xdr:row>
      <xdr:rowOff>44386</xdr:rowOff>
    </xdr:to>
    <xdr:sp macro="" textlink="">
      <xdr:nvSpPr>
        <xdr:cNvPr id="82" name="楕円 81"/>
        <xdr:cNvSpPr/>
      </xdr:nvSpPr>
      <xdr:spPr>
        <a:xfrm>
          <a:off x="3746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60913</xdr:rowOff>
    </xdr:from>
    <xdr:ext cx="469744" cy="259045"/>
    <xdr:sp macro="" textlink="">
      <xdr:nvSpPr>
        <xdr:cNvPr id="83" name="テキスト ボックス 82"/>
        <xdr:cNvSpPr txBox="1"/>
      </xdr:nvSpPr>
      <xdr:spPr>
        <a:xfrm>
          <a:off x="3562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131763</xdr:rowOff>
    </xdr:from>
    <xdr:to>
      <xdr:col>15</xdr:col>
      <xdr:colOff>101600</xdr:colOff>
      <xdr:row>35</xdr:row>
      <xdr:rowOff>61913</xdr:rowOff>
    </xdr:to>
    <xdr:sp macro="" textlink="">
      <xdr:nvSpPr>
        <xdr:cNvPr id="84" name="楕円 83"/>
        <xdr:cNvSpPr/>
      </xdr:nvSpPr>
      <xdr:spPr>
        <a:xfrm>
          <a:off x="2857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78440</xdr:rowOff>
    </xdr:from>
    <xdr:ext cx="469744" cy="259045"/>
    <xdr:sp macro="" textlink="">
      <xdr:nvSpPr>
        <xdr:cNvPr id="85" name="テキスト ボックス 84"/>
        <xdr:cNvSpPr txBox="1"/>
      </xdr:nvSpPr>
      <xdr:spPr>
        <a:xfrm>
          <a:off x="2673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36322</xdr:rowOff>
    </xdr:from>
    <xdr:to>
      <xdr:col>10</xdr:col>
      <xdr:colOff>165100</xdr:colOff>
      <xdr:row>34</xdr:row>
      <xdr:rowOff>137922</xdr:rowOff>
    </xdr:to>
    <xdr:sp macro="" textlink="">
      <xdr:nvSpPr>
        <xdr:cNvPr id="86" name="楕円 85"/>
        <xdr:cNvSpPr/>
      </xdr:nvSpPr>
      <xdr:spPr>
        <a:xfrm>
          <a:off x="1968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154449</xdr:rowOff>
    </xdr:from>
    <xdr:ext cx="469744" cy="259045"/>
    <xdr:sp macro="" textlink="">
      <xdr:nvSpPr>
        <xdr:cNvPr id="87" name="テキスト ボックス 86"/>
        <xdr:cNvSpPr txBox="1"/>
      </xdr:nvSpPr>
      <xdr:spPr>
        <a:xfrm>
          <a:off x="1784428"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29273</xdr:rowOff>
    </xdr:from>
    <xdr:to>
      <xdr:col>6</xdr:col>
      <xdr:colOff>38100</xdr:colOff>
      <xdr:row>34</xdr:row>
      <xdr:rowOff>130873</xdr:rowOff>
    </xdr:to>
    <xdr:sp macro="" textlink="">
      <xdr:nvSpPr>
        <xdr:cNvPr id="88" name="楕円 87"/>
        <xdr:cNvSpPr/>
      </xdr:nvSpPr>
      <xdr:spPr>
        <a:xfrm>
          <a:off x="1079500" y="5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147400</xdr:rowOff>
    </xdr:from>
    <xdr:ext cx="469744" cy="259045"/>
    <xdr:sp macro="" textlink="">
      <xdr:nvSpPr>
        <xdr:cNvPr id="89" name="テキスト ボックス 88"/>
        <xdr:cNvSpPr txBox="1"/>
      </xdr:nvSpPr>
      <xdr:spPr>
        <a:xfrm>
          <a:off x="895428" y="56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161572</xdr:rowOff>
    </xdr:from>
    <xdr:to>
      <xdr:col>24</xdr:col>
      <xdr:colOff>63500</xdr:colOff>
      <xdr:row>58</xdr:row>
      <xdr:rowOff>164167</xdr:rowOff>
    </xdr:to>
    <xdr:cxnSp macro="">
      <xdr:nvCxnSpPr>
        <xdr:cNvPr id="120" name="直線コネクタ 119"/>
        <xdr:cNvCxnSpPr/>
      </xdr:nvCxnSpPr>
      <xdr:spPr>
        <a:xfrm flipV="1">
          <a:off x="3797300" y="10105672"/>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54144</xdr:rowOff>
    </xdr:from>
    <xdr:to>
      <xdr:col>19</xdr:col>
      <xdr:colOff>177800</xdr:colOff>
      <xdr:row>58</xdr:row>
      <xdr:rowOff>164167</xdr:rowOff>
    </xdr:to>
    <xdr:cxnSp macro="">
      <xdr:nvCxnSpPr>
        <xdr:cNvPr id="123" name="直線コネクタ 122"/>
        <xdr:cNvCxnSpPr/>
      </xdr:nvCxnSpPr>
      <xdr:spPr>
        <a:xfrm>
          <a:off x="2908300" y="9998244"/>
          <a:ext cx="889000" cy="1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54144</xdr:rowOff>
    </xdr:from>
    <xdr:to>
      <xdr:col>15</xdr:col>
      <xdr:colOff>50800</xdr:colOff>
      <xdr:row>58</xdr:row>
      <xdr:rowOff>146838</xdr:rowOff>
    </xdr:to>
    <xdr:cxnSp macro="">
      <xdr:nvCxnSpPr>
        <xdr:cNvPr id="126" name="直線コネクタ 125"/>
        <xdr:cNvCxnSpPr/>
      </xdr:nvCxnSpPr>
      <xdr:spPr>
        <a:xfrm flipV="1">
          <a:off x="2019300" y="9998244"/>
          <a:ext cx="889000" cy="9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146838</xdr:rowOff>
    </xdr:from>
    <xdr:to>
      <xdr:col>10</xdr:col>
      <xdr:colOff>114300</xdr:colOff>
      <xdr:row>58</xdr:row>
      <xdr:rowOff>164636</xdr:rowOff>
    </xdr:to>
    <xdr:cxnSp macro="">
      <xdr:nvCxnSpPr>
        <xdr:cNvPr id="129" name="直線コネクタ 128"/>
        <xdr:cNvCxnSpPr/>
      </xdr:nvCxnSpPr>
      <xdr:spPr>
        <a:xfrm flipV="1">
          <a:off x="1130300" y="10090938"/>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110772</xdr:rowOff>
    </xdr:from>
    <xdr:to>
      <xdr:col>24</xdr:col>
      <xdr:colOff>114300</xdr:colOff>
      <xdr:row>59</xdr:row>
      <xdr:rowOff>40922</xdr:rowOff>
    </xdr:to>
    <xdr:sp macro="" textlink="">
      <xdr:nvSpPr>
        <xdr:cNvPr id="139" name="楕円 138"/>
        <xdr:cNvSpPr/>
      </xdr:nvSpPr>
      <xdr:spPr>
        <a:xfrm>
          <a:off x="4584700" y="100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113367</xdr:rowOff>
    </xdr:from>
    <xdr:to>
      <xdr:col>20</xdr:col>
      <xdr:colOff>38100</xdr:colOff>
      <xdr:row>59</xdr:row>
      <xdr:rowOff>43517</xdr:rowOff>
    </xdr:to>
    <xdr:sp macro="" textlink="">
      <xdr:nvSpPr>
        <xdr:cNvPr id="141" name="楕円 140"/>
        <xdr:cNvSpPr/>
      </xdr:nvSpPr>
      <xdr:spPr>
        <a:xfrm>
          <a:off x="3746500" y="100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34644</xdr:rowOff>
    </xdr:from>
    <xdr:ext cx="534377" cy="259045"/>
    <xdr:sp macro="" textlink="">
      <xdr:nvSpPr>
        <xdr:cNvPr id="142" name="テキスト ボックス 141"/>
        <xdr:cNvSpPr txBox="1"/>
      </xdr:nvSpPr>
      <xdr:spPr>
        <a:xfrm>
          <a:off x="3530111" y="1015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3344</xdr:rowOff>
    </xdr:from>
    <xdr:to>
      <xdr:col>15</xdr:col>
      <xdr:colOff>101600</xdr:colOff>
      <xdr:row>58</xdr:row>
      <xdr:rowOff>104944</xdr:rowOff>
    </xdr:to>
    <xdr:sp macro="" textlink="">
      <xdr:nvSpPr>
        <xdr:cNvPr id="143" name="楕円 142"/>
        <xdr:cNvSpPr/>
      </xdr:nvSpPr>
      <xdr:spPr>
        <a:xfrm>
          <a:off x="2857500" y="99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96071</xdr:rowOff>
    </xdr:from>
    <xdr:ext cx="599010" cy="259045"/>
    <xdr:sp macro="" textlink="">
      <xdr:nvSpPr>
        <xdr:cNvPr id="144" name="テキスト ボックス 143"/>
        <xdr:cNvSpPr txBox="1"/>
      </xdr:nvSpPr>
      <xdr:spPr>
        <a:xfrm>
          <a:off x="2608795" y="1004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96038</xdr:rowOff>
    </xdr:from>
    <xdr:to>
      <xdr:col>10</xdr:col>
      <xdr:colOff>165100</xdr:colOff>
      <xdr:row>59</xdr:row>
      <xdr:rowOff>26188</xdr:rowOff>
    </xdr:to>
    <xdr:sp macro="" textlink="">
      <xdr:nvSpPr>
        <xdr:cNvPr id="145" name="楕円 144"/>
        <xdr:cNvSpPr/>
      </xdr:nvSpPr>
      <xdr:spPr>
        <a:xfrm>
          <a:off x="1968500" y="100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42715</xdr:rowOff>
    </xdr:from>
    <xdr:ext cx="599010" cy="259045"/>
    <xdr:sp macro="" textlink="">
      <xdr:nvSpPr>
        <xdr:cNvPr id="146" name="テキスト ボックス 145"/>
        <xdr:cNvSpPr txBox="1"/>
      </xdr:nvSpPr>
      <xdr:spPr>
        <a:xfrm>
          <a:off x="1719795" y="981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113836</xdr:rowOff>
    </xdr:from>
    <xdr:to>
      <xdr:col>6</xdr:col>
      <xdr:colOff>38100</xdr:colOff>
      <xdr:row>59</xdr:row>
      <xdr:rowOff>43986</xdr:rowOff>
    </xdr:to>
    <xdr:sp macro="" textlink="">
      <xdr:nvSpPr>
        <xdr:cNvPr id="147" name="楕円 146"/>
        <xdr:cNvSpPr/>
      </xdr:nvSpPr>
      <xdr:spPr>
        <a:xfrm>
          <a:off x="1079500" y="100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60513</xdr:rowOff>
    </xdr:from>
    <xdr:ext cx="534377" cy="259045"/>
    <xdr:sp macro="" textlink="">
      <xdr:nvSpPr>
        <xdr:cNvPr id="148" name="テキスト ボックス 147"/>
        <xdr:cNvSpPr txBox="1"/>
      </xdr:nvSpPr>
      <xdr:spPr>
        <a:xfrm>
          <a:off x="863111" y="98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19342</xdr:rowOff>
    </xdr:from>
    <xdr:to>
      <xdr:col>24</xdr:col>
      <xdr:colOff>63500</xdr:colOff>
      <xdr:row>75</xdr:row>
      <xdr:rowOff>118290</xdr:rowOff>
    </xdr:to>
    <xdr:cxnSp macro="">
      <xdr:nvCxnSpPr>
        <xdr:cNvPr id="176" name="直線コネクタ 175"/>
        <xdr:cNvCxnSpPr/>
      </xdr:nvCxnSpPr>
      <xdr:spPr>
        <a:xfrm>
          <a:off x="3797300" y="12878092"/>
          <a:ext cx="838200" cy="9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19342</xdr:rowOff>
    </xdr:from>
    <xdr:to>
      <xdr:col>19</xdr:col>
      <xdr:colOff>177800</xdr:colOff>
      <xdr:row>76</xdr:row>
      <xdr:rowOff>14802</xdr:rowOff>
    </xdr:to>
    <xdr:cxnSp macro="">
      <xdr:nvCxnSpPr>
        <xdr:cNvPr id="179" name="直線コネクタ 178"/>
        <xdr:cNvCxnSpPr/>
      </xdr:nvCxnSpPr>
      <xdr:spPr>
        <a:xfrm flipV="1">
          <a:off x="2908300" y="12878092"/>
          <a:ext cx="889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6412</xdr:rowOff>
    </xdr:from>
    <xdr:to>
      <xdr:col>15</xdr:col>
      <xdr:colOff>50800</xdr:colOff>
      <xdr:row>76</xdr:row>
      <xdr:rowOff>14802</xdr:rowOff>
    </xdr:to>
    <xdr:cxnSp macro="">
      <xdr:nvCxnSpPr>
        <xdr:cNvPr id="182" name="直線コネクタ 181"/>
        <xdr:cNvCxnSpPr/>
      </xdr:nvCxnSpPr>
      <xdr:spPr>
        <a:xfrm>
          <a:off x="2019300" y="13036612"/>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6367</xdr:rowOff>
    </xdr:from>
    <xdr:to>
      <xdr:col>10</xdr:col>
      <xdr:colOff>114300</xdr:colOff>
      <xdr:row>76</xdr:row>
      <xdr:rowOff>6412</xdr:rowOff>
    </xdr:to>
    <xdr:cxnSp macro="">
      <xdr:nvCxnSpPr>
        <xdr:cNvPr id="185" name="直線コネクタ 184"/>
        <xdr:cNvCxnSpPr/>
      </xdr:nvCxnSpPr>
      <xdr:spPr>
        <a:xfrm>
          <a:off x="1130300" y="1303656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67490</xdr:rowOff>
    </xdr:from>
    <xdr:to>
      <xdr:col>24</xdr:col>
      <xdr:colOff>114300</xdr:colOff>
      <xdr:row>75</xdr:row>
      <xdr:rowOff>169090</xdr:rowOff>
    </xdr:to>
    <xdr:sp macro="" textlink="">
      <xdr:nvSpPr>
        <xdr:cNvPr id="195" name="楕円 194"/>
        <xdr:cNvSpPr/>
      </xdr:nvSpPr>
      <xdr:spPr>
        <a:xfrm>
          <a:off x="4584700" y="129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90367</xdr:rowOff>
    </xdr:from>
    <xdr:ext cx="599010" cy="259045"/>
    <xdr:sp macro="" textlink="">
      <xdr:nvSpPr>
        <xdr:cNvPr id="196" name="民生費該当値テキスト"/>
        <xdr:cNvSpPr txBox="1"/>
      </xdr:nvSpPr>
      <xdr:spPr>
        <a:xfrm>
          <a:off x="4686300" y="127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139992</xdr:rowOff>
    </xdr:from>
    <xdr:to>
      <xdr:col>20</xdr:col>
      <xdr:colOff>38100</xdr:colOff>
      <xdr:row>75</xdr:row>
      <xdr:rowOff>70142</xdr:rowOff>
    </xdr:to>
    <xdr:sp macro="" textlink="">
      <xdr:nvSpPr>
        <xdr:cNvPr id="197" name="楕円 196"/>
        <xdr:cNvSpPr/>
      </xdr:nvSpPr>
      <xdr:spPr>
        <a:xfrm>
          <a:off x="3746500" y="12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86669</xdr:rowOff>
    </xdr:from>
    <xdr:ext cx="599010" cy="259045"/>
    <xdr:sp macro="" textlink="">
      <xdr:nvSpPr>
        <xdr:cNvPr id="198" name="テキスト ボックス 197"/>
        <xdr:cNvSpPr txBox="1"/>
      </xdr:nvSpPr>
      <xdr:spPr>
        <a:xfrm>
          <a:off x="3497795" y="126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135452</xdr:rowOff>
    </xdr:from>
    <xdr:to>
      <xdr:col>15</xdr:col>
      <xdr:colOff>101600</xdr:colOff>
      <xdr:row>76</xdr:row>
      <xdr:rowOff>65602</xdr:rowOff>
    </xdr:to>
    <xdr:sp macro="" textlink="">
      <xdr:nvSpPr>
        <xdr:cNvPr id="199" name="楕円 198"/>
        <xdr:cNvSpPr/>
      </xdr:nvSpPr>
      <xdr:spPr>
        <a:xfrm>
          <a:off x="2857500" y="12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82129</xdr:rowOff>
    </xdr:from>
    <xdr:ext cx="599010" cy="259045"/>
    <xdr:sp macro="" textlink="">
      <xdr:nvSpPr>
        <xdr:cNvPr id="200" name="テキスト ボックス 199"/>
        <xdr:cNvSpPr txBox="1"/>
      </xdr:nvSpPr>
      <xdr:spPr>
        <a:xfrm>
          <a:off x="2608795" y="127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127063</xdr:rowOff>
    </xdr:from>
    <xdr:to>
      <xdr:col>10</xdr:col>
      <xdr:colOff>165100</xdr:colOff>
      <xdr:row>76</xdr:row>
      <xdr:rowOff>57212</xdr:rowOff>
    </xdr:to>
    <xdr:sp macro="" textlink="">
      <xdr:nvSpPr>
        <xdr:cNvPr id="201" name="楕円 200"/>
        <xdr:cNvSpPr/>
      </xdr:nvSpPr>
      <xdr:spPr>
        <a:xfrm>
          <a:off x="1968500" y="12985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73740</xdr:rowOff>
    </xdr:from>
    <xdr:ext cx="599010" cy="259045"/>
    <xdr:sp macro="" textlink="">
      <xdr:nvSpPr>
        <xdr:cNvPr id="202" name="テキスト ボックス 201"/>
        <xdr:cNvSpPr txBox="1"/>
      </xdr:nvSpPr>
      <xdr:spPr>
        <a:xfrm>
          <a:off x="1719795" y="1276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127017</xdr:rowOff>
    </xdr:from>
    <xdr:to>
      <xdr:col>6</xdr:col>
      <xdr:colOff>38100</xdr:colOff>
      <xdr:row>76</xdr:row>
      <xdr:rowOff>57167</xdr:rowOff>
    </xdr:to>
    <xdr:sp macro="" textlink="">
      <xdr:nvSpPr>
        <xdr:cNvPr id="203" name="楕円 202"/>
        <xdr:cNvSpPr/>
      </xdr:nvSpPr>
      <xdr:spPr>
        <a:xfrm>
          <a:off x="1079500" y="12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73694</xdr:rowOff>
    </xdr:from>
    <xdr:ext cx="599010" cy="259045"/>
    <xdr:sp macro="" textlink="">
      <xdr:nvSpPr>
        <xdr:cNvPr id="204" name="テキスト ボックス 203"/>
        <xdr:cNvSpPr txBox="1"/>
      </xdr:nvSpPr>
      <xdr:spPr>
        <a:xfrm>
          <a:off x="830795" y="1276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38103</xdr:rowOff>
    </xdr:from>
    <xdr:to>
      <xdr:col>24</xdr:col>
      <xdr:colOff>63500</xdr:colOff>
      <xdr:row>98</xdr:row>
      <xdr:rowOff>45304</xdr:rowOff>
    </xdr:to>
    <xdr:cxnSp macro="">
      <xdr:nvCxnSpPr>
        <xdr:cNvPr id="235" name="直線コネクタ 234"/>
        <xdr:cNvCxnSpPr/>
      </xdr:nvCxnSpPr>
      <xdr:spPr>
        <a:xfrm>
          <a:off x="3797300" y="16840203"/>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38103</xdr:rowOff>
    </xdr:from>
    <xdr:to>
      <xdr:col>19</xdr:col>
      <xdr:colOff>177800</xdr:colOff>
      <xdr:row>98</xdr:row>
      <xdr:rowOff>102099</xdr:rowOff>
    </xdr:to>
    <xdr:cxnSp macro="">
      <xdr:nvCxnSpPr>
        <xdr:cNvPr id="238" name="直線コネクタ 237"/>
        <xdr:cNvCxnSpPr/>
      </xdr:nvCxnSpPr>
      <xdr:spPr>
        <a:xfrm flipV="1">
          <a:off x="2908300" y="16840203"/>
          <a:ext cx="889000" cy="6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101864</xdr:rowOff>
    </xdr:from>
    <xdr:to>
      <xdr:col>15</xdr:col>
      <xdr:colOff>50800</xdr:colOff>
      <xdr:row>98</xdr:row>
      <xdr:rowOff>102099</xdr:rowOff>
    </xdr:to>
    <xdr:cxnSp macro="">
      <xdr:nvCxnSpPr>
        <xdr:cNvPr id="241" name="直線コネクタ 240"/>
        <xdr:cNvCxnSpPr/>
      </xdr:nvCxnSpPr>
      <xdr:spPr>
        <a:xfrm>
          <a:off x="2019300" y="16903964"/>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90829</xdr:rowOff>
    </xdr:from>
    <xdr:to>
      <xdr:col>10</xdr:col>
      <xdr:colOff>114300</xdr:colOff>
      <xdr:row>98</xdr:row>
      <xdr:rowOff>101864</xdr:rowOff>
    </xdr:to>
    <xdr:cxnSp macro="">
      <xdr:nvCxnSpPr>
        <xdr:cNvPr id="244" name="直線コネクタ 243"/>
        <xdr:cNvCxnSpPr/>
      </xdr:nvCxnSpPr>
      <xdr:spPr>
        <a:xfrm>
          <a:off x="1130300" y="16892929"/>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165954</xdr:rowOff>
    </xdr:from>
    <xdr:to>
      <xdr:col>24</xdr:col>
      <xdr:colOff>114300</xdr:colOff>
      <xdr:row>98</xdr:row>
      <xdr:rowOff>96104</xdr:rowOff>
    </xdr:to>
    <xdr:sp macro="" textlink="">
      <xdr:nvSpPr>
        <xdr:cNvPr id="254" name="楕円 253"/>
        <xdr:cNvSpPr/>
      </xdr:nvSpPr>
      <xdr:spPr>
        <a:xfrm>
          <a:off x="4584700" y="167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125331</xdr:rowOff>
    </xdr:from>
    <xdr:ext cx="534377" cy="259045"/>
    <xdr:sp macro="" textlink="">
      <xdr:nvSpPr>
        <xdr:cNvPr id="255" name="衛生費該当値テキスト"/>
        <xdr:cNvSpPr txBox="1"/>
      </xdr:nvSpPr>
      <xdr:spPr>
        <a:xfrm>
          <a:off x="4686300" y="165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158753</xdr:rowOff>
    </xdr:from>
    <xdr:to>
      <xdr:col>20</xdr:col>
      <xdr:colOff>38100</xdr:colOff>
      <xdr:row>98</xdr:row>
      <xdr:rowOff>88903</xdr:rowOff>
    </xdr:to>
    <xdr:sp macro="" textlink="">
      <xdr:nvSpPr>
        <xdr:cNvPr id="256" name="楕円 255"/>
        <xdr:cNvSpPr/>
      </xdr:nvSpPr>
      <xdr:spPr>
        <a:xfrm>
          <a:off x="3746500" y="1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105430</xdr:rowOff>
    </xdr:from>
    <xdr:ext cx="534377" cy="259045"/>
    <xdr:sp macro="" textlink="">
      <xdr:nvSpPr>
        <xdr:cNvPr id="257" name="テキスト ボックス 256"/>
        <xdr:cNvSpPr txBox="1"/>
      </xdr:nvSpPr>
      <xdr:spPr>
        <a:xfrm>
          <a:off x="3530111" y="1656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51299</xdr:rowOff>
    </xdr:from>
    <xdr:to>
      <xdr:col>15</xdr:col>
      <xdr:colOff>101600</xdr:colOff>
      <xdr:row>98</xdr:row>
      <xdr:rowOff>152899</xdr:rowOff>
    </xdr:to>
    <xdr:sp macro="" textlink="">
      <xdr:nvSpPr>
        <xdr:cNvPr id="258" name="楕円 257"/>
        <xdr:cNvSpPr/>
      </xdr:nvSpPr>
      <xdr:spPr>
        <a:xfrm>
          <a:off x="2857500" y="168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144026</xdr:rowOff>
    </xdr:from>
    <xdr:ext cx="534377" cy="259045"/>
    <xdr:sp macro="" textlink="">
      <xdr:nvSpPr>
        <xdr:cNvPr id="259" name="テキスト ボックス 258"/>
        <xdr:cNvSpPr txBox="1"/>
      </xdr:nvSpPr>
      <xdr:spPr>
        <a:xfrm>
          <a:off x="2641111" y="169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51064</xdr:rowOff>
    </xdr:from>
    <xdr:to>
      <xdr:col>10</xdr:col>
      <xdr:colOff>165100</xdr:colOff>
      <xdr:row>98</xdr:row>
      <xdr:rowOff>152664</xdr:rowOff>
    </xdr:to>
    <xdr:sp macro="" textlink="">
      <xdr:nvSpPr>
        <xdr:cNvPr id="260" name="楕円 259"/>
        <xdr:cNvSpPr/>
      </xdr:nvSpPr>
      <xdr:spPr>
        <a:xfrm>
          <a:off x="1968500" y="1685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143791</xdr:rowOff>
    </xdr:from>
    <xdr:ext cx="534377" cy="259045"/>
    <xdr:sp macro="" textlink="">
      <xdr:nvSpPr>
        <xdr:cNvPr id="261" name="テキスト ボックス 260"/>
        <xdr:cNvSpPr txBox="1"/>
      </xdr:nvSpPr>
      <xdr:spPr>
        <a:xfrm>
          <a:off x="1752111" y="169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40029</xdr:rowOff>
    </xdr:from>
    <xdr:to>
      <xdr:col>6</xdr:col>
      <xdr:colOff>38100</xdr:colOff>
      <xdr:row>98</xdr:row>
      <xdr:rowOff>141629</xdr:rowOff>
    </xdr:to>
    <xdr:sp macro="" textlink="">
      <xdr:nvSpPr>
        <xdr:cNvPr id="262" name="楕円 261"/>
        <xdr:cNvSpPr/>
      </xdr:nvSpPr>
      <xdr:spPr>
        <a:xfrm>
          <a:off x="1079500" y="168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158156</xdr:rowOff>
    </xdr:from>
    <xdr:ext cx="534377" cy="259045"/>
    <xdr:sp macro="" textlink="">
      <xdr:nvSpPr>
        <xdr:cNvPr id="263" name="テキスト ボックス 262"/>
        <xdr:cNvSpPr txBox="1"/>
      </xdr:nvSpPr>
      <xdr:spPr>
        <a:xfrm>
          <a:off x="863111" y="166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118799</xdr:rowOff>
    </xdr:from>
    <xdr:to>
      <xdr:col>55</xdr:col>
      <xdr:colOff>0</xdr:colOff>
      <xdr:row>37</xdr:row>
      <xdr:rowOff>124678</xdr:rowOff>
    </xdr:to>
    <xdr:cxnSp macro="">
      <xdr:nvCxnSpPr>
        <xdr:cNvPr id="294" name="直線コネクタ 293"/>
        <xdr:cNvCxnSpPr/>
      </xdr:nvCxnSpPr>
      <xdr:spPr>
        <a:xfrm flipV="1">
          <a:off x="9639300" y="6462449"/>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124678</xdr:rowOff>
    </xdr:from>
    <xdr:to>
      <xdr:col>50</xdr:col>
      <xdr:colOff>114300</xdr:colOff>
      <xdr:row>38</xdr:row>
      <xdr:rowOff>2540</xdr:rowOff>
    </xdr:to>
    <xdr:cxnSp macro="">
      <xdr:nvCxnSpPr>
        <xdr:cNvPr id="297" name="直線コネクタ 296"/>
        <xdr:cNvCxnSpPr/>
      </xdr:nvCxnSpPr>
      <xdr:spPr>
        <a:xfrm flipV="1">
          <a:off x="8750300" y="6468328"/>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xdr:rowOff>
    </xdr:from>
    <xdr:to>
      <xdr:col>45</xdr:col>
      <xdr:colOff>177800</xdr:colOff>
      <xdr:row>38</xdr:row>
      <xdr:rowOff>6459</xdr:rowOff>
    </xdr:to>
    <xdr:cxnSp macro="">
      <xdr:nvCxnSpPr>
        <xdr:cNvPr id="300" name="直線コネクタ 299"/>
        <xdr:cNvCxnSpPr/>
      </xdr:nvCxnSpPr>
      <xdr:spPr>
        <a:xfrm flipV="1">
          <a:off x="7861300" y="651764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6459</xdr:rowOff>
    </xdr:from>
    <xdr:to>
      <xdr:col>41</xdr:col>
      <xdr:colOff>50800</xdr:colOff>
      <xdr:row>38</xdr:row>
      <xdr:rowOff>9724</xdr:rowOff>
    </xdr:to>
    <xdr:cxnSp macro="">
      <xdr:nvCxnSpPr>
        <xdr:cNvPr id="303" name="直線コネクタ 302"/>
        <xdr:cNvCxnSpPr/>
      </xdr:nvCxnSpPr>
      <xdr:spPr>
        <a:xfrm flipV="1">
          <a:off x="6972300" y="65215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67999</xdr:rowOff>
    </xdr:from>
    <xdr:to>
      <xdr:col>55</xdr:col>
      <xdr:colOff>50800</xdr:colOff>
      <xdr:row>37</xdr:row>
      <xdr:rowOff>169599</xdr:rowOff>
    </xdr:to>
    <xdr:sp macro="" textlink="">
      <xdr:nvSpPr>
        <xdr:cNvPr id="313" name="楕円 312"/>
        <xdr:cNvSpPr/>
      </xdr:nvSpPr>
      <xdr:spPr>
        <a:xfrm>
          <a:off x="104267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90876</xdr:rowOff>
    </xdr:from>
    <xdr:ext cx="378565" cy="259045"/>
    <xdr:sp macro="" textlink="">
      <xdr:nvSpPr>
        <xdr:cNvPr id="314" name="労働費該当値テキスト"/>
        <xdr:cNvSpPr txBox="1"/>
      </xdr:nvSpPr>
      <xdr:spPr>
        <a:xfrm>
          <a:off x="10528300" y="626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73878</xdr:rowOff>
    </xdr:from>
    <xdr:to>
      <xdr:col>50</xdr:col>
      <xdr:colOff>165100</xdr:colOff>
      <xdr:row>38</xdr:row>
      <xdr:rowOff>4028</xdr:rowOff>
    </xdr:to>
    <xdr:sp macro="" textlink="">
      <xdr:nvSpPr>
        <xdr:cNvPr id="315" name="楕円 314"/>
        <xdr:cNvSpPr/>
      </xdr:nvSpPr>
      <xdr:spPr>
        <a:xfrm>
          <a:off x="9588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20555</xdr:rowOff>
    </xdr:from>
    <xdr:ext cx="378565" cy="259045"/>
    <xdr:sp macro="" textlink="">
      <xdr:nvSpPr>
        <xdr:cNvPr id="316" name="テキスト ボックス 315"/>
        <xdr:cNvSpPr txBox="1"/>
      </xdr:nvSpPr>
      <xdr:spPr>
        <a:xfrm>
          <a:off x="9450017" y="619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123190</xdr:rowOff>
    </xdr:from>
    <xdr:to>
      <xdr:col>46</xdr:col>
      <xdr:colOff>38100</xdr:colOff>
      <xdr:row>38</xdr:row>
      <xdr:rowOff>53340</xdr:rowOff>
    </xdr:to>
    <xdr:sp macro="" textlink="">
      <xdr:nvSpPr>
        <xdr:cNvPr id="317" name="楕円 316"/>
        <xdr:cNvSpPr/>
      </xdr:nvSpPr>
      <xdr:spPr>
        <a:xfrm>
          <a:off x="8699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69867</xdr:rowOff>
    </xdr:from>
    <xdr:ext cx="378565" cy="259045"/>
    <xdr:sp macro="" textlink="">
      <xdr:nvSpPr>
        <xdr:cNvPr id="318" name="テキスト ボックス 317"/>
        <xdr:cNvSpPr txBox="1"/>
      </xdr:nvSpPr>
      <xdr:spPr>
        <a:xfrm>
          <a:off x="8561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127109</xdr:rowOff>
    </xdr:from>
    <xdr:to>
      <xdr:col>41</xdr:col>
      <xdr:colOff>101600</xdr:colOff>
      <xdr:row>38</xdr:row>
      <xdr:rowOff>57259</xdr:rowOff>
    </xdr:to>
    <xdr:sp macro="" textlink="">
      <xdr:nvSpPr>
        <xdr:cNvPr id="319" name="楕円 318"/>
        <xdr:cNvSpPr/>
      </xdr:nvSpPr>
      <xdr:spPr>
        <a:xfrm>
          <a:off x="7810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73786</xdr:rowOff>
    </xdr:from>
    <xdr:ext cx="378565" cy="259045"/>
    <xdr:sp macro="" textlink="">
      <xdr:nvSpPr>
        <xdr:cNvPr id="320" name="テキスト ボックス 319"/>
        <xdr:cNvSpPr txBox="1"/>
      </xdr:nvSpPr>
      <xdr:spPr>
        <a:xfrm>
          <a:off x="7672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130375</xdr:rowOff>
    </xdr:from>
    <xdr:to>
      <xdr:col>36</xdr:col>
      <xdr:colOff>165100</xdr:colOff>
      <xdr:row>38</xdr:row>
      <xdr:rowOff>60525</xdr:rowOff>
    </xdr:to>
    <xdr:sp macro="" textlink="">
      <xdr:nvSpPr>
        <xdr:cNvPr id="321" name="楕円 320"/>
        <xdr:cNvSpPr/>
      </xdr:nvSpPr>
      <xdr:spPr>
        <a:xfrm>
          <a:off x="6921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77052</xdr:rowOff>
    </xdr:from>
    <xdr:ext cx="378565" cy="259045"/>
    <xdr:sp macro="" textlink="">
      <xdr:nvSpPr>
        <xdr:cNvPr id="322" name="テキスト ボックス 321"/>
        <xdr:cNvSpPr txBox="1"/>
      </xdr:nvSpPr>
      <xdr:spPr>
        <a:xfrm>
          <a:off x="6783017" y="624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1005</xdr:rowOff>
    </xdr:from>
    <xdr:to>
      <xdr:col>55</xdr:col>
      <xdr:colOff>0</xdr:colOff>
      <xdr:row>56</xdr:row>
      <xdr:rowOff>6231</xdr:rowOff>
    </xdr:to>
    <xdr:cxnSp macro="">
      <xdr:nvCxnSpPr>
        <xdr:cNvPr id="353" name="直線コネクタ 352"/>
        <xdr:cNvCxnSpPr/>
      </xdr:nvCxnSpPr>
      <xdr:spPr>
        <a:xfrm flipV="1">
          <a:off x="9639300" y="9602205"/>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6231</xdr:rowOff>
    </xdr:from>
    <xdr:to>
      <xdr:col>50</xdr:col>
      <xdr:colOff>114300</xdr:colOff>
      <xdr:row>56</xdr:row>
      <xdr:rowOff>42404</xdr:rowOff>
    </xdr:to>
    <xdr:cxnSp macro="">
      <xdr:nvCxnSpPr>
        <xdr:cNvPr id="356" name="直線コネクタ 355"/>
        <xdr:cNvCxnSpPr/>
      </xdr:nvCxnSpPr>
      <xdr:spPr>
        <a:xfrm flipV="1">
          <a:off x="8750300" y="9607431"/>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42404</xdr:rowOff>
    </xdr:from>
    <xdr:to>
      <xdr:col>45</xdr:col>
      <xdr:colOff>177800</xdr:colOff>
      <xdr:row>56</xdr:row>
      <xdr:rowOff>71523</xdr:rowOff>
    </xdr:to>
    <xdr:cxnSp macro="">
      <xdr:nvCxnSpPr>
        <xdr:cNvPr id="359" name="直線コネクタ 358"/>
        <xdr:cNvCxnSpPr/>
      </xdr:nvCxnSpPr>
      <xdr:spPr>
        <a:xfrm flipV="1">
          <a:off x="7861300" y="9643604"/>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71523</xdr:rowOff>
    </xdr:from>
    <xdr:to>
      <xdr:col>41</xdr:col>
      <xdr:colOff>50800</xdr:colOff>
      <xdr:row>56</xdr:row>
      <xdr:rowOff>89081</xdr:rowOff>
    </xdr:to>
    <xdr:cxnSp macro="">
      <xdr:nvCxnSpPr>
        <xdr:cNvPr id="362" name="直線コネクタ 361"/>
        <xdr:cNvCxnSpPr/>
      </xdr:nvCxnSpPr>
      <xdr:spPr>
        <a:xfrm flipV="1">
          <a:off x="6972300" y="9672723"/>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121655</xdr:rowOff>
    </xdr:from>
    <xdr:to>
      <xdr:col>55</xdr:col>
      <xdr:colOff>50800</xdr:colOff>
      <xdr:row>56</xdr:row>
      <xdr:rowOff>51805</xdr:rowOff>
    </xdr:to>
    <xdr:sp macro="" textlink="">
      <xdr:nvSpPr>
        <xdr:cNvPr id="372" name="楕円 371"/>
        <xdr:cNvSpPr/>
      </xdr:nvSpPr>
      <xdr:spPr>
        <a:xfrm>
          <a:off x="10426700" y="95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144532</xdr:rowOff>
    </xdr:from>
    <xdr:ext cx="534377" cy="259045"/>
    <xdr:sp macro="" textlink="">
      <xdr:nvSpPr>
        <xdr:cNvPr id="373" name="農林水産業費該当値テキスト"/>
        <xdr:cNvSpPr txBox="1"/>
      </xdr:nvSpPr>
      <xdr:spPr>
        <a:xfrm>
          <a:off x="10528300" y="94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126881</xdr:rowOff>
    </xdr:from>
    <xdr:to>
      <xdr:col>50</xdr:col>
      <xdr:colOff>165100</xdr:colOff>
      <xdr:row>56</xdr:row>
      <xdr:rowOff>57031</xdr:rowOff>
    </xdr:to>
    <xdr:sp macro="" textlink="">
      <xdr:nvSpPr>
        <xdr:cNvPr id="374" name="楕円 373"/>
        <xdr:cNvSpPr/>
      </xdr:nvSpPr>
      <xdr:spPr>
        <a:xfrm>
          <a:off x="9588500" y="95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73558</xdr:rowOff>
    </xdr:from>
    <xdr:ext cx="534377" cy="259045"/>
    <xdr:sp macro="" textlink="">
      <xdr:nvSpPr>
        <xdr:cNvPr id="375" name="テキスト ボックス 374"/>
        <xdr:cNvSpPr txBox="1"/>
      </xdr:nvSpPr>
      <xdr:spPr>
        <a:xfrm>
          <a:off x="9372111" y="93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163054</xdr:rowOff>
    </xdr:from>
    <xdr:to>
      <xdr:col>46</xdr:col>
      <xdr:colOff>38100</xdr:colOff>
      <xdr:row>56</xdr:row>
      <xdr:rowOff>93204</xdr:rowOff>
    </xdr:to>
    <xdr:sp macro="" textlink="">
      <xdr:nvSpPr>
        <xdr:cNvPr id="376" name="楕円 375"/>
        <xdr:cNvSpPr/>
      </xdr:nvSpPr>
      <xdr:spPr>
        <a:xfrm>
          <a:off x="8699500" y="95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109731</xdr:rowOff>
    </xdr:from>
    <xdr:ext cx="534377" cy="259045"/>
    <xdr:sp macro="" textlink="">
      <xdr:nvSpPr>
        <xdr:cNvPr id="377" name="テキスト ボックス 376"/>
        <xdr:cNvSpPr txBox="1"/>
      </xdr:nvSpPr>
      <xdr:spPr>
        <a:xfrm>
          <a:off x="8483111" y="9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20723</xdr:rowOff>
    </xdr:from>
    <xdr:to>
      <xdr:col>41</xdr:col>
      <xdr:colOff>101600</xdr:colOff>
      <xdr:row>56</xdr:row>
      <xdr:rowOff>122323</xdr:rowOff>
    </xdr:to>
    <xdr:sp macro="" textlink="">
      <xdr:nvSpPr>
        <xdr:cNvPr id="378" name="楕円 377"/>
        <xdr:cNvSpPr/>
      </xdr:nvSpPr>
      <xdr:spPr>
        <a:xfrm>
          <a:off x="7810500" y="96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138850</xdr:rowOff>
    </xdr:from>
    <xdr:ext cx="534377" cy="259045"/>
    <xdr:sp macro="" textlink="">
      <xdr:nvSpPr>
        <xdr:cNvPr id="379" name="テキスト ボックス 378"/>
        <xdr:cNvSpPr txBox="1"/>
      </xdr:nvSpPr>
      <xdr:spPr>
        <a:xfrm>
          <a:off x="7594111" y="939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38281</xdr:rowOff>
    </xdr:from>
    <xdr:to>
      <xdr:col>36</xdr:col>
      <xdr:colOff>165100</xdr:colOff>
      <xdr:row>56</xdr:row>
      <xdr:rowOff>139881</xdr:rowOff>
    </xdr:to>
    <xdr:sp macro="" textlink="">
      <xdr:nvSpPr>
        <xdr:cNvPr id="380" name="楕円 379"/>
        <xdr:cNvSpPr/>
      </xdr:nvSpPr>
      <xdr:spPr>
        <a:xfrm>
          <a:off x="6921500" y="96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156408</xdr:rowOff>
    </xdr:from>
    <xdr:ext cx="534377" cy="259045"/>
    <xdr:sp macro="" textlink="">
      <xdr:nvSpPr>
        <xdr:cNvPr id="381" name="テキスト ボックス 380"/>
        <xdr:cNvSpPr txBox="1"/>
      </xdr:nvSpPr>
      <xdr:spPr>
        <a:xfrm>
          <a:off x="6705111" y="941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39336</xdr:rowOff>
    </xdr:from>
    <xdr:to>
      <xdr:col>55</xdr:col>
      <xdr:colOff>0</xdr:colOff>
      <xdr:row>78</xdr:row>
      <xdr:rowOff>40204</xdr:rowOff>
    </xdr:to>
    <xdr:cxnSp macro="">
      <xdr:nvCxnSpPr>
        <xdr:cNvPr id="408" name="直線コネクタ 407"/>
        <xdr:cNvCxnSpPr/>
      </xdr:nvCxnSpPr>
      <xdr:spPr>
        <a:xfrm>
          <a:off x="9639300" y="13412436"/>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9649</xdr:rowOff>
    </xdr:from>
    <xdr:to>
      <xdr:col>50</xdr:col>
      <xdr:colOff>114300</xdr:colOff>
      <xdr:row>78</xdr:row>
      <xdr:rowOff>39336</xdr:rowOff>
    </xdr:to>
    <xdr:cxnSp macro="">
      <xdr:nvCxnSpPr>
        <xdr:cNvPr id="411" name="直線コネクタ 410"/>
        <xdr:cNvCxnSpPr/>
      </xdr:nvCxnSpPr>
      <xdr:spPr>
        <a:xfrm>
          <a:off x="8750300" y="13382749"/>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9649</xdr:rowOff>
    </xdr:from>
    <xdr:to>
      <xdr:col>45</xdr:col>
      <xdr:colOff>177800</xdr:colOff>
      <xdr:row>78</xdr:row>
      <xdr:rowOff>51392</xdr:rowOff>
    </xdr:to>
    <xdr:cxnSp macro="">
      <xdr:nvCxnSpPr>
        <xdr:cNvPr id="414" name="直線コネクタ 413"/>
        <xdr:cNvCxnSpPr/>
      </xdr:nvCxnSpPr>
      <xdr:spPr>
        <a:xfrm flipV="1">
          <a:off x="7861300" y="13382749"/>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51392</xdr:rowOff>
    </xdr:from>
    <xdr:to>
      <xdr:col>41</xdr:col>
      <xdr:colOff>50800</xdr:colOff>
      <xdr:row>78</xdr:row>
      <xdr:rowOff>86573</xdr:rowOff>
    </xdr:to>
    <xdr:cxnSp macro="">
      <xdr:nvCxnSpPr>
        <xdr:cNvPr id="417" name="直線コネクタ 416"/>
        <xdr:cNvCxnSpPr/>
      </xdr:nvCxnSpPr>
      <xdr:spPr>
        <a:xfrm flipV="1">
          <a:off x="6972300" y="13424492"/>
          <a:ext cx="889000" cy="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160854</xdr:rowOff>
    </xdr:from>
    <xdr:to>
      <xdr:col>55</xdr:col>
      <xdr:colOff>50800</xdr:colOff>
      <xdr:row>78</xdr:row>
      <xdr:rowOff>91004</xdr:rowOff>
    </xdr:to>
    <xdr:sp macro="" textlink="">
      <xdr:nvSpPr>
        <xdr:cNvPr id="427" name="楕円 426"/>
        <xdr:cNvSpPr/>
      </xdr:nvSpPr>
      <xdr:spPr>
        <a:xfrm>
          <a:off x="10426700" y="133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159986</xdr:rowOff>
    </xdr:from>
    <xdr:to>
      <xdr:col>50</xdr:col>
      <xdr:colOff>165100</xdr:colOff>
      <xdr:row>78</xdr:row>
      <xdr:rowOff>90136</xdr:rowOff>
    </xdr:to>
    <xdr:sp macro="" textlink="">
      <xdr:nvSpPr>
        <xdr:cNvPr id="429" name="楕円 428"/>
        <xdr:cNvSpPr/>
      </xdr:nvSpPr>
      <xdr:spPr>
        <a:xfrm>
          <a:off x="9588500" y="13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81263</xdr:rowOff>
    </xdr:from>
    <xdr:ext cx="534377" cy="259045"/>
    <xdr:sp macro="" textlink="">
      <xdr:nvSpPr>
        <xdr:cNvPr id="430" name="テキスト ボックス 429"/>
        <xdr:cNvSpPr txBox="1"/>
      </xdr:nvSpPr>
      <xdr:spPr>
        <a:xfrm>
          <a:off x="9372111" y="134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130299</xdr:rowOff>
    </xdr:from>
    <xdr:to>
      <xdr:col>46</xdr:col>
      <xdr:colOff>38100</xdr:colOff>
      <xdr:row>78</xdr:row>
      <xdr:rowOff>60449</xdr:rowOff>
    </xdr:to>
    <xdr:sp macro="" textlink="">
      <xdr:nvSpPr>
        <xdr:cNvPr id="431" name="楕円 430"/>
        <xdr:cNvSpPr/>
      </xdr:nvSpPr>
      <xdr:spPr>
        <a:xfrm>
          <a:off x="8699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51576</xdr:rowOff>
    </xdr:from>
    <xdr:ext cx="534377" cy="259045"/>
    <xdr:sp macro="" textlink="">
      <xdr:nvSpPr>
        <xdr:cNvPr id="432" name="テキスト ボックス 431"/>
        <xdr:cNvSpPr txBox="1"/>
      </xdr:nvSpPr>
      <xdr:spPr>
        <a:xfrm>
          <a:off x="8483111" y="134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592</xdr:rowOff>
    </xdr:from>
    <xdr:to>
      <xdr:col>41</xdr:col>
      <xdr:colOff>101600</xdr:colOff>
      <xdr:row>78</xdr:row>
      <xdr:rowOff>102192</xdr:rowOff>
    </xdr:to>
    <xdr:sp macro="" textlink="">
      <xdr:nvSpPr>
        <xdr:cNvPr id="433" name="楕円 432"/>
        <xdr:cNvSpPr/>
      </xdr:nvSpPr>
      <xdr:spPr>
        <a:xfrm>
          <a:off x="7810500" y="133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93319</xdr:rowOff>
    </xdr:from>
    <xdr:ext cx="534377" cy="259045"/>
    <xdr:sp macro="" textlink="">
      <xdr:nvSpPr>
        <xdr:cNvPr id="434" name="テキスト ボックス 433"/>
        <xdr:cNvSpPr txBox="1"/>
      </xdr:nvSpPr>
      <xdr:spPr>
        <a:xfrm>
          <a:off x="7594111" y="134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35773</xdr:rowOff>
    </xdr:from>
    <xdr:to>
      <xdr:col>36</xdr:col>
      <xdr:colOff>165100</xdr:colOff>
      <xdr:row>78</xdr:row>
      <xdr:rowOff>137373</xdr:rowOff>
    </xdr:to>
    <xdr:sp macro="" textlink="">
      <xdr:nvSpPr>
        <xdr:cNvPr id="435" name="楕円 434"/>
        <xdr:cNvSpPr/>
      </xdr:nvSpPr>
      <xdr:spPr>
        <a:xfrm>
          <a:off x="6921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128500</xdr:rowOff>
    </xdr:from>
    <xdr:ext cx="534377" cy="259045"/>
    <xdr:sp macro="" textlink="">
      <xdr:nvSpPr>
        <xdr:cNvPr id="436" name="テキスト ボックス 435"/>
        <xdr:cNvSpPr txBox="1"/>
      </xdr:nvSpPr>
      <xdr:spPr>
        <a:xfrm>
          <a:off x="6705111" y="135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49670</xdr:rowOff>
    </xdr:from>
    <xdr:to>
      <xdr:col>55</xdr:col>
      <xdr:colOff>0</xdr:colOff>
      <xdr:row>96</xdr:row>
      <xdr:rowOff>65024</xdr:rowOff>
    </xdr:to>
    <xdr:cxnSp macro="">
      <xdr:nvCxnSpPr>
        <xdr:cNvPr id="469" name="直線コネクタ 468"/>
        <xdr:cNvCxnSpPr/>
      </xdr:nvCxnSpPr>
      <xdr:spPr>
        <a:xfrm flipV="1">
          <a:off x="9639300" y="16508870"/>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2493</xdr:rowOff>
    </xdr:from>
    <xdr:to>
      <xdr:col>50</xdr:col>
      <xdr:colOff>114300</xdr:colOff>
      <xdr:row>96</xdr:row>
      <xdr:rowOff>65024</xdr:rowOff>
    </xdr:to>
    <xdr:cxnSp macro="">
      <xdr:nvCxnSpPr>
        <xdr:cNvPr id="472" name="直線コネクタ 471"/>
        <xdr:cNvCxnSpPr/>
      </xdr:nvCxnSpPr>
      <xdr:spPr>
        <a:xfrm>
          <a:off x="8750300" y="16461693"/>
          <a:ext cx="889000" cy="6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162313</xdr:rowOff>
    </xdr:from>
    <xdr:to>
      <xdr:col>45</xdr:col>
      <xdr:colOff>177800</xdr:colOff>
      <xdr:row>96</xdr:row>
      <xdr:rowOff>2493</xdr:rowOff>
    </xdr:to>
    <xdr:cxnSp macro="">
      <xdr:nvCxnSpPr>
        <xdr:cNvPr id="475" name="直線コネクタ 474"/>
        <xdr:cNvCxnSpPr/>
      </xdr:nvCxnSpPr>
      <xdr:spPr>
        <a:xfrm>
          <a:off x="7861300" y="16278613"/>
          <a:ext cx="889000" cy="1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162313</xdr:rowOff>
    </xdr:from>
    <xdr:to>
      <xdr:col>41</xdr:col>
      <xdr:colOff>50800</xdr:colOff>
      <xdr:row>96</xdr:row>
      <xdr:rowOff>3435</xdr:rowOff>
    </xdr:to>
    <xdr:cxnSp macro="">
      <xdr:nvCxnSpPr>
        <xdr:cNvPr id="478" name="直線コネクタ 477"/>
        <xdr:cNvCxnSpPr/>
      </xdr:nvCxnSpPr>
      <xdr:spPr>
        <a:xfrm flipV="1">
          <a:off x="6972300" y="16278613"/>
          <a:ext cx="889000" cy="18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170320</xdr:rowOff>
    </xdr:from>
    <xdr:to>
      <xdr:col>55</xdr:col>
      <xdr:colOff>50800</xdr:colOff>
      <xdr:row>96</xdr:row>
      <xdr:rowOff>100470</xdr:rowOff>
    </xdr:to>
    <xdr:sp macro="" textlink="">
      <xdr:nvSpPr>
        <xdr:cNvPr id="488" name="楕円 487"/>
        <xdr:cNvSpPr/>
      </xdr:nvSpPr>
      <xdr:spPr>
        <a:xfrm>
          <a:off x="10426700" y="164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21747</xdr:rowOff>
    </xdr:from>
    <xdr:ext cx="534377" cy="259045"/>
    <xdr:sp macro="" textlink="">
      <xdr:nvSpPr>
        <xdr:cNvPr id="489" name="土木費該当値テキスト"/>
        <xdr:cNvSpPr txBox="1"/>
      </xdr:nvSpPr>
      <xdr:spPr>
        <a:xfrm>
          <a:off x="10528300"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14224</xdr:rowOff>
    </xdr:from>
    <xdr:to>
      <xdr:col>50</xdr:col>
      <xdr:colOff>165100</xdr:colOff>
      <xdr:row>96</xdr:row>
      <xdr:rowOff>115824</xdr:rowOff>
    </xdr:to>
    <xdr:sp macro="" textlink="">
      <xdr:nvSpPr>
        <xdr:cNvPr id="490" name="楕円 489"/>
        <xdr:cNvSpPr/>
      </xdr:nvSpPr>
      <xdr:spPr>
        <a:xfrm>
          <a:off x="9588500" y="164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106951</xdr:rowOff>
    </xdr:from>
    <xdr:ext cx="534377" cy="259045"/>
    <xdr:sp macro="" textlink="">
      <xdr:nvSpPr>
        <xdr:cNvPr id="491" name="テキスト ボックス 490"/>
        <xdr:cNvSpPr txBox="1"/>
      </xdr:nvSpPr>
      <xdr:spPr>
        <a:xfrm>
          <a:off x="9372111" y="165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123143</xdr:rowOff>
    </xdr:from>
    <xdr:to>
      <xdr:col>46</xdr:col>
      <xdr:colOff>38100</xdr:colOff>
      <xdr:row>96</xdr:row>
      <xdr:rowOff>53293</xdr:rowOff>
    </xdr:to>
    <xdr:sp macro="" textlink="">
      <xdr:nvSpPr>
        <xdr:cNvPr id="492" name="楕円 491"/>
        <xdr:cNvSpPr/>
      </xdr:nvSpPr>
      <xdr:spPr>
        <a:xfrm>
          <a:off x="8699500" y="164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69820</xdr:rowOff>
    </xdr:from>
    <xdr:ext cx="534377" cy="259045"/>
    <xdr:sp macro="" textlink="">
      <xdr:nvSpPr>
        <xdr:cNvPr id="493" name="テキスト ボックス 492"/>
        <xdr:cNvSpPr txBox="1"/>
      </xdr:nvSpPr>
      <xdr:spPr>
        <a:xfrm>
          <a:off x="8483111" y="161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111513</xdr:rowOff>
    </xdr:from>
    <xdr:to>
      <xdr:col>41</xdr:col>
      <xdr:colOff>101600</xdr:colOff>
      <xdr:row>95</xdr:row>
      <xdr:rowOff>41663</xdr:rowOff>
    </xdr:to>
    <xdr:sp macro="" textlink="">
      <xdr:nvSpPr>
        <xdr:cNvPr id="494" name="楕円 493"/>
        <xdr:cNvSpPr/>
      </xdr:nvSpPr>
      <xdr:spPr>
        <a:xfrm>
          <a:off x="7810500" y="162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58190</xdr:rowOff>
    </xdr:from>
    <xdr:ext cx="534377" cy="259045"/>
    <xdr:sp macro="" textlink="">
      <xdr:nvSpPr>
        <xdr:cNvPr id="495" name="テキスト ボックス 494"/>
        <xdr:cNvSpPr txBox="1"/>
      </xdr:nvSpPr>
      <xdr:spPr>
        <a:xfrm>
          <a:off x="7594111" y="1600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124085</xdr:rowOff>
    </xdr:from>
    <xdr:to>
      <xdr:col>36</xdr:col>
      <xdr:colOff>165100</xdr:colOff>
      <xdr:row>96</xdr:row>
      <xdr:rowOff>54235</xdr:rowOff>
    </xdr:to>
    <xdr:sp macro="" textlink="">
      <xdr:nvSpPr>
        <xdr:cNvPr id="496" name="楕円 495"/>
        <xdr:cNvSpPr/>
      </xdr:nvSpPr>
      <xdr:spPr>
        <a:xfrm>
          <a:off x="6921500" y="16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70762</xdr:rowOff>
    </xdr:from>
    <xdr:ext cx="534377" cy="259045"/>
    <xdr:sp macro="" textlink="">
      <xdr:nvSpPr>
        <xdr:cNvPr id="497" name="テキスト ボックス 496"/>
        <xdr:cNvSpPr txBox="1"/>
      </xdr:nvSpPr>
      <xdr:spPr>
        <a:xfrm>
          <a:off x="6705111" y="161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27686</xdr:rowOff>
    </xdr:from>
    <xdr:to>
      <xdr:col>85</xdr:col>
      <xdr:colOff>127000</xdr:colOff>
      <xdr:row>36</xdr:row>
      <xdr:rowOff>70910</xdr:rowOff>
    </xdr:to>
    <xdr:cxnSp macro="">
      <xdr:nvCxnSpPr>
        <xdr:cNvPr id="526" name="直線コネクタ 525"/>
        <xdr:cNvCxnSpPr/>
      </xdr:nvCxnSpPr>
      <xdr:spPr>
        <a:xfrm>
          <a:off x="15481300" y="6199886"/>
          <a:ext cx="838200" cy="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27686</xdr:rowOff>
    </xdr:from>
    <xdr:to>
      <xdr:col>81</xdr:col>
      <xdr:colOff>50800</xdr:colOff>
      <xdr:row>36</xdr:row>
      <xdr:rowOff>135223</xdr:rowOff>
    </xdr:to>
    <xdr:cxnSp macro="">
      <xdr:nvCxnSpPr>
        <xdr:cNvPr id="529" name="直線コネクタ 528"/>
        <xdr:cNvCxnSpPr/>
      </xdr:nvCxnSpPr>
      <xdr:spPr>
        <a:xfrm flipV="1">
          <a:off x="14592300" y="6199886"/>
          <a:ext cx="889000" cy="10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135223</xdr:rowOff>
    </xdr:from>
    <xdr:to>
      <xdr:col>76</xdr:col>
      <xdr:colOff>114300</xdr:colOff>
      <xdr:row>36</xdr:row>
      <xdr:rowOff>144348</xdr:rowOff>
    </xdr:to>
    <xdr:cxnSp macro="">
      <xdr:nvCxnSpPr>
        <xdr:cNvPr id="532" name="直線コネクタ 531"/>
        <xdr:cNvCxnSpPr/>
      </xdr:nvCxnSpPr>
      <xdr:spPr>
        <a:xfrm flipV="1">
          <a:off x="13703300" y="6307423"/>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112439</xdr:rowOff>
    </xdr:from>
    <xdr:to>
      <xdr:col>71</xdr:col>
      <xdr:colOff>177800</xdr:colOff>
      <xdr:row>36</xdr:row>
      <xdr:rowOff>144348</xdr:rowOff>
    </xdr:to>
    <xdr:cxnSp macro="">
      <xdr:nvCxnSpPr>
        <xdr:cNvPr id="535" name="直線コネクタ 534"/>
        <xdr:cNvCxnSpPr/>
      </xdr:nvCxnSpPr>
      <xdr:spPr>
        <a:xfrm>
          <a:off x="12814300" y="6284639"/>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20110</xdr:rowOff>
    </xdr:from>
    <xdr:to>
      <xdr:col>85</xdr:col>
      <xdr:colOff>177800</xdr:colOff>
      <xdr:row>36</xdr:row>
      <xdr:rowOff>121710</xdr:rowOff>
    </xdr:to>
    <xdr:sp macro="" textlink="">
      <xdr:nvSpPr>
        <xdr:cNvPr id="545" name="楕円 544"/>
        <xdr:cNvSpPr/>
      </xdr:nvSpPr>
      <xdr:spPr>
        <a:xfrm>
          <a:off x="16268700" y="61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169987</xdr:rowOff>
    </xdr:from>
    <xdr:ext cx="534377" cy="259045"/>
    <xdr:sp macro="" textlink="">
      <xdr:nvSpPr>
        <xdr:cNvPr id="546" name="消防費該当値テキスト"/>
        <xdr:cNvSpPr txBox="1"/>
      </xdr:nvSpPr>
      <xdr:spPr>
        <a:xfrm>
          <a:off x="16370300" y="61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148336</xdr:rowOff>
    </xdr:from>
    <xdr:to>
      <xdr:col>81</xdr:col>
      <xdr:colOff>101600</xdr:colOff>
      <xdr:row>36</xdr:row>
      <xdr:rowOff>78486</xdr:rowOff>
    </xdr:to>
    <xdr:sp macro="" textlink="">
      <xdr:nvSpPr>
        <xdr:cNvPr id="547" name="楕円 546"/>
        <xdr:cNvSpPr/>
      </xdr:nvSpPr>
      <xdr:spPr>
        <a:xfrm>
          <a:off x="15430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95013</xdr:rowOff>
    </xdr:from>
    <xdr:ext cx="534377" cy="259045"/>
    <xdr:sp macro="" textlink="">
      <xdr:nvSpPr>
        <xdr:cNvPr id="548" name="テキスト ボックス 547"/>
        <xdr:cNvSpPr txBox="1"/>
      </xdr:nvSpPr>
      <xdr:spPr>
        <a:xfrm>
          <a:off x="15214111" y="59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84423</xdr:rowOff>
    </xdr:from>
    <xdr:to>
      <xdr:col>76</xdr:col>
      <xdr:colOff>165100</xdr:colOff>
      <xdr:row>37</xdr:row>
      <xdr:rowOff>14573</xdr:rowOff>
    </xdr:to>
    <xdr:sp macro="" textlink="">
      <xdr:nvSpPr>
        <xdr:cNvPr id="549" name="楕円 548"/>
        <xdr:cNvSpPr/>
      </xdr:nvSpPr>
      <xdr:spPr>
        <a:xfrm>
          <a:off x="14541500" y="6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5700</xdr:rowOff>
    </xdr:from>
    <xdr:ext cx="534377" cy="259045"/>
    <xdr:sp macro="" textlink="">
      <xdr:nvSpPr>
        <xdr:cNvPr id="550" name="テキスト ボックス 549"/>
        <xdr:cNvSpPr txBox="1"/>
      </xdr:nvSpPr>
      <xdr:spPr>
        <a:xfrm>
          <a:off x="14325111" y="6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93548</xdr:rowOff>
    </xdr:from>
    <xdr:to>
      <xdr:col>72</xdr:col>
      <xdr:colOff>38100</xdr:colOff>
      <xdr:row>37</xdr:row>
      <xdr:rowOff>23698</xdr:rowOff>
    </xdr:to>
    <xdr:sp macro="" textlink="">
      <xdr:nvSpPr>
        <xdr:cNvPr id="551" name="楕円 550"/>
        <xdr:cNvSpPr/>
      </xdr:nvSpPr>
      <xdr:spPr>
        <a:xfrm>
          <a:off x="13652500" y="62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xdr:rowOff>
    </xdr:from>
    <xdr:ext cx="534377" cy="259045"/>
    <xdr:sp macro="" textlink="">
      <xdr:nvSpPr>
        <xdr:cNvPr id="552" name="テキスト ボックス 551"/>
        <xdr:cNvSpPr txBox="1"/>
      </xdr:nvSpPr>
      <xdr:spPr>
        <a:xfrm>
          <a:off x="13436111" y="63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61639</xdr:rowOff>
    </xdr:from>
    <xdr:to>
      <xdr:col>67</xdr:col>
      <xdr:colOff>101600</xdr:colOff>
      <xdr:row>36</xdr:row>
      <xdr:rowOff>163239</xdr:rowOff>
    </xdr:to>
    <xdr:sp macro="" textlink="">
      <xdr:nvSpPr>
        <xdr:cNvPr id="553" name="楕円 552"/>
        <xdr:cNvSpPr/>
      </xdr:nvSpPr>
      <xdr:spPr>
        <a:xfrm>
          <a:off x="12763500" y="62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154366</xdr:rowOff>
    </xdr:from>
    <xdr:ext cx="534377" cy="259045"/>
    <xdr:sp macro="" textlink="">
      <xdr:nvSpPr>
        <xdr:cNvPr id="554" name="テキスト ボックス 553"/>
        <xdr:cNvSpPr txBox="1"/>
      </xdr:nvSpPr>
      <xdr:spPr>
        <a:xfrm>
          <a:off x="12547111" y="63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21107</xdr:rowOff>
    </xdr:from>
    <xdr:to>
      <xdr:col>85</xdr:col>
      <xdr:colOff>127000</xdr:colOff>
      <xdr:row>57</xdr:row>
      <xdr:rowOff>78715</xdr:rowOff>
    </xdr:to>
    <xdr:cxnSp macro="">
      <xdr:nvCxnSpPr>
        <xdr:cNvPr id="584" name="直線コネクタ 583"/>
        <xdr:cNvCxnSpPr/>
      </xdr:nvCxnSpPr>
      <xdr:spPr>
        <a:xfrm flipV="1">
          <a:off x="15481300" y="9793757"/>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169214</xdr:rowOff>
    </xdr:from>
    <xdr:to>
      <xdr:col>81</xdr:col>
      <xdr:colOff>50800</xdr:colOff>
      <xdr:row>57</xdr:row>
      <xdr:rowOff>78715</xdr:rowOff>
    </xdr:to>
    <xdr:cxnSp macro="">
      <xdr:nvCxnSpPr>
        <xdr:cNvPr id="587" name="直線コネクタ 586"/>
        <xdr:cNvCxnSpPr/>
      </xdr:nvCxnSpPr>
      <xdr:spPr>
        <a:xfrm>
          <a:off x="14592300" y="9770414"/>
          <a:ext cx="889000" cy="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94374</xdr:rowOff>
    </xdr:from>
    <xdr:to>
      <xdr:col>76</xdr:col>
      <xdr:colOff>114300</xdr:colOff>
      <xdr:row>56</xdr:row>
      <xdr:rowOff>169214</xdr:rowOff>
    </xdr:to>
    <xdr:cxnSp macro="">
      <xdr:nvCxnSpPr>
        <xdr:cNvPr id="590" name="直線コネクタ 589"/>
        <xdr:cNvCxnSpPr/>
      </xdr:nvCxnSpPr>
      <xdr:spPr>
        <a:xfrm>
          <a:off x="13703300" y="9695574"/>
          <a:ext cx="889000" cy="7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94374</xdr:rowOff>
    </xdr:from>
    <xdr:to>
      <xdr:col>71</xdr:col>
      <xdr:colOff>177800</xdr:colOff>
      <xdr:row>56</xdr:row>
      <xdr:rowOff>99670</xdr:rowOff>
    </xdr:to>
    <xdr:cxnSp macro="">
      <xdr:nvCxnSpPr>
        <xdr:cNvPr id="593" name="直線コネクタ 592"/>
        <xdr:cNvCxnSpPr/>
      </xdr:nvCxnSpPr>
      <xdr:spPr>
        <a:xfrm flipV="1">
          <a:off x="12814300" y="969557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141757</xdr:rowOff>
    </xdr:from>
    <xdr:to>
      <xdr:col>85</xdr:col>
      <xdr:colOff>177800</xdr:colOff>
      <xdr:row>57</xdr:row>
      <xdr:rowOff>71907</xdr:rowOff>
    </xdr:to>
    <xdr:sp macro="" textlink="">
      <xdr:nvSpPr>
        <xdr:cNvPr id="603" name="楕円 602"/>
        <xdr:cNvSpPr/>
      </xdr:nvSpPr>
      <xdr:spPr>
        <a:xfrm>
          <a:off x="16268700" y="97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120184</xdr:rowOff>
    </xdr:from>
    <xdr:ext cx="534377" cy="259045"/>
    <xdr:sp macro="" textlink="">
      <xdr:nvSpPr>
        <xdr:cNvPr id="604" name="教育費該当値テキスト"/>
        <xdr:cNvSpPr txBox="1"/>
      </xdr:nvSpPr>
      <xdr:spPr>
        <a:xfrm>
          <a:off x="16370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27915</xdr:rowOff>
    </xdr:from>
    <xdr:to>
      <xdr:col>81</xdr:col>
      <xdr:colOff>101600</xdr:colOff>
      <xdr:row>57</xdr:row>
      <xdr:rowOff>129515</xdr:rowOff>
    </xdr:to>
    <xdr:sp macro="" textlink="">
      <xdr:nvSpPr>
        <xdr:cNvPr id="605" name="楕円 604"/>
        <xdr:cNvSpPr/>
      </xdr:nvSpPr>
      <xdr:spPr>
        <a:xfrm>
          <a:off x="15430500" y="98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120642</xdr:rowOff>
    </xdr:from>
    <xdr:ext cx="534377" cy="259045"/>
    <xdr:sp macro="" textlink="">
      <xdr:nvSpPr>
        <xdr:cNvPr id="606" name="テキスト ボックス 605"/>
        <xdr:cNvSpPr txBox="1"/>
      </xdr:nvSpPr>
      <xdr:spPr>
        <a:xfrm>
          <a:off x="15214111" y="9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118414</xdr:rowOff>
    </xdr:from>
    <xdr:to>
      <xdr:col>76</xdr:col>
      <xdr:colOff>165100</xdr:colOff>
      <xdr:row>57</xdr:row>
      <xdr:rowOff>48564</xdr:rowOff>
    </xdr:to>
    <xdr:sp macro="" textlink="">
      <xdr:nvSpPr>
        <xdr:cNvPr id="607" name="楕円 606"/>
        <xdr:cNvSpPr/>
      </xdr:nvSpPr>
      <xdr:spPr>
        <a:xfrm>
          <a:off x="14541500" y="97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39691</xdr:rowOff>
    </xdr:from>
    <xdr:ext cx="534377" cy="259045"/>
    <xdr:sp macro="" textlink="">
      <xdr:nvSpPr>
        <xdr:cNvPr id="608" name="テキスト ボックス 607"/>
        <xdr:cNvSpPr txBox="1"/>
      </xdr:nvSpPr>
      <xdr:spPr>
        <a:xfrm>
          <a:off x="14325111" y="98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43574</xdr:rowOff>
    </xdr:from>
    <xdr:to>
      <xdr:col>72</xdr:col>
      <xdr:colOff>38100</xdr:colOff>
      <xdr:row>56</xdr:row>
      <xdr:rowOff>145174</xdr:rowOff>
    </xdr:to>
    <xdr:sp macro="" textlink="">
      <xdr:nvSpPr>
        <xdr:cNvPr id="609" name="楕円 608"/>
        <xdr:cNvSpPr/>
      </xdr:nvSpPr>
      <xdr:spPr>
        <a:xfrm>
          <a:off x="13652500" y="96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136301</xdr:rowOff>
    </xdr:from>
    <xdr:ext cx="534377" cy="259045"/>
    <xdr:sp macro="" textlink="">
      <xdr:nvSpPr>
        <xdr:cNvPr id="610" name="テキスト ボックス 609"/>
        <xdr:cNvSpPr txBox="1"/>
      </xdr:nvSpPr>
      <xdr:spPr>
        <a:xfrm>
          <a:off x="13436111" y="97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48870</xdr:rowOff>
    </xdr:from>
    <xdr:to>
      <xdr:col>67</xdr:col>
      <xdr:colOff>101600</xdr:colOff>
      <xdr:row>56</xdr:row>
      <xdr:rowOff>150470</xdr:rowOff>
    </xdr:to>
    <xdr:sp macro="" textlink="">
      <xdr:nvSpPr>
        <xdr:cNvPr id="611" name="楕円 610"/>
        <xdr:cNvSpPr/>
      </xdr:nvSpPr>
      <xdr:spPr>
        <a:xfrm>
          <a:off x="12763500" y="96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166997</xdr:rowOff>
    </xdr:from>
    <xdr:ext cx="534377" cy="259045"/>
    <xdr:sp macro="" textlink="">
      <xdr:nvSpPr>
        <xdr:cNvPr id="612" name="テキスト ボックス 611"/>
        <xdr:cNvSpPr txBox="1"/>
      </xdr:nvSpPr>
      <xdr:spPr>
        <a:xfrm>
          <a:off x="12547111" y="94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157188</xdr:rowOff>
    </xdr:from>
    <xdr:to>
      <xdr:col>85</xdr:col>
      <xdr:colOff>127000</xdr:colOff>
      <xdr:row>76</xdr:row>
      <xdr:rowOff>46579</xdr:rowOff>
    </xdr:to>
    <xdr:cxnSp macro="">
      <xdr:nvCxnSpPr>
        <xdr:cNvPr id="643" name="直線コネクタ 642"/>
        <xdr:cNvCxnSpPr/>
      </xdr:nvCxnSpPr>
      <xdr:spPr>
        <a:xfrm>
          <a:off x="15481300" y="12844488"/>
          <a:ext cx="838200" cy="23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157188</xdr:rowOff>
    </xdr:from>
    <xdr:to>
      <xdr:col>81</xdr:col>
      <xdr:colOff>50800</xdr:colOff>
      <xdr:row>77</xdr:row>
      <xdr:rowOff>62204</xdr:rowOff>
    </xdr:to>
    <xdr:cxnSp macro="">
      <xdr:nvCxnSpPr>
        <xdr:cNvPr id="646" name="直線コネクタ 645"/>
        <xdr:cNvCxnSpPr/>
      </xdr:nvCxnSpPr>
      <xdr:spPr>
        <a:xfrm flipV="1">
          <a:off x="14592300" y="12844488"/>
          <a:ext cx="889000" cy="4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100512</xdr:rowOff>
    </xdr:from>
    <xdr:to>
      <xdr:col>76</xdr:col>
      <xdr:colOff>114300</xdr:colOff>
      <xdr:row>77</xdr:row>
      <xdr:rowOff>62204</xdr:rowOff>
    </xdr:to>
    <xdr:cxnSp macro="">
      <xdr:nvCxnSpPr>
        <xdr:cNvPr id="649" name="直線コネクタ 648"/>
        <xdr:cNvCxnSpPr/>
      </xdr:nvCxnSpPr>
      <xdr:spPr>
        <a:xfrm>
          <a:off x="13703300" y="12959262"/>
          <a:ext cx="889000" cy="30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100512</xdr:rowOff>
    </xdr:from>
    <xdr:to>
      <xdr:col>71</xdr:col>
      <xdr:colOff>177800</xdr:colOff>
      <xdr:row>76</xdr:row>
      <xdr:rowOff>71937</xdr:rowOff>
    </xdr:to>
    <xdr:cxnSp macro="">
      <xdr:nvCxnSpPr>
        <xdr:cNvPr id="652" name="直線コネクタ 651"/>
        <xdr:cNvCxnSpPr/>
      </xdr:nvCxnSpPr>
      <xdr:spPr>
        <a:xfrm flipV="1">
          <a:off x="12814300" y="12959262"/>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167229</xdr:rowOff>
    </xdr:from>
    <xdr:to>
      <xdr:col>85</xdr:col>
      <xdr:colOff>177800</xdr:colOff>
      <xdr:row>76</xdr:row>
      <xdr:rowOff>97379</xdr:rowOff>
    </xdr:to>
    <xdr:sp macro="" textlink="">
      <xdr:nvSpPr>
        <xdr:cNvPr id="662" name="楕円 661"/>
        <xdr:cNvSpPr/>
      </xdr:nvSpPr>
      <xdr:spPr>
        <a:xfrm>
          <a:off x="16268700" y="130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18655</xdr:rowOff>
    </xdr:from>
    <xdr:ext cx="534377" cy="259045"/>
    <xdr:sp macro="" textlink="">
      <xdr:nvSpPr>
        <xdr:cNvPr id="663" name="災害復旧費該当値テキスト"/>
        <xdr:cNvSpPr txBox="1"/>
      </xdr:nvSpPr>
      <xdr:spPr>
        <a:xfrm>
          <a:off x="16370300" y="1287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106388</xdr:rowOff>
    </xdr:from>
    <xdr:to>
      <xdr:col>81</xdr:col>
      <xdr:colOff>101600</xdr:colOff>
      <xdr:row>75</xdr:row>
      <xdr:rowOff>36538</xdr:rowOff>
    </xdr:to>
    <xdr:sp macro="" textlink="">
      <xdr:nvSpPr>
        <xdr:cNvPr id="664" name="楕円 663"/>
        <xdr:cNvSpPr/>
      </xdr:nvSpPr>
      <xdr:spPr>
        <a:xfrm>
          <a:off x="15430500" y="127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53065</xdr:rowOff>
    </xdr:from>
    <xdr:ext cx="534377" cy="259045"/>
    <xdr:sp macro="" textlink="">
      <xdr:nvSpPr>
        <xdr:cNvPr id="665" name="テキスト ボックス 664"/>
        <xdr:cNvSpPr txBox="1"/>
      </xdr:nvSpPr>
      <xdr:spPr>
        <a:xfrm>
          <a:off x="15214111" y="12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11404</xdr:rowOff>
    </xdr:from>
    <xdr:to>
      <xdr:col>76</xdr:col>
      <xdr:colOff>165100</xdr:colOff>
      <xdr:row>77</xdr:row>
      <xdr:rowOff>113004</xdr:rowOff>
    </xdr:to>
    <xdr:sp macro="" textlink="">
      <xdr:nvSpPr>
        <xdr:cNvPr id="666" name="楕円 665"/>
        <xdr:cNvSpPr/>
      </xdr:nvSpPr>
      <xdr:spPr>
        <a:xfrm>
          <a:off x="14541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129531</xdr:rowOff>
    </xdr:from>
    <xdr:ext cx="534377" cy="259045"/>
    <xdr:sp macro="" textlink="">
      <xdr:nvSpPr>
        <xdr:cNvPr id="667" name="テキスト ボックス 666"/>
        <xdr:cNvSpPr txBox="1"/>
      </xdr:nvSpPr>
      <xdr:spPr>
        <a:xfrm>
          <a:off x="14325111" y="129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49712</xdr:rowOff>
    </xdr:from>
    <xdr:to>
      <xdr:col>72</xdr:col>
      <xdr:colOff>38100</xdr:colOff>
      <xdr:row>75</xdr:row>
      <xdr:rowOff>151312</xdr:rowOff>
    </xdr:to>
    <xdr:sp macro="" textlink="">
      <xdr:nvSpPr>
        <xdr:cNvPr id="668" name="楕円 667"/>
        <xdr:cNvSpPr/>
      </xdr:nvSpPr>
      <xdr:spPr>
        <a:xfrm>
          <a:off x="13652500" y="129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167839</xdr:rowOff>
    </xdr:from>
    <xdr:ext cx="534377" cy="259045"/>
    <xdr:sp macro="" textlink="">
      <xdr:nvSpPr>
        <xdr:cNvPr id="669" name="テキスト ボックス 668"/>
        <xdr:cNvSpPr txBox="1"/>
      </xdr:nvSpPr>
      <xdr:spPr>
        <a:xfrm>
          <a:off x="13436111" y="1268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21137</xdr:rowOff>
    </xdr:from>
    <xdr:to>
      <xdr:col>67</xdr:col>
      <xdr:colOff>101600</xdr:colOff>
      <xdr:row>76</xdr:row>
      <xdr:rowOff>122737</xdr:rowOff>
    </xdr:to>
    <xdr:sp macro="" textlink="">
      <xdr:nvSpPr>
        <xdr:cNvPr id="670" name="楕円 669"/>
        <xdr:cNvSpPr/>
      </xdr:nvSpPr>
      <xdr:spPr>
        <a:xfrm>
          <a:off x="12763500" y="130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139264</xdr:rowOff>
    </xdr:from>
    <xdr:ext cx="534377" cy="259045"/>
    <xdr:sp macro="" textlink="">
      <xdr:nvSpPr>
        <xdr:cNvPr id="671" name="テキスト ボックス 670"/>
        <xdr:cNvSpPr txBox="1"/>
      </xdr:nvSpPr>
      <xdr:spPr>
        <a:xfrm>
          <a:off x="12547111" y="128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93627</xdr:rowOff>
    </xdr:from>
    <xdr:to>
      <xdr:col>85</xdr:col>
      <xdr:colOff>127000</xdr:colOff>
      <xdr:row>97</xdr:row>
      <xdr:rowOff>102164</xdr:rowOff>
    </xdr:to>
    <xdr:cxnSp macro="">
      <xdr:nvCxnSpPr>
        <xdr:cNvPr id="702" name="直線コネクタ 701"/>
        <xdr:cNvCxnSpPr/>
      </xdr:nvCxnSpPr>
      <xdr:spPr>
        <a:xfrm>
          <a:off x="15481300" y="16724277"/>
          <a:ext cx="8382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93627</xdr:rowOff>
    </xdr:from>
    <xdr:to>
      <xdr:col>81</xdr:col>
      <xdr:colOff>50800</xdr:colOff>
      <xdr:row>97</xdr:row>
      <xdr:rowOff>97399</xdr:rowOff>
    </xdr:to>
    <xdr:cxnSp macro="">
      <xdr:nvCxnSpPr>
        <xdr:cNvPr id="705" name="直線コネクタ 704"/>
        <xdr:cNvCxnSpPr/>
      </xdr:nvCxnSpPr>
      <xdr:spPr>
        <a:xfrm flipV="1">
          <a:off x="14592300" y="1672427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65611</xdr:rowOff>
    </xdr:from>
    <xdr:to>
      <xdr:col>76</xdr:col>
      <xdr:colOff>114300</xdr:colOff>
      <xdr:row>97</xdr:row>
      <xdr:rowOff>97399</xdr:rowOff>
    </xdr:to>
    <xdr:cxnSp macro="">
      <xdr:nvCxnSpPr>
        <xdr:cNvPr id="708" name="直線コネクタ 707"/>
        <xdr:cNvCxnSpPr/>
      </xdr:nvCxnSpPr>
      <xdr:spPr>
        <a:xfrm>
          <a:off x="13703300" y="16696261"/>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44365</xdr:rowOff>
    </xdr:from>
    <xdr:to>
      <xdr:col>71</xdr:col>
      <xdr:colOff>177800</xdr:colOff>
      <xdr:row>97</xdr:row>
      <xdr:rowOff>65611</xdr:rowOff>
    </xdr:to>
    <xdr:cxnSp macro="">
      <xdr:nvCxnSpPr>
        <xdr:cNvPr id="711" name="直線コネクタ 710"/>
        <xdr:cNvCxnSpPr/>
      </xdr:nvCxnSpPr>
      <xdr:spPr>
        <a:xfrm>
          <a:off x="12814300" y="16675015"/>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51364</xdr:rowOff>
    </xdr:from>
    <xdr:to>
      <xdr:col>85</xdr:col>
      <xdr:colOff>177800</xdr:colOff>
      <xdr:row>97</xdr:row>
      <xdr:rowOff>152964</xdr:rowOff>
    </xdr:to>
    <xdr:sp macro="" textlink="">
      <xdr:nvSpPr>
        <xdr:cNvPr id="721" name="楕円 720"/>
        <xdr:cNvSpPr/>
      </xdr:nvSpPr>
      <xdr:spPr>
        <a:xfrm>
          <a:off x="16268700" y="166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74241</xdr:rowOff>
    </xdr:from>
    <xdr:ext cx="599010" cy="259045"/>
    <xdr:sp macro="" textlink="">
      <xdr:nvSpPr>
        <xdr:cNvPr id="722" name="公債費該当値テキスト"/>
        <xdr:cNvSpPr txBox="1"/>
      </xdr:nvSpPr>
      <xdr:spPr>
        <a:xfrm>
          <a:off x="16370300" y="1653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42827</xdr:rowOff>
    </xdr:from>
    <xdr:to>
      <xdr:col>81</xdr:col>
      <xdr:colOff>101600</xdr:colOff>
      <xdr:row>97</xdr:row>
      <xdr:rowOff>144427</xdr:rowOff>
    </xdr:to>
    <xdr:sp macro="" textlink="">
      <xdr:nvSpPr>
        <xdr:cNvPr id="723" name="楕円 722"/>
        <xdr:cNvSpPr/>
      </xdr:nvSpPr>
      <xdr:spPr>
        <a:xfrm>
          <a:off x="15430500" y="166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160954</xdr:rowOff>
    </xdr:from>
    <xdr:ext cx="599010" cy="259045"/>
    <xdr:sp macro="" textlink="">
      <xdr:nvSpPr>
        <xdr:cNvPr id="724" name="テキスト ボックス 723"/>
        <xdr:cNvSpPr txBox="1"/>
      </xdr:nvSpPr>
      <xdr:spPr>
        <a:xfrm>
          <a:off x="15181795" y="1644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46599</xdr:rowOff>
    </xdr:from>
    <xdr:to>
      <xdr:col>76</xdr:col>
      <xdr:colOff>165100</xdr:colOff>
      <xdr:row>97</xdr:row>
      <xdr:rowOff>148199</xdr:rowOff>
    </xdr:to>
    <xdr:sp macro="" textlink="">
      <xdr:nvSpPr>
        <xdr:cNvPr id="725" name="楕円 724"/>
        <xdr:cNvSpPr/>
      </xdr:nvSpPr>
      <xdr:spPr>
        <a:xfrm>
          <a:off x="145415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164726</xdr:rowOff>
    </xdr:from>
    <xdr:ext cx="599010" cy="259045"/>
    <xdr:sp macro="" textlink="">
      <xdr:nvSpPr>
        <xdr:cNvPr id="726" name="テキスト ボックス 725"/>
        <xdr:cNvSpPr txBox="1"/>
      </xdr:nvSpPr>
      <xdr:spPr>
        <a:xfrm>
          <a:off x="14292795" y="1645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14811</xdr:rowOff>
    </xdr:from>
    <xdr:to>
      <xdr:col>72</xdr:col>
      <xdr:colOff>38100</xdr:colOff>
      <xdr:row>97</xdr:row>
      <xdr:rowOff>116411</xdr:rowOff>
    </xdr:to>
    <xdr:sp macro="" textlink="">
      <xdr:nvSpPr>
        <xdr:cNvPr id="727" name="楕円 726"/>
        <xdr:cNvSpPr/>
      </xdr:nvSpPr>
      <xdr:spPr>
        <a:xfrm>
          <a:off x="136525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132938</xdr:rowOff>
    </xdr:from>
    <xdr:ext cx="599010" cy="259045"/>
    <xdr:sp macro="" textlink="">
      <xdr:nvSpPr>
        <xdr:cNvPr id="728" name="テキスト ボックス 727"/>
        <xdr:cNvSpPr txBox="1"/>
      </xdr:nvSpPr>
      <xdr:spPr>
        <a:xfrm>
          <a:off x="13403795" y="164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165015</xdr:rowOff>
    </xdr:from>
    <xdr:to>
      <xdr:col>67</xdr:col>
      <xdr:colOff>101600</xdr:colOff>
      <xdr:row>97</xdr:row>
      <xdr:rowOff>95165</xdr:rowOff>
    </xdr:to>
    <xdr:sp macro="" textlink="">
      <xdr:nvSpPr>
        <xdr:cNvPr id="729" name="楕円 728"/>
        <xdr:cNvSpPr/>
      </xdr:nvSpPr>
      <xdr:spPr>
        <a:xfrm>
          <a:off x="12763500" y="166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111692</xdr:rowOff>
    </xdr:from>
    <xdr:ext cx="599010" cy="259045"/>
    <xdr:sp macro="" textlink="">
      <xdr:nvSpPr>
        <xdr:cNvPr id="730" name="テキスト ボックス 729"/>
        <xdr:cNvSpPr txBox="1"/>
      </xdr:nvSpPr>
      <xdr:spPr>
        <a:xfrm>
          <a:off x="12514795" y="163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千円となった。上位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項目は民生費、公債費、総務費、衛生費、土木費である。民生費は住民一人当たり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217,183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年度から住民税非課税世帯等に対する臨時特別給付事業費等の臨時的な経済対策が影響して増加し、令和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年度も引き続き高い水準となった。公債費は住民一人当たり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依然として類似団体平均を上回っている。過去の大型建設事業に係る地方債の元金償還が高い水準の大きな要因である。建設事業は計画的かつ必要最低限とし、新規発債の抑制や、利率見直し等を行うことで比率の上昇抑制に努める。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99,907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68,905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年度に新型コロナウイルスワクチン接種事業費の増額により増額し、令和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年度も同水準となった。土木費は住民一人当たり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年度から減少した。下水道事業会計補助金の減額が要因である。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実質収支額は一貫して黒字であるが、実質単年度収支は、平成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年度決算以降</a:t>
          </a:r>
          <a:r>
            <a:rPr kumimoji="1" lang="en-US" altLang="ja-JP" sz="1300">
              <a:solidFill>
                <a:sysClr val="windowText" lastClr="000000"/>
              </a:solidFill>
              <a:latin typeface="ＭＳ ゴシック" pitchFamily="49" charset="-128"/>
              <a:ea typeface="ＭＳ ゴシック" pitchFamily="49" charset="-128"/>
            </a:rPr>
            <a:t>5</a:t>
          </a:r>
          <a:r>
            <a:rPr kumimoji="1" lang="ja-JP" altLang="en-US" sz="1300">
              <a:solidFill>
                <a:sysClr val="windowText" lastClr="000000"/>
              </a:solidFill>
              <a:latin typeface="ＭＳ ゴシック" pitchFamily="49" charset="-128"/>
              <a:ea typeface="ＭＳ ゴシック" pitchFamily="49" charset="-128"/>
            </a:rPr>
            <a:t>年連続赤字が続き、令和</a:t>
          </a:r>
          <a:r>
            <a:rPr kumimoji="1" lang="en-US" altLang="ja-JP" sz="1300">
              <a:solidFill>
                <a:sysClr val="windowText" lastClr="000000"/>
              </a:solidFill>
              <a:latin typeface="ＭＳ ゴシック" pitchFamily="49" charset="-128"/>
              <a:ea typeface="ＭＳ ゴシック" pitchFamily="49" charset="-128"/>
            </a:rPr>
            <a:t>3</a:t>
          </a:r>
          <a:r>
            <a:rPr kumimoji="1" lang="ja-JP" altLang="en-US" sz="1300">
              <a:solidFill>
                <a:sysClr val="windowText" lastClr="000000"/>
              </a:solidFill>
              <a:latin typeface="ＭＳ ゴシック" pitchFamily="49" charset="-128"/>
              <a:ea typeface="ＭＳ ゴシック" pitchFamily="49" charset="-128"/>
            </a:rPr>
            <a:t>年度にコロナ禍の事業中止や縮小が要因で黒字となった。令和</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年度はコロナ禍から通常に戻りつつある状態であったため、歳出よりも歳入の減が大きかったことから、実質単年度収支は赤字となった。今後も、急な災害等へ対応するために、財政調整基金の取り崩しが見込まれることから、令和</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年度に改訂した「財政運営方針・財政健全化計画」により、積極的な行財政改革を推進し、財政基盤強化に努める。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の実質収支額は、予算の執行残が例年と比較して多額となった結果、剰余金が発生したため黒字となった。国民健康保険特別会計、水道事業会計、下水道事業会計、介護保険特別会計、後期高齢者医療特別会計、農業集落排水事業特別会計並びに浄化槽整備事業特別会計は実質収支額は増減はあるが、引き続き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21371425</v>
      </c>
      <c r="BO4" s="485"/>
      <c r="BP4" s="485"/>
      <c r="BQ4" s="485"/>
      <c r="BR4" s="485"/>
      <c r="BS4" s="485"/>
      <c r="BT4" s="485"/>
      <c r="BU4" s="486"/>
      <c r="BV4" s="484">
        <v>23027430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7.2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20438072</v>
      </c>
      <c r="BO5" s="456"/>
      <c r="BP5" s="456"/>
      <c r="BQ5" s="456"/>
      <c r="BR5" s="456"/>
      <c r="BS5" s="456"/>
      <c r="BT5" s="456"/>
      <c r="BU5" s="457"/>
      <c r="BV5" s="455">
        <v>21792642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94.4</v>
      </c>
      <c r="CU5" s="453"/>
      <c r="CV5" s="453"/>
      <c r="CW5" s="453"/>
      <c r="CX5" s="453"/>
      <c r="CY5" s="453"/>
      <c r="CZ5" s="453"/>
      <c r="DA5" s="454"/>
      <c r="DB5" s="452">
        <v>88.6</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933353</v>
      </c>
      <c r="BO6" s="456"/>
      <c r="BP6" s="456"/>
      <c r="BQ6" s="456"/>
      <c r="BR6" s="456"/>
      <c r="BS6" s="456"/>
      <c r="BT6" s="456"/>
      <c r="BU6" s="457"/>
      <c r="BV6" s="455">
        <v>1234788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95.4</v>
      </c>
      <c r="CU6" s="599"/>
      <c r="CV6" s="599"/>
      <c r="CW6" s="599"/>
      <c r="CX6" s="599"/>
      <c r="CY6" s="599"/>
      <c r="CZ6" s="599"/>
      <c r="DA6" s="600"/>
      <c r="DB6" s="598">
        <v>92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204056</v>
      </c>
      <c r="BO7" s="456"/>
      <c r="BP7" s="456"/>
      <c r="BQ7" s="456"/>
      <c r="BR7" s="456"/>
      <c r="BS7" s="456"/>
      <c r="BT7" s="456"/>
      <c r="BU7" s="457"/>
      <c r="BV7" s="455">
        <v>305754</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12206023</v>
      </c>
      <c r="CU7" s="456"/>
      <c r="CV7" s="456"/>
      <c r="CW7" s="456"/>
      <c r="CX7" s="456"/>
      <c r="CY7" s="456"/>
      <c r="CZ7" s="456"/>
      <c r="DA7" s="457"/>
      <c r="DB7" s="455">
        <v>12828308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104</v>
      </c>
      <c r="AV8" s="514"/>
      <c r="AW8" s="514"/>
      <c r="AX8" s="514"/>
      <c r="AY8" s="469" t="s">
        <v>112</v>
      </c>
      <c r="AZ8" s="470"/>
      <c r="BA8" s="470"/>
      <c r="BB8" s="470"/>
      <c r="BC8" s="470"/>
      <c r="BD8" s="470"/>
      <c r="BE8" s="470"/>
      <c r="BF8" s="470"/>
      <c r="BG8" s="470"/>
      <c r="BH8" s="470"/>
      <c r="BI8" s="470"/>
      <c r="BJ8" s="470"/>
      <c r="BK8" s="470"/>
      <c r="BL8" s="470"/>
      <c r="BM8" s="471"/>
      <c r="BN8" s="455">
        <v>729297</v>
      </c>
      <c r="BO8" s="456"/>
      <c r="BP8" s="456"/>
      <c r="BQ8" s="456"/>
      <c r="BR8" s="456"/>
      <c r="BS8" s="456"/>
      <c r="BT8" s="456"/>
      <c r="BU8" s="457"/>
      <c r="BV8" s="455">
        <v>929034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0.33</v>
      </c>
      <c r="CU8" s="559"/>
      <c r="CV8" s="559"/>
      <c r="CW8" s="559"/>
      <c r="CX8" s="559"/>
      <c r="CY8" s="559"/>
      <c r="CZ8" s="559"/>
      <c r="DA8" s="560"/>
      <c r="DB8" s="558">
        <v>0.32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26448</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-199737</v>
      </c>
      <c r="BO9" s="456"/>
      <c r="BP9" s="456"/>
      <c r="BQ9" s="456"/>
      <c r="BR9" s="456"/>
      <c r="BS9" s="456"/>
      <c r="BT9" s="456"/>
      <c r="BU9" s="457"/>
      <c r="BV9" s="455">
        <v>395974</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19</v>
      </c>
      <c r="CU9" s="453"/>
      <c r="CV9" s="453"/>
      <c r="CW9" s="453"/>
      <c r="CX9" s="453"/>
      <c r="CY9" s="453"/>
      <c r="CZ9" s="453"/>
      <c r="DA9" s="454"/>
      <c r="DB9" s="452">
        <v>19.3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29488</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122</v>
      </c>
      <c r="BO10" s="456"/>
      <c r="BP10" s="456"/>
      <c r="BQ10" s="456"/>
      <c r="BR10" s="456"/>
      <c r="BS10" s="456"/>
      <c r="BT10" s="456"/>
      <c r="BU10" s="457"/>
      <c r="BV10" s="455">
        <v>413</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11081</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26979</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254404</v>
      </c>
      <c r="BO12" s="456"/>
      <c r="BP12" s="456"/>
      <c r="BQ12" s="456"/>
      <c r="BR12" s="456"/>
      <c r="BS12" s="456"/>
      <c r="BT12" s="456"/>
      <c r="BU12" s="457"/>
      <c r="BV12" s="455">
        <v>229000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26114</v>
      </c>
      <c r="S13" s="543"/>
      <c r="T13" s="543"/>
      <c r="U13" s="543"/>
      <c r="V13" s="544"/>
      <c r="W13" s="545" t="s">
        <v>142</v>
      </c>
      <c r="X13" s="441"/>
      <c r="Y13" s="441"/>
      <c r="Z13" s="441"/>
      <c r="AA13" s="441"/>
      <c r="AB13" s="442"/>
      <c r="AC13" s="408">
        <v>1421</v>
      </c>
      <c r="AD13" s="409"/>
      <c r="AE13" s="409"/>
      <c r="AF13" s="409"/>
      <c r="AG13" s="410"/>
      <c r="AH13" s="408">
        <v>2025</v>
      </c>
      <c r="AI13" s="409"/>
      <c r="AJ13" s="409"/>
      <c r="AK13" s="409"/>
      <c r="AL13" s="468"/>
      <c r="AM13" s="512" t="s">
        <v>143</v>
      </c>
      <c r="AN13" s="412"/>
      <c r="AO13" s="412"/>
      <c r="AP13" s="412"/>
      <c r="AQ13" s="412"/>
      <c r="AR13" s="412"/>
      <c r="AS13" s="412"/>
      <c r="AT13" s="413"/>
      <c r="AU13" s="513" t="s">
        <v>122</v>
      </c>
      <c r="AV13" s="514"/>
      <c r="AW13" s="514"/>
      <c r="AX13" s="514"/>
      <c r="AY13" s="469" t="s">
        <v>144</v>
      </c>
      <c r="AZ13" s="470"/>
      <c r="BA13" s="470"/>
      <c r="BB13" s="470"/>
      <c r="BC13" s="470"/>
      <c r="BD13" s="470"/>
      <c r="BE13" s="470"/>
      <c r="BF13" s="470"/>
      <c r="BG13" s="470"/>
      <c r="BH13" s="470"/>
      <c r="BI13" s="470"/>
      <c r="BJ13" s="470"/>
      <c r="BK13" s="470"/>
      <c r="BL13" s="470"/>
      <c r="BM13" s="471"/>
      <c r="BN13" s="455">
        <v>-442938</v>
      </c>
      <c r="BO13" s="456"/>
      <c r="BP13" s="456"/>
      <c r="BQ13" s="456"/>
      <c r="BR13" s="456"/>
      <c r="BS13" s="456"/>
      <c r="BT13" s="456"/>
      <c r="BU13" s="457"/>
      <c r="BV13" s="455">
        <v>167387</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12.3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27531</v>
      </c>
      <c r="S14" s="543"/>
      <c r="T14" s="543"/>
      <c r="U14" s="543"/>
      <c r="V14" s="544"/>
      <c r="W14" s="546"/>
      <c r="X14" s="444"/>
      <c r="Y14" s="444"/>
      <c r="Z14" s="444"/>
      <c r="AA14" s="444"/>
      <c r="AB14" s="445"/>
      <c r="AC14" s="535">
        <v>11.5</v>
      </c>
      <c r="AD14" s="536"/>
      <c r="AE14" s="536"/>
      <c r="AF14" s="536"/>
      <c r="AG14" s="537"/>
      <c r="AH14" s="535">
        <v>13.9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74.5</v>
      </c>
      <c r="CU14" s="553"/>
      <c r="CV14" s="553"/>
      <c r="CW14" s="553"/>
      <c r="CX14" s="553"/>
      <c r="CY14" s="553"/>
      <c r="CZ14" s="553"/>
      <c r="DA14" s="554"/>
      <c r="DB14" s="552">
        <v>83.9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26749</v>
      </c>
      <c r="S15" s="543"/>
      <c r="T15" s="543"/>
      <c r="U15" s="543"/>
      <c r="V15" s="544"/>
      <c r="W15" s="545" t="s">
        <v>149</v>
      </c>
      <c r="X15" s="441"/>
      <c r="Y15" s="441"/>
      <c r="Z15" s="441"/>
      <c r="AA15" s="441"/>
      <c r="AB15" s="442"/>
      <c r="AC15" s="408">
        <v>3590</v>
      </c>
      <c r="AD15" s="409"/>
      <c r="AE15" s="409"/>
      <c r="AF15" s="409"/>
      <c r="AG15" s="410"/>
      <c r="AH15" s="408">
        <v>4196</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3735754</v>
      </c>
      <c r="BO15" s="485"/>
      <c r="BP15" s="485"/>
      <c r="BQ15" s="485"/>
      <c r="BR15" s="485"/>
      <c r="BS15" s="485"/>
      <c r="BT15" s="485"/>
      <c r="BU15" s="486"/>
      <c r="BV15" s="484">
        <v>3591078</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29.1</v>
      </c>
      <c r="AD16" s="536"/>
      <c r="AE16" s="536"/>
      <c r="AF16" s="536"/>
      <c r="AG16" s="537"/>
      <c r="AH16" s="535">
        <v>28.8</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11149439</v>
      </c>
      <c r="BO16" s="456"/>
      <c r="BP16" s="456"/>
      <c r="BQ16" s="456"/>
      <c r="BR16" s="456"/>
      <c r="BS16" s="456"/>
      <c r="BT16" s="456"/>
      <c r="BU16" s="457"/>
      <c r="BV16" s="455">
        <v>11448991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7339</v>
      </c>
      <c r="AD17" s="409"/>
      <c r="AE17" s="409"/>
      <c r="AF17" s="409"/>
      <c r="AG17" s="410"/>
      <c r="AH17" s="408">
        <v>8348</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4688127</v>
      </c>
      <c r="BO17" s="456"/>
      <c r="BP17" s="456"/>
      <c r="BQ17" s="456"/>
      <c r="BR17" s="456"/>
      <c r="BS17" s="456"/>
      <c r="BT17" s="456"/>
      <c r="BU17" s="457"/>
      <c r="BV17" s="455">
        <v>4497576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537.71</v>
      </c>
      <c r="M18" s="508"/>
      <c r="N18" s="508"/>
      <c r="O18" s="508"/>
      <c r="P18" s="508"/>
      <c r="Q18" s="508"/>
      <c r="R18" s="509"/>
      <c r="S18" s="509"/>
      <c r="T18" s="509"/>
      <c r="U18" s="509"/>
      <c r="V18" s="510"/>
      <c r="W18" s="526"/>
      <c r="X18" s="527"/>
      <c r="Y18" s="527"/>
      <c r="Z18" s="527"/>
      <c r="AA18" s="527"/>
      <c r="AB18" s="551"/>
      <c r="AC18" s="425">
        <v>59.4</v>
      </c>
      <c r="AD18" s="426"/>
      <c r="AE18" s="426"/>
      <c r="AF18" s="426"/>
      <c r="AG18" s="511"/>
      <c r="AH18" s="425">
        <v>57.3</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11542025</v>
      </c>
      <c r="BO18" s="456"/>
      <c r="BP18" s="456"/>
      <c r="BQ18" s="456"/>
      <c r="BR18" s="456"/>
      <c r="BS18" s="456"/>
      <c r="BT18" s="456"/>
      <c r="BU18" s="457"/>
      <c r="BV18" s="455">
        <v>11511724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14645699</v>
      </c>
      <c r="BO19" s="456"/>
      <c r="BP19" s="456"/>
      <c r="BQ19" s="456"/>
      <c r="BR19" s="456"/>
      <c r="BS19" s="456"/>
      <c r="BT19" s="456"/>
      <c r="BU19" s="457"/>
      <c r="BV19" s="455">
        <v>15190414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11060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21409859</v>
      </c>
      <c r="BO22" s="485"/>
      <c r="BP22" s="485"/>
      <c r="BQ22" s="485"/>
      <c r="BR22" s="485"/>
      <c r="BS22" s="485"/>
      <c r="BT22" s="485"/>
      <c r="BU22" s="486"/>
      <c r="BV22" s="484">
        <v>22992944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11616357</v>
      </c>
      <c r="BO23" s="456"/>
      <c r="BP23" s="456"/>
      <c r="BQ23" s="456"/>
      <c r="BR23" s="456"/>
      <c r="BS23" s="456"/>
      <c r="BT23" s="456"/>
      <c r="BU23" s="457"/>
      <c r="BV23" s="455">
        <v>11994183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8600</v>
      </c>
      <c r="R24" s="409"/>
      <c r="S24" s="409"/>
      <c r="T24" s="409"/>
      <c r="U24" s="409"/>
      <c r="V24" s="410"/>
      <c r="W24" s="498"/>
      <c r="X24" s="435"/>
      <c r="Y24" s="436"/>
      <c r="Z24" s="411" t="s">
        <v>174</v>
      </c>
      <c r="AA24" s="412"/>
      <c r="AB24" s="412"/>
      <c r="AC24" s="412"/>
      <c r="AD24" s="412"/>
      <c r="AE24" s="412"/>
      <c r="AF24" s="412"/>
      <c r="AG24" s="413"/>
      <c r="AH24" s="408">
        <v>336</v>
      </c>
      <c r="AI24" s="409"/>
      <c r="AJ24" s="409"/>
      <c r="AK24" s="409"/>
      <c r="AL24" s="410"/>
      <c r="AM24" s="408">
        <v>1099056</v>
      </c>
      <c r="AN24" s="409"/>
      <c r="AO24" s="409"/>
      <c r="AP24" s="409"/>
      <c r="AQ24" s="409"/>
      <c r="AR24" s="410"/>
      <c r="AS24" s="408">
        <v>3271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15275928</v>
      </c>
      <c r="BO24" s="456"/>
      <c r="BP24" s="456"/>
      <c r="BQ24" s="456"/>
      <c r="BR24" s="456"/>
      <c r="BS24" s="456"/>
      <c r="BT24" s="456"/>
      <c r="BU24" s="457"/>
      <c r="BV24" s="455">
        <v>16229000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7000</v>
      </c>
      <c r="R25" s="409"/>
      <c r="S25" s="409"/>
      <c r="T25" s="409"/>
      <c r="U25" s="409"/>
      <c r="V25" s="410"/>
      <c r="W25" s="498"/>
      <c r="X25" s="435"/>
      <c r="Y25" s="436"/>
      <c r="Z25" s="411" t="s">
        <v>177</v>
      </c>
      <c r="AA25" s="412"/>
      <c r="AB25" s="412"/>
      <c r="AC25" s="412"/>
      <c r="AD25" s="412"/>
      <c r="AE25" s="412"/>
      <c r="AF25" s="412"/>
      <c r="AG25" s="413"/>
      <c r="AH25" s="408">
        <v>58</v>
      </c>
      <c r="AI25" s="409"/>
      <c r="AJ25" s="409"/>
      <c r="AK25" s="409"/>
      <c r="AL25" s="410"/>
      <c r="AM25" s="408">
        <v>168026</v>
      </c>
      <c r="AN25" s="409"/>
      <c r="AO25" s="409"/>
      <c r="AP25" s="409"/>
      <c r="AQ25" s="409"/>
      <c r="AR25" s="410"/>
      <c r="AS25" s="408">
        <v>2897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1949579</v>
      </c>
      <c r="BO25" s="485"/>
      <c r="BP25" s="485"/>
      <c r="BQ25" s="485"/>
      <c r="BR25" s="485"/>
      <c r="BS25" s="485"/>
      <c r="BT25" s="485"/>
      <c r="BU25" s="486"/>
      <c r="BV25" s="484">
        <v>2239879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6400</v>
      </c>
      <c r="R26" s="409"/>
      <c r="S26" s="409"/>
      <c r="T26" s="409"/>
      <c r="U26" s="409"/>
      <c r="V26" s="410"/>
      <c r="W26" s="498"/>
      <c r="X26" s="435"/>
      <c r="Y26" s="436"/>
      <c r="Z26" s="411" t="s">
        <v>180</v>
      </c>
      <c r="AA26" s="466"/>
      <c r="AB26" s="466"/>
      <c r="AC26" s="466"/>
      <c r="AD26" s="466"/>
      <c r="AE26" s="466"/>
      <c r="AF26" s="466"/>
      <c r="AG26" s="467"/>
      <c r="AH26" s="408" t="s">
        <v>131</v>
      </c>
      <c r="AI26" s="409"/>
      <c r="AJ26" s="409"/>
      <c r="AK26" s="409"/>
      <c r="AL26" s="410"/>
      <c r="AM26" s="408" t="s">
        <v>181</v>
      </c>
      <c r="AN26" s="409"/>
      <c r="AO26" s="409"/>
      <c r="AP26" s="409"/>
      <c r="AQ26" s="409"/>
      <c r="AR26" s="410"/>
      <c r="AS26" s="408" t="s">
        <v>131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181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4100</v>
      </c>
      <c r="R27" s="409"/>
      <c r="S27" s="409"/>
      <c r="T27" s="409"/>
      <c r="U27" s="409"/>
      <c r="V27" s="410"/>
      <c r="W27" s="498"/>
      <c r="X27" s="435"/>
      <c r="Y27" s="436"/>
      <c r="Z27" s="411" t="s">
        <v>184</v>
      </c>
      <c r="AA27" s="412"/>
      <c r="AB27" s="412"/>
      <c r="AC27" s="412"/>
      <c r="AD27" s="412"/>
      <c r="AE27" s="412"/>
      <c r="AF27" s="412"/>
      <c r="AG27" s="413"/>
      <c r="AH27" s="408">
        <v>8</v>
      </c>
      <c r="AI27" s="409"/>
      <c r="AJ27" s="409"/>
      <c r="AK27" s="409"/>
      <c r="AL27" s="410"/>
      <c r="AM27" s="408">
        <v>31602</v>
      </c>
      <c r="AN27" s="409"/>
      <c r="AO27" s="409"/>
      <c r="AP27" s="409"/>
      <c r="AQ27" s="409"/>
      <c r="AR27" s="410"/>
      <c r="AS27" s="408">
        <v>3950</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181</v>
      </c>
      <c r="BO27" s="490"/>
      <c r="BP27" s="490"/>
      <c r="BQ27" s="490"/>
      <c r="BR27" s="490"/>
      <c r="BS27" s="490"/>
      <c r="BT27" s="490"/>
      <c r="BU27" s="491"/>
      <c r="BV27" s="489" t="s">
        <v>186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3550</v>
      </c>
      <c r="R28" s="409"/>
      <c r="S28" s="409"/>
      <c r="T28" s="409"/>
      <c r="U28" s="409"/>
      <c r="V28" s="410"/>
      <c r="W28" s="498"/>
      <c r="X28" s="435"/>
      <c r="Y28" s="436"/>
      <c r="Z28" s="411" t="s">
        <v>188</v>
      </c>
      <c r="AA28" s="412"/>
      <c r="AB28" s="412"/>
      <c r="AC28" s="412"/>
      <c r="AD28" s="412"/>
      <c r="AE28" s="412"/>
      <c r="AF28" s="412"/>
      <c r="AG28" s="413"/>
      <c r="AH28" s="408" t="s">
        <v>181</v>
      </c>
      <c r="AI28" s="409"/>
      <c r="AJ28" s="409"/>
      <c r="AK28" s="409"/>
      <c r="AL28" s="410"/>
      <c r="AM28" s="408" t="s">
        <v>181</v>
      </c>
      <c r="AN28" s="409"/>
      <c r="AO28" s="409"/>
      <c r="AP28" s="409"/>
      <c r="AQ28" s="409"/>
      <c r="AR28" s="410"/>
      <c r="AS28" s="408" t="s">
        <v>181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920775</v>
      </c>
      <c r="BO28" s="485"/>
      <c r="BP28" s="485"/>
      <c r="BQ28" s="485"/>
      <c r="BR28" s="485"/>
      <c r="BS28" s="485"/>
      <c r="BT28" s="485"/>
      <c r="BU28" s="486"/>
      <c r="BV28" s="484">
        <v>675057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14</v>
      </c>
      <c r="M29" s="409"/>
      <c r="N29" s="409"/>
      <c r="O29" s="409"/>
      <c r="P29" s="410"/>
      <c r="Q29" s="408">
        <v>3250</v>
      </c>
      <c r="R29" s="409"/>
      <c r="S29" s="409"/>
      <c r="T29" s="409"/>
      <c r="U29" s="409"/>
      <c r="V29" s="410"/>
      <c r="W29" s="499"/>
      <c r="X29" s="500"/>
      <c r="Y29" s="501"/>
      <c r="Z29" s="411" t="s">
        <v>191</v>
      </c>
      <c r="AA29" s="412"/>
      <c r="AB29" s="412"/>
      <c r="AC29" s="412"/>
      <c r="AD29" s="412"/>
      <c r="AE29" s="412"/>
      <c r="AF29" s="412"/>
      <c r="AG29" s="413"/>
      <c r="AH29" s="408">
        <v>344</v>
      </c>
      <c r="AI29" s="409"/>
      <c r="AJ29" s="409"/>
      <c r="AK29" s="409"/>
      <c r="AL29" s="410"/>
      <c r="AM29" s="408">
        <v>1130658</v>
      </c>
      <c r="AN29" s="409"/>
      <c r="AO29" s="409"/>
      <c r="AP29" s="409"/>
      <c r="AQ29" s="409"/>
      <c r="AR29" s="410"/>
      <c r="AS29" s="408">
        <v>3287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443881</v>
      </c>
      <c r="BO29" s="456"/>
      <c r="BP29" s="456"/>
      <c r="BQ29" s="456"/>
      <c r="BR29" s="456"/>
      <c r="BS29" s="456"/>
      <c r="BT29" s="456"/>
      <c r="BU29" s="457"/>
      <c r="BV29" s="455">
        <v>443582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5734034</v>
      </c>
      <c r="BO30" s="490"/>
      <c r="BP30" s="490"/>
      <c r="BQ30" s="490"/>
      <c r="BR30" s="490"/>
      <c r="BS30" s="490"/>
      <c r="BT30" s="490"/>
      <c r="BU30" s="491"/>
      <c r="BV30" s="489">
        <v>5748198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202</v>
      </c>
      <c r="AN33" s="407"/>
      <c r="AO33" s="406" t="s">
        <v>204</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208</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広島県後期高齢者医療広域連合（一般会計）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安芸高田市地域振興事業団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コミュニティ・プラント整備事業特別会計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下水道事業（公共下水道事業）会計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浄化槽整備事業特別会計</v>
      </c>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広島県後期高齢者医療広域連合（特別会計）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神楽門前湯治村</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下水道事業（特定環境保全公共下水道事業）会計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広島県市町総合事務組合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こうだ二一</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芸北広域環境施設組合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安芸高田アグリフーズ</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道の駅あきたかた</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58LMRYOj/3hdM7Bj0IMMJgE+GJ4FgvPMRAv/V30UXy+6svKTVpIcoTooswEq7jb84wYveW+i7fPE4CWOWNBnjA==" saltValue="uqQqLGUUJztoYiOC69+8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87" t="s">
        <v>583</v>
      </c>
      <c r="D34" s="1187"/>
      <c r="E34" s="1188"/>
      <c r="F34" s="32">
        <v>1.61</v>
      </c>
      <c r="G34" s="33">
        <v>2.0299999999999998</v>
      </c>
      <c r="H34" s="33">
        <v>4.26</v>
      </c>
      <c r="I34" s="33">
        <v>7.24</v>
      </c>
      <c r="J34" s="34">
        <v>5.97</v>
      </c>
      <c r="K34" s="22"/>
      <c r="L34" s="22"/>
      <c r="M34" s="22"/>
      <c r="N34" s="22"/>
      <c r="O34" s="22"/>
      <c r="P34" s="22"/>
    </row>
    <row r="35" spans="1:16" ht="39" customHeight="1" x14ac:dyDescent="0.15">
      <c r="A35" s="22"/>
      <c r="B35" s="35"/>
      <c r="C35" s="1181" t="s">
        <v>584</v>
      </c>
      <c r="D35" s="1182"/>
      <c r="E35" s="1183"/>
      <c r="F35" s="36">
        <v>3.08</v>
      </c>
      <c r="G35" s="37">
        <v>3.65</v>
      </c>
      <c r="H35" s="37">
        <v>3.63</v>
      </c>
      <c r="I35" s="37">
        <v>3.39</v>
      </c>
      <c r="J35" s="38">
        <v>3.41</v>
      </c>
      <c r="K35" s="22"/>
      <c r="L35" s="22"/>
      <c r="M35" s="22"/>
      <c r="N35" s="22"/>
      <c r="O35" s="22"/>
      <c r="P35" s="22"/>
    </row>
    <row r="36" spans="1:16" ht="39" customHeight="1" x14ac:dyDescent="0.15">
      <c r="A36" s="22"/>
      <c r="B36" s="35"/>
      <c r="C36" s="1181" t="s">
        <v>585</v>
      </c>
      <c r="D36" s="1182"/>
      <c r="E36" s="1183"/>
      <c r="F36" s="36">
        <v>0.81</v>
      </c>
      <c r="G36" s="37">
        <v>0.61</v>
      </c>
      <c r="H36" s="37">
        <v>1.25</v>
      </c>
      <c r="I36" s="37">
        <v>2.08</v>
      </c>
      <c r="J36" s="38">
        <v>2.36</v>
      </c>
      <c r="K36" s="22"/>
      <c r="L36" s="22"/>
      <c r="M36" s="22"/>
      <c r="N36" s="22"/>
      <c r="O36" s="22"/>
      <c r="P36" s="22"/>
    </row>
    <row r="37" spans="1:16" ht="39" customHeight="1" x14ac:dyDescent="0.15">
      <c r="A37" s="22"/>
      <c r="B37" s="35"/>
      <c r="C37" s="1181" t="s">
        <v>586</v>
      </c>
      <c r="D37" s="1182"/>
      <c r="E37" s="1183"/>
      <c r="F37" s="36" t="s">
        <v>533</v>
      </c>
      <c r="G37" s="37" t="s">
        <v>533</v>
      </c>
      <c r="H37" s="37">
        <v>0.62</v>
      </c>
      <c r="I37" s="37">
        <v>1.02</v>
      </c>
      <c r="J37" s="38">
        <v>0.79</v>
      </c>
      <c r="K37" s="22"/>
      <c r="L37" s="22"/>
      <c r="M37" s="22"/>
      <c r="N37" s="22"/>
      <c r="O37" s="22"/>
      <c r="P37" s="22"/>
    </row>
    <row r="38" spans="1:16" ht="39" customHeight="1" x14ac:dyDescent="0.15">
      <c r="A38" s="22"/>
      <c r="B38" s="35"/>
      <c r="C38" s="1181" t="s">
        <v>587</v>
      </c>
      <c r="D38" s="1182"/>
      <c r="E38" s="1183"/>
      <c r="F38" s="36">
        <v>0.63</v>
      </c>
      <c r="G38" s="37">
        <v>0.65</v>
      </c>
      <c r="H38" s="37">
        <v>0.71</v>
      </c>
      <c r="I38" s="37">
        <v>0.52</v>
      </c>
      <c r="J38" s="38">
        <v>0.31</v>
      </c>
      <c r="K38" s="22"/>
      <c r="L38" s="22"/>
      <c r="M38" s="22"/>
      <c r="N38" s="22"/>
      <c r="O38" s="22"/>
      <c r="P38" s="22"/>
    </row>
    <row r="39" spans="1:16" ht="39" customHeight="1" x14ac:dyDescent="0.15">
      <c r="A39" s="22"/>
      <c r="B39" s="35"/>
      <c r="C39" s="1181" t="s">
        <v>588</v>
      </c>
      <c r="D39" s="1182"/>
      <c r="E39" s="1183"/>
      <c r="F39" s="36">
        <v>0.08</v>
      </c>
      <c r="G39" s="37">
        <v>0.08</v>
      </c>
      <c r="H39" s="37">
        <v>0.08</v>
      </c>
      <c r="I39" s="37">
        <v>0.08</v>
      </c>
      <c r="J39" s="38">
        <v>0.09</v>
      </c>
      <c r="K39" s="22"/>
      <c r="L39" s="22"/>
      <c r="M39" s="22"/>
      <c r="N39" s="22"/>
      <c r="O39" s="22"/>
      <c r="P39" s="22"/>
    </row>
    <row r="40" spans="1:16" ht="39" customHeight="1" x14ac:dyDescent="0.15">
      <c r="A40" s="22"/>
      <c r="B40" s="35"/>
      <c r="C40" s="1181" t="s">
        <v>589</v>
      </c>
      <c r="D40" s="1182"/>
      <c r="E40" s="1183"/>
      <c r="F40" s="36" t="s">
        <v>533</v>
      </c>
      <c r="G40" s="37" t="s">
        <v>533</v>
      </c>
      <c r="H40" s="37">
        <v>0.05</v>
      </c>
      <c r="I40" s="37">
        <v>0.2</v>
      </c>
      <c r="J40" s="38">
        <v>0.05</v>
      </c>
      <c r="K40" s="22"/>
      <c r="L40" s="22"/>
      <c r="M40" s="22"/>
      <c r="N40" s="22"/>
      <c r="O40" s="22"/>
      <c r="P40" s="22"/>
    </row>
    <row r="41" spans="1:16" ht="39" customHeight="1" x14ac:dyDescent="0.15">
      <c r="A41" s="22"/>
      <c r="B41" s="35"/>
      <c r="C41" s="1181" t="s">
        <v>590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591</v>
      </c>
      <c r="D42" s="1182"/>
      <c r="E42" s="1183"/>
      <c r="F42" s="36" t="s">
        <v>533</v>
      </c>
      <c r="G42" s="37" t="s">
        <v>533</v>
      </c>
      <c r="H42" s="37" t="s">
        <v>533</v>
      </c>
      <c r="I42" s="37" t="s">
        <v>533</v>
      </c>
      <c r="J42" s="38" t="s">
        <v>533</v>
      </c>
      <c r="K42" s="22"/>
      <c r="L42" s="22"/>
      <c r="M42" s="22"/>
      <c r="N42" s="22"/>
      <c r="O42" s="22"/>
      <c r="P42" s="22"/>
    </row>
    <row r="43" spans="1:16" ht="39" customHeight="1" thickBot="1" x14ac:dyDescent="0.2">
      <c r="A43" s="22"/>
      <c r="B43" s="40"/>
      <c r="C43" s="1184" t="s">
        <v>592</v>
      </c>
      <c r="D43" s="1185"/>
      <c r="E43" s="1186"/>
      <c r="F43" s="41">
        <v>0</v>
      </c>
      <c r="G43" s="42">
        <v>0.34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9rqh/5RkQ/3Tlnit5WEFQTPf00b3kvGFMcfxfLDBCJi0N0jsE8CwLYmmPANzLA702khY/wzTRcQ8OHumU3/gg==" saltValue="JfuJEDujWnJmWnHF/8dm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3584</v>
      </c>
      <c r="L45" s="60">
        <v>3470</v>
      </c>
      <c r="M45" s="60">
        <v>3090</v>
      </c>
      <c r="N45" s="60">
        <v>3075</v>
      </c>
      <c r="O45" s="61">
        <v>2924</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533</v>
      </c>
      <c r="L46" s="64" t="s">
        <v>533</v>
      </c>
      <c r="M46" s="64" t="s">
        <v>533</v>
      </c>
      <c r="N46" s="64" t="s">
        <v>533</v>
      </c>
      <c r="O46" s="65" t="s">
        <v>533</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533</v>
      </c>
      <c r="L47" s="64" t="s">
        <v>533</v>
      </c>
      <c r="M47" s="64" t="s">
        <v>533</v>
      </c>
      <c r="N47" s="64" t="s">
        <v>533</v>
      </c>
      <c r="O47" s="65" t="s">
        <v>533</v>
      </c>
      <c r="P47" s="48"/>
      <c r="Q47" s="48"/>
      <c r="R47" s="48"/>
      <c r="S47" s="48"/>
      <c r="T47" s="48"/>
      <c r="U47" s="48"/>
    </row>
    <row r="48" spans="1:21" ht="30.75" customHeight="1" x14ac:dyDescent="0.15">
      <c r="A48" s="48"/>
      <c r="B48" s="1214"/>
      <c r="C48" s="1215"/>
      <c r="D48" s="62"/>
      <c r="E48" s="1191" t="s">
        <v>15</v>
      </c>
      <c r="F48" s="1191"/>
      <c r="G48" s="1191"/>
      <c r="H48" s="1191"/>
      <c r="I48" s="1191"/>
      <c r="J48" s="1192"/>
      <c r="K48" s="63">
        <v>754</v>
      </c>
      <c r="L48" s="64">
        <v>722</v>
      </c>
      <c r="M48" s="64">
        <v>752</v>
      </c>
      <c r="N48" s="64">
        <v>732</v>
      </c>
      <c r="O48" s="65">
        <v>651</v>
      </c>
      <c r="P48" s="48"/>
      <c r="Q48" s="48"/>
      <c r="R48" s="48"/>
      <c r="S48" s="48"/>
      <c r="T48" s="48"/>
      <c r="U48" s="48"/>
    </row>
    <row r="49" spans="1:21" ht="30.75" customHeight="1" x14ac:dyDescent="0.15">
      <c r="A49" s="48"/>
      <c r="B49" s="1214"/>
      <c r="C49" s="1215"/>
      <c r="D49" s="62"/>
      <c r="E49" s="1191" t="s">
        <v>16</v>
      </c>
      <c r="F49" s="1191"/>
      <c r="G49" s="1191"/>
      <c r="H49" s="1191"/>
      <c r="I49" s="1191"/>
      <c r="J49" s="1192"/>
      <c r="K49" s="63" t="s">
        <v>533</v>
      </c>
      <c r="L49" s="64" t="s">
        <v>533</v>
      </c>
      <c r="M49" s="64" t="s">
        <v>533</v>
      </c>
      <c r="N49" s="64" t="s">
        <v>533</v>
      </c>
      <c r="O49" s="65" t="s">
        <v>533</v>
      </c>
      <c r="P49" s="48"/>
      <c r="Q49" s="48"/>
      <c r="R49" s="48"/>
      <c r="S49" s="48"/>
      <c r="T49" s="48"/>
      <c r="U49" s="48"/>
    </row>
    <row r="50" spans="1:21" ht="30.75" customHeight="1" x14ac:dyDescent="0.15">
      <c r="A50" s="48"/>
      <c r="B50" s="1214"/>
      <c r="C50" s="1215"/>
      <c r="D50" s="62"/>
      <c r="E50" s="1191" t="s">
        <v>17</v>
      </c>
      <c r="F50" s="1191"/>
      <c r="G50" s="1191"/>
      <c r="H50" s="1191"/>
      <c r="I50" s="1191"/>
      <c r="J50" s="1192"/>
      <c r="K50" s="63">
        <v>1</v>
      </c>
      <c r="L50" s="64">
        <v>1</v>
      </c>
      <c r="M50" s="64">
        <v>0</v>
      </c>
      <c r="N50" s="64">
        <v>0</v>
      </c>
      <c r="O50" s="65">
        <v>0</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3006</v>
      </c>
      <c r="L52" s="64">
        <v>2941</v>
      </c>
      <c r="M52" s="64">
        <v>2691</v>
      </c>
      <c r="N52" s="64">
        <v>2579</v>
      </c>
      <c r="O52" s="65">
        <v>2485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1333</v>
      </c>
      <c r="L53" s="69">
        <v>1252</v>
      </c>
      <c r="M53" s="69">
        <v>1151</v>
      </c>
      <c r="N53" s="69">
        <v>1228</v>
      </c>
      <c r="O53" s="70">
        <v>1090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h0Ag5MxqVKX3jcOPvTtLrp6ralC59Sa+npb4/dthW4Fx7wizrcTztDGtWGIBHy/Dxh593p6BV1U1H7VhFODhw==" saltValue="UAq3dwsL8A3ad/o5kgVy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574</v>
      </c>
      <c r="J40" s="103" t="s">
        <v>575</v>
      </c>
      <c r="K40" s="103" t="s">
        <v>576</v>
      </c>
      <c r="L40" s="103" t="s">
        <v>577</v>
      </c>
      <c r="M40" s="104" t="s">
        <v>578</v>
      </c>
    </row>
    <row r="41" spans="2:13" ht="27.75" customHeight="1" x14ac:dyDescent="0.15">
      <c r="B41" s="1232" t="s">
        <v>32</v>
      </c>
      <c r="C41" s="1233"/>
      <c r="D41" s="105"/>
      <c r="E41" s="1234" t="s">
        <v>33</v>
      </c>
      <c r="F41" s="1234"/>
      <c r="G41" s="1234"/>
      <c r="H41" s="1235"/>
      <c r="I41" s="355">
        <v>27201</v>
      </c>
      <c r="J41" s="356">
        <v>26262</v>
      </c>
      <c r="K41" s="356">
        <v>24702</v>
      </c>
      <c r="L41" s="356">
        <v>23767</v>
      </c>
      <c r="M41" s="357">
        <v>22080</v>
      </c>
    </row>
    <row r="42" spans="2:13" ht="27.75" customHeight="1" x14ac:dyDescent="0.15">
      <c r="B42" s="1222"/>
      <c r="C42" s="1223"/>
      <c r="D42" s="106"/>
      <c r="E42" s="1226" t="s">
        <v>34</v>
      </c>
      <c r="F42" s="1226"/>
      <c r="G42" s="1226"/>
      <c r="H42" s="1227"/>
      <c r="I42" s="358" t="s">
        <v>533</v>
      </c>
      <c r="J42" s="359" t="s">
        <v>533</v>
      </c>
      <c r="K42" s="359" t="s">
        <v>533</v>
      </c>
      <c r="L42" s="359" t="s">
        <v>533</v>
      </c>
      <c r="M42" s="360" t="s">
        <v>533</v>
      </c>
    </row>
    <row r="43" spans="2:13" ht="27.75" customHeight="1" x14ac:dyDescent="0.15">
      <c r="B43" s="1222"/>
      <c r="C43" s="1223"/>
      <c r="D43" s="106"/>
      <c r="E43" s="1226" t="s">
        <v>35</v>
      </c>
      <c r="F43" s="1226"/>
      <c r="G43" s="1226"/>
      <c r="H43" s="1227"/>
      <c r="I43" s="358">
        <v>9224</v>
      </c>
      <c r="J43" s="359">
        <v>8783</v>
      </c>
      <c r="K43" s="359">
        <v>8072</v>
      </c>
      <c r="L43" s="359">
        <v>7285</v>
      </c>
      <c r="M43" s="360">
        <v>6412</v>
      </c>
    </row>
    <row r="44" spans="2:13" ht="27.75" customHeight="1" x14ac:dyDescent="0.15">
      <c r="B44" s="1222"/>
      <c r="C44" s="1223"/>
      <c r="D44" s="106"/>
      <c r="E44" s="1226" t="s">
        <v>36</v>
      </c>
      <c r="F44" s="1226"/>
      <c r="G44" s="1226"/>
      <c r="H44" s="1227"/>
      <c r="I44" s="358" t="s">
        <v>533</v>
      </c>
      <c r="J44" s="359" t="s">
        <v>533</v>
      </c>
      <c r="K44" s="359" t="s">
        <v>533</v>
      </c>
      <c r="L44" s="359" t="s">
        <v>533</v>
      </c>
      <c r="M44" s="360" t="s">
        <v>533</v>
      </c>
    </row>
    <row r="45" spans="2:13" ht="27.75" customHeight="1" x14ac:dyDescent="0.15">
      <c r="B45" s="1222"/>
      <c r="C45" s="1223"/>
      <c r="D45" s="106"/>
      <c r="E45" s="1226" t="s">
        <v>37</v>
      </c>
      <c r="F45" s="1226"/>
      <c r="G45" s="1226"/>
      <c r="H45" s="1227"/>
      <c r="I45" s="358">
        <v>2669</v>
      </c>
      <c r="J45" s="359">
        <v>2539</v>
      </c>
      <c r="K45" s="359">
        <v>2793</v>
      </c>
      <c r="L45" s="359">
        <v>3036</v>
      </c>
      <c r="M45" s="360">
        <v>3132</v>
      </c>
    </row>
    <row r="46" spans="2:13" ht="27.75" customHeight="1" x14ac:dyDescent="0.15">
      <c r="B46" s="1222"/>
      <c r="C46" s="1223"/>
      <c r="D46" s="107"/>
      <c r="E46" s="1226" t="s">
        <v>38</v>
      </c>
      <c r="F46" s="1226"/>
      <c r="G46" s="1226"/>
      <c r="H46" s="1227"/>
      <c r="I46" s="358">
        <v>67</v>
      </c>
      <c r="J46" s="359">
        <v>33</v>
      </c>
      <c r="K46" s="359" t="s">
        <v>533</v>
      </c>
      <c r="L46" s="359" t="s">
        <v>533</v>
      </c>
      <c r="M46" s="360" t="s">
        <v>533</v>
      </c>
    </row>
    <row r="47" spans="2:13" ht="27.75" customHeight="1" x14ac:dyDescent="0.15">
      <c r="B47" s="1222"/>
      <c r="C47" s="1223"/>
      <c r="D47" s="108"/>
      <c r="E47" s="1236" t="s">
        <v>39</v>
      </c>
      <c r="F47" s="1237"/>
      <c r="G47" s="1237"/>
      <c r="H47" s="1238"/>
      <c r="I47" s="358" t="s">
        <v>533</v>
      </c>
      <c r="J47" s="359" t="s">
        <v>533</v>
      </c>
      <c r="K47" s="359" t="s">
        <v>533</v>
      </c>
      <c r="L47" s="359" t="s">
        <v>533</v>
      </c>
      <c r="M47" s="360" t="s">
        <v>533</v>
      </c>
    </row>
    <row r="48" spans="2:13" ht="27.75" customHeight="1" x14ac:dyDescent="0.15">
      <c r="B48" s="1222"/>
      <c r="C48" s="1223"/>
      <c r="D48" s="106"/>
      <c r="E48" s="1226" t="s">
        <v>40</v>
      </c>
      <c r="F48" s="1226"/>
      <c r="G48" s="1226"/>
      <c r="H48" s="1227"/>
      <c r="I48" s="358" t="s">
        <v>533</v>
      </c>
      <c r="J48" s="359" t="s">
        <v>533</v>
      </c>
      <c r="K48" s="359" t="s">
        <v>533</v>
      </c>
      <c r="L48" s="359" t="s">
        <v>533</v>
      </c>
      <c r="M48" s="360" t="s">
        <v>533</v>
      </c>
    </row>
    <row r="49" spans="2:13" ht="27.75" customHeight="1" x14ac:dyDescent="0.15">
      <c r="B49" s="1224"/>
      <c r="C49" s="1225"/>
      <c r="D49" s="106"/>
      <c r="E49" s="1226" t="s">
        <v>41</v>
      </c>
      <c r="F49" s="1226"/>
      <c r="G49" s="1226"/>
      <c r="H49" s="1227"/>
      <c r="I49" s="358" t="s">
        <v>533</v>
      </c>
      <c r="J49" s="359" t="s">
        <v>533</v>
      </c>
      <c r="K49" s="359" t="s">
        <v>533</v>
      </c>
      <c r="L49" s="359" t="s">
        <v>533</v>
      </c>
      <c r="M49" s="360" t="s">
        <v>533</v>
      </c>
    </row>
    <row r="50" spans="2:13" ht="27.75" customHeight="1" x14ac:dyDescent="0.15">
      <c r="B50" s="1220" t="s">
        <v>42</v>
      </c>
      <c r="C50" s="1221"/>
      <c r="D50" s="109"/>
      <c r="E50" s="1226" t="s">
        <v>43</v>
      </c>
      <c r="F50" s="1226"/>
      <c r="G50" s="1226"/>
      <c r="H50" s="1227"/>
      <c r="I50" s="358">
        <v>4350</v>
      </c>
      <c r="J50" s="359">
        <v>3580</v>
      </c>
      <c r="K50" s="359">
        <v>2532</v>
      </c>
      <c r="L50" s="359">
        <v>2832</v>
      </c>
      <c r="M50" s="360">
        <v>3213</v>
      </c>
    </row>
    <row r="51" spans="2:13" ht="27.75" customHeight="1" x14ac:dyDescent="0.15">
      <c r="B51" s="1222"/>
      <c r="C51" s="1223"/>
      <c r="D51" s="106"/>
      <c r="E51" s="1226" t="s">
        <v>44</v>
      </c>
      <c r="F51" s="1226"/>
      <c r="G51" s="1226"/>
      <c r="H51" s="1227"/>
      <c r="I51" s="358">
        <v>79</v>
      </c>
      <c r="J51" s="359">
        <v>47</v>
      </c>
      <c r="K51" s="359">
        <v>22</v>
      </c>
      <c r="L51" s="359">
        <v>12</v>
      </c>
      <c r="M51" s="360">
        <v>5</v>
      </c>
    </row>
    <row r="52" spans="2:13" ht="27.75" customHeight="1" x14ac:dyDescent="0.15">
      <c r="B52" s="1224"/>
      <c r="C52" s="1225"/>
      <c r="D52" s="106"/>
      <c r="E52" s="1226" t="s">
        <v>45</v>
      </c>
      <c r="F52" s="1226"/>
      <c r="G52" s="1226"/>
      <c r="H52" s="1227"/>
      <c r="I52" s="358">
        <v>25837</v>
      </c>
      <c r="J52" s="359">
        <v>25092</v>
      </c>
      <c r="K52" s="359">
        <v>23704</v>
      </c>
      <c r="L52" s="359">
        <v>22636</v>
      </c>
      <c r="M52" s="360">
        <v>21141</v>
      </c>
    </row>
    <row r="53" spans="2:13" ht="27.75" customHeight="1" thickBot="1" x14ac:dyDescent="0.2">
      <c r="B53" s="1228" t="s">
        <v>46</v>
      </c>
      <c r="C53" s="1229"/>
      <c r="D53" s="110"/>
      <c r="E53" s="1230" t="s">
        <v>47</v>
      </c>
      <c r="F53" s="1230"/>
      <c r="G53" s="1230"/>
      <c r="H53" s="1231"/>
      <c r="I53" s="361">
        <v>8896</v>
      </c>
      <c r="J53" s="362">
        <v>8898</v>
      </c>
      <c r="K53" s="362">
        <v>9308</v>
      </c>
      <c r="L53" s="362">
        <v>8608</v>
      </c>
      <c r="M53" s="363">
        <v>7265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pR/uUO2kp2HfdwvhwshV0vcD6M6rhyDcG0T3qFtdH9cLUAQ4kfZM/sz+P00HlAiyJACRQqCGi/koYOO0fc20Fg==" saltValue="CWp8ble7DaRrV26hQ7hP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576</v>
      </c>
      <c r="G54" s="119" t="s">
        <v>577</v>
      </c>
      <c r="H54" s="120" t="s">
        <v>578</v>
      </c>
    </row>
    <row r="55" spans="2:8" ht="52.5" customHeight="1" x14ac:dyDescent="0.15">
      <c r="B55" s="121"/>
      <c r="C55" s="1247" t="s">
        <v>50</v>
      </c>
      <c r="D55" s="1247"/>
      <c r="E55" s="1248"/>
      <c r="F55" s="122">
        <v>604</v>
      </c>
      <c r="G55" s="122">
        <v>675</v>
      </c>
      <c r="H55" s="123">
        <v>921</v>
      </c>
    </row>
    <row r="56" spans="2:8" ht="52.5" customHeight="1" x14ac:dyDescent="0.15">
      <c r="B56" s="124"/>
      <c r="C56" s="1249" t="s">
        <v>51</v>
      </c>
      <c r="D56" s="1249"/>
      <c r="E56" s="1250"/>
      <c r="F56" s="125">
        <v>311</v>
      </c>
      <c r="G56" s="125">
        <v>444</v>
      </c>
      <c r="H56" s="126">
        <v>444</v>
      </c>
    </row>
    <row r="57" spans="2:8" ht="53.25" customHeight="1" x14ac:dyDescent="0.15">
      <c r="B57" s="124"/>
      <c r="C57" s="1251" t="s">
        <v>52</v>
      </c>
      <c r="D57" s="1251"/>
      <c r="E57" s="1252"/>
      <c r="F57" s="127">
        <v>5763</v>
      </c>
      <c r="G57" s="127">
        <v>5748</v>
      </c>
      <c r="H57" s="128">
        <v>5734</v>
      </c>
    </row>
    <row r="58" spans="2:8" ht="45.75" customHeight="1" x14ac:dyDescent="0.15">
      <c r="B58" s="129"/>
      <c r="C58" s="1239" t="s">
        <v>599</v>
      </c>
      <c r="D58" s="1240"/>
      <c r="E58" s="1241"/>
      <c r="F58" s="130">
        <v>3260</v>
      </c>
      <c r="G58" s="130">
        <v>3131</v>
      </c>
      <c r="H58" s="131">
        <v>2938</v>
      </c>
    </row>
    <row r="59" spans="2:8" ht="45.75" customHeight="1" x14ac:dyDescent="0.15">
      <c r="B59" s="129"/>
      <c r="C59" s="1239" t="s">
        <v>600</v>
      </c>
      <c r="D59" s="1240"/>
      <c r="E59" s="1241"/>
      <c r="F59" s="130">
        <v>857</v>
      </c>
      <c r="G59" s="130">
        <v>876</v>
      </c>
      <c r="H59" s="131">
        <v>920</v>
      </c>
    </row>
    <row r="60" spans="2:8" ht="45.75" customHeight="1" x14ac:dyDescent="0.15">
      <c r="B60" s="129"/>
      <c r="C60" s="1239" t="s">
        <v>601</v>
      </c>
      <c r="D60" s="1240"/>
      <c r="E60" s="1241"/>
      <c r="F60" s="130">
        <v>424</v>
      </c>
      <c r="G60" s="130">
        <v>422</v>
      </c>
      <c r="H60" s="131">
        <v>422</v>
      </c>
    </row>
    <row r="61" spans="2:8" ht="45.75" customHeight="1" x14ac:dyDescent="0.15">
      <c r="B61" s="129"/>
      <c r="C61" s="1239" t="s">
        <v>602</v>
      </c>
      <c r="D61" s="1240"/>
      <c r="E61" s="1241"/>
      <c r="F61" s="130">
        <v>268</v>
      </c>
      <c r="G61" s="130">
        <v>356</v>
      </c>
      <c r="H61" s="131">
        <v>388</v>
      </c>
    </row>
    <row r="62" spans="2:8" ht="45.75" customHeight="1" thickBot="1" x14ac:dyDescent="0.2">
      <c r="B62" s="132"/>
      <c r="C62" s="1242" t="s">
        <v>603</v>
      </c>
      <c r="D62" s="1243"/>
      <c r="E62" s="1244"/>
      <c r="F62" s="133">
        <v>303</v>
      </c>
      <c r="G62" s="133">
        <v>339</v>
      </c>
      <c r="H62" s="134">
        <v>380</v>
      </c>
    </row>
    <row r="63" spans="2:8" ht="52.5" customHeight="1" thickBot="1" x14ac:dyDescent="0.2">
      <c r="B63" s="135"/>
      <c r="C63" s="1245" t="s">
        <v>53</v>
      </c>
      <c r="D63" s="1245"/>
      <c r="E63" s="1246"/>
      <c r="F63" s="136">
        <v>6678</v>
      </c>
      <c r="G63" s="136">
        <v>6867</v>
      </c>
      <c r="H63" s="137">
        <v>7099</v>
      </c>
    </row>
    <row r="64" spans="2:8" x14ac:dyDescent="0.15"/>
  </sheetData>
  <sheetProtection algorithmName="SHA-512" hashValue="ly65M8E8CLfp9q9wCIZuUZWVMcd6PuROceiNXGv8vZOrF1CjtWOHuuwnfy60tITvewI+INfdSHMqIk75eajpYA==" saltValue="eh/48uxTxEHjNKuZ43mg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574</v>
      </c>
      <c r="BQ50" s="1258"/>
      <c r="BR50" s="1258"/>
      <c r="BS50" s="1258"/>
      <c r="BT50" s="1258"/>
      <c r="BU50" s="1258"/>
      <c r="BV50" s="1258"/>
      <c r="BW50" s="1258"/>
      <c r="BX50" s="1258" t="s">
        <v>575</v>
      </c>
      <c r="BY50" s="1258"/>
      <c r="BZ50" s="1258"/>
      <c r="CA50" s="1258"/>
      <c r="CB50" s="1258"/>
      <c r="CC50" s="1258"/>
      <c r="CD50" s="1258"/>
      <c r="CE50" s="1258"/>
      <c r="CF50" s="1258" t="s">
        <v>576</v>
      </c>
      <c r="CG50" s="1258"/>
      <c r="CH50" s="1258"/>
      <c r="CI50" s="1258"/>
      <c r="CJ50" s="1258"/>
      <c r="CK50" s="1258"/>
      <c r="CL50" s="1258"/>
      <c r="CM50" s="1258"/>
      <c r="CN50" s="1258" t="s">
        <v>577</v>
      </c>
      <c r="CO50" s="1258"/>
      <c r="CP50" s="1258"/>
      <c r="CQ50" s="1258"/>
      <c r="CR50" s="1258"/>
      <c r="CS50" s="1258"/>
      <c r="CT50" s="1258"/>
      <c r="CU50" s="1258"/>
      <c r="CV50" s="1258" t="s">
        <v>578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619</v>
      </c>
      <c r="AO51" s="1256"/>
      <c r="AP51" s="1256"/>
      <c r="AQ51" s="1256"/>
      <c r="AR51" s="1256"/>
      <c r="AS51" s="1256"/>
      <c r="AT51" s="1256"/>
      <c r="AU51" s="1256"/>
      <c r="AV51" s="1256"/>
      <c r="AW51" s="1256"/>
      <c r="AX51" s="1256"/>
      <c r="AY51" s="1256"/>
      <c r="AZ51" s="1256"/>
      <c r="BA51" s="1256"/>
      <c r="BB51" s="1256" t="s">
        <v>620</v>
      </c>
      <c r="BC51" s="1256"/>
      <c r="BD51" s="1256"/>
      <c r="BE51" s="1256"/>
      <c r="BF51" s="1256"/>
      <c r="BG51" s="1256"/>
      <c r="BH51" s="1256"/>
      <c r="BI51" s="1256"/>
      <c r="BJ51" s="1256"/>
      <c r="BK51" s="1256"/>
      <c r="BL51" s="1256"/>
      <c r="BM51" s="1256"/>
      <c r="BN51" s="1256"/>
      <c r="BO51" s="1256"/>
      <c r="BP51" s="1253">
        <v>92</v>
      </c>
      <c r="BQ51" s="1253"/>
      <c r="BR51" s="1253"/>
      <c r="BS51" s="1253"/>
      <c r="BT51" s="1253"/>
      <c r="BU51" s="1253"/>
      <c r="BV51" s="1253"/>
      <c r="BW51" s="1253"/>
      <c r="BX51" s="1253">
        <v>94.1</v>
      </c>
      <c r="BY51" s="1253"/>
      <c r="BZ51" s="1253"/>
      <c r="CA51" s="1253"/>
      <c r="CB51" s="1253"/>
      <c r="CC51" s="1253"/>
      <c r="CD51" s="1253"/>
      <c r="CE51" s="1253"/>
      <c r="CF51" s="1253">
        <v>94.7</v>
      </c>
      <c r="CG51" s="1253"/>
      <c r="CH51" s="1253"/>
      <c r="CI51" s="1253"/>
      <c r="CJ51" s="1253"/>
      <c r="CK51" s="1253"/>
      <c r="CL51" s="1253"/>
      <c r="CM51" s="1253"/>
      <c r="CN51" s="1253">
        <v>83.9</v>
      </c>
      <c r="CO51" s="1253"/>
      <c r="CP51" s="1253"/>
      <c r="CQ51" s="1253"/>
      <c r="CR51" s="1253"/>
      <c r="CS51" s="1253"/>
      <c r="CT51" s="1253"/>
      <c r="CU51" s="1253"/>
      <c r="CV51" s="1253">
        <v>74.5</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621</v>
      </c>
      <c r="BC53" s="1256"/>
      <c r="BD53" s="1256"/>
      <c r="BE53" s="1256"/>
      <c r="BF53" s="1256"/>
      <c r="BG53" s="1256"/>
      <c r="BH53" s="1256"/>
      <c r="BI53" s="1256"/>
      <c r="BJ53" s="1256"/>
      <c r="BK53" s="1256"/>
      <c r="BL53" s="1256"/>
      <c r="BM53" s="1256"/>
      <c r="BN53" s="1256"/>
      <c r="BO53" s="1256"/>
      <c r="BP53" s="1253">
        <v>59.4</v>
      </c>
      <c r="BQ53" s="1253"/>
      <c r="BR53" s="1253"/>
      <c r="BS53" s="1253"/>
      <c r="BT53" s="1253"/>
      <c r="BU53" s="1253"/>
      <c r="BV53" s="1253"/>
      <c r="BW53" s="1253"/>
      <c r="BX53" s="1253">
        <v>60.7</v>
      </c>
      <c r="BY53" s="1253"/>
      <c r="BZ53" s="1253"/>
      <c r="CA53" s="1253"/>
      <c r="CB53" s="1253"/>
      <c r="CC53" s="1253"/>
      <c r="CD53" s="1253"/>
      <c r="CE53" s="1253"/>
      <c r="CF53" s="1253">
        <v>62.3</v>
      </c>
      <c r="CG53" s="1253"/>
      <c r="CH53" s="1253"/>
      <c r="CI53" s="1253"/>
      <c r="CJ53" s="1253"/>
      <c r="CK53" s="1253"/>
      <c r="CL53" s="1253"/>
      <c r="CM53" s="1253"/>
      <c r="CN53" s="1253">
        <v>64</v>
      </c>
      <c r="CO53" s="1253"/>
      <c r="CP53" s="1253"/>
      <c r="CQ53" s="1253"/>
      <c r="CR53" s="1253"/>
      <c r="CS53" s="1253"/>
      <c r="CT53" s="1253"/>
      <c r="CU53" s="1253"/>
      <c r="CV53" s="1253">
        <v>65.400000000000006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622</v>
      </c>
      <c r="AO55" s="1258"/>
      <c r="AP55" s="1258"/>
      <c r="AQ55" s="1258"/>
      <c r="AR55" s="1258"/>
      <c r="AS55" s="1258"/>
      <c r="AT55" s="1258"/>
      <c r="AU55" s="1258"/>
      <c r="AV55" s="1258"/>
      <c r="AW55" s="1258"/>
      <c r="AX55" s="1258"/>
      <c r="AY55" s="1258"/>
      <c r="AZ55" s="1258"/>
      <c r="BA55" s="1258"/>
      <c r="BB55" s="1256" t="s">
        <v>620</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621</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623</v>
      </c>
    </row>
    <row r="64" spans="1:109" x14ac:dyDescent="0.15">
      <c r="B64" s="372"/>
      <c r="G64" s="379"/>
      <c r="I64" s="392"/>
      <c r="J64" s="392"/>
      <c r="K64" s="392"/>
      <c r="L64" s="392"/>
      <c r="M64" s="392"/>
      <c r="N64" s="393"/>
      <c r="AM64" s="379"/>
      <c r="AN64" s="379" t="s">
        <v>616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574</v>
      </c>
      <c r="BQ72" s="1258"/>
      <c r="BR72" s="1258"/>
      <c r="BS72" s="1258"/>
      <c r="BT72" s="1258"/>
      <c r="BU72" s="1258"/>
      <c r="BV72" s="1258"/>
      <c r="BW72" s="1258"/>
      <c r="BX72" s="1258" t="s">
        <v>575</v>
      </c>
      <c r="BY72" s="1258"/>
      <c r="BZ72" s="1258"/>
      <c r="CA72" s="1258"/>
      <c r="CB72" s="1258"/>
      <c r="CC72" s="1258"/>
      <c r="CD72" s="1258"/>
      <c r="CE72" s="1258"/>
      <c r="CF72" s="1258" t="s">
        <v>576</v>
      </c>
      <c r="CG72" s="1258"/>
      <c r="CH72" s="1258"/>
      <c r="CI72" s="1258"/>
      <c r="CJ72" s="1258"/>
      <c r="CK72" s="1258"/>
      <c r="CL72" s="1258"/>
      <c r="CM72" s="1258"/>
      <c r="CN72" s="1258" t="s">
        <v>577</v>
      </c>
      <c r="CO72" s="1258"/>
      <c r="CP72" s="1258"/>
      <c r="CQ72" s="1258"/>
      <c r="CR72" s="1258"/>
      <c r="CS72" s="1258"/>
      <c r="CT72" s="1258"/>
      <c r="CU72" s="1258"/>
      <c r="CV72" s="1258" t="s">
        <v>578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619</v>
      </c>
      <c r="AO73" s="1256"/>
      <c r="AP73" s="1256"/>
      <c r="AQ73" s="1256"/>
      <c r="AR73" s="1256"/>
      <c r="AS73" s="1256"/>
      <c r="AT73" s="1256"/>
      <c r="AU73" s="1256"/>
      <c r="AV73" s="1256"/>
      <c r="AW73" s="1256"/>
      <c r="AX73" s="1256"/>
      <c r="AY73" s="1256"/>
      <c r="AZ73" s="1256"/>
      <c r="BA73" s="1256"/>
      <c r="BB73" s="1256" t="s">
        <v>620</v>
      </c>
      <c r="BC73" s="1256"/>
      <c r="BD73" s="1256"/>
      <c r="BE73" s="1256"/>
      <c r="BF73" s="1256"/>
      <c r="BG73" s="1256"/>
      <c r="BH73" s="1256"/>
      <c r="BI73" s="1256"/>
      <c r="BJ73" s="1256"/>
      <c r="BK73" s="1256"/>
      <c r="BL73" s="1256"/>
      <c r="BM73" s="1256"/>
      <c r="BN73" s="1256"/>
      <c r="BO73" s="1256"/>
      <c r="BP73" s="1253">
        <v>92</v>
      </c>
      <c r="BQ73" s="1253"/>
      <c r="BR73" s="1253"/>
      <c r="BS73" s="1253"/>
      <c r="BT73" s="1253"/>
      <c r="BU73" s="1253"/>
      <c r="BV73" s="1253"/>
      <c r="BW73" s="1253"/>
      <c r="BX73" s="1253">
        <v>94.1</v>
      </c>
      <c r="BY73" s="1253"/>
      <c r="BZ73" s="1253"/>
      <c r="CA73" s="1253"/>
      <c r="CB73" s="1253"/>
      <c r="CC73" s="1253"/>
      <c r="CD73" s="1253"/>
      <c r="CE73" s="1253"/>
      <c r="CF73" s="1253">
        <v>94.7</v>
      </c>
      <c r="CG73" s="1253"/>
      <c r="CH73" s="1253"/>
      <c r="CI73" s="1253"/>
      <c r="CJ73" s="1253"/>
      <c r="CK73" s="1253"/>
      <c r="CL73" s="1253"/>
      <c r="CM73" s="1253"/>
      <c r="CN73" s="1253">
        <v>83.9</v>
      </c>
      <c r="CO73" s="1253"/>
      <c r="CP73" s="1253"/>
      <c r="CQ73" s="1253"/>
      <c r="CR73" s="1253"/>
      <c r="CS73" s="1253"/>
      <c r="CT73" s="1253"/>
      <c r="CU73" s="1253"/>
      <c r="CV73" s="1253">
        <v>74.5</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624</v>
      </c>
      <c r="BC75" s="1256"/>
      <c r="BD75" s="1256"/>
      <c r="BE75" s="1256"/>
      <c r="BF75" s="1256"/>
      <c r="BG75" s="1256"/>
      <c r="BH75" s="1256"/>
      <c r="BI75" s="1256"/>
      <c r="BJ75" s="1256"/>
      <c r="BK75" s="1256"/>
      <c r="BL75" s="1256"/>
      <c r="BM75" s="1256"/>
      <c r="BN75" s="1256"/>
      <c r="BO75" s="1256"/>
      <c r="BP75" s="1253">
        <v>14.2</v>
      </c>
      <c r="BQ75" s="1253"/>
      <c r="BR75" s="1253"/>
      <c r="BS75" s="1253"/>
      <c r="BT75" s="1253"/>
      <c r="BU75" s="1253"/>
      <c r="BV75" s="1253"/>
      <c r="BW75" s="1253"/>
      <c r="BX75" s="1253">
        <v>13.8</v>
      </c>
      <c r="BY75" s="1253"/>
      <c r="BZ75" s="1253"/>
      <c r="CA75" s="1253"/>
      <c r="CB75" s="1253"/>
      <c r="CC75" s="1253"/>
      <c r="CD75" s="1253"/>
      <c r="CE75" s="1253"/>
      <c r="CF75" s="1253">
        <v>12.9</v>
      </c>
      <c r="CG75" s="1253"/>
      <c r="CH75" s="1253"/>
      <c r="CI75" s="1253"/>
      <c r="CJ75" s="1253"/>
      <c r="CK75" s="1253"/>
      <c r="CL75" s="1253"/>
      <c r="CM75" s="1253"/>
      <c r="CN75" s="1253">
        <v>12.3</v>
      </c>
      <c r="CO75" s="1253"/>
      <c r="CP75" s="1253"/>
      <c r="CQ75" s="1253"/>
      <c r="CR75" s="1253"/>
      <c r="CS75" s="1253"/>
      <c r="CT75" s="1253"/>
      <c r="CU75" s="1253"/>
      <c r="CV75" s="1253">
        <v>11.6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622</v>
      </c>
      <c r="AO77" s="1258"/>
      <c r="AP77" s="1258"/>
      <c r="AQ77" s="1258"/>
      <c r="AR77" s="1258"/>
      <c r="AS77" s="1258"/>
      <c r="AT77" s="1258"/>
      <c r="AU77" s="1258"/>
      <c r="AV77" s="1258"/>
      <c r="AW77" s="1258"/>
      <c r="AX77" s="1258"/>
      <c r="AY77" s="1258"/>
      <c r="AZ77" s="1258"/>
      <c r="BA77" s="1258"/>
      <c r="BB77" s="1256" t="s">
        <v>620</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624</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MkBsq2mGAES42XR2EVTHGZIfceMLea+H0GxSa1i2JVH8muPw+qE6cGW7iqUqvdnvGAyUjYiFqP4fGdPa6t1FQ==" saltValue="95T0VqSnUDhK0I6mVNhM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KDMBEyxVK+sNSMHi8ZC2F3iuM0AM5c9YJ9EptMKdGV5WYB8vCDowm7KXee9x+e9LggpSp22j6TWXkMQ2epFdzA==" saltValue="DagTkpuQa+FXKUq8UI+rO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o2H01qfMhifUUi+DJ8co6h0I9R6/e6AjXq6WU7XfC9AaT+T5Nwuhvxp5nTkGZuaqsb/kDPfyRIb6rzM5YFwz+Q==" saltValue="v5YkBZoNeowpszQVTEDaa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571</v>
      </c>
      <c r="G2" s="151"/>
      <c r="H2" s="152"/>
    </row>
    <row r="3" spans="1:8" x14ac:dyDescent="0.15">
      <c r="A3" s="148" t="s">
        <v>564</v>
      </c>
      <c r="B3" s="153"/>
      <c r="C3" s="154"/>
      <c r="D3" s="155">
        <v>93382</v>
      </c>
      <c r="E3" s="156"/>
      <c r="F3" s="157">
        <v>85173</v>
      </c>
      <c r="G3" s="158"/>
      <c r="H3" s="159"/>
    </row>
    <row r="4" spans="1:8" x14ac:dyDescent="0.15">
      <c r="A4" s="160"/>
      <c r="B4" s="161"/>
      <c r="C4" s="162"/>
      <c r="D4" s="163">
        <v>49546</v>
      </c>
      <c r="E4" s="164"/>
      <c r="F4" s="165">
        <v>43913</v>
      </c>
      <c r="G4" s="166"/>
      <c r="H4" s="167"/>
    </row>
    <row r="5" spans="1:8" x14ac:dyDescent="0.15">
      <c r="A5" s="148" t="s">
        <v>566</v>
      </c>
      <c r="B5" s="153"/>
      <c r="C5" s="154"/>
      <c r="D5" s="155">
        <v>102147</v>
      </c>
      <c r="E5" s="156"/>
      <c r="F5" s="157">
        <v>94081</v>
      </c>
      <c r="G5" s="158"/>
      <c r="H5" s="159"/>
    </row>
    <row r="6" spans="1:8" x14ac:dyDescent="0.15">
      <c r="A6" s="160"/>
      <c r="B6" s="161"/>
      <c r="C6" s="162"/>
      <c r="D6" s="163">
        <v>74177</v>
      </c>
      <c r="E6" s="164"/>
      <c r="F6" s="165">
        <v>48949</v>
      </c>
      <c r="G6" s="166"/>
      <c r="H6" s="167"/>
    </row>
    <row r="7" spans="1:8" x14ac:dyDescent="0.15">
      <c r="A7" s="148" t="s">
        <v>567</v>
      </c>
      <c r="B7" s="153"/>
      <c r="C7" s="154"/>
      <c r="D7" s="155">
        <v>54917</v>
      </c>
      <c r="E7" s="156"/>
      <c r="F7" s="157">
        <v>92632</v>
      </c>
      <c r="G7" s="158"/>
      <c r="H7" s="159"/>
    </row>
    <row r="8" spans="1:8" x14ac:dyDescent="0.15">
      <c r="A8" s="160"/>
      <c r="B8" s="161"/>
      <c r="C8" s="162"/>
      <c r="D8" s="163">
        <v>32845</v>
      </c>
      <c r="E8" s="164"/>
      <c r="F8" s="165">
        <v>47978</v>
      </c>
      <c r="G8" s="166"/>
      <c r="H8" s="167"/>
    </row>
    <row r="9" spans="1:8" x14ac:dyDescent="0.15">
      <c r="A9" s="148" t="s">
        <v>568</v>
      </c>
      <c r="B9" s="153"/>
      <c r="C9" s="154"/>
      <c r="D9" s="155">
        <v>69281</v>
      </c>
      <c r="E9" s="156"/>
      <c r="F9" s="157">
        <v>96469</v>
      </c>
      <c r="G9" s="158"/>
      <c r="H9" s="159"/>
    </row>
    <row r="10" spans="1:8" x14ac:dyDescent="0.15">
      <c r="A10" s="160"/>
      <c r="B10" s="161"/>
      <c r="C10" s="162"/>
      <c r="D10" s="163">
        <v>34156</v>
      </c>
      <c r="E10" s="164"/>
      <c r="F10" s="165">
        <v>49775</v>
      </c>
      <c r="G10" s="166"/>
      <c r="H10" s="167"/>
    </row>
    <row r="11" spans="1:8" x14ac:dyDescent="0.15">
      <c r="A11" s="148" t="s">
        <v>569</v>
      </c>
      <c r="B11" s="153"/>
      <c r="C11" s="154"/>
      <c r="D11" s="155">
        <v>44313</v>
      </c>
      <c r="E11" s="156"/>
      <c r="F11" s="157">
        <v>85743</v>
      </c>
      <c r="G11" s="158"/>
      <c r="H11" s="159"/>
    </row>
    <row r="12" spans="1:8" x14ac:dyDescent="0.15">
      <c r="A12" s="160"/>
      <c r="B12" s="161"/>
      <c r="C12" s="168"/>
      <c r="D12" s="163">
        <v>21880</v>
      </c>
      <c r="E12" s="164"/>
      <c r="F12" s="165">
        <v>45231</v>
      </c>
      <c r="G12" s="166"/>
      <c r="H12" s="167"/>
    </row>
    <row r="13" spans="1:8" x14ac:dyDescent="0.15">
      <c r="A13" s="148"/>
      <c r="B13" s="153"/>
      <c r="C13" s="169"/>
      <c r="D13" s="170">
        <v>72808</v>
      </c>
      <c r="E13" s="171"/>
      <c r="F13" s="172">
        <v>90820</v>
      </c>
      <c r="G13" s="173"/>
      <c r="H13" s="159"/>
    </row>
    <row r="14" spans="1:8" x14ac:dyDescent="0.15">
      <c r="A14" s="160"/>
      <c r="B14" s="161"/>
      <c r="C14" s="162"/>
      <c r="D14" s="163">
        <v>42521</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1.61</v>
      </c>
      <c r="C19" s="174">
        <f>ROUND(VALUE(SUBSTITUTE(実質収支比率等に係る経年分析!G$48,"▲","-")),2)</f>
        <v>2.04</v>
      </c>
      <c r="D19" s="174">
        <f>ROUND(VALUE(SUBSTITUTE(実質収支比率等に係る経年分析!H$48,"▲","-")),2)</f>
        <v>4.2699999999999996</v>
      </c>
      <c r="E19" s="174">
        <f>ROUND(VALUE(SUBSTITUTE(実質収支比率等に係る経年分析!I$48,"▲","-")),2)</f>
        <v>7.24</v>
      </c>
      <c r="F19" s="174">
        <f>ROUND(VALUE(SUBSTITUTE(実質収支比率等に係る経年分析!J$48,"▲","-")),2)</f>
        <v>5.97</v>
      </c>
    </row>
    <row r="20" spans="1:11" x14ac:dyDescent="0.15">
      <c r="A20" s="174" t="s">
        <v>57</v>
      </c>
      <c r="B20" s="174">
        <f>ROUND(VALUE(SUBSTITUTE(実質収支比率等に係る経年分析!F$47,"▲","-")),2)</f>
        <v>9.64</v>
      </c>
      <c r="C20" s="174">
        <f>ROUND(VALUE(SUBSTITUTE(実質収支比率等に係る経年分析!G$47,"▲","-")),2)</f>
        <v>6.7</v>
      </c>
      <c r="D20" s="174">
        <f>ROUND(VALUE(SUBSTITUTE(実質収支比率等に係る経年分析!H$47,"▲","-")),2)</f>
        <v>4.83</v>
      </c>
      <c r="E20" s="174">
        <f>ROUND(VALUE(SUBSTITUTE(実質収支比率等に係る経年分析!I$47,"▲","-")),2)</f>
        <v>5.26</v>
      </c>
      <c r="F20" s="174">
        <f>ROUND(VALUE(SUBSTITUTE(実質収支比率等に係る経年分析!J$47,"▲","-")),2)</f>
        <v>7.54</v>
      </c>
    </row>
    <row r="21" spans="1:11" x14ac:dyDescent="0.15">
      <c r="A21" s="174" t="s">
        <v>58</v>
      </c>
      <c r="B21" s="174">
        <f>IF(ISNUMBER(VALUE(SUBSTITUTE(実質収支比率等に係る経年分析!F$49,"▲","-"))),ROUND(VALUE(SUBSTITUTE(実質収支比率等に係る経年分析!F$49,"▲","-")),2),NA())</f>
        <v>-9.4499999999999993</v>
      </c>
      <c r="C21" s="174">
        <f>IF(ISNUMBER(VALUE(SUBSTITUTE(実質収支比率等に係る経年分析!G$49,"▲","-"))),ROUND(VALUE(SUBSTITUTE(実質収支比率等に係る経年分析!G$49,"▲","-")),2),NA())</f>
        <v>-3.66</v>
      </c>
      <c r="D21" s="174">
        <f>IF(ISNUMBER(VALUE(SUBSTITUTE(実質収支比率等に係る経年分析!H$49,"▲","-"))),ROUND(VALUE(SUBSTITUTE(実質収支比率等に係る経年分析!H$49,"▲","-")),2),NA())</f>
        <v>-0.59</v>
      </c>
      <c r="E21" s="174">
        <f>IF(ISNUMBER(VALUE(SUBSTITUTE(実質収支比率等に係る経年分析!I$49,"▲","-"))),ROUND(VALUE(SUBSTITUTE(実質収支比率等に係る経年分析!I$49,"▲","-")),2),NA())</f>
        <v>1.3</v>
      </c>
      <c r="F21" s="174">
        <f>IF(ISNUMBER(VALUE(SUBSTITUTE(実質収支比率等に係る経年分析!J$49,"▲","-"))),ROUND(VALUE(SUBSTITUTE(実質収支比率等に係る経年分析!J$49,"▲","-")),2),NA())</f>
        <v>-3.63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下水道事業（特定環境保全公共下水道事業）会計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下水道事業（公共下水道事業）会計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2.0299999999999998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3006</v>
      </c>
      <c r="E42" s="176"/>
      <c r="F42" s="176"/>
      <c r="G42" s="176">
        <f>'実質公債費比率（分子）の構造'!L$52</f>
        <v>2941</v>
      </c>
      <c r="H42" s="176"/>
      <c r="I42" s="176"/>
      <c r="J42" s="176">
        <f>'実質公債費比率（分子）の構造'!M$52</f>
        <v>2691</v>
      </c>
      <c r="K42" s="176"/>
      <c r="L42" s="176"/>
      <c r="M42" s="176">
        <f>'実質公債費比率（分子）の構造'!N$52</f>
        <v>2579</v>
      </c>
      <c r="N42" s="176"/>
      <c r="O42" s="176"/>
      <c r="P42" s="176">
        <f>'実質公債費比率（分子）の構造'!O$52</f>
        <v>2485</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754</v>
      </c>
      <c r="C46" s="176"/>
      <c r="D46" s="176"/>
      <c r="E46" s="176">
        <f>'実質公債費比率（分子）の構造'!L$48</f>
        <v>722</v>
      </c>
      <c r="F46" s="176"/>
      <c r="G46" s="176"/>
      <c r="H46" s="176">
        <f>'実質公債費比率（分子）の構造'!M$48</f>
        <v>752</v>
      </c>
      <c r="I46" s="176"/>
      <c r="J46" s="176"/>
      <c r="K46" s="176">
        <f>'実質公債費比率（分子）の構造'!N$48</f>
        <v>732</v>
      </c>
      <c r="L46" s="176"/>
      <c r="M46" s="176"/>
      <c r="N46" s="176">
        <f>'実質公債費比率（分子）の構造'!O$48</f>
        <v>651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3584</v>
      </c>
      <c r="C49" s="176"/>
      <c r="D49" s="176"/>
      <c r="E49" s="176">
        <f>'実質公債費比率（分子）の構造'!L$45</f>
        <v>3470</v>
      </c>
      <c r="F49" s="176"/>
      <c r="G49" s="176"/>
      <c r="H49" s="176">
        <f>'実質公債費比率（分子）の構造'!M$45</f>
        <v>3090</v>
      </c>
      <c r="I49" s="176"/>
      <c r="J49" s="176"/>
      <c r="K49" s="176">
        <f>'実質公債費比率（分子）の構造'!N$45</f>
        <v>3075</v>
      </c>
      <c r="L49" s="176"/>
      <c r="M49" s="176"/>
      <c r="N49" s="176">
        <f>'実質公債費比率（分子）の構造'!O$45</f>
        <v>2924</v>
      </c>
      <c r="O49" s="176"/>
      <c r="P49" s="176"/>
    </row>
    <row r="50" spans="1:16" x14ac:dyDescent="0.15">
      <c r="A50" s="176" t="s">
        <v>73</v>
      </c>
      <c r="B50" s="176" t="e">
        <f>NA()</f>
        <v>#N/A</v>
      </c>
      <c r="C50" s="176">
        <f>IF(ISNUMBER('実質公債費比率（分子）の構造'!K$53),'実質公債費比率（分子）の構造'!K$53,NA())</f>
        <v>1333</v>
      </c>
      <c r="D50" s="176" t="e">
        <f>NA()</f>
        <v>#N/A</v>
      </c>
      <c r="E50" s="176" t="e">
        <f>NA()</f>
        <v>#N/A</v>
      </c>
      <c r="F50" s="176">
        <f>IF(ISNUMBER('実質公債費比率（分子）の構造'!L$53),'実質公債費比率（分子）の構造'!L$53,NA())</f>
        <v>1252</v>
      </c>
      <c r="G50" s="176" t="e">
        <f>NA()</f>
        <v>#N/A</v>
      </c>
      <c r="H50" s="176" t="e">
        <f>NA()</f>
        <v>#N/A</v>
      </c>
      <c r="I50" s="176">
        <f>IF(ISNUMBER('実質公債費比率（分子）の構造'!M$53),'実質公債費比率（分子）の構造'!M$53,NA())</f>
        <v>1151</v>
      </c>
      <c r="J50" s="176" t="e">
        <f>NA()</f>
        <v>#N/A</v>
      </c>
      <c r="K50" s="176" t="e">
        <f>NA()</f>
        <v>#N/A</v>
      </c>
      <c r="L50" s="176">
        <f>IF(ISNUMBER('実質公債費比率（分子）の構造'!N$53),'実質公債費比率（分子）の構造'!N$53,NA())</f>
        <v>1228</v>
      </c>
      <c r="M50" s="176" t="e">
        <f>NA()</f>
        <v>#N/A</v>
      </c>
      <c r="N50" s="176" t="e">
        <f>NA()</f>
        <v>#N/A</v>
      </c>
      <c r="O50" s="176">
        <f>IF(ISNUMBER('実質公債費比率（分子）の構造'!O$53),'実質公債費比率（分子）の構造'!O$53,NA())</f>
        <v>1090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25837</v>
      </c>
      <c r="E56" s="175"/>
      <c r="F56" s="175"/>
      <c r="G56" s="175">
        <f>'将来負担比率（分子）の構造'!J$52</f>
        <v>25092</v>
      </c>
      <c r="H56" s="175"/>
      <c r="I56" s="175"/>
      <c r="J56" s="175">
        <f>'将来負担比率（分子）の構造'!K$52</f>
        <v>23704</v>
      </c>
      <c r="K56" s="175"/>
      <c r="L56" s="175"/>
      <c r="M56" s="175">
        <f>'将来負担比率（分子）の構造'!L$52</f>
        <v>22636</v>
      </c>
      <c r="N56" s="175"/>
      <c r="O56" s="175"/>
      <c r="P56" s="175">
        <f>'将来負担比率（分子）の構造'!M$52</f>
        <v>21141</v>
      </c>
    </row>
    <row r="57" spans="1:16" x14ac:dyDescent="0.15">
      <c r="A57" s="175" t="s">
        <v>44</v>
      </c>
      <c r="B57" s="175"/>
      <c r="C57" s="175"/>
      <c r="D57" s="175">
        <f>'将来負担比率（分子）の構造'!I$51</f>
        <v>79</v>
      </c>
      <c r="E57" s="175"/>
      <c r="F57" s="175"/>
      <c r="G57" s="175">
        <f>'将来負担比率（分子）の構造'!J$51</f>
        <v>47</v>
      </c>
      <c r="H57" s="175"/>
      <c r="I57" s="175"/>
      <c r="J57" s="175">
        <f>'将来負担比率（分子）の構造'!K$51</f>
        <v>22</v>
      </c>
      <c r="K57" s="175"/>
      <c r="L57" s="175"/>
      <c r="M57" s="175">
        <f>'将来負担比率（分子）の構造'!L$51</f>
        <v>12</v>
      </c>
      <c r="N57" s="175"/>
      <c r="O57" s="175"/>
      <c r="P57" s="175">
        <f>'将来負担比率（分子）の構造'!M$51</f>
        <v>5</v>
      </c>
    </row>
    <row r="58" spans="1:16" x14ac:dyDescent="0.15">
      <c r="A58" s="175" t="s">
        <v>43</v>
      </c>
      <c r="B58" s="175"/>
      <c r="C58" s="175"/>
      <c r="D58" s="175">
        <f>'将来負担比率（分子）の構造'!I$50</f>
        <v>4350</v>
      </c>
      <c r="E58" s="175"/>
      <c r="F58" s="175"/>
      <c r="G58" s="175">
        <f>'将来負担比率（分子）の構造'!J$50</f>
        <v>3580</v>
      </c>
      <c r="H58" s="175"/>
      <c r="I58" s="175"/>
      <c r="J58" s="175">
        <f>'将来負担比率（分子）の構造'!K$50</f>
        <v>2532</v>
      </c>
      <c r="K58" s="175"/>
      <c r="L58" s="175"/>
      <c r="M58" s="175">
        <f>'将来負担比率（分子）の構造'!L$50</f>
        <v>2832</v>
      </c>
      <c r="N58" s="175"/>
      <c r="O58" s="175"/>
      <c r="P58" s="175">
        <f>'将来負担比率（分子）の構造'!M$50</f>
        <v>3213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67</v>
      </c>
      <c r="C61" s="175"/>
      <c r="D61" s="175"/>
      <c r="E61" s="175">
        <f>'将来負担比率（分子）の構造'!J$46</f>
        <v>33</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2669</v>
      </c>
      <c r="C62" s="175"/>
      <c r="D62" s="175"/>
      <c r="E62" s="175">
        <f>'将来負担比率（分子）の構造'!J$45</f>
        <v>2539</v>
      </c>
      <c r="F62" s="175"/>
      <c r="G62" s="175"/>
      <c r="H62" s="175">
        <f>'将来負担比率（分子）の構造'!K$45</f>
        <v>2793</v>
      </c>
      <c r="I62" s="175"/>
      <c r="J62" s="175"/>
      <c r="K62" s="175">
        <f>'将来負担比率（分子）の構造'!L$45</f>
        <v>3036</v>
      </c>
      <c r="L62" s="175"/>
      <c r="M62" s="175"/>
      <c r="N62" s="175">
        <f>'将来負担比率（分子）の構造'!M$45</f>
        <v>3132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9224</v>
      </c>
      <c r="C64" s="175"/>
      <c r="D64" s="175"/>
      <c r="E64" s="175">
        <f>'将来負担比率（分子）の構造'!J$43</f>
        <v>8783</v>
      </c>
      <c r="F64" s="175"/>
      <c r="G64" s="175"/>
      <c r="H64" s="175">
        <f>'将来負担比率（分子）の構造'!K$43</f>
        <v>8072</v>
      </c>
      <c r="I64" s="175"/>
      <c r="J64" s="175"/>
      <c r="K64" s="175">
        <f>'将来負担比率（分子）の構造'!L$43</f>
        <v>7285</v>
      </c>
      <c r="L64" s="175"/>
      <c r="M64" s="175"/>
      <c r="N64" s="175">
        <f>'将来負担比率（分子）の構造'!M$43</f>
        <v>6412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27201</v>
      </c>
      <c r="C66" s="175"/>
      <c r="D66" s="175"/>
      <c r="E66" s="175">
        <f>'将来負担比率（分子）の構造'!J$41</f>
        <v>26262</v>
      </c>
      <c r="F66" s="175"/>
      <c r="G66" s="175"/>
      <c r="H66" s="175">
        <f>'将来負担比率（分子）の構造'!K$41</f>
        <v>24702</v>
      </c>
      <c r="I66" s="175"/>
      <c r="J66" s="175"/>
      <c r="K66" s="175">
        <f>'将来負担比率（分子）の構造'!L$41</f>
        <v>23767</v>
      </c>
      <c r="L66" s="175"/>
      <c r="M66" s="175"/>
      <c r="N66" s="175">
        <f>'将来負担比率（分子）の構造'!M$41</f>
        <v>22080</v>
      </c>
      <c r="O66" s="175"/>
      <c r="P66" s="175"/>
    </row>
    <row r="67" spans="1:16" x14ac:dyDescent="0.15">
      <c r="A67" s="175" t="s">
        <v>77</v>
      </c>
      <c r="B67" s="175" t="e">
        <f>NA()</f>
        <v>#N/A</v>
      </c>
      <c r="C67" s="175">
        <f>IF(ISNUMBER('将来負担比率（分子）の構造'!I$53), IF('将来負担比率（分子）の構造'!I$53 &lt; 0, 0, '将来負担比率（分子）の構造'!I$53), NA())</f>
        <v>8896</v>
      </c>
      <c r="D67" s="175" t="e">
        <f>NA()</f>
        <v>#N/A</v>
      </c>
      <c r="E67" s="175" t="e">
        <f>NA()</f>
        <v>#N/A</v>
      </c>
      <c r="F67" s="175">
        <f>IF(ISNUMBER('将来負担比率（分子）の構造'!J$53), IF('将来負担比率（分子）の構造'!J$53 &lt; 0, 0, '将来負担比率（分子）の構造'!J$53), NA())</f>
        <v>8898</v>
      </c>
      <c r="G67" s="175" t="e">
        <f>NA()</f>
        <v>#N/A</v>
      </c>
      <c r="H67" s="175" t="e">
        <f>NA()</f>
        <v>#N/A</v>
      </c>
      <c r="I67" s="175">
        <f>IF(ISNUMBER('将来負担比率（分子）の構造'!K$53), IF('将来負担比率（分子）の構造'!K$53 &lt; 0, 0, '将来負担比率（分子）の構造'!K$53), NA())</f>
        <v>9308</v>
      </c>
      <c r="J67" s="175" t="e">
        <f>NA()</f>
        <v>#N/A</v>
      </c>
      <c r="K67" s="175" t="e">
        <f>NA()</f>
        <v>#N/A</v>
      </c>
      <c r="L67" s="175">
        <f>IF(ISNUMBER('将来負担比率（分子）の構造'!L$53), IF('将来負担比率（分子）の構造'!L$53 &lt; 0, 0, '将来負担比率（分子）の構造'!L$53), NA())</f>
        <v>8608</v>
      </c>
      <c r="M67" s="175" t="e">
        <f>NA()</f>
        <v>#N/A</v>
      </c>
      <c r="N67" s="175" t="e">
        <f>NA()</f>
        <v>#N/A</v>
      </c>
      <c r="O67" s="175">
        <f>IF(ISNUMBER('将来負担比率（分子）の構造'!M$53), IF('将来負担比率（分子）の構造'!M$53 &lt; 0, 0, '将来負担比率（分子）の構造'!M$53), NA())</f>
        <v>7265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604</v>
      </c>
      <c r="C72" s="179">
        <f>基金残高に係る経年分析!G55</f>
        <v>675</v>
      </c>
      <c r="D72" s="179">
        <f>基金残高に係る経年分析!H55</f>
        <v>921</v>
      </c>
    </row>
    <row r="73" spans="1:16" x14ac:dyDescent="0.15">
      <c r="A73" s="178" t="s">
        <v>80</v>
      </c>
      <c r="B73" s="179">
        <f>基金残高に係る経年分析!F56</f>
        <v>311</v>
      </c>
      <c r="C73" s="179">
        <f>基金残高に係る経年分析!G56</f>
        <v>444</v>
      </c>
      <c r="D73" s="179">
        <f>基金残高に係る経年分析!H56</f>
        <v>444</v>
      </c>
    </row>
    <row r="74" spans="1:16" x14ac:dyDescent="0.15">
      <c r="A74" s="178" t="s">
        <v>81</v>
      </c>
      <c r="B74" s="179">
        <f>基金残高に係る経年分析!F57</f>
        <v>5763</v>
      </c>
      <c r="C74" s="179">
        <f>基金残高に係る経年分析!G57</f>
        <v>5748</v>
      </c>
      <c r="D74" s="179">
        <f>基金残高に係る経年分析!H57</f>
        <v>5734</v>
      </c>
    </row>
  </sheetData>
  <sheetProtection algorithmName="SHA-512" hashValue="3iPLGC++db1fT/2fNz8KfmA68jfw7bRIGkU0IrbVu1rl5AuOp0MEXWIAtD2PUbON76feGFnH+bX3mw/CbvhM4w==" saltValue="vWNdVhQS1rtuG9WAeeYc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3614961</v>
      </c>
      <c r="S5" s="713"/>
      <c r="T5" s="713"/>
      <c r="U5" s="713"/>
      <c r="V5" s="713"/>
      <c r="W5" s="713"/>
      <c r="X5" s="713"/>
      <c r="Y5" s="738"/>
      <c r="Z5" s="751">
        <v>16.899999999999999</v>
      </c>
      <c r="AA5" s="751"/>
      <c r="AB5" s="751"/>
      <c r="AC5" s="751"/>
      <c r="AD5" s="752">
        <v>3614961</v>
      </c>
      <c r="AE5" s="752"/>
      <c r="AF5" s="752"/>
      <c r="AG5" s="752"/>
      <c r="AH5" s="752"/>
      <c r="AI5" s="752"/>
      <c r="AJ5" s="752"/>
      <c r="AK5" s="752"/>
      <c r="AL5" s="739">
        <v>29.9</v>
      </c>
      <c r="AM5" s="721"/>
      <c r="AN5" s="721"/>
      <c r="AO5" s="740"/>
      <c r="AP5" s="715" t="s">
        <v>234</v>
      </c>
      <c r="AQ5" s="716"/>
      <c r="AR5" s="716"/>
      <c r="AS5" s="716"/>
      <c r="AT5" s="716"/>
      <c r="AU5" s="716"/>
      <c r="AV5" s="716"/>
      <c r="AW5" s="716"/>
      <c r="AX5" s="716"/>
      <c r="AY5" s="716"/>
      <c r="AZ5" s="716"/>
      <c r="BA5" s="716"/>
      <c r="BB5" s="716"/>
      <c r="BC5" s="716"/>
      <c r="BD5" s="716"/>
      <c r="BE5" s="716"/>
      <c r="BF5" s="717"/>
      <c r="BG5" s="657">
        <v>3608480</v>
      </c>
      <c r="BH5" s="658"/>
      <c r="BI5" s="658"/>
      <c r="BJ5" s="658"/>
      <c r="BK5" s="658"/>
      <c r="BL5" s="658"/>
      <c r="BM5" s="658"/>
      <c r="BN5" s="659"/>
      <c r="BO5" s="695">
        <v>99.8</v>
      </c>
      <c r="BP5" s="695"/>
      <c r="BQ5" s="695"/>
      <c r="BR5" s="695"/>
      <c r="BS5" s="696" t="s">
        <v>235</v>
      </c>
      <c r="BT5" s="696"/>
      <c r="BU5" s="696"/>
      <c r="BV5" s="696"/>
      <c r="BW5" s="696"/>
      <c r="BX5" s="696"/>
      <c r="BY5" s="696"/>
      <c r="BZ5" s="696"/>
      <c r="CA5" s="696"/>
      <c r="CB5" s="734"/>
      <c r="CD5" s="709" t="s">
        <v>229</v>
      </c>
      <c r="CE5" s="710"/>
      <c r="CF5" s="710"/>
      <c r="CG5" s="710"/>
      <c r="CH5" s="710"/>
      <c r="CI5" s="710"/>
      <c r="CJ5" s="710"/>
      <c r="CK5" s="710"/>
      <c r="CL5" s="710"/>
      <c r="CM5" s="710"/>
      <c r="CN5" s="710"/>
      <c r="CO5" s="710"/>
      <c r="CP5" s="710"/>
      <c r="CQ5" s="711"/>
      <c r="CR5" s="709" t="s">
        <v>236</v>
      </c>
      <c r="CS5" s="710"/>
      <c r="CT5" s="710"/>
      <c r="CU5" s="710"/>
      <c r="CV5" s="710"/>
      <c r="CW5" s="710"/>
      <c r="CX5" s="710"/>
      <c r="CY5" s="711"/>
      <c r="CZ5" s="709" t="s">
        <v>227</v>
      </c>
      <c r="DA5" s="710"/>
      <c r="DB5" s="710"/>
      <c r="DC5" s="711"/>
      <c r="DD5" s="709" t="s">
        <v>237</v>
      </c>
      <c r="DE5" s="710"/>
      <c r="DF5" s="710"/>
      <c r="DG5" s="710"/>
      <c r="DH5" s="710"/>
      <c r="DI5" s="710"/>
      <c r="DJ5" s="710"/>
      <c r="DK5" s="710"/>
      <c r="DL5" s="710"/>
      <c r="DM5" s="710"/>
      <c r="DN5" s="710"/>
      <c r="DO5" s="710"/>
      <c r="DP5" s="711"/>
      <c r="DQ5" s="709" t="s">
        <v>238</v>
      </c>
      <c r="DR5" s="710"/>
      <c r="DS5" s="710"/>
      <c r="DT5" s="710"/>
      <c r="DU5" s="710"/>
      <c r="DV5" s="710"/>
      <c r="DW5" s="710"/>
      <c r="DX5" s="710"/>
      <c r="DY5" s="710"/>
      <c r="DZ5" s="710"/>
      <c r="EA5" s="710"/>
      <c r="EB5" s="710"/>
      <c r="EC5" s="711"/>
    </row>
    <row r="6" spans="2:143" ht="11.25" customHeight="1" x14ac:dyDescent="0.15">
      <c r="B6" s="654" t="s">
        <v>239</v>
      </c>
      <c r="C6" s="655"/>
      <c r="D6" s="655"/>
      <c r="E6" s="655"/>
      <c r="F6" s="655"/>
      <c r="G6" s="655"/>
      <c r="H6" s="655"/>
      <c r="I6" s="655"/>
      <c r="J6" s="655"/>
      <c r="K6" s="655"/>
      <c r="L6" s="655"/>
      <c r="M6" s="655"/>
      <c r="N6" s="655"/>
      <c r="O6" s="655"/>
      <c r="P6" s="655"/>
      <c r="Q6" s="656"/>
      <c r="R6" s="657">
        <v>241182</v>
      </c>
      <c r="S6" s="658"/>
      <c r="T6" s="658"/>
      <c r="U6" s="658"/>
      <c r="V6" s="658"/>
      <c r="W6" s="658"/>
      <c r="X6" s="658"/>
      <c r="Y6" s="659"/>
      <c r="Z6" s="695">
        <v>1.1000000000000001</v>
      </c>
      <c r="AA6" s="695"/>
      <c r="AB6" s="695"/>
      <c r="AC6" s="695"/>
      <c r="AD6" s="696">
        <v>241182</v>
      </c>
      <c r="AE6" s="696"/>
      <c r="AF6" s="696"/>
      <c r="AG6" s="696"/>
      <c r="AH6" s="696"/>
      <c r="AI6" s="696"/>
      <c r="AJ6" s="696"/>
      <c r="AK6" s="696"/>
      <c r="AL6" s="660">
        <v>2</v>
      </c>
      <c r="AM6" s="661"/>
      <c r="AN6" s="661"/>
      <c r="AO6" s="697"/>
      <c r="AP6" s="654" t="s">
        <v>240</v>
      </c>
      <c r="AQ6" s="655"/>
      <c r="AR6" s="655"/>
      <c r="AS6" s="655"/>
      <c r="AT6" s="655"/>
      <c r="AU6" s="655"/>
      <c r="AV6" s="655"/>
      <c r="AW6" s="655"/>
      <c r="AX6" s="655"/>
      <c r="AY6" s="655"/>
      <c r="AZ6" s="655"/>
      <c r="BA6" s="655"/>
      <c r="BB6" s="655"/>
      <c r="BC6" s="655"/>
      <c r="BD6" s="655"/>
      <c r="BE6" s="655"/>
      <c r="BF6" s="656"/>
      <c r="BG6" s="657">
        <v>3608480</v>
      </c>
      <c r="BH6" s="658"/>
      <c r="BI6" s="658"/>
      <c r="BJ6" s="658"/>
      <c r="BK6" s="658"/>
      <c r="BL6" s="658"/>
      <c r="BM6" s="658"/>
      <c r="BN6" s="659"/>
      <c r="BO6" s="695">
        <v>99.8</v>
      </c>
      <c r="BP6" s="695"/>
      <c r="BQ6" s="695"/>
      <c r="BR6" s="695"/>
      <c r="BS6" s="696" t="s">
        <v>130</v>
      </c>
      <c r="BT6" s="696"/>
      <c r="BU6" s="696"/>
      <c r="BV6" s="696"/>
      <c r="BW6" s="696"/>
      <c r="BX6" s="696"/>
      <c r="BY6" s="696"/>
      <c r="BZ6" s="696"/>
      <c r="CA6" s="696"/>
      <c r="CB6" s="734"/>
      <c r="CD6" s="715" t="s">
        <v>241</v>
      </c>
      <c r="CE6" s="716"/>
      <c r="CF6" s="716"/>
      <c r="CG6" s="716"/>
      <c r="CH6" s="716"/>
      <c r="CI6" s="716"/>
      <c r="CJ6" s="716"/>
      <c r="CK6" s="716"/>
      <c r="CL6" s="716"/>
      <c r="CM6" s="716"/>
      <c r="CN6" s="716"/>
      <c r="CO6" s="716"/>
      <c r="CP6" s="716"/>
      <c r="CQ6" s="717"/>
      <c r="CR6" s="657">
        <v>161036</v>
      </c>
      <c r="CS6" s="658"/>
      <c r="CT6" s="658"/>
      <c r="CU6" s="658"/>
      <c r="CV6" s="658"/>
      <c r="CW6" s="658"/>
      <c r="CX6" s="658"/>
      <c r="CY6" s="659"/>
      <c r="CZ6" s="739">
        <v>0.8</v>
      </c>
      <c r="DA6" s="721"/>
      <c r="DB6" s="721"/>
      <c r="DC6" s="741"/>
      <c r="DD6" s="663">
        <v>165</v>
      </c>
      <c r="DE6" s="658"/>
      <c r="DF6" s="658"/>
      <c r="DG6" s="658"/>
      <c r="DH6" s="658"/>
      <c r="DI6" s="658"/>
      <c r="DJ6" s="658"/>
      <c r="DK6" s="658"/>
      <c r="DL6" s="658"/>
      <c r="DM6" s="658"/>
      <c r="DN6" s="658"/>
      <c r="DO6" s="658"/>
      <c r="DP6" s="659"/>
      <c r="DQ6" s="663">
        <v>161028</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1412</v>
      </c>
      <c r="S7" s="658"/>
      <c r="T7" s="658"/>
      <c r="U7" s="658"/>
      <c r="V7" s="658"/>
      <c r="W7" s="658"/>
      <c r="X7" s="658"/>
      <c r="Y7" s="659"/>
      <c r="Z7" s="695">
        <v>0</v>
      </c>
      <c r="AA7" s="695"/>
      <c r="AB7" s="695"/>
      <c r="AC7" s="695"/>
      <c r="AD7" s="696">
        <v>1412</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1272413</v>
      </c>
      <c r="BH7" s="658"/>
      <c r="BI7" s="658"/>
      <c r="BJ7" s="658"/>
      <c r="BK7" s="658"/>
      <c r="BL7" s="658"/>
      <c r="BM7" s="658"/>
      <c r="BN7" s="659"/>
      <c r="BO7" s="695">
        <v>35.200000000000003</v>
      </c>
      <c r="BP7" s="695"/>
      <c r="BQ7" s="695"/>
      <c r="BR7" s="695"/>
      <c r="BS7" s="696" t="s">
        <v>235</v>
      </c>
      <c r="BT7" s="696"/>
      <c r="BU7" s="696"/>
      <c r="BV7" s="696"/>
      <c r="BW7" s="696"/>
      <c r="BX7" s="696"/>
      <c r="BY7" s="696"/>
      <c r="BZ7" s="696"/>
      <c r="CA7" s="696"/>
      <c r="CB7" s="734"/>
      <c r="CD7" s="654" t="s">
        <v>244</v>
      </c>
      <c r="CE7" s="655"/>
      <c r="CF7" s="655"/>
      <c r="CG7" s="655"/>
      <c r="CH7" s="655"/>
      <c r="CI7" s="655"/>
      <c r="CJ7" s="655"/>
      <c r="CK7" s="655"/>
      <c r="CL7" s="655"/>
      <c r="CM7" s="655"/>
      <c r="CN7" s="655"/>
      <c r="CO7" s="655"/>
      <c r="CP7" s="655"/>
      <c r="CQ7" s="656"/>
      <c r="CR7" s="657">
        <v>2695393</v>
      </c>
      <c r="CS7" s="658"/>
      <c r="CT7" s="658"/>
      <c r="CU7" s="658"/>
      <c r="CV7" s="658"/>
      <c r="CW7" s="658"/>
      <c r="CX7" s="658"/>
      <c r="CY7" s="659"/>
      <c r="CZ7" s="695">
        <v>13.2</v>
      </c>
      <c r="DA7" s="695"/>
      <c r="DB7" s="695"/>
      <c r="DC7" s="695"/>
      <c r="DD7" s="663">
        <v>133476</v>
      </c>
      <c r="DE7" s="658"/>
      <c r="DF7" s="658"/>
      <c r="DG7" s="658"/>
      <c r="DH7" s="658"/>
      <c r="DI7" s="658"/>
      <c r="DJ7" s="658"/>
      <c r="DK7" s="658"/>
      <c r="DL7" s="658"/>
      <c r="DM7" s="658"/>
      <c r="DN7" s="658"/>
      <c r="DO7" s="658"/>
      <c r="DP7" s="659"/>
      <c r="DQ7" s="663">
        <v>1976730</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15287</v>
      </c>
      <c r="S8" s="658"/>
      <c r="T8" s="658"/>
      <c r="U8" s="658"/>
      <c r="V8" s="658"/>
      <c r="W8" s="658"/>
      <c r="X8" s="658"/>
      <c r="Y8" s="659"/>
      <c r="Z8" s="695">
        <v>0.1</v>
      </c>
      <c r="AA8" s="695"/>
      <c r="AB8" s="695"/>
      <c r="AC8" s="695"/>
      <c r="AD8" s="696">
        <v>15287</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47598</v>
      </c>
      <c r="BH8" s="658"/>
      <c r="BI8" s="658"/>
      <c r="BJ8" s="658"/>
      <c r="BK8" s="658"/>
      <c r="BL8" s="658"/>
      <c r="BM8" s="658"/>
      <c r="BN8" s="659"/>
      <c r="BO8" s="695">
        <v>1.3</v>
      </c>
      <c r="BP8" s="695"/>
      <c r="BQ8" s="695"/>
      <c r="BR8" s="695"/>
      <c r="BS8" s="696" t="s">
        <v>181</v>
      </c>
      <c r="BT8" s="696"/>
      <c r="BU8" s="696"/>
      <c r="BV8" s="696"/>
      <c r="BW8" s="696"/>
      <c r="BX8" s="696"/>
      <c r="BY8" s="696"/>
      <c r="BZ8" s="696"/>
      <c r="CA8" s="696"/>
      <c r="CB8" s="734"/>
      <c r="CD8" s="654" t="s">
        <v>247</v>
      </c>
      <c r="CE8" s="655"/>
      <c r="CF8" s="655"/>
      <c r="CG8" s="655"/>
      <c r="CH8" s="655"/>
      <c r="CI8" s="655"/>
      <c r="CJ8" s="655"/>
      <c r="CK8" s="655"/>
      <c r="CL8" s="655"/>
      <c r="CM8" s="655"/>
      <c r="CN8" s="655"/>
      <c r="CO8" s="655"/>
      <c r="CP8" s="655"/>
      <c r="CQ8" s="656"/>
      <c r="CR8" s="657">
        <v>5859384</v>
      </c>
      <c r="CS8" s="658"/>
      <c r="CT8" s="658"/>
      <c r="CU8" s="658"/>
      <c r="CV8" s="658"/>
      <c r="CW8" s="658"/>
      <c r="CX8" s="658"/>
      <c r="CY8" s="659"/>
      <c r="CZ8" s="695">
        <v>28.7</v>
      </c>
      <c r="DA8" s="695"/>
      <c r="DB8" s="695"/>
      <c r="DC8" s="695"/>
      <c r="DD8" s="663">
        <v>95</v>
      </c>
      <c r="DE8" s="658"/>
      <c r="DF8" s="658"/>
      <c r="DG8" s="658"/>
      <c r="DH8" s="658"/>
      <c r="DI8" s="658"/>
      <c r="DJ8" s="658"/>
      <c r="DK8" s="658"/>
      <c r="DL8" s="658"/>
      <c r="DM8" s="658"/>
      <c r="DN8" s="658"/>
      <c r="DO8" s="658"/>
      <c r="DP8" s="659"/>
      <c r="DQ8" s="663">
        <v>3215661</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10635</v>
      </c>
      <c r="S9" s="658"/>
      <c r="T9" s="658"/>
      <c r="U9" s="658"/>
      <c r="V9" s="658"/>
      <c r="W9" s="658"/>
      <c r="X9" s="658"/>
      <c r="Y9" s="659"/>
      <c r="Z9" s="695">
        <v>0</v>
      </c>
      <c r="AA9" s="695"/>
      <c r="AB9" s="695"/>
      <c r="AC9" s="695"/>
      <c r="AD9" s="696">
        <v>10635</v>
      </c>
      <c r="AE9" s="696"/>
      <c r="AF9" s="696"/>
      <c r="AG9" s="696"/>
      <c r="AH9" s="696"/>
      <c r="AI9" s="696"/>
      <c r="AJ9" s="696"/>
      <c r="AK9" s="696"/>
      <c r="AL9" s="660">
        <v>0.1</v>
      </c>
      <c r="AM9" s="661"/>
      <c r="AN9" s="661"/>
      <c r="AO9" s="697"/>
      <c r="AP9" s="654" t="s">
        <v>249</v>
      </c>
      <c r="AQ9" s="655"/>
      <c r="AR9" s="655"/>
      <c r="AS9" s="655"/>
      <c r="AT9" s="655"/>
      <c r="AU9" s="655"/>
      <c r="AV9" s="655"/>
      <c r="AW9" s="655"/>
      <c r="AX9" s="655"/>
      <c r="AY9" s="655"/>
      <c r="AZ9" s="655"/>
      <c r="BA9" s="655"/>
      <c r="BB9" s="655"/>
      <c r="BC9" s="655"/>
      <c r="BD9" s="655"/>
      <c r="BE9" s="655"/>
      <c r="BF9" s="656"/>
      <c r="BG9" s="657">
        <v>1053702</v>
      </c>
      <c r="BH9" s="658"/>
      <c r="BI9" s="658"/>
      <c r="BJ9" s="658"/>
      <c r="BK9" s="658"/>
      <c r="BL9" s="658"/>
      <c r="BM9" s="658"/>
      <c r="BN9" s="659"/>
      <c r="BO9" s="695">
        <v>29.1</v>
      </c>
      <c r="BP9" s="695"/>
      <c r="BQ9" s="695"/>
      <c r="BR9" s="695"/>
      <c r="BS9" s="696" t="s">
        <v>235</v>
      </c>
      <c r="BT9" s="696"/>
      <c r="BU9" s="696"/>
      <c r="BV9" s="696"/>
      <c r="BW9" s="696"/>
      <c r="BX9" s="696"/>
      <c r="BY9" s="696"/>
      <c r="BZ9" s="696"/>
      <c r="CA9" s="696"/>
      <c r="CB9" s="734"/>
      <c r="CD9" s="654" t="s">
        <v>250</v>
      </c>
      <c r="CE9" s="655"/>
      <c r="CF9" s="655"/>
      <c r="CG9" s="655"/>
      <c r="CH9" s="655"/>
      <c r="CI9" s="655"/>
      <c r="CJ9" s="655"/>
      <c r="CK9" s="655"/>
      <c r="CL9" s="655"/>
      <c r="CM9" s="655"/>
      <c r="CN9" s="655"/>
      <c r="CO9" s="655"/>
      <c r="CP9" s="655"/>
      <c r="CQ9" s="656"/>
      <c r="CR9" s="657">
        <v>1858994</v>
      </c>
      <c r="CS9" s="658"/>
      <c r="CT9" s="658"/>
      <c r="CU9" s="658"/>
      <c r="CV9" s="658"/>
      <c r="CW9" s="658"/>
      <c r="CX9" s="658"/>
      <c r="CY9" s="659"/>
      <c r="CZ9" s="695">
        <v>9.1</v>
      </c>
      <c r="DA9" s="695"/>
      <c r="DB9" s="695"/>
      <c r="DC9" s="695"/>
      <c r="DD9" s="663">
        <v>35782</v>
      </c>
      <c r="DE9" s="658"/>
      <c r="DF9" s="658"/>
      <c r="DG9" s="658"/>
      <c r="DH9" s="658"/>
      <c r="DI9" s="658"/>
      <c r="DJ9" s="658"/>
      <c r="DK9" s="658"/>
      <c r="DL9" s="658"/>
      <c r="DM9" s="658"/>
      <c r="DN9" s="658"/>
      <c r="DO9" s="658"/>
      <c r="DP9" s="659"/>
      <c r="DQ9" s="663">
        <v>1334383</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235</v>
      </c>
      <c r="S10" s="658"/>
      <c r="T10" s="658"/>
      <c r="U10" s="658"/>
      <c r="V10" s="658"/>
      <c r="W10" s="658"/>
      <c r="X10" s="658"/>
      <c r="Y10" s="659"/>
      <c r="Z10" s="695" t="s">
        <v>181</v>
      </c>
      <c r="AA10" s="695"/>
      <c r="AB10" s="695"/>
      <c r="AC10" s="695"/>
      <c r="AD10" s="696" t="s">
        <v>181</v>
      </c>
      <c r="AE10" s="696"/>
      <c r="AF10" s="696"/>
      <c r="AG10" s="696"/>
      <c r="AH10" s="696"/>
      <c r="AI10" s="696"/>
      <c r="AJ10" s="696"/>
      <c r="AK10" s="696"/>
      <c r="AL10" s="660" t="s">
        <v>181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84765</v>
      </c>
      <c r="BH10" s="658"/>
      <c r="BI10" s="658"/>
      <c r="BJ10" s="658"/>
      <c r="BK10" s="658"/>
      <c r="BL10" s="658"/>
      <c r="BM10" s="658"/>
      <c r="BN10" s="659"/>
      <c r="BO10" s="695">
        <v>2.2999999999999998</v>
      </c>
      <c r="BP10" s="695"/>
      <c r="BQ10" s="695"/>
      <c r="BR10" s="695"/>
      <c r="BS10" s="696" t="s">
        <v>130</v>
      </c>
      <c r="BT10" s="696"/>
      <c r="BU10" s="696"/>
      <c r="BV10" s="696"/>
      <c r="BW10" s="696"/>
      <c r="BX10" s="696"/>
      <c r="BY10" s="696"/>
      <c r="BZ10" s="696"/>
      <c r="CA10" s="696"/>
      <c r="CB10" s="734"/>
      <c r="CD10" s="654" t="s">
        <v>253</v>
      </c>
      <c r="CE10" s="655"/>
      <c r="CF10" s="655"/>
      <c r="CG10" s="655"/>
      <c r="CH10" s="655"/>
      <c r="CI10" s="655"/>
      <c r="CJ10" s="655"/>
      <c r="CK10" s="655"/>
      <c r="CL10" s="655"/>
      <c r="CM10" s="655"/>
      <c r="CN10" s="655"/>
      <c r="CO10" s="655"/>
      <c r="CP10" s="655"/>
      <c r="CQ10" s="656"/>
      <c r="CR10" s="657">
        <v>26682</v>
      </c>
      <c r="CS10" s="658"/>
      <c r="CT10" s="658"/>
      <c r="CU10" s="658"/>
      <c r="CV10" s="658"/>
      <c r="CW10" s="658"/>
      <c r="CX10" s="658"/>
      <c r="CY10" s="659"/>
      <c r="CZ10" s="695">
        <v>0.1</v>
      </c>
      <c r="DA10" s="695"/>
      <c r="DB10" s="695"/>
      <c r="DC10" s="695"/>
      <c r="DD10" s="663" t="s">
        <v>130</v>
      </c>
      <c r="DE10" s="658"/>
      <c r="DF10" s="658"/>
      <c r="DG10" s="658"/>
      <c r="DH10" s="658"/>
      <c r="DI10" s="658"/>
      <c r="DJ10" s="658"/>
      <c r="DK10" s="658"/>
      <c r="DL10" s="658"/>
      <c r="DM10" s="658"/>
      <c r="DN10" s="658"/>
      <c r="DO10" s="658"/>
      <c r="DP10" s="659"/>
      <c r="DQ10" s="663">
        <v>26682</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676211</v>
      </c>
      <c r="S11" s="658"/>
      <c r="T11" s="658"/>
      <c r="U11" s="658"/>
      <c r="V11" s="658"/>
      <c r="W11" s="658"/>
      <c r="X11" s="658"/>
      <c r="Y11" s="659"/>
      <c r="Z11" s="660">
        <v>3.2</v>
      </c>
      <c r="AA11" s="661"/>
      <c r="AB11" s="661"/>
      <c r="AC11" s="662"/>
      <c r="AD11" s="663">
        <v>676211</v>
      </c>
      <c r="AE11" s="658"/>
      <c r="AF11" s="658"/>
      <c r="AG11" s="658"/>
      <c r="AH11" s="658"/>
      <c r="AI11" s="658"/>
      <c r="AJ11" s="658"/>
      <c r="AK11" s="659"/>
      <c r="AL11" s="660">
        <v>5.6</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86348</v>
      </c>
      <c r="BH11" s="658"/>
      <c r="BI11" s="658"/>
      <c r="BJ11" s="658"/>
      <c r="BK11" s="658"/>
      <c r="BL11" s="658"/>
      <c r="BM11" s="658"/>
      <c r="BN11" s="659"/>
      <c r="BO11" s="695">
        <v>2.4</v>
      </c>
      <c r="BP11" s="695"/>
      <c r="BQ11" s="695"/>
      <c r="BR11" s="695"/>
      <c r="BS11" s="696" t="s">
        <v>181</v>
      </c>
      <c r="BT11" s="696"/>
      <c r="BU11" s="696"/>
      <c r="BV11" s="696"/>
      <c r="BW11" s="696"/>
      <c r="BX11" s="696"/>
      <c r="BY11" s="696"/>
      <c r="BZ11" s="696"/>
      <c r="CA11" s="696"/>
      <c r="CB11" s="734"/>
      <c r="CD11" s="654" t="s">
        <v>256</v>
      </c>
      <c r="CE11" s="655"/>
      <c r="CF11" s="655"/>
      <c r="CG11" s="655"/>
      <c r="CH11" s="655"/>
      <c r="CI11" s="655"/>
      <c r="CJ11" s="655"/>
      <c r="CK11" s="655"/>
      <c r="CL11" s="655"/>
      <c r="CM11" s="655"/>
      <c r="CN11" s="655"/>
      <c r="CO11" s="655"/>
      <c r="CP11" s="655"/>
      <c r="CQ11" s="656"/>
      <c r="CR11" s="657">
        <v>1517334</v>
      </c>
      <c r="CS11" s="658"/>
      <c r="CT11" s="658"/>
      <c r="CU11" s="658"/>
      <c r="CV11" s="658"/>
      <c r="CW11" s="658"/>
      <c r="CX11" s="658"/>
      <c r="CY11" s="659"/>
      <c r="CZ11" s="695">
        <v>7.4</v>
      </c>
      <c r="DA11" s="695"/>
      <c r="DB11" s="695"/>
      <c r="DC11" s="695"/>
      <c r="DD11" s="663">
        <v>219607</v>
      </c>
      <c r="DE11" s="658"/>
      <c r="DF11" s="658"/>
      <c r="DG11" s="658"/>
      <c r="DH11" s="658"/>
      <c r="DI11" s="658"/>
      <c r="DJ11" s="658"/>
      <c r="DK11" s="658"/>
      <c r="DL11" s="658"/>
      <c r="DM11" s="658"/>
      <c r="DN11" s="658"/>
      <c r="DO11" s="658"/>
      <c r="DP11" s="659"/>
      <c r="DQ11" s="663">
        <v>789050</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v>26557</v>
      </c>
      <c r="S12" s="658"/>
      <c r="T12" s="658"/>
      <c r="U12" s="658"/>
      <c r="V12" s="658"/>
      <c r="W12" s="658"/>
      <c r="X12" s="658"/>
      <c r="Y12" s="659"/>
      <c r="Z12" s="695">
        <v>0.1</v>
      </c>
      <c r="AA12" s="695"/>
      <c r="AB12" s="695"/>
      <c r="AC12" s="695"/>
      <c r="AD12" s="696">
        <v>26557</v>
      </c>
      <c r="AE12" s="696"/>
      <c r="AF12" s="696"/>
      <c r="AG12" s="696"/>
      <c r="AH12" s="696"/>
      <c r="AI12" s="696"/>
      <c r="AJ12" s="696"/>
      <c r="AK12" s="696"/>
      <c r="AL12" s="660">
        <v>0.2</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1994252</v>
      </c>
      <c r="BH12" s="658"/>
      <c r="BI12" s="658"/>
      <c r="BJ12" s="658"/>
      <c r="BK12" s="658"/>
      <c r="BL12" s="658"/>
      <c r="BM12" s="658"/>
      <c r="BN12" s="659"/>
      <c r="BO12" s="695">
        <v>55.2</v>
      </c>
      <c r="BP12" s="695"/>
      <c r="BQ12" s="695"/>
      <c r="BR12" s="695"/>
      <c r="BS12" s="696" t="s">
        <v>181</v>
      </c>
      <c r="BT12" s="696"/>
      <c r="BU12" s="696"/>
      <c r="BV12" s="696"/>
      <c r="BW12" s="696"/>
      <c r="BX12" s="696"/>
      <c r="BY12" s="696"/>
      <c r="BZ12" s="696"/>
      <c r="CA12" s="696"/>
      <c r="CB12" s="734"/>
      <c r="CD12" s="654" t="s">
        <v>259</v>
      </c>
      <c r="CE12" s="655"/>
      <c r="CF12" s="655"/>
      <c r="CG12" s="655"/>
      <c r="CH12" s="655"/>
      <c r="CI12" s="655"/>
      <c r="CJ12" s="655"/>
      <c r="CK12" s="655"/>
      <c r="CL12" s="655"/>
      <c r="CM12" s="655"/>
      <c r="CN12" s="655"/>
      <c r="CO12" s="655"/>
      <c r="CP12" s="655"/>
      <c r="CQ12" s="656"/>
      <c r="CR12" s="657">
        <v>587104</v>
      </c>
      <c r="CS12" s="658"/>
      <c r="CT12" s="658"/>
      <c r="CU12" s="658"/>
      <c r="CV12" s="658"/>
      <c r="CW12" s="658"/>
      <c r="CX12" s="658"/>
      <c r="CY12" s="659"/>
      <c r="CZ12" s="695">
        <v>2.9</v>
      </c>
      <c r="DA12" s="695"/>
      <c r="DB12" s="695"/>
      <c r="DC12" s="695"/>
      <c r="DD12" s="663">
        <v>42256</v>
      </c>
      <c r="DE12" s="658"/>
      <c r="DF12" s="658"/>
      <c r="DG12" s="658"/>
      <c r="DH12" s="658"/>
      <c r="DI12" s="658"/>
      <c r="DJ12" s="658"/>
      <c r="DK12" s="658"/>
      <c r="DL12" s="658"/>
      <c r="DM12" s="658"/>
      <c r="DN12" s="658"/>
      <c r="DO12" s="658"/>
      <c r="DP12" s="659"/>
      <c r="DQ12" s="663">
        <v>446822</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181</v>
      </c>
      <c r="S13" s="658"/>
      <c r="T13" s="658"/>
      <c r="U13" s="658"/>
      <c r="V13" s="658"/>
      <c r="W13" s="658"/>
      <c r="X13" s="658"/>
      <c r="Y13" s="659"/>
      <c r="Z13" s="695" t="s">
        <v>181</v>
      </c>
      <c r="AA13" s="695"/>
      <c r="AB13" s="695"/>
      <c r="AC13" s="695"/>
      <c r="AD13" s="696" t="s">
        <v>235</v>
      </c>
      <c r="AE13" s="696"/>
      <c r="AF13" s="696"/>
      <c r="AG13" s="696"/>
      <c r="AH13" s="696"/>
      <c r="AI13" s="696"/>
      <c r="AJ13" s="696"/>
      <c r="AK13" s="696"/>
      <c r="AL13" s="660" t="s">
        <v>235</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1973749</v>
      </c>
      <c r="BH13" s="658"/>
      <c r="BI13" s="658"/>
      <c r="BJ13" s="658"/>
      <c r="BK13" s="658"/>
      <c r="BL13" s="658"/>
      <c r="BM13" s="658"/>
      <c r="BN13" s="659"/>
      <c r="BO13" s="695">
        <v>54.6</v>
      </c>
      <c r="BP13" s="695"/>
      <c r="BQ13" s="695"/>
      <c r="BR13" s="695"/>
      <c r="BS13" s="696" t="s">
        <v>130</v>
      </c>
      <c r="BT13" s="696"/>
      <c r="BU13" s="696"/>
      <c r="BV13" s="696"/>
      <c r="BW13" s="696"/>
      <c r="BX13" s="696"/>
      <c r="BY13" s="696"/>
      <c r="BZ13" s="696"/>
      <c r="CA13" s="696"/>
      <c r="CB13" s="734"/>
      <c r="CD13" s="654" t="s">
        <v>262</v>
      </c>
      <c r="CE13" s="655"/>
      <c r="CF13" s="655"/>
      <c r="CG13" s="655"/>
      <c r="CH13" s="655"/>
      <c r="CI13" s="655"/>
      <c r="CJ13" s="655"/>
      <c r="CK13" s="655"/>
      <c r="CL13" s="655"/>
      <c r="CM13" s="655"/>
      <c r="CN13" s="655"/>
      <c r="CO13" s="655"/>
      <c r="CP13" s="655"/>
      <c r="CQ13" s="656"/>
      <c r="CR13" s="657">
        <v>1711883</v>
      </c>
      <c r="CS13" s="658"/>
      <c r="CT13" s="658"/>
      <c r="CU13" s="658"/>
      <c r="CV13" s="658"/>
      <c r="CW13" s="658"/>
      <c r="CX13" s="658"/>
      <c r="CY13" s="659"/>
      <c r="CZ13" s="695">
        <v>8.4</v>
      </c>
      <c r="DA13" s="695"/>
      <c r="DB13" s="695"/>
      <c r="DC13" s="695"/>
      <c r="DD13" s="663">
        <v>465768</v>
      </c>
      <c r="DE13" s="658"/>
      <c r="DF13" s="658"/>
      <c r="DG13" s="658"/>
      <c r="DH13" s="658"/>
      <c r="DI13" s="658"/>
      <c r="DJ13" s="658"/>
      <c r="DK13" s="658"/>
      <c r="DL13" s="658"/>
      <c r="DM13" s="658"/>
      <c r="DN13" s="658"/>
      <c r="DO13" s="658"/>
      <c r="DP13" s="659"/>
      <c r="DQ13" s="663">
        <v>980720</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v>7</v>
      </c>
      <c r="S14" s="658"/>
      <c r="T14" s="658"/>
      <c r="U14" s="658"/>
      <c r="V14" s="658"/>
      <c r="W14" s="658"/>
      <c r="X14" s="658"/>
      <c r="Y14" s="659"/>
      <c r="Z14" s="695">
        <v>0</v>
      </c>
      <c r="AA14" s="695"/>
      <c r="AB14" s="695"/>
      <c r="AC14" s="695"/>
      <c r="AD14" s="696">
        <v>7</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130489</v>
      </c>
      <c r="BH14" s="658"/>
      <c r="BI14" s="658"/>
      <c r="BJ14" s="658"/>
      <c r="BK14" s="658"/>
      <c r="BL14" s="658"/>
      <c r="BM14" s="658"/>
      <c r="BN14" s="659"/>
      <c r="BO14" s="695">
        <v>3.6</v>
      </c>
      <c r="BP14" s="695"/>
      <c r="BQ14" s="695"/>
      <c r="BR14" s="695"/>
      <c r="BS14" s="696" t="s">
        <v>181</v>
      </c>
      <c r="BT14" s="696"/>
      <c r="BU14" s="696"/>
      <c r="BV14" s="696"/>
      <c r="BW14" s="696"/>
      <c r="BX14" s="696"/>
      <c r="BY14" s="696"/>
      <c r="BZ14" s="696"/>
      <c r="CA14" s="696"/>
      <c r="CB14" s="734"/>
      <c r="CD14" s="654" t="s">
        <v>265</v>
      </c>
      <c r="CE14" s="655"/>
      <c r="CF14" s="655"/>
      <c r="CG14" s="655"/>
      <c r="CH14" s="655"/>
      <c r="CI14" s="655"/>
      <c r="CJ14" s="655"/>
      <c r="CK14" s="655"/>
      <c r="CL14" s="655"/>
      <c r="CM14" s="655"/>
      <c r="CN14" s="655"/>
      <c r="CO14" s="655"/>
      <c r="CP14" s="655"/>
      <c r="CQ14" s="656"/>
      <c r="CR14" s="657">
        <v>690954</v>
      </c>
      <c r="CS14" s="658"/>
      <c r="CT14" s="658"/>
      <c r="CU14" s="658"/>
      <c r="CV14" s="658"/>
      <c r="CW14" s="658"/>
      <c r="CX14" s="658"/>
      <c r="CY14" s="659"/>
      <c r="CZ14" s="695">
        <v>3.4</v>
      </c>
      <c r="DA14" s="695"/>
      <c r="DB14" s="695"/>
      <c r="DC14" s="695"/>
      <c r="DD14" s="663">
        <v>63194</v>
      </c>
      <c r="DE14" s="658"/>
      <c r="DF14" s="658"/>
      <c r="DG14" s="658"/>
      <c r="DH14" s="658"/>
      <c r="DI14" s="658"/>
      <c r="DJ14" s="658"/>
      <c r="DK14" s="658"/>
      <c r="DL14" s="658"/>
      <c r="DM14" s="658"/>
      <c r="DN14" s="658"/>
      <c r="DO14" s="658"/>
      <c r="DP14" s="659"/>
      <c r="DQ14" s="663">
        <v>605420</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235</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235</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211326</v>
      </c>
      <c r="BH15" s="658"/>
      <c r="BI15" s="658"/>
      <c r="BJ15" s="658"/>
      <c r="BK15" s="658"/>
      <c r="BL15" s="658"/>
      <c r="BM15" s="658"/>
      <c r="BN15" s="659"/>
      <c r="BO15" s="695">
        <v>5.8</v>
      </c>
      <c r="BP15" s="695"/>
      <c r="BQ15" s="695"/>
      <c r="BR15" s="695"/>
      <c r="BS15" s="696" t="s">
        <v>181</v>
      </c>
      <c r="BT15" s="696"/>
      <c r="BU15" s="696"/>
      <c r="BV15" s="696"/>
      <c r="BW15" s="696"/>
      <c r="BX15" s="696"/>
      <c r="BY15" s="696"/>
      <c r="BZ15" s="696"/>
      <c r="CA15" s="696"/>
      <c r="CB15" s="734"/>
      <c r="CD15" s="654" t="s">
        <v>268</v>
      </c>
      <c r="CE15" s="655"/>
      <c r="CF15" s="655"/>
      <c r="CG15" s="655"/>
      <c r="CH15" s="655"/>
      <c r="CI15" s="655"/>
      <c r="CJ15" s="655"/>
      <c r="CK15" s="655"/>
      <c r="CL15" s="655"/>
      <c r="CM15" s="655"/>
      <c r="CN15" s="655"/>
      <c r="CO15" s="655"/>
      <c r="CP15" s="655"/>
      <c r="CQ15" s="656"/>
      <c r="CR15" s="657">
        <v>1587401</v>
      </c>
      <c r="CS15" s="658"/>
      <c r="CT15" s="658"/>
      <c r="CU15" s="658"/>
      <c r="CV15" s="658"/>
      <c r="CW15" s="658"/>
      <c r="CX15" s="658"/>
      <c r="CY15" s="659"/>
      <c r="CZ15" s="695">
        <v>7.8</v>
      </c>
      <c r="DA15" s="695"/>
      <c r="DB15" s="695"/>
      <c r="DC15" s="695"/>
      <c r="DD15" s="663">
        <v>235184</v>
      </c>
      <c r="DE15" s="658"/>
      <c r="DF15" s="658"/>
      <c r="DG15" s="658"/>
      <c r="DH15" s="658"/>
      <c r="DI15" s="658"/>
      <c r="DJ15" s="658"/>
      <c r="DK15" s="658"/>
      <c r="DL15" s="658"/>
      <c r="DM15" s="658"/>
      <c r="DN15" s="658"/>
      <c r="DO15" s="658"/>
      <c r="DP15" s="659"/>
      <c r="DQ15" s="663">
        <v>1228518</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26275</v>
      </c>
      <c r="S16" s="658"/>
      <c r="T16" s="658"/>
      <c r="U16" s="658"/>
      <c r="V16" s="658"/>
      <c r="W16" s="658"/>
      <c r="X16" s="658"/>
      <c r="Y16" s="659"/>
      <c r="Z16" s="695">
        <v>0.1</v>
      </c>
      <c r="AA16" s="695"/>
      <c r="AB16" s="695"/>
      <c r="AC16" s="695"/>
      <c r="AD16" s="696">
        <v>26275</v>
      </c>
      <c r="AE16" s="696"/>
      <c r="AF16" s="696"/>
      <c r="AG16" s="696"/>
      <c r="AH16" s="696"/>
      <c r="AI16" s="696"/>
      <c r="AJ16" s="696"/>
      <c r="AK16" s="696"/>
      <c r="AL16" s="660">
        <v>0.2</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181</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4"/>
      <c r="CD16" s="654" t="s">
        <v>271</v>
      </c>
      <c r="CE16" s="655"/>
      <c r="CF16" s="655"/>
      <c r="CG16" s="655"/>
      <c r="CH16" s="655"/>
      <c r="CI16" s="655"/>
      <c r="CJ16" s="655"/>
      <c r="CK16" s="655"/>
      <c r="CL16" s="655"/>
      <c r="CM16" s="655"/>
      <c r="CN16" s="655"/>
      <c r="CO16" s="655"/>
      <c r="CP16" s="655"/>
      <c r="CQ16" s="656"/>
      <c r="CR16" s="657">
        <v>936261</v>
      </c>
      <c r="CS16" s="658"/>
      <c r="CT16" s="658"/>
      <c r="CU16" s="658"/>
      <c r="CV16" s="658"/>
      <c r="CW16" s="658"/>
      <c r="CX16" s="658"/>
      <c r="CY16" s="659"/>
      <c r="CZ16" s="695">
        <v>4.5999999999999996</v>
      </c>
      <c r="DA16" s="695"/>
      <c r="DB16" s="695"/>
      <c r="DC16" s="695"/>
      <c r="DD16" s="663" t="s">
        <v>181</v>
      </c>
      <c r="DE16" s="658"/>
      <c r="DF16" s="658"/>
      <c r="DG16" s="658"/>
      <c r="DH16" s="658"/>
      <c r="DI16" s="658"/>
      <c r="DJ16" s="658"/>
      <c r="DK16" s="658"/>
      <c r="DL16" s="658"/>
      <c r="DM16" s="658"/>
      <c r="DN16" s="658"/>
      <c r="DO16" s="658"/>
      <c r="DP16" s="659"/>
      <c r="DQ16" s="663">
        <v>160190</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62960</v>
      </c>
      <c r="S17" s="658"/>
      <c r="T17" s="658"/>
      <c r="U17" s="658"/>
      <c r="V17" s="658"/>
      <c r="W17" s="658"/>
      <c r="X17" s="658"/>
      <c r="Y17" s="659"/>
      <c r="Z17" s="695">
        <v>0.3</v>
      </c>
      <c r="AA17" s="695"/>
      <c r="AB17" s="695"/>
      <c r="AC17" s="695"/>
      <c r="AD17" s="696">
        <v>62960</v>
      </c>
      <c r="AE17" s="696"/>
      <c r="AF17" s="696"/>
      <c r="AG17" s="696"/>
      <c r="AH17" s="696"/>
      <c r="AI17" s="696"/>
      <c r="AJ17" s="696"/>
      <c r="AK17" s="696"/>
      <c r="AL17" s="660">
        <v>0.5</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181</v>
      </c>
      <c r="BH17" s="658"/>
      <c r="BI17" s="658"/>
      <c r="BJ17" s="658"/>
      <c r="BK17" s="658"/>
      <c r="BL17" s="658"/>
      <c r="BM17" s="658"/>
      <c r="BN17" s="659"/>
      <c r="BO17" s="695" t="s">
        <v>181</v>
      </c>
      <c r="BP17" s="695"/>
      <c r="BQ17" s="695"/>
      <c r="BR17" s="695"/>
      <c r="BS17" s="696" t="s">
        <v>181</v>
      </c>
      <c r="BT17" s="696"/>
      <c r="BU17" s="696"/>
      <c r="BV17" s="696"/>
      <c r="BW17" s="696"/>
      <c r="BX17" s="696"/>
      <c r="BY17" s="696"/>
      <c r="BZ17" s="696"/>
      <c r="CA17" s="696"/>
      <c r="CB17" s="734"/>
      <c r="CD17" s="654" t="s">
        <v>274</v>
      </c>
      <c r="CE17" s="655"/>
      <c r="CF17" s="655"/>
      <c r="CG17" s="655"/>
      <c r="CH17" s="655"/>
      <c r="CI17" s="655"/>
      <c r="CJ17" s="655"/>
      <c r="CK17" s="655"/>
      <c r="CL17" s="655"/>
      <c r="CM17" s="655"/>
      <c r="CN17" s="655"/>
      <c r="CO17" s="655"/>
      <c r="CP17" s="655"/>
      <c r="CQ17" s="656"/>
      <c r="CR17" s="657">
        <v>2805646</v>
      </c>
      <c r="CS17" s="658"/>
      <c r="CT17" s="658"/>
      <c r="CU17" s="658"/>
      <c r="CV17" s="658"/>
      <c r="CW17" s="658"/>
      <c r="CX17" s="658"/>
      <c r="CY17" s="659"/>
      <c r="CZ17" s="695">
        <v>13.7</v>
      </c>
      <c r="DA17" s="695"/>
      <c r="DB17" s="695"/>
      <c r="DC17" s="695"/>
      <c r="DD17" s="663" t="s">
        <v>130</v>
      </c>
      <c r="DE17" s="658"/>
      <c r="DF17" s="658"/>
      <c r="DG17" s="658"/>
      <c r="DH17" s="658"/>
      <c r="DI17" s="658"/>
      <c r="DJ17" s="658"/>
      <c r="DK17" s="658"/>
      <c r="DL17" s="658"/>
      <c r="DM17" s="658"/>
      <c r="DN17" s="658"/>
      <c r="DO17" s="658"/>
      <c r="DP17" s="659"/>
      <c r="DQ17" s="663">
        <v>2787142</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19438</v>
      </c>
      <c r="S18" s="658"/>
      <c r="T18" s="658"/>
      <c r="U18" s="658"/>
      <c r="V18" s="658"/>
      <c r="W18" s="658"/>
      <c r="X18" s="658"/>
      <c r="Y18" s="659"/>
      <c r="Z18" s="695">
        <v>0.1</v>
      </c>
      <c r="AA18" s="695"/>
      <c r="AB18" s="695"/>
      <c r="AC18" s="695"/>
      <c r="AD18" s="696">
        <v>19438</v>
      </c>
      <c r="AE18" s="696"/>
      <c r="AF18" s="696"/>
      <c r="AG18" s="696"/>
      <c r="AH18" s="696"/>
      <c r="AI18" s="696"/>
      <c r="AJ18" s="696"/>
      <c r="AK18" s="696"/>
      <c r="AL18" s="660">
        <v>0.2</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181</v>
      </c>
      <c r="BH18" s="658"/>
      <c r="BI18" s="658"/>
      <c r="BJ18" s="658"/>
      <c r="BK18" s="658"/>
      <c r="BL18" s="658"/>
      <c r="BM18" s="658"/>
      <c r="BN18" s="659"/>
      <c r="BO18" s="695" t="s">
        <v>235</v>
      </c>
      <c r="BP18" s="695"/>
      <c r="BQ18" s="695"/>
      <c r="BR18" s="695"/>
      <c r="BS18" s="696" t="s">
        <v>130</v>
      </c>
      <c r="BT18" s="696"/>
      <c r="BU18" s="696"/>
      <c r="BV18" s="696"/>
      <c r="BW18" s="696"/>
      <c r="BX18" s="696"/>
      <c r="BY18" s="696"/>
      <c r="BZ18" s="696"/>
      <c r="CA18" s="696"/>
      <c r="CB18" s="734"/>
      <c r="CD18" s="654" t="s">
        <v>277</v>
      </c>
      <c r="CE18" s="655"/>
      <c r="CF18" s="655"/>
      <c r="CG18" s="655"/>
      <c r="CH18" s="655"/>
      <c r="CI18" s="655"/>
      <c r="CJ18" s="655"/>
      <c r="CK18" s="655"/>
      <c r="CL18" s="655"/>
      <c r="CM18" s="655"/>
      <c r="CN18" s="655"/>
      <c r="CO18" s="655"/>
      <c r="CP18" s="655"/>
      <c r="CQ18" s="656"/>
      <c r="CR18" s="657" t="s">
        <v>181</v>
      </c>
      <c r="CS18" s="658"/>
      <c r="CT18" s="658"/>
      <c r="CU18" s="658"/>
      <c r="CV18" s="658"/>
      <c r="CW18" s="658"/>
      <c r="CX18" s="658"/>
      <c r="CY18" s="659"/>
      <c r="CZ18" s="695" t="s">
        <v>130</v>
      </c>
      <c r="DA18" s="695"/>
      <c r="DB18" s="695"/>
      <c r="DC18" s="695"/>
      <c r="DD18" s="663" t="s">
        <v>235</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18605</v>
      </c>
      <c r="S19" s="658"/>
      <c r="T19" s="658"/>
      <c r="U19" s="658"/>
      <c r="V19" s="658"/>
      <c r="W19" s="658"/>
      <c r="X19" s="658"/>
      <c r="Y19" s="659"/>
      <c r="Z19" s="695">
        <v>0.1</v>
      </c>
      <c r="AA19" s="695"/>
      <c r="AB19" s="695"/>
      <c r="AC19" s="695"/>
      <c r="AD19" s="696">
        <v>18605</v>
      </c>
      <c r="AE19" s="696"/>
      <c r="AF19" s="696"/>
      <c r="AG19" s="696"/>
      <c r="AH19" s="696"/>
      <c r="AI19" s="696"/>
      <c r="AJ19" s="696"/>
      <c r="AK19" s="696"/>
      <c r="AL19" s="660">
        <v>0.2</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6481</v>
      </c>
      <c r="BH19" s="658"/>
      <c r="BI19" s="658"/>
      <c r="BJ19" s="658"/>
      <c r="BK19" s="658"/>
      <c r="BL19" s="658"/>
      <c r="BM19" s="658"/>
      <c r="BN19" s="659"/>
      <c r="BO19" s="695">
        <v>0.2</v>
      </c>
      <c r="BP19" s="695"/>
      <c r="BQ19" s="695"/>
      <c r="BR19" s="695"/>
      <c r="BS19" s="696" t="s">
        <v>130</v>
      </c>
      <c r="BT19" s="696"/>
      <c r="BU19" s="696"/>
      <c r="BV19" s="696"/>
      <c r="BW19" s="696"/>
      <c r="BX19" s="696"/>
      <c r="BY19" s="696"/>
      <c r="BZ19" s="696"/>
      <c r="CA19" s="696"/>
      <c r="CB19" s="734"/>
      <c r="CD19" s="654" t="s">
        <v>280</v>
      </c>
      <c r="CE19" s="655"/>
      <c r="CF19" s="655"/>
      <c r="CG19" s="655"/>
      <c r="CH19" s="655"/>
      <c r="CI19" s="655"/>
      <c r="CJ19" s="655"/>
      <c r="CK19" s="655"/>
      <c r="CL19" s="655"/>
      <c r="CM19" s="655"/>
      <c r="CN19" s="655"/>
      <c r="CO19" s="655"/>
      <c r="CP19" s="655"/>
      <c r="CQ19" s="656"/>
      <c r="CR19" s="657" t="s">
        <v>235</v>
      </c>
      <c r="CS19" s="658"/>
      <c r="CT19" s="658"/>
      <c r="CU19" s="658"/>
      <c r="CV19" s="658"/>
      <c r="CW19" s="658"/>
      <c r="CX19" s="658"/>
      <c r="CY19" s="659"/>
      <c r="CZ19" s="695" t="s">
        <v>235</v>
      </c>
      <c r="DA19" s="695"/>
      <c r="DB19" s="695"/>
      <c r="DC19" s="695"/>
      <c r="DD19" s="663" t="s">
        <v>181</v>
      </c>
      <c r="DE19" s="658"/>
      <c r="DF19" s="658"/>
      <c r="DG19" s="658"/>
      <c r="DH19" s="658"/>
      <c r="DI19" s="658"/>
      <c r="DJ19" s="658"/>
      <c r="DK19" s="658"/>
      <c r="DL19" s="658"/>
      <c r="DM19" s="658"/>
      <c r="DN19" s="658"/>
      <c r="DO19" s="658"/>
      <c r="DP19" s="659"/>
      <c r="DQ19" s="663" t="s">
        <v>235</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833</v>
      </c>
      <c r="S20" s="658"/>
      <c r="T20" s="658"/>
      <c r="U20" s="658"/>
      <c r="V20" s="658"/>
      <c r="W20" s="658"/>
      <c r="X20" s="658"/>
      <c r="Y20" s="659"/>
      <c r="Z20" s="695">
        <v>0</v>
      </c>
      <c r="AA20" s="695"/>
      <c r="AB20" s="695"/>
      <c r="AC20" s="695"/>
      <c r="AD20" s="696">
        <v>833</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6481</v>
      </c>
      <c r="BH20" s="658"/>
      <c r="BI20" s="658"/>
      <c r="BJ20" s="658"/>
      <c r="BK20" s="658"/>
      <c r="BL20" s="658"/>
      <c r="BM20" s="658"/>
      <c r="BN20" s="659"/>
      <c r="BO20" s="695">
        <v>0.2</v>
      </c>
      <c r="BP20" s="695"/>
      <c r="BQ20" s="695"/>
      <c r="BR20" s="695"/>
      <c r="BS20" s="696" t="s">
        <v>130</v>
      </c>
      <c r="BT20" s="696"/>
      <c r="BU20" s="696"/>
      <c r="BV20" s="696"/>
      <c r="BW20" s="696"/>
      <c r="BX20" s="696"/>
      <c r="BY20" s="696"/>
      <c r="BZ20" s="696"/>
      <c r="CA20" s="696"/>
      <c r="CB20" s="734"/>
      <c r="CD20" s="654" t="s">
        <v>283</v>
      </c>
      <c r="CE20" s="655"/>
      <c r="CF20" s="655"/>
      <c r="CG20" s="655"/>
      <c r="CH20" s="655"/>
      <c r="CI20" s="655"/>
      <c r="CJ20" s="655"/>
      <c r="CK20" s="655"/>
      <c r="CL20" s="655"/>
      <c r="CM20" s="655"/>
      <c r="CN20" s="655"/>
      <c r="CO20" s="655"/>
      <c r="CP20" s="655"/>
      <c r="CQ20" s="656"/>
      <c r="CR20" s="657">
        <v>20438072</v>
      </c>
      <c r="CS20" s="658"/>
      <c r="CT20" s="658"/>
      <c r="CU20" s="658"/>
      <c r="CV20" s="658"/>
      <c r="CW20" s="658"/>
      <c r="CX20" s="658"/>
      <c r="CY20" s="659"/>
      <c r="CZ20" s="695">
        <v>100</v>
      </c>
      <c r="DA20" s="695"/>
      <c r="DB20" s="695"/>
      <c r="DC20" s="695"/>
      <c r="DD20" s="663">
        <v>1195527</v>
      </c>
      <c r="DE20" s="658"/>
      <c r="DF20" s="658"/>
      <c r="DG20" s="658"/>
      <c r="DH20" s="658"/>
      <c r="DI20" s="658"/>
      <c r="DJ20" s="658"/>
      <c r="DK20" s="658"/>
      <c r="DL20" s="658"/>
      <c r="DM20" s="658"/>
      <c r="DN20" s="658"/>
      <c r="DO20" s="658"/>
      <c r="DP20" s="659"/>
      <c r="DQ20" s="663">
        <v>13712346</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8290105</v>
      </c>
      <c r="S21" s="658"/>
      <c r="T21" s="658"/>
      <c r="U21" s="658"/>
      <c r="V21" s="658"/>
      <c r="W21" s="658"/>
      <c r="X21" s="658"/>
      <c r="Y21" s="659"/>
      <c r="Z21" s="695">
        <v>38.799999999999997</v>
      </c>
      <c r="AA21" s="695"/>
      <c r="AB21" s="695"/>
      <c r="AC21" s="695"/>
      <c r="AD21" s="696">
        <v>7392977</v>
      </c>
      <c r="AE21" s="696"/>
      <c r="AF21" s="696"/>
      <c r="AG21" s="696"/>
      <c r="AH21" s="696"/>
      <c r="AI21" s="696"/>
      <c r="AJ21" s="696"/>
      <c r="AK21" s="696"/>
      <c r="AL21" s="660">
        <v>61.1</v>
      </c>
      <c r="AM21" s="661"/>
      <c r="AN21" s="661"/>
      <c r="AO21" s="697"/>
      <c r="AP21" s="654" t="s">
        <v>285</v>
      </c>
      <c r="AQ21" s="735"/>
      <c r="AR21" s="735"/>
      <c r="AS21" s="735"/>
      <c r="AT21" s="735"/>
      <c r="AU21" s="735"/>
      <c r="AV21" s="735"/>
      <c r="AW21" s="735"/>
      <c r="AX21" s="735"/>
      <c r="AY21" s="735"/>
      <c r="AZ21" s="735"/>
      <c r="BA21" s="735"/>
      <c r="BB21" s="735"/>
      <c r="BC21" s="735"/>
      <c r="BD21" s="735"/>
      <c r="BE21" s="735"/>
      <c r="BF21" s="736"/>
      <c r="BG21" s="657">
        <v>6481</v>
      </c>
      <c r="BH21" s="658"/>
      <c r="BI21" s="658"/>
      <c r="BJ21" s="658"/>
      <c r="BK21" s="658"/>
      <c r="BL21" s="658"/>
      <c r="BM21" s="658"/>
      <c r="BN21" s="659"/>
      <c r="BO21" s="695">
        <v>0.2</v>
      </c>
      <c r="BP21" s="695"/>
      <c r="BQ21" s="695"/>
      <c r="BR21" s="695"/>
      <c r="BS21" s="696" t="s">
        <v>235</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7392977</v>
      </c>
      <c r="S22" s="658"/>
      <c r="T22" s="658"/>
      <c r="U22" s="658"/>
      <c r="V22" s="658"/>
      <c r="W22" s="658"/>
      <c r="X22" s="658"/>
      <c r="Y22" s="659"/>
      <c r="Z22" s="695">
        <v>34.6</v>
      </c>
      <c r="AA22" s="695"/>
      <c r="AB22" s="695"/>
      <c r="AC22" s="695"/>
      <c r="AD22" s="696">
        <v>7392977</v>
      </c>
      <c r="AE22" s="696"/>
      <c r="AF22" s="696"/>
      <c r="AG22" s="696"/>
      <c r="AH22" s="696"/>
      <c r="AI22" s="696"/>
      <c r="AJ22" s="696"/>
      <c r="AK22" s="696"/>
      <c r="AL22" s="660">
        <v>61.1</v>
      </c>
      <c r="AM22" s="661"/>
      <c r="AN22" s="661"/>
      <c r="AO22" s="697"/>
      <c r="AP22" s="654" t="s">
        <v>287</v>
      </c>
      <c r="AQ22" s="735"/>
      <c r="AR22" s="735"/>
      <c r="AS22" s="735"/>
      <c r="AT22" s="735"/>
      <c r="AU22" s="735"/>
      <c r="AV22" s="735"/>
      <c r="AW22" s="735"/>
      <c r="AX22" s="735"/>
      <c r="AY22" s="735"/>
      <c r="AZ22" s="735"/>
      <c r="BA22" s="735"/>
      <c r="BB22" s="735"/>
      <c r="BC22" s="735"/>
      <c r="BD22" s="735"/>
      <c r="BE22" s="735"/>
      <c r="BF22" s="736"/>
      <c r="BG22" s="657" t="s">
        <v>130</v>
      </c>
      <c r="BH22" s="658"/>
      <c r="BI22" s="658"/>
      <c r="BJ22" s="658"/>
      <c r="BK22" s="658"/>
      <c r="BL22" s="658"/>
      <c r="BM22" s="658"/>
      <c r="BN22" s="659"/>
      <c r="BO22" s="695" t="s">
        <v>130</v>
      </c>
      <c r="BP22" s="695"/>
      <c r="BQ22" s="695"/>
      <c r="BR22" s="695"/>
      <c r="BS22" s="696" t="s">
        <v>235</v>
      </c>
      <c r="BT22" s="696"/>
      <c r="BU22" s="696"/>
      <c r="BV22" s="696"/>
      <c r="BW22" s="696"/>
      <c r="BX22" s="696"/>
      <c r="BY22" s="696"/>
      <c r="BZ22" s="696"/>
      <c r="CA22" s="696"/>
      <c r="CB22" s="734"/>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897128</v>
      </c>
      <c r="S23" s="658"/>
      <c r="T23" s="658"/>
      <c r="U23" s="658"/>
      <c r="V23" s="658"/>
      <c r="W23" s="658"/>
      <c r="X23" s="658"/>
      <c r="Y23" s="659"/>
      <c r="Z23" s="695">
        <v>4.2</v>
      </c>
      <c r="AA23" s="695"/>
      <c r="AB23" s="695"/>
      <c r="AC23" s="695"/>
      <c r="AD23" s="696" t="s">
        <v>181</v>
      </c>
      <c r="AE23" s="696"/>
      <c r="AF23" s="696"/>
      <c r="AG23" s="696"/>
      <c r="AH23" s="696"/>
      <c r="AI23" s="696"/>
      <c r="AJ23" s="696"/>
      <c r="AK23" s="696"/>
      <c r="AL23" s="660" t="s">
        <v>181</v>
      </c>
      <c r="AM23" s="661"/>
      <c r="AN23" s="661"/>
      <c r="AO23" s="697"/>
      <c r="AP23" s="654" t="s">
        <v>290</v>
      </c>
      <c r="AQ23" s="735"/>
      <c r="AR23" s="735"/>
      <c r="AS23" s="735"/>
      <c r="AT23" s="735"/>
      <c r="AU23" s="735"/>
      <c r="AV23" s="735"/>
      <c r="AW23" s="735"/>
      <c r="AX23" s="735"/>
      <c r="AY23" s="735"/>
      <c r="AZ23" s="735"/>
      <c r="BA23" s="735"/>
      <c r="BB23" s="735"/>
      <c r="BC23" s="735"/>
      <c r="BD23" s="735"/>
      <c r="BE23" s="735"/>
      <c r="BF23" s="736"/>
      <c r="BG23" s="657" t="s">
        <v>181</v>
      </c>
      <c r="BH23" s="658"/>
      <c r="BI23" s="658"/>
      <c r="BJ23" s="658"/>
      <c r="BK23" s="658"/>
      <c r="BL23" s="658"/>
      <c r="BM23" s="658"/>
      <c r="BN23" s="659"/>
      <c r="BO23" s="695" t="s">
        <v>181</v>
      </c>
      <c r="BP23" s="695"/>
      <c r="BQ23" s="695"/>
      <c r="BR23" s="695"/>
      <c r="BS23" s="696" t="s">
        <v>181</v>
      </c>
      <c r="BT23" s="696"/>
      <c r="BU23" s="696"/>
      <c r="BV23" s="696"/>
      <c r="BW23" s="696"/>
      <c r="BX23" s="696"/>
      <c r="BY23" s="696"/>
      <c r="BZ23" s="696"/>
      <c r="CA23" s="696"/>
      <c r="CB23" s="734"/>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235</v>
      </c>
      <c r="S24" s="658"/>
      <c r="T24" s="658"/>
      <c r="U24" s="658"/>
      <c r="V24" s="658"/>
      <c r="W24" s="658"/>
      <c r="X24" s="658"/>
      <c r="Y24" s="659"/>
      <c r="Z24" s="695" t="s">
        <v>130</v>
      </c>
      <c r="AA24" s="695"/>
      <c r="AB24" s="695"/>
      <c r="AC24" s="695"/>
      <c r="AD24" s="696" t="s">
        <v>235</v>
      </c>
      <c r="AE24" s="696"/>
      <c r="AF24" s="696"/>
      <c r="AG24" s="696"/>
      <c r="AH24" s="696"/>
      <c r="AI24" s="696"/>
      <c r="AJ24" s="696"/>
      <c r="AK24" s="696"/>
      <c r="AL24" s="660" t="s">
        <v>235</v>
      </c>
      <c r="AM24" s="661"/>
      <c r="AN24" s="661"/>
      <c r="AO24" s="697"/>
      <c r="AP24" s="654" t="s">
        <v>297</v>
      </c>
      <c r="AQ24" s="735"/>
      <c r="AR24" s="735"/>
      <c r="AS24" s="735"/>
      <c r="AT24" s="735"/>
      <c r="AU24" s="735"/>
      <c r="AV24" s="735"/>
      <c r="AW24" s="735"/>
      <c r="AX24" s="735"/>
      <c r="AY24" s="735"/>
      <c r="AZ24" s="735"/>
      <c r="BA24" s="735"/>
      <c r="BB24" s="735"/>
      <c r="BC24" s="735"/>
      <c r="BD24" s="735"/>
      <c r="BE24" s="735"/>
      <c r="BF24" s="736"/>
      <c r="BG24" s="657" t="s">
        <v>235</v>
      </c>
      <c r="BH24" s="658"/>
      <c r="BI24" s="658"/>
      <c r="BJ24" s="658"/>
      <c r="BK24" s="658"/>
      <c r="BL24" s="658"/>
      <c r="BM24" s="658"/>
      <c r="BN24" s="659"/>
      <c r="BO24" s="695" t="s">
        <v>181</v>
      </c>
      <c r="BP24" s="695"/>
      <c r="BQ24" s="695"/>
      <c r="BR24" s="695"/>
      <c r="BS24" s="696" t="s">
        <v>235</v>
      </c>
      <c r="BT24" s="696"/>
      <c r="BU24" s="696"/>
      <c r="BV24" s="696"/>
      <c r="BW24" s="696"/>
      <c r="BX24" s="696"/>
      <c r="BY24" s="696"/>
      <c r="BZ24" s="696"/>
      <c r="CA24" s="696"/>
      <c r="CB24" s="734"/>
      <c r="CD24" s="715" t="s">
        <v>298</v>
      </c>
      <c r="CE24" s="716"/>
      <c r="CF24" s="716"/>
      <c r="CG24" s="716"/>
      <c r="CH24" s="716"/>
      <c r="CI24" s="716"/>
      <c r="CJ24" s="716"/>
      <c r="CK24" s="716"/>
      <c r="CL24" s="716"/>
      <c r="CM24" s="716"/>
      <c r="CN24" s="716"/>
      <c r="CO24" s="716"/>
      <c r="CP24" s="716"/>
      <c r="CQ24" s="717"/>
      <c r="CR24" s="712">
        <v>9024107</v>
      </c>
      <c r="CS24" s="713"/>
      <c r="CT24" s="713"/>
      <c r="CU24" s="713"/>
      <c r="CV24" s="713"/>
      <c r="CW24" s="713"/>
      <c r="CX24" s="713"/>
      <c r="CY24" s="738"/>
      <c r="CZ24" s="739">
        <v>44.2</v>
      </c>
      <c r="DA24" s="721"/>
      <c r="DB24" s="721"/>
      <c r="DC24" s="741"/>
      <c r="DD24" s="737">
        <v>6615519</v>
      </c>
      <c r="DE24" s="713"/>
      <c r="DF24" s="713"/>
      <c r="DG24" s="713"/>
      <c r="DH24" s="713"/>
      <c r="DI24" s="713"/>
      <c r="DJ24" s="713"/>
      <c r="DK24" s="738"/>
      <c r="DL24" s="737">
        <v>6416821</v>
      </c>
      <c r="DM24" s="713"/>
      <c r="DN24" s="713"/>
      <c r="DO24" s="713"/>
      <c r="DP24" s="713"/>
      <c r="DQ24" s="713"/>
      <c r="DR24" s="713"/>
      <c r="DS24" s="713"/>
      <c r="DT24" s="713"/>
      <c r="DU24" s="713"/>
      <c r="DV24" s="738"/>
      <c r="DW24" s="739">
        <v>52.5</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12985030</v>
      </c>
      <c r="S25" s="658"/>
      <c r="T25" s="658"/>
      <c r="U25" s="658"/>
      <c r="V25" s="658"/>
      <c r="W25" s="658"/>
      <c r="X25" s="658"/>
      <c r="Y25" s="659"/>
      <c r="Z25" s="695">
        <v>60.8</v>
      </c>
      <c r="AA25" s="695"/>
      <c r="AB25" s="695"/>
      <c r="AC25" s="695"/>
      <c r="AD25" s="696">
        <v>12087902</v>
      </c>
      <c r="AE25" s="696"/>
      <c r="AF25" s="696"/>
      <c r="AG25" s="696"/>
      <c r="AH25" s="696"/>
      <c r="AI25" s="696"/>
      <c r="AJ25" s="696"/>
      <c r="AK25" s="696"/>
      <c r="AL25" s="660">
        <v>99.9</v>
      </c>
      <c r="AM25" s="661"/>
      <c r="AN25" s="661"/>
      <c r="AO25" s="697"/>
      <c r="AP25" s="654" t="s">
        <v>300</v>
      </c>
      <c r="AQ25" s="735"/>
      <c r="AR25" s="735"/>
      <c r="AS25" s="735"/>
      <c r="AT25" s="735"/>
      <c r="AU25" s="735"/>
      <c r="AV25" s="735"/>
      <c r="AW25" s="735"/>
      <c r="AX25" s="735"/>
      <c r="AY25" s="735"/>
      <c r="AZ25" s="735"/>
      <c r="BA25" s="735"/>
      <c r="BB25" s="735"/>
      <c r="BC25" s="735"/>
      <c r="BD25" s="735"/>
      <c r="BE25" s="735"/>
      <c r="BF25" s="736"/>
      <c r="BG25" s="657" t="s">
        <v>181</v>
      </c>
      <c r="BH25" s="658"/>
      <c r="BI25" s="658"/>
      <c r="BJ25" s="658"/>
      <c r="BK25" s="658"/>
      <c r="BL25" s="658"/>
      <c r="BM25" s="658"/>
      <c r="BN25" s="659"/>
      <c r="BO25" s="695" t="s">
        <v>130</v>
      </c>
      <c r="BP25" s="695"/>
      <c r="BQ25" s="695"/>
      <c r="BR25" s="695"/>
      <c r="BS25" s="696" t="s">
        <v>181</v>
      </c>
      <c r="BT25" s="696"/>
      <c r="BU25" s="696"/>
      <c r="BV25" s="696"/>
      <c r="BW25" s="696"/>
      <c r="BX25" s="696"/>
      <c r="BY25" s="696"/>
      <c r="BZ25" s="696"/>
      <c r="CA25" s="696"/>
      <c r="CB25" s="734"/>
      <c r="CD25" s="654" t="s">
        <v>301</v>
      </c>
      <c r="CE25" s="655"/>
      <c r="CF25" s="655"/>
      <c r="CG25" s="655"/>
      <c r="CH25" s="655"/>
      <c r="CI25" s="655"/>
      <c r="CJ25" s="655"/>
      <c r="CK25" s="655"/>
      <c r="CL25" s="655"/>
      <c r="CM25" s="655"/>
      <c r="CN25" s="655"/>
      <c r="CO25" s="655"/>
      <c r="CP25" s="655"/>
      <c r="CQ25" s="656"/>
      <c r="CR25" s="657">
        <v>3283103</v>
      </c>
      <c r="CS25" s="670"/>
      <c r="CT25" s="670"/>
      <c r="CU25" s="670"/>
      <c r="CV25" s="670"/>
      <c r="CW25" s="670"/>
      <c r="CX25" s="670"/>
      <c r="CY25" s="671"/>
      <c r="CZ25" s="660">
        <v>16.100000000000001</v>
      </c>
      <c r="DA25" s="672"/>
      <c r="DB25" s="672"/>
      <c r="DC25" s="673"/>
      <c r="DD25" s="663">
        <v>3010894</v>
      </c>
      <c r="DE25" s="670"/>
      <c r="DF25" s="670"/>
      <c r="DG25" s="670"/>
      <c r="DH25" s="670"/>
      <c r="DI25" s="670"/>
      <c r="DJ25" s="670"/>
      <c r="DK25" s="671"/>
      <c r="DL25" s="663">
        <v>2918377</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2915</v>
      </c>
      <c r="S26" s="658"/>
      <c r="T26" s="658"/>
      <c r="U26" s="658"/>
      <c r="V26" s="658"/>
      <c r="W26" s="658"/>
      <c r="X26" s="658"/>
      <c r="Y26" s="659"/>
      <c r="Z26" s="695">
        <v>0</v>
      </c>
      <c r="AA26" s="695"/>
      <c r="AB26" s="695"/>
      <c r="AC26" s="695"/>
      <c r="AD26" s="696">
        <v>2915</v>
      </c>
      <c r="AE26" s="696"/>
      <c r="AF26" s="696"/>
      <c r="AG26" s="696"/>
      <c r="AH26" s="696"/>
      <c r="AI26" s="696"/>
      <c r="AJ26" s="696"/>
      <c r="AK26" s="696"/>
      <c r="AL26" s="660">
        <v>0</v>
      </c>
      <c r="AM26" s="661"/>
      <c r="AN26" s="661"/>
      <c r="AO26" s="697"/>
      <c r="AP26" s="654" t="s">
        <v>303</v>
      </c>
      <c r="AQ26" s="735"/>
      <c r="AR26" s="735"/>
      <c r="AS26" s="735"/>
      <c r="AT26" s="735"/>
      <c r="AU26" s="735"/>
      <c r="AV26" s="735"/>
      <c r="AW26" s="735"/>
      <c r="AX26" s="735"/>
      <c r="AY26" s="735"/>
      <c r="AZ26" s="735"/>
      <c r="BA26" s="735"/>
      <c r="BB26" s="735"/>
      <c r="BC26" s="735"/>
      <c r="BD26" s="735"/>
      <c r="BE26" s="735"/>
      <c r="BF26" s="736"/>
      <c r="BG26" s="657" t="s">
        <v>235</v>
      </c>
      <c r="BH26" s="658"/>
      <c r="BI26" s="658"/>
      <c r="BJ26" s="658"/>
      <c r="BK26" s="658"/>
      <c r="BL26" s="658"/>
      <c r="BM26" s="658"/>
      <c r="BN26" s="659"/>
      <c r="BO26" s="695" t="s">
        <v>181</v>
      </c>
      <c r="BP26" s="695"/>
      <c r="BQ26" s="695"/>
      <c r="BR26" s="695"/>
      <c r="BS26" s="696" t="s">
        <v>130</v>
      </c>
      <c r="BT26" s="696"/>
      <c r="BU26" s="696"/>
      <c r="BV26" s="696"/>
      <c r="BW26" s="696"/>
      <c r="BX26" s="696"/>
      <c r="BY26" s="696"/>
      <c r="BZ26" s="696"/>
      <c r="CA26" s="696"/>
      <c r="CB26" s="734"/>
      <c r="CD26" s="654" t="s">
        <v>304</v>
      </c>
      <c r="CE26" s="655"/>
      <c r="CF26" s="655"/>
      <c r="CG26" s="655"/>
      <c r="CH26" s="655"/>
      <c r="CI26" s="655"/>
      <c r="CJ26" s="655"/>
      <c r="CK26" s="655"/>
      <c r="CL26" s="655"/>
      <c r="CM26" s="655"/>
      <c r="CN26" s="655"/>
      <c r="CO26" s="655"/>
      <c r="CP26" s="655"/>
      <c r="CQ26" s="656"/>
      <c r="CR26" s="657">
        <v>2140731</v>
      </c>
      <c r="CS26" s="658"/>
      <c r="CT26" s="658"/>
      <c r="CU26" s="658"/>
      <c r="CV26" s="658"/>
      <c r="CW26" s="658"/>
      <c r="CX26" s="658"/>
      <c r="CY26" s="659"/>
      <c r="CZ26" s="660">
        <v>10.5</v>
      </c>
      <c r="DA26" s="672"/>
      <c r="DB26" s="672"/>
      <c r="DC26" s="673"/>
      <c r="DD26" s="663">
        <v>1953888</v>
      </c>
      <c r="DE26" s="658"/>
      <c r="DF26" s="658"/>
      <c r="DG26" s="658"/>
      <c r="DH26" s="658"/>
      <c r="DI26" s="658"/>
      <c r="DJ26" s="658"/>
      <c r="DK26" s="659"/>
      <c r="DL26" s="663" t="s">
        <v>181</v>
      </c>
      <c r="DM26" s="658"/>
      <c r="DN26" s="658"/>
      <c r="DO26" s="658"/>
      <c r="DP26" s="658"/>
      <c r="DQ26" s="658"/>
      <c r="DR26" s="658"/>
      <c r="DS26" s="658"/>
      <c r="DT26" s="658"/>
      <c r="DU26" s="658"/>
      <c r="DV26" s="659"/>
      <c r="DW26" s="660" t="s">
        <v>235</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70951</v>
      </c>
      <c r="S27" s="658"/>
      <c r="T27" s="658"/>
      <c r="U27" s="658"/>
      <c r="V27" s="658"/>
      <c r="W27" s="658"/>
      <c r="X27" s="658"/>
      <c r="Y27" s="659"/>
      <c r="Z27" s="695">
        <v>0.3</v>
      </c>
      <c r="AA27" s="695"/>
      <c r="AB27" s="695"/>
      <c r="AC27" s="695"/>
      <c r="AD27" s="696" t="s">
        <v>181</v>
      </c>
      <c r="AE27" s="696"/>
      <c r="AF27" s="696"/>
      <c r="AG27" s="696"/>
      <c r="AH27" s="696"/>
      <c r="AI27" s="696"/>
      <c r="AJ27" s="696"/>
      <c r="AK27" s="696"/>
      <c r="AL27" s="660" t="s">
        <v>181</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3614961</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4"/>
      <c r="CD27" s="654" t="s">
        <v>307</v>
      </c>
      <c r="CE27" s="655"/>
      <c r="CF27" s="655"/>
      <c r="CG27" s="655"/>
      <c r="CH27" s="655"/>
      <c r="CI27" s="655"/>
      <c r="CJ27" s="655"/>
      <c r="CK27" s="655"/>
      <c r="CL27" s="655"/>
      <c r="CM27" s="655"/>
      <c r="CN27" s="655"/>
      <c r="CO27" s="655"/>
      <c r="CP27" s="655"/>
      <c r="CQ27" s="656"/>
      <c r="CR27" s="657">
        <v>2935358</v>
      </c>
      <c r="CS27" s="670"/>
      <c r="CT27" s="670"/>
      <c r="CU27" s="670"/>
      <c r="CV27" s="670"/>
      <c r="CW27" s="670"/>
      <c r="CX27" s="670"/>
      <c r="CY27" s="671"/>
      <c r="CZ27" s="660">
        <v>14.4</v>
      </c>
      <c r="DA27" s="672"/>
      <c r="DB27" s="672"/>
      <c r="DC27" s="673"/>
      <c r="DD27" s="663">
        <v>817483</v>
      </c>
      <c r="DE27" s="670"/>
      <c r="DF27" s="670"/>
      <c r="DG27" s="670"/>
      <c r="DH27" s="670"/>
      <c r="DI27" s="670"/>
      <c r="DJ27" s="670"/>
      <c r="DK27" s="671"/>
      <c r="DL27" s="663">
        <v>711302</v>
      </c>
      <c r="DM27" s="670"/>
      <c r="DN27" s="670"/>
      <c r="DO27" s="670"/>
      <c r="DP27" s="670"/>
      <c r="DQ27" s="670"/>
      <c r="DR27" s="670"/>
      <c r="DS27" s="670"/>
      <c r="DT27" s="670"/>
      <c r="DU27" s="670"/>
      <c r="DV27" s="671"/>
      <c r="DW27" s="660">
        <v>5.8</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224796</v>
      </c>
      <c r="S28" s="658"/>
      <c r="T28" s="658"/>
      <c r="U28" s="658"/>
      <c r="V28" s="658"/>
      <c r="W28" s="658"/>
      <c r="X28" s="658"/>
      <c r="Y28" s="659"/>
      <c r="Z28" s="695">
        <v>1.1000000000000001</v>
      </c>
      <c r="AA28" s="695"/>
      <c r="AB28" s="695"/>
      <c r="AC28" s="695"/>
      <c r="AD28" s="696" t="s">
        <v>181</v>
      </c>
      <c r="AE28" s="696"/>
      <c r="AF28" s="696"/>
      <c r="AG28" s="696"/>
      <c r="AH28" s="696"/>
      <c r="AI28" s="696"/>
      <c r="AJ28" s="696"/>
      <c r="AK28" s="696"/>
      <c r="AL28" s="660" t="s">
        <v>130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2805646</v>
      </c>
      <c r="CS28" s="658"/>
      <c r="CT28" s="658"/>
      <c r="CU28" s="658"/>
      <c r="CV28" s="658"/>
      <c r="CW28" s="658"/>
      <c r="CX28" s="658"/>
      <c r="CY28" s="659"/>
      <c r="CZ28" s="660">
        <v>13.7</v>
      </c>
      <c r="DA28" s="672"/>
      <c r="DB28" s="672"/>
      <c r="DC28" s="673"/>
      <c r="DD28" s="663">
        <v>2787142</v>
      </c>
      <c r="DE28" s="658"/>
      <c r="DF28" s="658"/>
      <c r="DG28" s="658"/>
      <c r="DH28" s="658"/>
      <c r="DI28" s="658"/>
      <c r="DJ28" s="658"/>
      <c r="DK28" s="659"/>
      <c r="DL28" s="663">
        <v>2787142</v>
      </c>
      <c r="DM28" s="658"/>
      <c r="DN28" s="658"/>
      <c r="DO28" s="658"/>
      <c r="DP28" s="658"/>
      <c r="DQ28" s="658"/>
      <c r="DR28" s="658"/>
      <c r="DS28" s="658"/>
      <c r="DT28" s="658"/>
      <c r="DU28" s="658"/>
      <c r="DV28" s="659"/>
      <c r="DW28" s="660">
        <v>22.8</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78107</v>
      </c>
      <c r="S29" s="658"/>
      <c r="T29" s="658"/>
      <c r="U29" s="658"/>
      <c r="V29" s="658"/>
      <c r="W29" s="658"/>
      <c r="X29" s="658"/>
      <c r="Y29" s="659"/>
      <c r="Z29" s="695">
        <v>0.4</v>
      </c>
      <c r="AA29" s="695"/>
      <c r="AB29" s="695"/>
      <c r="AC29" s="695"/>
      <c r="AD29" s="696" t="s">
        <v>130</v>
      </c>
      <c r="AE29" s="696"/>
      <c r="AF29" s="696"/>
      <c r="AG29" s="696"/>
      <c r="AH29" s="696"/>
      <c r="AI29" s="696"/>
      <c r="AJ29" s="696"/>
      <c r="AK29" s="696"/>
      <c r="AL29" s="660" t="s">
        <v>235</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311</v>
      </c>
      <c r="CE29" s="677"/>
      <c r="CF29" s="654" t="s">
        <v>72</v>
      </c>
      <c r="CG29" s="655"/>
      <c r="CH29" s="655"/>
      <c r="CI29" s="655"/>
      <c r="CJ29" s="655"/>
      <c r="CK29" s="655"/>
      <c r="CL29" s="655"/>
      <c r="CM29" s="655"/>
      <c r="CN29" s="655"/>
      <c r="CO29" s="655"/>
      <c r="CP29" s="655"/>
      <c r="CQ29" s="656"/>
      <c r="CR29" s="657">
        <v>2805201</v>
      </c>
      <c r="CS29" s="670"/>
      <c r="CT29" s="670"/>
      <c r="CU29" s="670"/>
      <c r="CV29" s="670"/>
      <c r="CW29" s="670"/>
      <c r="CX29" s="670"/>
      <c r="CY29" s="671"/>
      <c r="CZ29" s="660">
        <v>13.7</v>
      </c>
      <c r="DA29" s="672"/>
      <c r="DB29" s="672"/>
      <c r="DC29" s="673"/>
      <c r="DD29" s="663">
        <v>2786697</v>
      </c>
      <c r="DE29" s="670"/>
      <c r="DF29" s="670"/>
      <c r="DG29" s="670"/>
      <c r="DH29" s="670"/>
      <c r="DI29" s="670"/>
      <c r="DJ29" s="670"/>
      <c r="DK29" s="671"/>
      <c r="DL29" s="663">
        <v>2786697</v>
      </c>
      <c r="DM29" s="670"/>
      <c r="DN29" s="670"/>
      <c r="DO29" s="670"/>
      <c r="DP29" s="670"/>
      <c r="DQ29" s="670"/>
      <c r="DR29" s="670"/>
      <c r="DS29" s="670"/>
      <c r="DT29" s="670"/>
      <c r="DU29" s="670"/>
      <c r="DV29" s="671"/>
      <c r="DW29" s="660">
        <v>22.8</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3003207</v>
      </c>
      <c r="S30" s="658"/>
      <c r="T30" s="658"/>
      <c r="U30" s="658"/>
      <c r="V30" s="658"/>
      <c r="W30" s="658"/>
      <c r="X30" s="658"/>
      <c r="Y30" s="659"/>
      <c r="Z30" s="695">
        <v>14.1</v>
      </c>
      <c r="AA30" s="695"/>
      <c r="AB30" s="695"/>
      <c r="AC30" s="695"/>
      <c r="AD30" s="696" t="s">
        <v>130</v>
      </c>
      <c r="AE30" s="696"/>
      <c r="AF30" s="696"/>
      <c r="AG30" s="696"/>
      <c r="AH30" s="696"/>
      <c r="AI30" s="696"/>
      <c r="AJ30" s="696"/>
      <c r="AK30" s="696"/>
      <c r="AL30" s="660" t="s">
        <v>130</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313</v>
      </c>
      <c r="BH30" s="732"/>
      <c r="BI30" s="732"/>
      <c r="BJ30" s="732"/>
      <c r="BK30" s="732"/>
      <c r="BL30" s="732"/>
      <c r="BM30" s="732"/>
      <c r="BN30" s="732"/>
      <c r="BO30" s="732"/>
      <c r="BP30" s="732"/>
      <c r="BQ30" s="733"/>
      <c r="BR30" s="709" t="s">
        <v>314</v>
      </c>
      <c r="BS30" s="732"/>
      <c r="BT30" s="732"/>
      <c r="BU30" s="732"/>
      <c r="BV30" s="732"/>
      <c r="BW30" s="732"/>
      <c r="BX30" s="732"/>
      <c r="BY30" s="732"/>
      <c r="BZ30" s="732"/>
      <c r="CA30" s="732"/>
      <c r="CB30" s="733"/>
      <c r="CD30" s="678"/>
      <c r="CE30" s="679"/>
      <c r="CF30" s="654" t="s">
        <v>315</v>
      </c>
      <c r="CG30" s="655"/>
      <c r="CH30" s="655"/>
      <c r="CI30" s="655"/>
      <c r="CJ30" s="655"/>
      <c r="CK30" s="655"/>
      <c r="CL30" s="655"/>
      <c r="CM30" s="655"/>
      <c r="CN30" s="655"/>
      <c r="CO30" s="655"/>
      <c r="CP30" s="655"/>
      <c r="CQ30" s="656"/>
      <c r="CR30" s="657">
        <v>2720885</v>
      </c>
      <c r="CS30" s="658"/>
      <c r="CT30" s="658"/>
      <c r="CU30" s="658"/>
      <c r="CV30" s="658"/>
      <c r="CW30" s="658"/>
      <c r="CX30" s="658"/>
      <c r="CY30" s="659"/>
      <c r="CZ30" s="660">
        <v>13.3</v>
      </c>
      <c r="DA30" s="672"/>
      <c r="DB30" s="672"/>
      <c r="DC30" s="673"/>
      <c r="DD30" s="663">
        <v>2704848</v>
      </c>
      <c r="DE30" s="658"/>
      <c r="DF30" s="658"/>
      <c r="DG30" s="658"/>
      <c r="DH30" s="658"/>
      <c r="DI30" s="658"/>
      <c r="DJ30" s="658"/>
      <c r="DK30" s="659"/>
      <c r="DL30" s="663">
        <v>2704848</v>
      </c>
      <c r="DM30" s="658"/>
      <c r="DN30" s="658"/>
      <c r="DO30" s="658"/>
      <c r="DP30" s="658"/>
      <c r="DQ30" s="658"/>
      <c r="DR30" s="658"/>
      <c r="DS30" s="658"/>
      <c r="DT30" s="658"/>
      <c r="DU30" s="658"/>
      <c r="DV30" s="659"/>
      <c r="DW30" s="660">
        <v>22.1</v>
      </c>
      <c r="DX30" s="672"/>
      <c r="DY30" s="672"/>
      <c r="DZ30" s="672"/>
      <c r="EA30" s="672"/>
      <c r="EB30" s="672"/>
      <c r="EC30" s="684"/>
    </row>
    <row r="31" spans="2:133" ht="11.25" customHeight="1" x14ac:dyDescent="0.15">
      <c r="B31" s="724" t="s">
        <v>316</v>
      </c>
      <c r="C31" s="725"/>
      <c r="D31" s="725"/>
      <c r="E31" s="725"/>
      <c r="F31" s="725"/>
      <c r="G31" s="725"/>
      <c r="H31" s="725"/>
      <c r="I31" s="725"/>
      <c r="J31" s="725"/>
      <c r="K31" s="725"/>
      <c r="L31" s="725"/>
      <c r="M31" s="725"/>
      <c r="N31" s="725"/>
      <c r="O31" s="725"/>
      <c r="P31" s="725"/>
      <c r="Q31" s="726"/>
      <c r="R31" s="657" t="s">
        <v>235</v>
      </c>
      <c r="S31" s="658"/>
      <c r="T31" s="658"/>
      <c r="U31" s="658"/>
      <c r="V31" s="658"/>
      <c r="W31" s="658"/>
      <c r="X31" s="658"/>
      <c r="Y31" s="659"/>
      <c r="Z31" s="695" t="s">
        <v>235</v>
      </c>
      <c r="AA31" s="695"/>
      <c r="AB31" s="695"/>
      <c r="AC31" s="695"/>
      <c r="AD31" s="696" t="s">
        <v>130</v>
      </c>
      <c r="AE31" s="696"/>
      <c r="AF31" s="696"/>
      <c r="AG31" s="696"/>
      <c r="AH31" s="696"/>
      <c r="AI31" s="696"/>
      <c r="AJ31" s="696"/>
      <c r="AK31" s="696"/>
      <c r="AL31" s="660" t="s">
        <v>181</v>
      </c>
      <c r="AM31" s="661"/>
      <c r="AN31" s="661"/>
      <c r="AO31" s="697"/>
      <c r="AP31" s="727" t="s">
        <v>317</v>
      </c>
      <c r="AQ31" s="728"/>
      <c r="AR31" s="728"/>
      <c r="AS31" s="728"/>
      <c r="AT31" s="729" t="s">
        <v>318</v>
      </c>
      <c r="AU31" s="218"/>
      <c r="AV31" s="218"/>
      <c r="AW31" s="218"/>
      <c r="AX31" s="715" t="s">
        <v>191</v>
      </c>
      <c r="AY31" s="716"/>
      <c r="AZ31" s="716"/>
      <c r="BA31" s="716"/>
      <c r="BB31" s="716"/>
      <c r="BC31" s="716"/>
      <c r="BD31" s="716"/>
      <c r="BE31" s="716"/>
      <c r="BF31" s="717"/>
      <c r="BG31" s="719">
        <v>99.3</v>
      </c>
      <c r="BH31" s="720"/>
      <c r="BI31" s="720"/>
      <c r="BJ31" s="720"/>
      <c r="BK31" s="720"/>
      <c r="BL31" s="720"/>
      <c r="BM31" s="721">
        <v>96.7</v>
      </c>
      <c r="BN31" s="720"/>
      <c r="BO31" s="720"/>
      <c r="BP31" s="720"/>
      <c r="BQ31" s="722"/>
      <c r="BR31" s="719">
        <v>99.2</v>
      </c>
      <c r="BS31" s="720"/>
      <c r="BT31" s="720"/>
      <c r="BU31" s="720"/>
      <c r="BV31" s="720"/>
      <c r="BW31" s="720"/>
      <c r="BX31" s="721">
        <v>96.5</v>
      </c>
      <c r="BY31" s="720"/>
      <c r="BZ31" s="720"/>
      <c r="CA31" s="720"/>
      <c r="CB31" s="722"/>
      <c r="CD31" s="678"/>
      <c r="CE31" s="679"/>
      <c r="CF31" s="654" t="s">
        <v>319</v>
      </c>
      <c r="CG31" s="655"/>
      <c r="CH31" s="655"/>
      <c r="CI31" s="655"/>
      <c r="CJ31" s="655"/>
      <c r="CK31" s="655"/>
      <c r="CL31" s="655"/>
      <c r="CM31" s="655"/>
      <c r="CN31" s="655"/>
      <c r="CO31" s="655"/>
      <c r="CP31" s="655"/>
      <c r="CQ31" s="656"/>
      <c r="CR31" s="657">
        <v>84316</v>
      </c>
      <c r="CS31" s="670"/>
      <c r="CT31" s="670"/>
      <c r="CU31" s="670"/>
      <c r="CV31" s="670"/>
      <c r="CW31" s="670"/>
      <c r="CX31" s="670"/>
      <c r="CY31" s="671"/>
      <c r="CZ31" s="660">
        <v>0.4</v>
      </c>
      <c r="DA31" s="672"/>
      <c r="DB31" s="672"/>
      <c r="DC31" s="673"/>
      <c r="DD31" s="663">
        <v>81849</v>
      </c>
      <c r="DE31" s="670"/>
      <c r="DF31" s="670"/>
      <c r="DG31" s="670"/>
      <c r="DH31" s="670"/>
      <c r="DI31" s="670"/>
      <c r="DJ31" s="670"/>
      <c r="DK31" s="671"/>
      <c r="DL31" s="663">
        <v>81849</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1663885</v>
      </c>
      <c r="S32" s="658"/>
      <c r="T32" s="658"/>
      <c r="U32" s="658"/>
      <c r="V32" s="658"/>
      <c r="W32" s="658"/>
      <c r="X32" s="658"/>
      <c r="Y32" s="659"/>
      <c r="Z32" s="695">
        <v>7.8</v>
      </c>
      <c r="AA32" s="695"/>
      <c r="AB32" s="695"/>
      <c r="AC32" s="695"/>
      <c r="AD32" s="696" t="s">
        <v>235</v>
      </c>
      <c r="AE32" s="696"/>
      <c r="AF32" s="696"/>
      <c r="AG32" s="696"/>
      <c r="AH32" s="696"/>
      <c r="AI32" s="696"/>
      <c r="AJ32" s="696"/>
      <c r="AK32" s="696"/>
      <c r="AL32" s="660" t="s">
        <v>235</v>
      </c>
      <c r="AM32" s="661"/>
      <c r="AN32" s="661"/>
      <c r="AO32" s="697"/>
      <c r="AP32" s="698"/>
      <c r="AQ32" s="699"/>
      <c r="AR32" s="699"/>
      <c r="AS32" s="699"/>
      <c r="AT32" s="730"/>
      <c r="AU32" s="214" t="s">
        <v>321</v>
      </c>
      <c r="AX32" s="654" t="s">
        <v>322</v>
      </c>
      <c r="AY32" s="655"/>
      <c r="AZ32" s="655"/>
      <c r="BA32" s="655"/>
      <c r="BB32" s="655"/>
      <c r="BC32" s="655"/>
      <c r="BD32" s="655"/>
      <c r="BE32" s="655"/>
      <c r="BF32" s="656"/>
      <c r="BG32" s="723">
        <v>99.2</v>
      </c>
      <c r="BH32" s="670"/>
      <c r="BI32" s="670"/>
      <c r="BJ32" s="670"/>
      <c r="BK32" s="670"/>
      <c r="BL32" s="670"/>
      <c r="BM32" s="661">
        <v>96.3</v>
      </c>
      <c r="BN32" s="670"/>
      <c r="BO32" s="670"/>
      <c r="BP32" s="670"/>
      <c r="BQ32" s="693"/>
      <c r="BR32" s="723">
        <v>99.2</v>
      </c>
      <c r="BS32" s="670"/>
      <c r="BT32" s="670"/>
      <c r="BU32" s="670"/>
      <c r="BV32" s="670"/>
      <c r="BW32" s="670"/>
      <c r="BX32" s="661">
        <v>96.2</v>
      </c>
      <c r="BY32" s="670"/>
      <c r="BZ32" s="670"/>
      <c r="CA32" s="670"/>
      <c r="CB32" s="693"/>
      <c r="CD32" s="680"/>
      <c r="CE32" s="681"/>
      <c r="CF32" s="654" t="s">
        <v>323</v>
      </c>
      <c r="CG32" s="655"/>
      <c r="CH32" s="655"/>
      <c r="CI32" s="655"/>
      <c r="CJ32" s="655"/>
      <c r="CK32" s="655"/>
      <c r="CL32" s="655"/>
      <c r="CM32" s="655"/>
      <c r="CN32" s="655"/>
      <c r="CO32" s="655"/>
      <c r="CP32" s="655"/>
      <c r="CQ32" s="656"/>
      <c r="CR32" s="657">
        <v>445</v>
      </c>
      <c r="CS32" s="658"/>
      <c r="CT32" s="658"/>
      <c r="CU32" s="658"/>
      <c r="CV32" s="658"/>
      <c r="CW32" s="658"/>
      <c r="CX32" s="658"/>
      <c r="CY32" s="659"/>
      <c r="CZ32" s="660">
        <v>0</v>
      </c>
      <c r="DA32" s="672"/>
      <c r="DB32" s="672"/>
      <c r="DC32" s="673"/>
      <c r="DD32" s="663">
        <v>445</v>
      </c>
      <c r="DE32" s="658"/>
      <c r="DF32" s="658"/>
      <c r="DG32" s="658"/>
      <c r="DH32" s="658"/>
      <c r="DI32" s="658"/>
      <c r="DJ32" s="658"/>
      <c r="DK32" s="659"/>
      <c r="DL32" s="663">
        <v>445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48131</v>
      </c>
      <c r="S33" s="658"/>
      <c r="T33" s="658"/>
      <c r="U33" s="658"/>
      <c r="V33" s="658"/>
      <c r="W33" s="658"/>
      <c r="X33" s="658"/>
      <c r="Y33" s="659"/>
      <c r="Z33" s="695">
        <v>0.2</v>
      </c>
      <c r="AA33" s="695"/>
      <c r="AB33" s="695"/>
      <c r="AC33" s="695"/>
      <c r="AD33" s="696">
        <v>10086</v>
      </c>
      <c r="AE33" s="696"/>
      <c r="AF33" s="696"/>
      <c r="AG33" s="696"/>
      <c r="AH33" s="696"/>
      <c r="AI33" s="696"/>
      <c r="AJ33" s="696"/>
      <c r="AK33" s="696"/>
      <c r="AL33" s="660">
        <v>0.1</v>
      </c>
      <c r="AM33" s="661"/>
      <c r="AN33" s="661"/>
      <c r="AO33" s="697"/>
      <c r="AP33" s="700"/>
      <c r="AQ33" s="701"/>
      <c r="AR33" s="701"/>
      <c r="AS33" s="701"/>
      <c r="AT33" s="731"/>
      <c r="AU33" s="219"/>
      <c r="AV33" s="219"/>
      <c r="AW33" s="219"/>
      <c r="AX33" s="638" t="s">
        <v>325</v>
      </c>
      <c r="AY33" s="639"/>
      <c r="AZ33" s="639"/>
      <c r="BA33" s="639"/>
      <c r="BB33" s="639"/>
      <c r="BC33" s="639"/>
      <c r="BD33" s="639"/>
      <c r="BE33" s="639"/>
      <c r="BF33" s="640"/>
      <c r="BG33" s="718">
        <v>99.2</v>
      </c>
      <c r="BH33" s="642"/>
      <c r="BI33" s="642"/>
      <c r="BJ33" s="642"/>
      <c r="BK33" s="642"/>
      <c r="BL33" s="642"/>
      <c r="BM33" s="688">
        <v>96.5</v>
      </c>
      <c r="BN33" s="642"/>
      <c r="BO33" s="642"/>
      <c r="BP33" s="642"/>
      <c r="BQ33" s="705"/>
      <c r="BR33" s="718">
        <v>99.1</v>
      </c>
      <c r="BS33" s="642"/>
      <c r="BT33" s="642"/>
      <c r="BU33" s="642"/>
      <c r="BV33" s="642"/>
      <c r="BW33" s="642"/>
      <c r="BX33" s="688">
        <v>96.3</v>
      </c>
      <c r="BY33" s="642"/>
      <c r="BZ33" s="642"/>
      <c r="CA33" s="642"/>
      <c r="CB33" s="705"/>
      <c r="CD33" s="654" t="s">
        <v>326</v>
      </c>
      <c r="CE33" s="655"/>
      <c r="CF33" s="655"/>
      <c r="CG33" s="655"/>
      <c r="CH33" s="655"/>
      <c r="CI33" s="655"/>
      <c r="CJ33" s="655"/>
      <c r="CK33" s="655"/>
      <c r="CL33" s="655"/>
      <c r="CM33" s="655"/>
      <c r="CN33" s="655"/>
      <c r="CO33" s="655"/>
      <c r="CP33" s="655"/>
      <c r="CQ33" s="656"/>
      <c r="CR33" s="657">
        <v>9282177</v>
      </c>
      <c r="CS33" s="670"/>
      <c r="CT33" s="670"/>
      <c r="CU33" s="670"/>
      <c r="CV33" s="670"/>
      <c r="CW33" s="670"/>
      <c r="CX33" s="670"/>
      <c r="CY33" s="671"/>
      <c r="CZ33" s="660">
        <v>45.4</v>
      </c>
      <c r="DA33" s="672"/>
      <c r="DB33" s="672"/>
      <c r="DC33" s="673"/>
      <c r="DD33" s="663">
        <v>6660702</v>
      </c>
      <c r="DE33" s="670"/>
      <c r="DF33" s="670"/>
      <c r="DG33" s="670"/>
      <c r="DH33" s="670"/>
      <c r="DI33" s="670"/>
      <c r="DJ33" s="670"/>
      <c r="DK33" s="671"/>
      <c r="DL33" s="663">
        <v>5125204</v>
      </c>
      <c r="DM33" s="670"/>
      <c r="DN33" s="670"/>
      <c r="DO33" s="670"/>
      <c r="DP33" s="670"/>
      <c r="DQ33" s="670"/>
      <c r="DR33" s="670"/>
      <c r="DS33" s="670"/>
      <c r="DT33" s="670"/>
      <c r="DU33" s="670"/>
      <c r="DV33" s="671"/>
      <c r="DW33" s="660">
        <v>41.9</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219737</v>
      </c>
      <c r="S34" s="658"/>
      <c r="T34" s="658"/>
      <c r="U34" s="658"/>
      <c r="V34" s="658"/>
      <c r="W34" s="658"/>
      <c r="X34" s="658"/>
      <c r="Y34" s="659"/>
      <c r="Z34" s="695">
        <v>1</v>
      </c>
      <c r="AA34" s="695"/>
      <c r="AB34" s="695"/>
      <c r="AC34" s="695"/>
      <c r="AD34" s="696" t="s">
        <v>181</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3364544</v>
      </c>
      <c r="CS34" s="658"/>
      <c r="CT34" s="658"/>
      <c r="CU34" s="658"/>
      <c r="CV34" s="658"/>
      <c r="CW34" s="658"/>
      <c r="CX34" s="658"/>
      <c r="CY34" s="659"/>
      <c r="CZ34" s="660">
        <v>16.5</v>
      </c>
      <c r="DA34" s="672"/>
      <c r="DB34" s="672"/>
      <c r="DC34" s="673"/>
      <c r="DD34" s="663">
        <v>2462576</v>
      </c>
      <c r="DE34" s="658"/>
      <c r="DF34" s="658"/>
      <c r="DG34" s="658"/>
      <c r="DH34" s="658"/>
      <c r="DI34" s="658"/>
      <c r="DJ34" s="658"/>
      <c r="DK34" s="659"/>
      <c r="DL34" s="663">
        <v>2116481</v>
      </c>
      <c r="DM34" s="658"/>
      <c r="DN34" s="658"/>
      <c r="DO34" s="658"/>
      <c r="DP34" s="658"/>
      <c r="DQ34" s="658"/>
      <c r="DR34" s="658"/>
      <c r="DS34" s="658"/>
      <c r="DT34" s="658"/>
      <c r="DU34" s="658"/>
      <c r="DV34" s="659"/>
      <c r="DW34" s="660">
        <v>17.3</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848052</v>
      </c>
      <c r="S35" s="658"/>
      <c r="T35" s="658"/>
      <c r="U35" s="658"/>
      <c r="V35" s="658"/>
      <c r="W35" s="658"/>
      <c r="X35" s="658"/>
      <c r="Y35" s="659"/>
      <c r="Z35" s="695">
        <v>4</v>
      </c>
      <c r="AA35" s="695"/>
      <c r="AB35" s="695"/>
      <c r="AC35" s="695"/>
      <c r="AD35" s="696" t="s">
        <v>181</v>
      </c>
      <c r="AE35" s="696"/>
      <c r="AF35" s="696"/>
      <c r="AG35" s="696"/>
      <c r="AH35" s="696"/>
      <c r="AI35" s="696"/>
      <c r="AJ35" s="696"/>
      <c r="AK35" s="696"/>
      <c r="AL35" s="660" t="s">
        <v>130</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694798</v>
      </c>
      <c r="CS35" s="670"/>
      <c r="CT35" s="670"/>
      <c r="CU35" s="670"/>
      <c r="CV35" s="670"/>
      <c r="CW35" s="670"/>
      <c r="CX35" s="670"/>
      <c r="CY35" s="671"/>
      <c r="CZ35" s="660">
        <v>3.4</v>
      </c>
      <c r="DA35" s="672"/>
      <c r="DB35" s="672"/>
      <c r="DC35" s="673"/>
      <c r="DD35" s="663">
        <v>460764</v>
      </c>
      <c r="DE35" s="670"/>
      <c r="DF35" s="670"/>
      <c r="DG35" s="670"/>
      <c r="DH35" s="670"/>
      <c r="DI35" s="670"/>
      <c r="DJ35" s="670"/>
      <c r="DK35" s="671"/>
      <c r="DL35" s="663">
        <v>414952</v>
      </c>
      <c r="DM35" s="670"/>
      <c r="DN35" s="670"/>
      <c r="DO35" s="670"/>
      <c r="DP35" s="670"/>
      <c r="DQ35" s="670"/>
      <c r="DR35" s="670"/>
      <c r="DS35" s="670"/>
      <c r="DT35" s="670"/>
      <c r="DU35" s="670"/>
      <c r="DV35" s="671"/>
      <c r="DW35" s="660">
        <v>3.4</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734788</v>
      </c>
      <c r="S36" s="658"/>
      <c r="T36" s="658"/>
      <c r="U36" s="658"/>
      <c r="V36" s="658"/>
      <c r="W36" s="658"/>
      <c r="X36" s="658"/>
      <c r="Y36" s="659"/>
      <c r="Z36" s="695">
        <v>3.4</v>
      </c>
      <c r="AA36" s="695"/>
      <c r="AB36" s="695"/>
      <c r="AC36" s="695"/>
      <c r="AD36" s="696" t="s">
        <v>235</v>
      </c>
      <c r="AE36" s="696"/>
      <c r="AF36" s="696"/>
      <c r="AG36" s="696"/>
      <c r="AH36" s="696"/>
      <c r="AI36" s="696"/>
      <c r="AJ36" s="696"/>
      <c r="AK36" s="696"/>
      <c r="AL36" s="660" t="s">
        <v>181</v>
      </c>
      <c r="AM36" s="661"/>
      <c r="AN36" s="661"/>
      <c r="AO36" s="697"/>
      <c r="AP36" s="222"/>
      <c r="AQ36" s="706" t="s">
        <v>334</v>
      </c>
      <c r="AR36" s="707"/>
      <c r="AS36" s="707"/>
      <c r="AT36" s="707"/>
      <c r="AU36" s="707"/>
      <c r="AV36" s="707"/>
      <c r="AW36" s="707"/>
      <c r="AX36" s="707"/>
      <c r="AY36" s="708"/>
      <c r="AZ36" s="712">
        <v>2658899</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37876</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2780230</v>
      </c>
      <c r="CS36" s="658"/>
      <c r="CT36" s="658"/>
      <c r="CU36" s="658"/>
      <c r="CV36" s="658"/>
      <c r="CW36" s="658"/>
      <c r="CX36" s="658"/>
      <c r="CY36" s="659"/>
      <c r="CZ36" s="660">
        <v>13.6</v>
      </c>
      <c r="DA36" s="672"/>
      <c r="DB36" s="672"/>
      <c r="DC36" s="673"/>
      <c r="DD36" s="663">
        <v>1985879</v>
      </c>
      <c r="DE36" s="658"/>
      <c r="DF36" s="658"/>
      <c r="DG36" s="658"/>
      <c r="DH36" s="658"/>
      <c r="DI36" s="658"/>
      <c r="DJ36" s="658"/>
      <c r="DK36" s="659"/>
      <c r="DL36" s="663">
        <v>1205443</v>
      </c>
      <c r="DM36" s="658"/>
      <c r="DN36" s="658"/>
      <c r="DO36" s="658"/>
      <c r="DP36" s="658"/>
      <c r="DQ36" s="658"/>
      <c r="DR36" s="658"/>
      <c r="DS36" s="658"/>
      <c r="DT36" s="658"/>
      <c r="DU36" s="658"/>
      <c r="DV36" s="659"/>
      <c r="DW36" s="660">
        <v>9.9</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354026</v>
      </c>
      <c r="S37" s="658"/>
      <c r="T37" s="658"/>
      <c r="U37" s="658"/>
      <c r="V37" s="658"/>
      <c r="W37" s="658"/>
      <c r="X37" s="658"/>
      <c r="Y37" s="659"/>
      <c r="Z37" s="695">
        <v>1.7</v>
      </c>
      <c r="AA37" s="695"/>
      <c r="AB37" s="695"/>
      <c r="AC37" s="695"/>
      <c r="AD37" s="696">
        <v>564</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824689</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7017</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340502</v>
      </c>
      <c r="CS37" s="670"/>
      <c r="CT37" s="670"/>
      <c r="CU37" s="670"/>
      <c r="CV37" s="670"/>
      <c r="CW37" s="670"/>
      <c r="CX37" s="670"/>
      <c r="CY37" s="671"/>
      <c r="CZ37" s="660">
        <v>1.7</v>
      </c>
      <c r="DA37" s="672"/>
      <c r="DB37" s="672"/>
      <c r="DC37" s="673"/>
      <c r="DD37" s="663">
        <v>340502</v>
      </c>
      <c r="DE37" s="670"/>
      <c r="DF37" s="670"/>
      <c r="DG37" s="670"/>
      <c r="DH37" s="670"/>
      <c r="DI37" s="670"/>
      <c r="DJ37" s="670"/>
      <c r="DK37" s="671"/>
      <c r="DL37" s="663">
        <v>327267</v>
      </c>
      <c r="DM37" s="670"/>
      <c r="DN37" s="670"/>
      <c r="DO37" s="670"/>
      <c r="DP37" s="670"/>
      <c r="DQ37" s="670"/>
      <c r="DR37" s="670"/>
      <c r="DS37" s="670"/>
      <c r="DT37" s="670"/>
      <c r="DU37" s="670"/>
      <c r="DV37" s="671"/>
      <c r="DW37" s="660">
        <v>2.7</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1137800</v>
      </c>
      <c r="S38" s="658"/>
      <c r="T38" s="658"/>
      <c r="U38" s="658"/>
      <c r="V38" s="658"/>
      <c r="W38" s="658"/>
      <c r="X38" s="658"/>
      <c r="Y38" s="659"/>
      <c r="Z38" s="695">
        <v>5.3</v>
      </c>
      <c r="AA38" s="695"/>
      <c r="AB38" s="695"/>
      <c r="AC38" s="695"/>
      <c r="AD38" s="696" t="s">
        <v>235</v>
      </c>
      <c r="AE38" s="696"/>
      <c r="AF38" s="696"/>
      <c r="AG38" s="696"/>
      <c r="AH38" s="696"/>
      <c r="AI38" s="696"/>
      <c r="AJ38" s="696"/>
      <c r="AK38" s="696"/>
      <c r="AL38" s="660" t="s">
        <v>181</v>
      </c>
      <c r="AM38" s="661"/>
      <c r="AN38" s="661"/>
      <c r="AO38" s="697"/>
      <c r="AQ38" s="690" t="s">
        <v>342</v>
      </c>
      <c r="AR38" s="691"/>
      <c r="AS38" s="691"/>
      <c r="AT38" s="691"/>
      <c r="AU38" s="691"/>
      <c r="AV38" s="691"/>
      <c r="AW38" s="691"/>
      <c r="AX38" s="691"/>
      <c r="AY38" s="692"/>
      <c r="AZ38" s="657">
        <v>351119</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3674</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1909116</v>
      </c>
      <c r="CS38" s="658"/>
      <c r="CT38" s="658"/>
      <c r="CU38" s="658"/>
      <c r="CV38" s="658"/>
      <c r="CW38" s="658"/>
      <c r="CX38" s="658"/>
      <c r="CY38" s="659"/>
      <c r="CZ38" s="660">
        <v>9.3000000000000007</v>
      </c>
      <c r="DA38" s="672"/>
      <c r="DB38" s="672"/>
      <c r="DC38" s="673"/>
      <c r="DD38" s="663">
        <v>1658444</v>
      </c>
      <c r="DE38" s="658"/>
      <c r="DF38" s="658"/>
      <c r="DG38" s="658"/>
      <c r="DH38" s="658"/>
      <c r="DI38" s="658"/>
      <c r="DJ38" s="658"/>
      <c r="DK38" s="659"/>
      <c r="DL38" s="663">
        <v>1388328</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181</v>
      </c>
      <c r="AA39" s="695"/>
      <c r="AB39" s="695"/>
      <c r="AC39" s="695"/>
      <c r="AD39" s="696" t="s">
        <v>235</v>
      </c>
      <c r="AE39" s="696"/>
      <c r="AF39" s="696"/>
      <c r="AG39" s="696"/>
      <c r="AH39" s="696"/>
      <c r="AI39" s="696"/>
      <c r="AJ39" s="696"/>
      <c r="AK39" s="696"/>
      <c r="AL39" s="660" t="s">
        <v>235</v>
      </c>
      <c r="AM39" s="661"/>
      <c r="AN39" s="661"/>
      <c r="AO39" s="697"/>
      <c r="AQ39" s="690" t="s">
        <v>346</v>
      </c>
      <c r="AR39" s="691"/>
      <c r="AS39" s="691"/>
      <c r="AT39" s="691"/>
      <c r="AU39" s="691"/>
      <c r="AV39" s="691"/>
      <c r="AW39" s="691"/>
      <c r="AX39" s="691"/>
      <c r="AY39" s="692"/>
      <c r="AZ39" s="657" t="s">
        <v>181</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5201</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531401</v>
      </c>
      <c r="CS39" s="670"/>
      <c r="CT39" s="670"/>
      <c r="CU39" s="670"/>
      <c r="CV39" s="670"/>
      <c r="CW39" s="670"/>
      <c r="CX39" s="670"/>
      <c r="CY39" s="671"/>
      <c r="CZ39" s="660">
        <v>2.6</v>
      </c>
      <c r="DA39" s="672"/>
      <c r="DB39" s="672"/>
      <c r="DC39" s="673"/>
      <c r="DD39" s="663">
        <v>90951</v>
      </c>
      <c r="DE39" s="670"/>
      <c r="DF39" s="670"/>
      <c r="DG39" s="670"/>
      <c r="DH39" s="670"/>
      <c r="DI39" s="670"/>
      <c r="DJ39" s="670"/>
      <c r="DK39" s="671"/>
      <c r="DL39" s="663" t="s">
        <v>235</v>
      </c>
      <c r="DM39" s="670"/>
      <c r="DN39" s="670"/>
      <c r="DO39" s="670"/>
      <c r="DP39" s="670"/>
      <c r="DQ39" s="670"/>
      <c r="DR39" s="670"/>
      <c r="DS39" s="670"/>
      <c r="DT39" s="670"/>
      <c r="DU39" s="670"/>
      <c r="DV39" s="671"/>
      <c r="DW39" s="660" t="s">
        <v>181</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124900</v>
      </c>
      <c r="S40" s="658"/>
      <c r="T40" s="658"/>
      <c r="U40" s="658"/>
      <c r="V40" s="658"/>
      <c r="W40" s="658"/>
      <c r="X40" s="658"/>
      <c r="Y40" s="659"/>
      <c r="Z40" s="695">
        <v>0.6</v>
      </c>
      <c r="AA40" s="695"/>
      <c r="AB40" s="695"/>
      <c r="AC40" s="695"/>
      <c r="AD40" s="696" t="s">
        <v>130</v>
      </c>
      <c r="AE40" s="696"/>
      <c r="AF40" s="696"/>
      <c r="AG40" s="696"/>
      <c r="AH40" s="696"/>
      <c r="AI40" s="696"/>
      <c r="AJ40" s="696"/>
      <c r="AK40" s="696"/>
      <c r="AL40" s="660" t="s">
        <v>181</v>
      </c>
      <c r="AM40" s="661"/>
      <c r="AN40" s="661"/>
      <c r="AO40" s="697"/>
      <c r="AQ40" s="690" t="s">
        <v>350</v>
      </c>
      <c r="AR40" s="691"/>
      <c r="AS40" s="691"/>
      <c r="AT40" s="691"/>
      <c r="AU40" s="691"/>
      <c r="AV40" s="691"/>
      <c r="AW40" s="691"/>
      <c r="AX40" s="691"/>
      <c r="AY40" s="692"/>
      <c r="AZ40" s="657" t="s">
        <v>181</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89</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2088</v>
      </c>
      <c r="CS40" s="658"/>
      <c r="CT40" s="658"/>
      <c r="CU40" s="658"/>
      <c r="CV40" s="658"/>
      <c r="CW40" s="658"/>
      <c r="CX40" s="658"/>
      <c r="CY40" s="659"/>
      <c r="CZ40" s="660">
        <v>0</v>
      </c>
      <c r="DA40" s="672"/>
      <c r="DB40" s="672"/>
      <c r="DC40" s="673"/>
      <c r="DD40" s="663">
        <v>2088</v>
      </c>
      <c r="DE40" s="658"/>
      <c r="DF40" s="658"/>
      <c r="DG40" s="658"/>
      <c r="DH40" s="658"/>
      <c r="DI40" s="658"/>
      <c r="DJ40" s="658"/>
      <c r="DK40" s="659"/>
      <c r="DL40" s="663" t="s">
        <v>235</v>
      </c>
      <c r="DM40" s="658"/>
      <c r="DN40" s="658"/>
      <c r="DO40" s="658"/>
      <c r="DP40" s="658"/>
      <c r="DQ40" s="658"/>
      <c r="DR40" s="658"/>
      <c r="DS40" s="658"/>
      <c r="DT40" s="658"/>
      <c r="DU40" s="658"/>
      <c r="DV40" s="659"/>
      <c r="DW40" s="660" t="s">
        <v>181</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21371425</v>
      </c>
      <c r="S41" s="682"/>
      <c r="T41" s="682"/>
      <c r="U41" s="682"/>
      <c r="V41" s="682"/>
      <c r="W41" s="682"/>
      <c r="X41" s="682"/>
      <c r="Y41" s="685"/>
      <c r="Z41" s="686">
        <v>100</v>
      </c>
      <c r="AA41" s="686"/>
      <c r="AB41" s="686"/>
      <c r="AC41" s="686"/>
      <c r="AD41" s="687">
        <v>12101467</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232947</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130</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235</v>
      </c>
      <c r="DA41" s="672"/>
      <c r="DB41" s="672"/>
      <c r="DC41" s="673"/>
      <c r="DD41" s="663" t="s">
        <v>235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358</v>
      </c>
      <c r="AR42" s="703"/>
      <c r="AS42" s="703"/>
      <c r="AT42" s="703"/>
      <c r="AU42" s="703"/>
      <c r="AV42" s="703"/>
      <c r="AW42" s="703"/>
      <c r="AX42" s="703"/>
      <c r="AY42" s="704"/>
      <c r="AZ42" s="641">
        <v>1250144</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405</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2131788</v>
      </c>
      <c r="CS42" s="670"/>
      <c r="CT42" s="670"/>
      <c r="CU42" s="670"/>
      <c r="CV42" s="670"/>
      <c r="CW42" s="670"/>
      <c r="CX42" s="670"/>
      <c r="CY42" s="671"/>
      <c r="CZ42" s="660">
        <v>10.4</v>
      </c>
      <c r="DA42" s="672"/>
      <c r="DB42" s="672"/>
      <c r="DC42" s="673"/>
      <c r="DD42" s="663">
        <v>436125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361</v>
      </c>
      <c r="CD43" s="654" t="s">
        <v>362</v>
      </c>
      <c r="CE43" s="655"/>
      <c r="CF43" s="655"/>
      <c r="CG43" s="655"/>
      <c r="CH43" s="655"/>
      <c r="CI43" s="655"/>
      <c r="CJ43" s="655"/>
      <c r="CK43" s="655"/>
      <c r="CL43" s="655"/>
      <c r="CM43" s="655"/>
      <c r="CN43" s="655"/>
      <c r="CO43" s="655"/>
      <c r="CP43" s="655"/>
      <c r="CQ43" s="656"/>
      <c r="CR43" s="657">
        <v>2223</v>
      </c>
      <c r="CS43" s="670"/>
      <c r="CT43" s="670"/>
      <c r="CU43" s="670"/>
      <c r="CV43" s="670"/>
      <c r="CW43" s="670"/>
      <c r="CX43" s="670"/>
      <c r="CY43" s="671"/>
      <c r="CZ43" s="660">
        <v>0</v>
      </c>
      <c r="DA43" s="672"/>
      <c r="DB43" s="672"/>
      <c r="DC43" s="673"/>
      <c r="DD43" s="663" t="s">
        <v>235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364</v>
      </c>
      <c r="CG44" s="655"/>
      <c r="CH44" s="655"/>
      <c r="CI44" s="655"/>
      <c r="CJ44" s="655"/>
      <c r="CK44" s="655"/>
      <c r="CL44" s="655"/>
      <c r="CM44" s="655"/>
      <c r="CN44" s="655"/>
      <c r="CO44" s="655"/>
      <c r="CP44" s="655"/>
      <c r="CQ44" s="656"/>
      <c r="CR44" s="657">
        <v>1195527</v>
      </c>
      <c r="CS44" s="658"/>
      <c r="CT44" s="658"/>
      <c r="CU44" s="658"/>
      <c r="CV44" s="658"/>
      <c r="CW44" s="658"/>
      <c r="CX44" s="658"/>
      <c r="CY44" s="659"/>
      <c r="CZ44" s="660">
        <v>5.8</v>
      </c>
      <c r="DA44" s="661"/>
      <c r="DB44" s="661"/>
      <c r="DC44" s="662"/>
      <c r="DD44" s="663">
        <v>275935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444401</v>
      </c>
      <c r="CS45" s="670"/>
      <c r="CT45" s="670"/>
      <c r="CU45" s="670"/>
      <c r="CV45" s="670"/>
      <c r="CW45" s="670"/>
      <c r="CX45" s="670"/>
      <c r="CY45" s="671"/>
      <c r="CZ45" s="660">
        <v>2.2000000000000002</v>
      </c>
      <c r="DA45" s="672"/>
      <c r="DB45" s="672"/>
      <c r="DC45" s="673"/>
      <c r="DD45" s="663">
        <v>33384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367</v>
      </c>
      <c r="CG46" s="655"/>
      <c r="CH46" s="655"/>
      <c r="CI46" s="655"/>
      <c r="CJ46" s="655"/>
      <c r="CK46" s="655"/>
      <c r="CL46" s="655"/>
      <c r="CM46" s="655"/>
      <c r="CN46" s="655"/>
      <c r="CO46" s="655"/>
      <c r="CP46" s="655"/>
      <c r="CQ46" s="656"/>
      <c r="CR46" s="657">
        <v>590311</v>
      </c>
      <c r="CS46" s="658"/>
      <c r="CT46" s="658"/>
      <c r="CU46" s="658"/>
      <c r="CV46" s="658"/>
      <c r="CW46" s="658"/>
      <c r="CX46" s="658"/>
      <c r="CY46" s="659"/>
      <c r="CZ46" s="660">
        <v>2.9</v>
      </c>
      <c r="DA46" s="661"/>
      <c r="DB46" s="661"/>
      <c r="DC46" s="662"/>
      <c r="DD46" s="663">
        <v>214785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368</v>
      </c>
      <c r="CG47" s="655"/>
      <c r="CH47" s="655"/>
      <c r="CI47" s="655"/>
      <c r="CJ47" s="655"/>
      <c r="CK47" s="655"/>
      <c r="CL47" s="655"/>
      <c r="CM47" s="655"/>
      <c r="CN47" s="655"/>
      <c r="CO47" s="655"/>
      <c r="CP47" s="655"/>
      <c r="CQ47" s="656"/>
      <c r="CR47" s="657">
        <v>936261</v>
      </c>
      <c r="CS47" s="670"/>
      <c r="CT47" s="670"/>
      <c r="CU47" s="670"/>
      <c r="CV47" s="670"/>
      <c r="CW47" s="670"/>
      <c r="CX47" s="670"/>
      <c r="CY47" s="671"/>
      <c r="CZ47" s="660">
        <v>4.5999999999999996</v>
      </c>
      <c r="DA47" s="672"/>
      <c r="DB47" s="672"/>
      <c r="DC47" s="673"/>
      <c r="DD47" s="663">
        <v>160190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369</v>
      </c>
      <c r="CG48" s="655"/>
      <c r="CH48" s="655"/>
      <c r="CI48" s="655"/>
      <c r="CJ48" s="655"/>
      <c r="CK48" s="655"/>
      <c r="CL48" s="655"/>
      <c r="CM48" s="655"/>
      <c r="CN48" s="655"/>
      <c r="CO48" s="655"/>
      <c r="CP48" s="655"/>
      <c r="CQ48" s="656"/>
      <c r="CR48" s="657" t="s">
        <v>235</v>
      </c>
      <c r="CS48" s="658"/>
      <c r="CT48" s="658"/>
      <c r="CU48" s="658"/>
      <c r="CV48" s="658"/>
      <c r="CW48" s="658"/>
      <c r="CX48" s="658"/>
      <c r="CY48" s="659"/>
      <c r="CZ48" s="660" t="s">
        <v>235</v>
      </c>
      <c r="DA48" s="661"/>
      <c r="DB48" s="661"/>
      <c r="DC48" s="662"/>
      <c r="DD48" s="663" t="s">
        <v>235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370</v>
      </c>
      <c r="CE49" s="639"/>
      <c r="CF49" s="639"/>
      <c r="CG49" s="639"/>
      <c r="CH49" s="639"/>
      <c r="CI49" s="639"/>
      <c r="CJ49" s="639"/>
      <c r="CK49" s="639"/>
      <c r="CL49" s="639"/>
      <c r="CM49" s="639"/>
      <c r="CN49" s="639"/>
      <c r="CO49" s="639"/>
      <c r="CP49" s="639"/>
      <c r="CQ49" s="640"/>
      <c r="CR49" s="641">
        <v>20438072</v>
      </c>
      <c r="CS49" s="642"/>
      <c r="CT49" s="642"/>
      <c r="CU49" s="642"/>
      <c r="CV49" s="642"/>
      <c r="CW49" s="642"/>
      <c r="CX49" s="642"/>
      <c r="CY49" s="643"/>
      <c r="CZ49" s="644">
        <v>100</v>
      </c>
      <c r="DA49" s="645"/>
      <c r="DB49" s="645"/>
      <c r="DC49" s="646"/>
      <c r="DD49" s="647">
        <v>13712346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2vxRm+NHVuk711JTikxfwMgm6M39IPeJcw36irnpT+eD26wf5Fpl1Bt2WgPyYDniqOcVd8G5OpdTHIRuncu+6A==" saltValue="hLb2SvcrPMnPp4gCFjHx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393</v>
      </c>
      <c r="C7" s="1084"/>
      <c r="D7" s="1084"/>
      <c r="E7" s="1084"/>
      <c r="F7" s="1084"/>
      <c r="G7" s="1084"/>
      <c r="H7" s="1084"/>
      <c r="I7" s="1084"/>
      <c r="J7" s="1084"/>
      <c r="K7" s="1084"/>
      <c r="L7" s="1084"/>
      <c r="M7" s="1084"/>
      <c r="N7" s="1084"/>
      <c r="O7" s="1084"/>
      <c r="P7" s="1085"/>
      <c r="Q7" s="1138">
        <v>21399</v>
      </c>
      <c r="R7" s="1139"/>
      <c r="S7" s="1139"/>
      <c r="T7" s="1139"/>
      <c r="U7" s="1139"/>
      <c r="V7" s="1139">
        <v>20465</v>
      </c>
      <c r="W7" s="1139"/>
      <c r="X7" s="1139"/>
      <c r="Y7" s="1139"/>
      <c r="Z7" s="1139"/>
      <c r="AA7" s="1139">
        <v>933</v>
      </c>
      <c r="AB7" s="1139"/>
      <c r="AC7" s="1139"/>
      <c r="AD7" s="1139"/>
      <c r="AE7" s="1140"/>
      <c r="AF7" s="1141">
        <v>729</v>
      </c>
      <c r="AG7" s="1142"/>
      <c r="AH7" s="1142"/>
      <c r="AI7" s="1142"/>
      <c r="AJ7" s="1143"/>
      <c r="AK7" s="1144">
        <v>848</v>
      </c>
      <c r="AL7" s="1145"/>
      <c r="AM7" s="1145"/>
      <c r="AN7" s="1145"/>
      <c r="AO7" s="1145"/>
      <c r="AP7" s="1145">
        <v>22080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604</v>
      </c>
      <c r="BT7" s="1136"/>
      <c r="BU7" s="1136"/>
      <c r="BV7" s="1136"/>
      <c r="BW7" s="1136"/>
      <c r="BX7" s="1136"/>
      <c r="BY7" s="1136"/>
      <c r="BZ7" s="1136"/>
      <c r="CA7" s="1136"/>
      <c r="CB7" s="1136"/>
      <c r="CC7" s="1136"/>
      <c r="CD7" s="1136"/>
      <c r="CE7" s="1136"/>
      <c r="CF7" s="1136"/>
      <c r="CG7" s="1148"/>
      <c r="CH7" s="1132">
        <v>-19</v>
      </c>
      <c r="CI7" s="1133"/>
      <c r="CJ7" s="1133"/>
      <c r="CK7" s="1133"/>
      <c r="CL7" s="1134"/>
      <c r="CM7" s="1132">
        <v>320</v>
      </c>
      <c r="CN7" s="1133"/>
      <c r="CO7" s="1133"/>
      <c r="CP7" s="1133"/>
      <c r="CQ7" s="1134"/>
      <c r="CR7" s="1132">
        <v>80</v>
      </c>
      <c r="CS7" s="1133"/>
      <c r="CT7" s="1133"/>
      <c r="CU7" s="1133"/>
      <c r="CV7" s="1134"/>
      <c r="CW7" s="1132" t="s">
        <v>609</v>
      </c>
      <c r="CX7" s="1133"/>
      <c r="CY7" s="1133"/>
      <c r="CZ7" s="1133"/>
      <c r="DA7" s="1134"/>
      <c r="DB7" s="1132" t="s">
        <v>609</v>
      </c>
      <c r="DC7" s="1133"/>
      <c r="DD7" s="1133"/>
      <c r="DE7" s="1133"/>
      <c r="DF7" s="1134"/>
      <c r="DG7" s="1132" t="s">
        <v>609</v>
      </c>
      <c r="DH7" s="1133"/>
      <c r="DI7" s="1133"/>
      <c r="DJ7" s="1133"/>
      <c r="DK7" s="1134"/>
      <c r="DL7" s="1132" t="s">
        <v>609</v>
      </c>
      <c r="DM7" s="1133"/>
      <c r="DN7" s="1133"/>
      <c r="DO7" s="1133"/>
      <c r="DP7" s="1134"/>
      <c r="DQ7" s="1132" t="s">
        <v>609</v>
      </c>
      <c r="DR7" s="1133"/>
      <c r="DS7" s="1133"/>
      <c r="DT7" s="1133"/>
      <c r="DU7" s="1134"/>
      <c r="DV7" s="1135"/>
      <c r="DW7" s="1136"/>
      <c r="DX7" s="1136"/>
      <c r="DY7" s="1136"/>
      <c r="DZ7" s="1137"/>
      <c r="EA7" s="234"/>
    </row>
    <row r="8" spans="1:131" s="235" customFormat="1" ht="26.25" customHeight="1" x14ac:dyDescent="0.15">
      <c r="A8" s="238">
        <v>2</v>
      </c>
      <c r="B8" s="1066" t="s">
        <v>394</v>
      </c>
      <c r="C8" s="1067"/>
      <c r="D8" s="1067"/>
      <c r="E8" s="1067"/>
      <c r="F8" s="1067"/>
      <c r="G8" s="1067"/>
      <c r="H8" s="1067"/>
      <c r="I8" s="1067"/>
      <c r="J8" s="1067"/>
      <c r="K8" s="1067"/>
      <c r="L8" s="1067"/>
      <c r="M8" s="1067"/>
      <c r="N8" s="1067"/>
      <c r="O8" s="1067"/>
      <c r="P8" s="1068"/>
      <c r="Q8" s="1074">
        <v>4</v>
      </c>
      <c r="R8" s="1075"/>
      <c r="S8" s="1075"/>
      <c r="T8" s="1075"/>
      <c r="U8" s="1075"/>
      <c r="V8" s="1075">
        <v>4</v>
      </c>
      <c r="W8" s="1075"/>
      <c r="X8" s="1075"/>
      <c r="Y8" s="1075"/>
      <c r="Z8" s="1075"/>
      <c r="AA8" s="1075">
        <v>0</v>
      </c>
      <c r="AB8" s="1075"/>
      <c r="AC8" s="1075"/>
      <c r="AD8" s="1075"/>
      <c r="AE8" s="1076"/>
      <c r="AF8" s="1071">
        <v>0</v>
      </c>
      <c r="AG8" s="1072"/>
      <c r="AH8" s="1072"/>
      <c r="AI8" s="1072"/>
      <c r="AJ8" s="1073"/>
      <c r="AK8" s="1116">
        <v>3</v>
      </c>
      <c r="AL8" s="1117"/>
      <c r="AM8" s="1117"/>
      <c r="AN8" s="1117"/>
      <c r="AO8" s="1117"/>
      <c r="AP8" s="1117" t="s">
        <v>614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605</v>
      </c>
      <c r="BT8" s="1029"/>
      <c r="BU8" s="1029"/>
      <c r="BV8" s="1029"/>
      <c r="BW8" s="1029"/>
      <c r="BX8" s="1029"/>
      <c r="BY8" s="1029"/>
      <c r="BZ8" s="1029"/>
      <c r="CA8" s="1029"/>
      <c r="CB8" s="1029"/>
      <c r="CC8" s="1029"/>
      <c r="CD8" s="1029"/>
      <c r="CE8" s="1029"/>
      <c r="CF8" s="1029"/>
      <c r="CG8" s="1050"/>
      <c r="CH8" s="1025">
        <v>-17</v>
      </c>
      <c r="CI8" s="1026"/>
      <c r="CJ8" s="1026"/>
      <c r="CK8" s="1026"/>
      <c r="CL8" s="1027"/>
      <c r="CM8" s="1025">
        <v>-6</v>
      </c>
      <c r="CN8" s="1026"/>
      <c r="CO8" s="1026"/>
      <c r="CP8" s="1026"/>
      <c r="CQ8" s="1027"/>
      <c r="CR8" s="1025">
        <v>20</v>
      </c>
      <c r="CS8" s="1026"/>
      <c r="CT8" s="1026"/>
      <c r="CU8" s="1026"/>
      <c r="CV8" s="1027"/>
      <c r="CW8" s="1025">
        <v>1</v>
      </c>
      <c r="CX8" s="1026"/>
      <c r="CY8" s="1026"/>
      <c r="CZ8" s="1026"/>
      <c r="DA8" s="1027"/>
      <c r="DB8" s="1025" t="s">
        <v>609</v>
      </c>
      <c r="DC8" s="1026"/>
      <c r="DD8" s="1026"/>
      <c r="DE8" s="1026"/>
      <c r="DF8" s="1027"/>
      <c r="DG8" s="1025" t="s">
        <v>609</v>
      </c>
      <c r="DH8" s="1026"/>
      <c r="DI8" s="1026"/>
      <c r="DJ8" s="1026"/>
      <c r="DK8" s="1027"/>
      <c r="DL8" s="1025" t="s">
        <v>609</v>
      </c>
      <c r="DM8" s="1026"/>
      <c r="DN8" s="1026"/>
      <c r="DO8" s="1026"/>
      <c r="DP8" s="1027"/>
      <c r="DQ8" s="1025" t="s">
        <v>609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606</v>
      </c>
      <c r="BT9" s="1029"/>
      <c r="BU9" s="1029"/>
      <c r="BV9" s="1029"/>
      <c r="BW9" s="1029"/>
      <c r="BX9" s="1029"/>
      <c r="BY9" s="1029"/>
      <c r="BZ9" s="1029"/>
      <c r="CA9" s="1029"/>
      <c r="CB9" s="1029"/>
      <c r="CC9" s="1029"/>
      <c r="CD9" s="1029"/>
      <c r="CE9" s="1029"/>
      <c r="CF9" s="1029"/>
      <c r="CG9" s="1050"/>
      <c r="CH9" s="1025">
        <v>1</v>
      </c>
      <c r="CI9" s="1026"/>
      <c r="CJ9" s="1026"/>
      <c r="CK9" s="1026"/>
      <c r="CL9" s="1027"/>
      <c r="CM9" s="1025">
        <v>9</v>
      </c>
      <c r="CN9" s="1026"/>
      <c r="CO9" s="1026"/>
      <c r="CP9" s="1026"/>
      <c r="CQ9" s="1027"/>
      <c r="CR9" s="1025">
        <v>3</v>
      </c>
      <c r="CS9" s="1026"/>
      <c r="CT9" s="1026"/>
      <c r="CU9" s="1026"/>
      <c r="CV9" s="1027"/>
      <c r="CW9" s="1025">
        <v>1</v>
      </c>
      <c r="CX9" s="1026"/>
      <c r="CY9" s="1026"/>
      <c r="CZ9" s="1026"/>
      <c r="DA9" s="1027"/>
      <c r="DB9" s="1025" t="s">
        <v>609</v>
      </c>
      <c r="DC9" s="1026"/>
      <c r="DD9" s="1026"/>
      <c r="DE9" s="1026"/>
      <c r="DF9" s="1027"/>
      <c r="DG9" s="1025" t="s">
        <v>609</v>
      </c>
      <c r="DH9" s="1026"/>
      <c r="DI9" s="1026"/>
      <c r="DJ9" s="1026"/>
      <c r="DK9" s="1027"/>
      <c r="DL9" s="1025" t="s">
        <v>609</v>
      </c>
      <c r="DM9" s="1026"/>
      <c r="DN9" s="1026"/>
      <c r="DO9" s="1026"/>
      <c r="DP9" s="1027"/>
      <c r="DQ9" s="1025" t="s">
        <v>609</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607</v>
      </c>
      <c r="BT10" s="1029"/>
      <c r="BU10" s="1029"/>
      <c r="BV10" s="1029"/>
      <c r="BW10" s="1029"/>
      <c r="BX10" s="1029"/>
      <c r="BY10" s="1029"/>
      <c r="BZ10" s="1029"/>
      <c r="CA10" s="1029"/>
      <c r="CB10" s="1029"/>
      <c r="CC10" s="1029"/>
      <c r="CD10" s="1029"/>
      <c r="CE10" s="1029"/>
      <c r="CF10" s="1029"/>
      <c r="CG10" s="1050"/>
      <c r="CH10" s="1025">
        <v>-44</v>
      </c>
      <c r="CI10" s="1026"/>
      <c r="CJ10" s="1026"/>
      <c r="CK10" s="1026"/>
      <c r="CL10" s="1027"/>
      <c r="CM10" s="1025">
        <v>-267</v>
      </c>
      <c r="CN10" s="1026"/>
      <c r="CO10" s="1026"/>
      <c r="CP10" s="1026"/>
      <c r="CQ10" s="1027"/>
      <c r="CR10" s="1025">
        <v>11</v>
      </c>
      <c r="CS10" s="1026"/>
      <c r="CT10" s="1026"/>
      <c r="CU10" s="1026"/>
      <c r="CV10" s="1027"/>
      <c r="CW10" s="1025" t="s">
        <v>609</v>
      </c>
      <c r="CX10" s="1026"/>
      <c r="CY10" s="1026"/>
      <c r="CZ10" s="1026"/>
      <c r="DA10" s="1027"/>
      <c r="DB10" s="1025" t="s">
        <v>609</v>
      </c>
      <c r="DC10" s="1026"/>
      <c r="DD10" s="1026"/>
      <c r="DE10" s="1026"/>
      <c r="DF10" s="1027"/>
      <c r="DG10" s="1025" t="s">
        <v>609</v>
      </c>
      <c r="DH10" s="1026"/>
      <c r="DI10" s="1026"/>
      <c r="DJ10" s="1026"/>
      <c r="DK10" s="1027"/>
      <c r="DL10" s="1025" t="s">
        <v>609</v>
      </c>
      <c r="DM10" s="1026"/>
      <c r="DN10" s="1026"/>
      <c r="DO10" s="1026"/>
      <c r="DP10" s="1027"/>
      <c r="DQ10" s="1025" t="s">
        <v>609</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608</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37</v>
      </c>
      <c r="CN11" s="1026"/>
      <c r="CO11" s="1026"/>
      <c r="CP11" s="1026"/>
      <c r="CQ11" s="1027"/>
      <c r="CR11" s="1025">
        <v>16</v>
      </c>
      <c r="CS11" s="1026"/>
      <c r="CT11" s="1026"/>
      <c r="CU11" s="1026"/>
      <c r="CV11" s="1027"/>
      <c r="CW11" s="1025" t="s">
        <v>609</v>
      </c>
      <c r="CX11" s="1026"/>
      <c r="CY11" s="1026"/>
      <c r="CZ11" s="1026"/>
      <c r="DA11" s="1027"/>
      <c r="DB11" s="1025" t="s">
        <v>609</v>
      </c>
      <c r="DC11" s="1026"/>
      <c r="DD11" s="1026"/>
      <c r="DE11" s="1026"/>
      <c r="DF11" s="1027"/>
      <c r="DG11" s="1025" t="s">
        <v>609</v>
      </c>
      <c r="DH11" s="1026"/>
      <c r="DI11" s="1026"/>
      <c r="DJ11" s="1026"/>
      <c r="DK11" s="1027"/>
      <c r="DL11" s="1025" t="s">
        <v>609</v>
      </c>
      <c r="DM11" s="1026"/>
      <c r="DN11" s="1026"/>
      <c r="DO11" s="1026"/>
      <c r="DP11" s="1027"/>
      <c r="DQ11" s="1025" t="s">
        <v>609</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396</v>
      </c>
      <c r="B23" s="973" t="s">
        <v>397</v>
      </c>
      <c r="C23" s="974"/>
      <c r="D23" s="974"/>
      <c r="E23" s="974"/>
      <c r="F23" s="974"/>
      <c r="G23" s="974"/>
      <c r="H23" s="974"/>
      <c r="I23" s="974"/>
      <c r="J23" s="974"/>
      <c r="K23" s="974"/>
      <c r="L23" s="974"/>
      <c r="M23" s="974"/>
      <c r="N23" s="974"/>
      <c r="O23" s="974"/>
      <c r="P23" s="984"/>
      <c r="Q23" s="1103">
        <v>21378</v>
      </c>
      <c r="R23" s="1097"/>
      <c r="S23" s="1097"/>
      <c r="T23" s="1097"/>
      <c r="U23" s="1097"/>
      <c r="V23" s="1097">
        <v>20445</v>
      </c>
      <c r="W23" s="1097"/>
      <c r="X23" s="1097"/>
      <c r="Y23" s="1097"/>
      <c r="Z23" s="1097"/>
      <c r="AA23" s="1097">
        <v>933</v>
      </c>
      <c r="AB23" s="1097"/>
      <c r="AC23" s="1097"/>
      <c r="AD23" s="1097"/>
      <c r="AE23" s="1104"/>
      <c r="AF23" s="1105">
        <v>729</v>
      </c>
      <c r="AG23" s="1097"/>
      <c r="AH23" s="1097"/>
      <c r="AI23" s="1097"/>
      <c r="AJ23" s="1106"/>
      <c r="AK23" s="1107"/>
      <c r="AL23" s="1108"/>
      <c r="AM23" s="1108"/>
      <c r="AN23" s="1108"/>
      <c r="AO23" s="1108"/>
      <c r="AP23" s="1097">
        <v>22080</v>
      </c>
      <c r="AQ23" s="1097"/>
      <c r="AR23" s="1097"/>
      <c r="AS23" s="1097"/>
      <c r="AT23" s="1097"/>
      <c r="AU23" s="1098"/>
      <c r="AV23" s="1098"/>
      <c r="AW23" s="1098"/>
      <c r="AX23" s="1098"/>
      <c r="AY23" s="1099"/>
      <c r="AZ23" s="1100" t="s">
        <v>398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376</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409</v>
      </c>
      <c r="C28" s="1084"/>
      <c r="D28" s="1084"/>
      <c r="E28" s="1084"/>
      <c r="F28" s="1084"/>
      <c r="G28" s="1084"/>
      <c r="H28" s="1084"/>
      <c r="I28" s="1084"/>
      <c r="J28" s="1084"/>
      <c r="K28" s="1084"/>
      <c r="L28" s="1084"/>
      <c r="M28" s="1084"/>
      <c r="N28" s="1084"/>
      <c r="O28" s="1084"/>
      <c r="P28" s="1085"/>
      <c r="Q28" s="1086">
        <v>3003</v>
      </c>
      <c r="R28" s="1087"/>
      <c r="S28" s="1087"/>
      <c r="T28" s="1087"/>
      <c r="U28" s="1087"/>
      <c r="V28" s="1087">
        <v>2965</v>
      </c>
      <c r="W28" s="1087"/>
      <c r="X28" s="1087"/>
      <c r="Y28" s="1087"/>
      <c r="Z28" s="1087"/>
      <c r="AA28" s="1087">
        <v>38</v>
      </c>
      <c r="AB28" s="1087"/>
      <c r="AC28" s="1087"/>
      <c r="AD28" s="1087"/>
      <c r="AE28" s="1088"/>
      <c r="AF28" s="1089">
        <v>38</v>
      </c>
      <c r="AG28" s="1087"/>
      <c r="AH28" s="1087"/>
      <c r="AI28" s="1087"/>
      <c r="AJ28" s="1090"/>
      <c r="AK28" s="1078">
        <v>233</v>
      </c>
      <c r="AL28" s="1079"/>
      <c r="AM28" s="1079"/>
      <c r="AN28" s="1079"/>
      <c r="AO28" s="1079"/>
      <c r="AP28" s="1079" t="s">
        <v>609</v>
      </c>
      <c r="AQ28" s="1079"/>
      <c r="AR28" s="1079"/>
      <c r="AS28" s="1079"/>
      <c r="AT28" s="1079"/>
      <c r="AU28" s="1079" t="s">
        <v>609</v>
      </c>
      <c r="AV28" s="1079"/>
      <c r="AW28" s="1079"/>
      <c r="AX28" s="1079"/>
      <c r="AY28" s="1079"/>
      <c r="AZ28" s="1080" t="s">
        <v>609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410</v>
      </c>
      <c r="C29" s="1067"/>
      <c r="D29" s="1067"/>
      <c r="E29" s="1067"/>
      <c r="F29" s="1067"/>
      <c r="G29" s="1067"/>
      <c r="H29" s="1067"/>
      <c r="I29" s="1067"/>
      <c r="J29" s="1067"/>
      <c r="K29" s="1067"/>
      <c r="L29" s="1067"/>
      <c r="M29" s="1067"/>
      <c r="N29" s="1067"/>
      <c r="O29" s="1067"/>
      <c r="P29" s="1068"/>
      <c r="Q29" s="1074">
        <v>500</v>
      </c>
      <c r="R29" s="1075"/>
      <c r="S29" s="1075"/>
      <c r="T29" s="1075"/>
      <c r="U29" s="1075"/>
      <c r="V29" s="1075">
        <v>489</v>
      </c>
      <c r="W29" s="1075"/>
      <c r="X29" s="1075"/>
      <c r="Y29" s="1075"/>
      <c r="Z29" s="1075"/>
      <c r="AA29" s="1075">
        <v>12</v>
      </c>
      <c r="AB29" s="1075"/>
      <c r="AC29" s="1075"/>
      <c r="AD29" s="1075"/>
      <c r="AE29" s="1076"/>
      <c r="AF29" s="1071">
        <v>12</v>
      </c>
      <c r="AG29" s="1072"/>
      <c r="AH29" s="1072"/>
      <c r="AI29" s="1072"/>
      <c r="AJ29" s="1073"/>
      <c r="AK29" s="1016">
        <v>127</v>
      </c>
      <c r="AL29" s="1007"/>
      <c r="AM29" s="1007"/>
      <c r="AN29" s="1007"/>
      <c r="AO29" s="1007"/>
      <c r="AP29" s="1007" t="s">
        <v>609</v>
      </c>
      <c r="AQ29" s="1007"/>
      <c r="AR29" s="1007"/>
      <c r="AS29" s="1007"/>
      <c r="AT29" s="1007"/>
      <c r="AU29" s="1007" t="s">
        <v>609</v>
      </c>
      <c r="AV29" s="1007"/>
      <c r="AW29" s="1007"/>
      <c r="AX29" s="1007"/>
      <c r="AY29" s="1007"/>
      <c r="AZ29" s="1077" t="s">
        <v>609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411</v>
      </c>
      <c r="C30" s="1067"/>
      <c r="D30" s="1067"/>
      <c r="E30" s="1067"/>
      <c r="F30" s="1067"/>
      <c r="G30" s="1067"/>
      <c r="H30" s="1067"/>
      <c r="I30" s="1067"/>
      <c r="J30" s="1067"/>
      <c r="K30" s="1067"/>
      <c r="L30" s="1067"/>
      <c r="M30" s="1067"/>
      <c r="N30" s="1067"/>
      <c r="O30" s="1067"/>
      <c r="P30" s="1068"/>
      <c r="Q30" s="1074">
        <v>4765</v>
      </c>
      <c r="R30" s="1075"/>
      <c r="S30" s="1075"/>
      <c r="T30" s="1075"/>
      <c r="U30" s="1075"/>
      <c r="V30" s="1075">
        <v>4477</v>
      </c>
      <c r="W30" s="1075"/>
      <c r="X30" s="1075"/>
      <c r="Y30" s="1075"/>
      <c r="Z30" s="1075"/>
      <c r="AA30" s="1075">
        <v>288</v>
      </c>
      <c r="AB30" s="1075"/>
      <c r="AC30" s="1075"/>
      <c r="AD30" s="1075"/>
      <c r="AE30" s="1076"/>
      <c r="AF30" s="1071">
        <v>288</v>
      </c>
      <c r="AG30" s="1072"/>
      <c r="AH30" s="1072"/>
      <c r="AI30" s="1072"/>
      <c r="AJ30" s="1073"/>
      <c r="AK30" s="1016">
        <v>683</v>
      </c>
      <c r="AL30" s="1007"/>
      <c r="AM30" s="1007"/>
      <c r="AN30" s="1007"/>
      <c r="AO30" s="1007"/>
      <c r="AP30" s="1007" t="s">
        <v>609</v>
      </c>
      <c r="AQ30" s="1007"/>
      <c r="AR30" s="1007"/>
      <c r="AS30" s="1007"/>
      <c r="AT30" s="1007"/>
      <c r="AU30" s="1007" t="s">
        <v>609</v>
      </c>
      <c r="AV30" s="1007"/>
      <c r="AW30" s="1007"/>
      <c r="AX30" s="1007"/>
      <c r="AY30" s="1007"/>
      <c r="AZ30" s="1077" t="s">
        <v>609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412</v>
      </c>
      <c r="C31" s="1067"/>
      <c r="D31" s="1067"/>
      <c r="E31" s="1067"/>
      <c r="F31" s="1067"/>
      <c r="G31" s="1067"/>
      <c r="H31" s="1067"/>
      <c r="I31" s="1067"/>
      <c r="J31" s="1067"/>
      <c r="K31" s="1067"/>
      <c r="L31" s="1067"/>
      <c r="M31" s="1067"/>
      <c r="N31" s="1067"/>
      <c r="O31" s="1067"/>
      <c r="P31" s="1068"/>
      <c r="Q31" s="1074">
        <v>880</v>
      </c>
      <c r="R31" s="1075"/>
      <c r="S31" s="1075"/>
      <c r="T31" s="1075"/>
      <c r="U31" s="1075"/>
      <c r="V31" s="1075">
        <v>863</v>
      </c>
      <c r="W31" s="1075"/>
      <c r="X31" s="1075"/>
      <c r="Y31" s="1075"/>
      <c r="Z31" s="1075"/>
      <c r="AA31" s="1075">
        <v>17</v>
      </c>
      <c r="AB31" s="1075"/>
      <c r="AC31" s="1075"/>
      <c r="AD31" s="1075"/>
      <c r="AE31" s="1076"/>
      <c r="AF31" s="1071">
        <v>417</v>
      </c>
      <c r="AG31" s="1072"/>
      <c r="AH31" s="1072"/>
      <c r="AI31" s="1072"/>
      <c r="AJ31" s="1073"/>
      <c r="AK31" s="1016">
        <v>189</v>
      </c>
      <c r="AL31" s="1007"/>
      <c r="AM31" s="1007"/>
      <c r="AN31" s="1007"/>
      <c r="AO31" s="1007"/>
      <c r="AP31" s="1007">
        <v>3704</v>
      </c>
      <c r="AQ31" s="1007"/>
      <c r="AR31" s="1007"/>
      <c r="AS31" s="1007"/>
      <c r="AT31" s="1007"/>
      <c r="AU31" s="1007">
        <v>2141</v>
      </c>
      <c r="AV31" s="1007"/>
      <c r="AW31" s="1007"/>
      <c r="AX31" s="1007"/>
      <c r="AY31" s="1007"/>
      <c r="AZ31" s="1077" t="s">
        <v>609</v>
      </c>
      <c r="BA31" s="1077"/>
      <c r="BB31" s="1077"/>
      <c r="BC31" s="1077"/>
      <c r="BD31" s="1077"/>
      <c r="BE31" s="1008" t="s">
        <v>413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414</v>
      </c>
      <c r="C32" s="1067"/>
      <c r="D32" s="1067"/>
      <c r="E32" s="1067"/>
      <c r="F32" s="1067"/>
      <c r="G32" s="1067"/>
      <c r="H32" s="1067"/>
      <c r="I32" s="1067"/>
      <c r="J32" s="1067"/>
      <c r="K32" s="1067"/>
      <c r="L32" s="1067"/>
      <c r="M32" s="1067"/>
      <c r="N32" s="1067"/>
      <c r="O32" s="1067"/>
      <c r="P32" s="1068"/>
      <c r="Q32" s="1074">
        <v>229</v>
      </c>
      <c r="R32" s="1075"/>
      <c r="S32" s="1075"/>
      <c r="T32" s="1075"/>
      <c r="U32" s="1075"/>
      <c r="V32" s="1075">
        <v>225</v>
      </c>
      <c r="W32" s="1075"/>
      <c r="X32" s="1075"/>
      <c r="Y32" s="1075"/>
      <c r="Z32" s="1075"/>
      <c r="AA32" s="1075">
        <v>4</v>
      </c>
      <c r="AB32" s="1075"/>
      <c r="AC32" s="1075"/>
      <c r="AD32" s="1075"/>
      <c r="AE32" s="1076"/>
      <c r="AF32" s="1071">
        <v>97</v>
      </c>
      <c r="AG32" s="1072"/>
      <c r="AH32" s="1072"/>
      <c r="AI32" s="1072"/>
      <c r="AJ32" s="1073"/>
      <c r="AK32" s="1016">
        <v>106</v>
      </c>
      <c r="AL32" s="1007"/>
      <c r="AM32" s="1007"/>
      <c r="AN32" s="1007"/>
      <c r="AO32" s="1007"/>
      <c r="AP32" s="1007">
        <v>1137</v>
      </c>
      <c r="AQ32" s="1007"/>
      <c r="AR32" s="1007"/>
      <c r="AS32" s="1007"/>
      <c r="AT32" s="1007"/>
      <c r="AU32" s="1007">
        <v>905</v>
      </c>
      <c r="AV32" s="1007"/>
      <c r="AW32" s="1007"/>
      <c r="AX32" s="1007"/>
      <c r="AY32" s="1007"/>
      <c r="AZ32" s="1077" t="s">
        <v>609</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415</v>
      </c>
      <c r="C33" s="1067"/>
      <c r="D33" s="1067"/>
      <c r="E33" s="1067"/>
      <c r="F33" s="1067"/>
      <c r="G33" s="1067"/>
      <c r="H33" s="1067"/>
      <c r="I33" s="1067"/>
      <c r="J33" s="1067"/>
      <c r="K33" s="1067"/>
      <c r="L33" s="1067"/>
      <c r="M33" s="1067"/>
      <c r="N33" s="1067"/>
      <c r="O33" s="1067"/>
      <c r="P33" s="1068"/>
      <c r="Q33" s="1074">
        <v>495</v>
      </c>
      <c r="R33" s="1075"/>
      <c r="S33" s="1075"/>
      <c r="T33" s="1075"/>
      <c r="U33" s="1075"/>
      <c r="V33" s="1075">
        <v>460</v>
      </c>
      <c r="W33" s="1075"/>
      <c r="X33" s="1075"/>
      <c r="Y33" s="1075"/>
      <c r="Z33" s="1075"/>
      <c r="AA33" s="1075">
        <v>35</v>
      </c>
      <c r="AB33" s="1075"/>
      <c r="AC33" s="1075"/>
      <c r="AD33" s="1075"/>
      <c r="AE33" s="1076"/>
      <c r="AF33" s="1071">
        <v>7</v>
      </c>
      <c r="AG33" s="1072"/>
      <c r="AH33" s="1072"/>
      <c r="AI33" s="1072"/>
      <c r="AJ33" s="1073"/>
      <c r="AK33" s="1016">
        <v>229</v>
      </c>
      <c r="AL33" s="1007"/>
      <c r="AM33" s="1007"/>
      <c r="AN33" s="1007"/>
      <c r="AO33" s="1007"/>
      <c r="AP33" s="1007">
        <v>1907</v>
      </c>
      <c r="AQ33" s="1007"/>
      <c r="AR33" s="1007"/>
      <c r="AS33" s="1007"/>
      <c r="AT33" s="1007"/>
      <c r="AU33" s="1007">
        <v>1432</v>
      </c>
      <c r="AV33" s="1007"/>
      <c r="AW33" s="1007"/>
      <c r="AX33" s="1007"/>
      <c r="AY33" s="1007"/>
      <c r="AZ33" s="1077" t="s">
        <v>609</v>
      </c>
      <c r="BA33" s="1077"/>
      <c r="BB33" s="1077"/>
      <c r="BC33" s="1077"/>
      <c r="BD33" s="1077"/>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417</v>
      </c>
      <c r="C34" s="1067"/>
      <c r="D34" s="1067"/>
      <c r="E34" s="1067"/>
      <c r="F34" s="1067"/>
      <c r="G34" s="1067"/>
      <c r="H34" s="1067"/>
      <c r="I34" s="1067"/>
      <c r="J34" s="1067"/>
      <c r="K34" s="1067"/>
      <c r="L34" s="1067"/>
      <c r="M34" s="1067"/>
      <c r="N34" s="1067"/>
      <c r="O34" s="1067"/>
      <c r="P34" s="1068"/>
      <c r="Q34" s="1074">
        <v>468</v>
      </c>
      <c r="R34" s="1075"/>
      <c r="S34" s="1075"/>
      <c r="T34" s="1075"/>
      <c r="U34" s="1075"/>
      <c r="V34" s="1075">
        <v>468</v>
      </c>
      <c r="W34" s="1075"/>
      <c r="X34" s="1075"/>
      <c r="Y34" s="1075"/>
      <c r="Z34" s="1075"/>
      <c r="AA34" s="1075">
        <v>0</v>
      </c>
      <c r="AB34" s="1075"/>
      <c r="AC34" s="1075"/>
      <c r="AD34" s="1075"/>
      <c r="AE34" s="1076"/>
      <c r="AF34" s="1071">
        <v>0</v>
      </c>
      <c r="AG34" s="1072"/>
      <c r="AH34" s="1072"/>
      <c r="AI34" s="1072"/>
      <c r="AJ34" s="1073"/>
      <c r="AK34" s="1016">
        <v>286</v>
      </c>
      <c r="AL34" s="1007"/>
      <c r="AM34" s="1007"/>
      <c r="AN34" s="1007"/>
      <c r="AO34" s="1007"/>
      <c r="AP34" s="1007">
        <v>1629</v>
      </c>
      <c r="AQ34" s="1007"/>
      <c r="AR34" s="1007"/>
      <c r="AS34" s="1007"/>
      <c r="AT34" s="1007"/>
      <c r="AU34" s="1007">
        <v>1622</v>
      </c>
      <c r="AV34" s="1007"/>
      <c r="AW34" s="1007"/>
      <c r="AX34" s="1007"/>
      <c r="AY34" s="1007"/>
      <c r="AZ34" s="1077" t="s">
        <v>609</v>
      </c>
      <c r="BA34" s="1077"/>
      <c r="BB34" s="1077"/>
      <c r="BC34" s="1077"/>
      <c r="BD34" s="1077"/>
      <c r="BE34" s="1008" t="s">
        <v>418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419</v>
      </c>
      <c r="C35" s="1067"/>
      <c r="D35" s="1067"/>
      <c r="E35" s="1067"/>
      <c r="F35" s="1067"/>
      <c r="G35" s="1067"/>
      <c r="H35" s="1067"/>
      <c r="I35" s="1067"/>
      <c r="J35" s="1067"/>
      <c r="K35" s="1067"/>
      <c r="L35" s="1067"/>
      <c r="M35" s="1067"/>
      <c r="N35" s="1067"/>
      <c r="O35" s="1067"/>
      <c r="P35" s="1068"/>
      <c r="Q35" s="1074">
        <v>386</v>
      </c>
      <c r="R35" s="1075"/>
      <c r="S35" s="1075"/>
      <c r="T35" s="1075"/>
      <c r="U35" s="1075"/>
      <c r="V35" s="1075">
        <v>386</v>
      </c>
      <c r="W35" s="1075"/>
      <c r="X35" s="1075"/>
      <c r="Y35" s="1075"/>
      <c r="Z35" s="1075"/>
      <c r="AA35" s="1075">
        <v>0</v>
      </c>
      <c r="AB35" s="1075"/>
      <c r="AC35" s="1075"/>
      <c r="AD35" s="1075"/>
      <c r="AE35" s="1076"/>
      <c r="AF35" s="1071">
        <v>0</v>
      </c>
      <c r="AG35" s="1072"/>
      <c r="AH35" s="1072"/>
      <c r="AI35" s="1072"/>
      <c r="AJ35" s="1073"/>
      <c r="AK35" s="1016">
        <v>145</v>
      </c>
      <c r="AL35" s="1007"/>
      <c r="AM35" s="1007"/>
      <c r="AN35" s="1007"/>
      <c r="AO35" s="1007"/>
      <c r="AP35" s="1007">
        <v>389</v>
      </c>
      <c r="AQ35" s="1007"/>
      <c r="AR35" s="1007"/>
      <c r="AS35" s="1007"/>
      <c r="AT35" s="1007"/>
      <c r="AU35" s="1007">
        <v>311</v>
      </c>
      <c r="AV35" s="1007"/>
      <c r="AW35" s="1007"/>
      <c r="AX35" s="1007"/>
      <c r="AY35" s="1007"/>
      <c r="AZ35" s="1077" t="s">
        <v>609</v>
      </c>
      <c r="BA35" s="1077"/>
      <c r="BB35" s="1077"/>
      <c r="BC35" s="1077"/>
      <c r="BD35" s="1077"/>
      <c r="BE35" s="1008" t="s">
        <v>420</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396</v>
      </c>
      <c r="B63" s="973" t="s">
        <v>422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859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423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425</v>
      </c>
      <c r="B66" s="1032"/>
      <c r="C66" s="1032"/>
      <c r="D66" s="1032"/>
      <c r="E66" s="1032"/>
      <c r="F66" s="1032"/>
      <c r="G66" s="1032"/>
      <c r="H66" s="1032"/>
      <c r="I66" s="1032"/>
      <c r="J66" s="1032"/>
      <c r="K66" s="1032"/>
      <c r="L66" s="1032"/>
      <c r="M66" s="1032"/>
      <c r="N66" s="1032"/>
      <c r="O66" s="1032"/>
      <c r="P66" s="1033"/>
      <c r="Q66" s="1037" t="s">
        <v>426</v>
      </c>
      <c r="R66" s="1038"/>
      <c r="S66" s="1038"/>
      <c r="T66" s="1038"/>
      <c r="U66" s="1039"/>
      <c r="V66" s="1037" t="s">
        <v>427</v>
      </c>
      <c r="W66" s="1038"/>
      <c r="X66" s="1038"/>
      <c r="Y66" s="1038"/>
      <c r="Z66" s="1039"/>
      <c r="AA66" s="1037" t="s">
        <v>403</v>
      </c>
      <c r="AB66" s="1038"/>
      <c r="AC66" s="1038"/>
      <c r="AD66" s="1038"/>
      <c r="AE66" s="1039"/>
      <c r="AF66" s="1043" t="s">
        <v>428</v>
      </c>
      <c r="AG66" s="1044"/>
      <c r="AH66" s="1044"/>
      <c r="AI66" s="1044"/>
      <c r="AJ66" s="1045"/>
      <c r="AK66" s="1037" t="s">
        <v>429</v>
      </c>
      <c r="AL66" s="1032"/>
      <c r="AM66" s="1032"/>
      <c r="AN66" s="1032"/>
      <c r="AO66" s="1033"/>
      <c r="AP66" s="1037" t="s">
        <v>406</v>
      </c>
      <c r="AQ66" s="1038"/>
      <c r="AR66" s="1038"/>
      <c r="AS66" s="1038"/>
      <c r="AT66" s="1039"/>
      <c r="AU66" s="1037" t="s">
        <v>430</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610</v>
      </c>
      <c r="C68" s="1022"/>
      <c r="D68" s="1022"/>
      <c r="E68" s="1022"/>
      <c r="F68" s="1022"/>
      <c r="G68" s="1022"/>
      <c r="H68" s="1022"/>
      <c r="I68" s="1022"/>
      <c r="J68" s="1022"/>
      <c r="K68" s="1022"/>
      <c r="L68" s="1022"/>
      <c r="M68" s="1022"/>
      <c r="N68" s="1022"/>
      <c r="O68" s="1022"/>
      <c r="P68" s="1023"/>
      <c r="Q68" s="1024">
        <v>1608</v>
      </c>
      <c r="R68" s="1018"/>
      <c r="S68" s="1018"/>
      <c r="T68" s="1018"/>
      <c r="U68" s="1018"/>
      <c r="V68" s="1018">
        <v>1370</v>
      </c>
      <c r="W68" s="1018"/>
      <c r="X68" s="1018"/>
      <c r="Y68" s="1018"/>
      <c r="Z68" s="1018"/>
      <c r="AA68" s="1018">
        <v>237</v>
      </c>
      <c r="AB68" s="1018"/>
      <c r="AC68" s="1018"/>
      <c r="AD68" s="1018"/>
      <c r="AE68" s="1018"/>
      <c r="AF68" s="1018">
        <v>237</v>
      </c>
      <c r="AG68" s="1018"/>
      <c r="AH68" s="1018"/>
      <c r="AI68" s="1018"/>
      <c r="AJ68" s="1018"/>
      <c r="AK68" s="1018" t="s">
        <v>609</v>
      </c>
      <c r="AL68" s="1018"/>
      <c r="AM68" s="1018"/>
      <c r="AN68" s="1018"/>
      <c r="AO68" s="1018"/>
      <c r="AP68" s="1018" t="s">
        <v>609</v>
      </c>
      <c r="AQ68" s="1018"/>
      <c r="AR68" s="1018"/>
      <c r="AS68" s="1018"/>
      <c r="AT68" s="1018"/>
      <c r="AU68" s="1018" t="s">
        <v>609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611</v>
      </c>
      <c r="C69" s="1011"/>
      <c r="D69" s="1011"/>
      <c r="E69" s="1011"/>
      <c r="F69" s="1011"/>
      <c r="G69" s="1011"/>
      <c r="H69" s="1011"/>
      <c r="I69" s="1011"/>
      <c r="J69" s="1011"/>
      <c r="K69" s="1011"/>
      <c r="L69" s="1011"/>
      <c r="M69" s="1011"/>
      <c r="N69" s="1011"/>
      <c r="O69" s="1011"/>
      <c r="P69" s="1012"/>
      <c r="Q69" s="1013">
        <v>435773</v>
      </c>
      <c r="R69" s="1007"/>
      <c r="S69" s="1007"/>
      <c r="T69" s="1007"/>
      <c r="U69" s="1007"/>
      <c r="V69" s="1007">
        <v>433285</v>
      </c>
      <c r="W69" s="1007"/>
      <c r="X69" s="1007"/>
      <c r="Y69" s="1007"/>
      <c r="Z69" s="1007"/>
      <c r="AA69" s="1007">
        <v>2487</v>
      </c>
      <c r="AB69" s="1007"/>
      <c r="AC69" s="1007"/>
      <c r="AD69" s="1007"/>
      <c r="AE69" s="1007"/>
      <c r="AF69" s="1007">
        <v>2487</v>
      </c>
      <c r="AG69" s="1007"/>
      <c r="AH69" s="1007"/>
      <c r="AI69" s="1007"/>
      <c r="AJ69" s="1007"/>
      <c r="AK69" s="1007">
        <v>902</v>
      </c>
      <c r="AL69" s="1007"/>
      <c r="AM69" s="1007"/>
      <c r="AN69" s="1007"/>
      <c r="AO69" s="1007"/>
      <c r="AP69" s="1007" t="s">
        <v>609</v>
      </c>
      <c r="AQ69" s="1007"/>
      <c r="AR69" s="1007"/>
      <c r="AS69" s="1007"/>
      <c r="AT69" s="1007"/>
      <c r="AU69" s="1007" t="s">
        <v>609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612</v>
      </c>
      <c r="C70" s="1011"/>
      <c r="D70" s="1011"/>
      <c r="E70" s="1011"/>
      <c r="F70" s="1011"/>
      <c r="G70" s="1011"/>
      <c r="H70" s="1011"/>
      <c r="I70" s="1011"/>
      <c r="J70" s="1011"/>
      <c r="K70" s="1011"/>
      <c r="L70" s="1011"/>
      <c r="M70" s="1011"/>
      <c r="N70" s="1011"/>
      <c r="O70" s="1011"/>
      <c r="P70" s="1012"/>
      <c r="Q70" s="1013">
        <v>4171</v>
      </c>
      <c r="R70" s="1007"/>
      <c r="S70" s="1007"/>
      <c r="T70" s="1007"/>
      <c r="U70" s="1007"/>
      <c r="V70" s="1007">
        <v>4029</v>
      </c>
      <c r="W70" s="1007"/>
      <c r="X70" s="1007"/>
      <c r="Y70" s="1007"/>
      <c r="Z70" s="1007"/>
      <c r="AA70" s="1007">
        <v>142</v>
      </c>
      <c r="AB70" s="1007"/>
      <c r="AC70" s="1007"/>
      <c r="AD70" s="1007"/>
      <c r="AE70" s="1007"/>
      <c r="AF70" s="1007">
        <v>142</v>
      </c>
      <c r="AG70" s="1007"/>
      <c r="AH70" s="1007"/>
      <c r="AI70" s="1007"/>
      <c r="AJ70" s="1007"/>
      <c r="AK70" s="1007" t="s">
        <v>609</v>
      </c>
      <c r="AL70" s="1007"/>
      <c r="AM70" s="1007"/>
      <c r="AN70" s="1007"/>
      <c r="AO70" s="1007"/>
      <c r="AP70" s="1007" t="s">
        <v>609</v>
      </c>
      <c r="AQ70" s="1007"/>
      <c r="AR70" s="1007"/>
      <c r="AS70" s="1007"/>
      <c r="AT70" s="1007"/>
      <c r="AU70" s="1007" t="s">
        <v>609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613</v>
      </c>
      <c r="C71" s="1011"/>
      <c r="D71" s="1011"/>
      <c r="E71" s="1011"/>
      <c r="F71" s="1011"/>
      <c r="G71" s="1011"/>
      <c r="H71" s="1011"/>
      <c r="I71" s="1011"/>
      <c r="J71" s="1011"/>
      <c r="K71" s="1011"/>
      <c r="L71" s="1011"/>
      <c r="M71" s="1011"/>
      <c r="N71" s="1011"/>
      <c r="O71" s="1011"/>
      <c r="P71" s="1012"/>
      <c r="Q71" s="1013">
        <v>722</v>
      </c>
      <c r="R71" s="1007"/>
      <c r="S71" s="1007"/>
      <c r="T71" s="1007"/>
      <c r="U71" s="1007"/>
      <c r="V71" s="1007">
        <v>692</v>
      </c>
      <c r="W71" s="1007"/>
      <c r="X71" s="1007"/>
      <c r="Y71" s="1007"/>
      <c r="Z71" s="1007"/>
      <c r="AA71" s="1007">
        <v>29</v>
      </c>
      <c r="AB71" s="1007"/>
      <c r="AC71" s="1007"/>
      <c r="AD71" s="1007"/>
      <c r="AE71" s="1007"/>
      <c r="AF71" s="1007">
        <v>29</v>
      </c>
      <c r="AG71" s="1007"/>
      <c r="AH71" s="1007"/>
      <c r="AI71" s="1007"/>
      <c r="AJ71" s="1007"/>
      <c r="AK71" s="1007" t="s">
        <v>609</v>
      </c>
      <c r="AL71" s="1007"/>
      <c r="AM71" s="1007"/>
      <c r="AN71" s="1007"/>
      <c r="AO71" s="1007"/>
      <c r="AP71" s="1007" t="s">
        <v>609</v>
      </c>
      <c r="AQ71" s="1007"/>
      <c r="AR71" s="1007"/>
      <c r="AS71" s="1007"/>
      <c r="AT71" s="1007"/>
      <c r="AU71" s="1007" t="s">
        <v>609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396</v>
      </c>
      <c r="B88" s="973" t="s">
        <v>431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432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440</v>
      </c>
      <c r="AB109" s="932"/>
      <c r="AC109" s="932"/>
      <c r="AD109" s="932"/>
      <c r="AE109" s="933"/>
      <c r="AF109" s="934" t="s">
        <v>441</v>
      </c>
      <c r="AG109" s="932"/>
      <c r="AH109" s="932"/>
      <c r="AI109" s="932"/>
      <c r="AJ109" s="933"/>
      <c r="AK109" s="934" t="s">
        <v>313</v>
      </c>
      <c r="AL109" s="932"/>
      <c r="AM109" s="932"/>
      <c r="AN109" s="932"/>
      <c r="AO109" s="933"/>
      <c r="AP109" s="934" t="s">
        <v>442</v>
      </c>
      <c r="AQ109" s="932"/>
      <c r="AR109" s="932"/>
      <c r="AS109" s="932"/>
      <c r="AT109" s="965"/>
      <c r="AU109" s="931" t="s">
        <v>439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440</v>
      </c>
      <c r="BR109" s="932"/>
      <c r="BS109" s="932"/>
      <c r="BT109" s="932"/>
      <c r="BU109" s="933"/>
      <c r="BV109" s="934" t="s">
        <v>441</v>
      </c>
      <c r="BW109" s="932"/>
      <c r="BX109" s="932"/>
      <c r="BY109" s="932"/>
      <c r="BZ109" s="933"/>
      <c r="CA109" s="934" t="s">
        <v>313</v>
      </c>
      <c r="CB109" s="932"/>
      <c r="CC109" s="932"/>
      <c r="CD109" s="932"/>
      <c r="CE109" s="933"/>
      <c r="CF109" s="972" t="s">
        <v>442</v>
      </c>
      <c r="CG109" s="972"/>
      <c r="CH109" s="972"/>
      <c r="CI109" s="972"/>
      <c r="CJ109" s="972"/>
      <c r="CK109" s="934" t="s">
        <v>443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440</v>
      </c>
      <c r="DH109" s="932"/>
      <c r="DI109" s="932"/>
      <c r="DJ109" s="932"/>
      <c r="DK109" s="933"/>
      <c r="DL109" s="934" t="s">
        <v>441</v>
      </c>
      <c r="DM109" s="932"/>
      <c r="DN109" s="932"/>
      <c r="DO109" s="932"/>
      <c r="DP109" s="933"/>
      <c r="DQ109" s="934" t="s">
        <v>313</v>
      </c>
      <c r="DR109" s="932"/>
      <c r="DS109" s="932"/>
      <c r="DT109" s="932"/>
      <c r="DU109" s="933"/>
      <c r="DV109" s="934" t="s">
        <v>442</v>
      </c>
      <c r="DW109" s="932"/>
      <c r="DX109" s="932"/>
      <c r="DY109" s="932"/>
      <c r="DZ109" s="965"/>
    </row>
    <row r="110" spans="1:131" s="230" customFormat="1" ht="26.25" customHeight="1" x14ac:dyDescent="0.15">
      <c r="A110" s="843" t="s">
        <v>444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3090100</v>
      </c>
      <c r="AB110" s="925"/>
      <c r="AC110" s="925"/>
      <c r="AD110" s="925"/>
      <c r="AE110" s="926"/>
      <c r="AF110" s="927">
        <v>3075304</v>
      </c>
      <c r="AG110" s="925"/>
      <c r="AH110" s="925"/>
      <c r="AI110" s="925"/>
      <c r="AJ110" s="926"/>
      <c r="AK110" s="927">
        <v>2924295</v>
      </c>
      <c r="AL110" s="925"/>
      <c r="AM110" s="925"/>
      <c r="AN110" s="925"/>
      <c r="AO110" s="926"/>
      <c r="AP110" s="928">
        <v>30</v>
      </c>
      <c r="AQ110" s="929"/>
      <c r="AR110" s="929"/>
      <c r="AS110" s="929"/>
      <c r="AT110" s="930"/>
      <c r="AU110" s="966" t="s">
        <v>75</v>
      </c>
      <c r="AV110" s="967"/>
      <c r="AW110" s="967"/>
      <c r="AX110" s="967"/>
      <c r="AY110" s="967"/>
      <c r="AZ110" s="896" t="s">
        <v>445</v>
      </c>
      <c r="BA110" s="844"/>
      <c r="BB110" s="844"/>
      <c r="BC110" s="844"/>
      <c r="BD110" s="844"/>
      <c r="BE110" s="844"/>
      <c r="BF110" s="844"/>
      <c r="BG110" s="844"/>
      <c r="BH110" s="844"/>
      <c r="BI110" s="844"/>
      <c r="BJ110" s="844"/>
      <c r="BK110" s="844"/>
      <c r="BL110" s="844"/>
      <c r="BM110" s="844"/>
      <c r="BN110" s="844"/>
      <c r="BO110" s="844"/>
      <c r="BP110" s="845"/>
      <c r="BQ110" s="897">
        <v>24701614</v>
      </c>
      <c r="BR110" s="878"/>
      <c r="BS110" s="878"/>
      <c r="BT110" s="878"/>
      <c r="BU110" s="878"/>
      <c r="BV110" s="878">
        <v>23767274</v>
      </c>
      <c r="BW110" s="878"/>
      <c r="BX110" s="878"/>
      <c r="BY110" s="878"/>
      <c r="BZ110" s="878"/>
      <c r="CA110" s="878">
        <v>22079763</v>
      </c>
      <c r="CB110" s="878"/>
      <c r="CC110" s="878"/>
      <c r="CD110" s="878"/>
      <c r="CE110" s="878"/>
      <c r="CF110" s="902">
        <v>226.7</v>
      </c>
      <c r="CG110" s="903"/>
      <c r="CH110" s="903"/>
      <c r="CI110" s="903"/>
      <c r="CJ110" s="903"/>
      <c r="CK110" s="962" t="s">
        <v>446</v>
      </c>
      <c r="CL110" s="855"/>
      <c r="CM110" s="896" t="s">
        <v>447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448</v>
      </c>
      <c r="DM110" s="878"/>
      <c r="DN110" s="878"/>
      <c r="DO110" s="878"/>
      <c r="DP110" s="878"/>
      <c r="DQ110" s="878" t="s">
        <v>449</v>
      </c>
      <c r="DR110" s="878"/>
      <c r="DS110" s="878"/>
      <c r="DT110" s="878"/>
      <c r="DU110" s="878"/>
      <c r="DV110" s="879" t="s">
        <v>448</v>
      </c>
      <c r="DW110" s="879"/>
      <c r="DX110" s="879"/>
      <c r="DY110" s="879"/>
      <c r="DZ110" s="880"/>
    </row>
    <row r="111" spans="1:131" s="230" customFormat="1" ht="26.25" customHeight="1" x14ac:dyDescent="0.15">
      <c r="A111" s="810" t="s">
        <v>450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398</v>
      </c>
      <c r="AL111" s="955"/>
      <c r="AM111" s="955"/>
      <c r="AN111" s="955"/>
      <c r="AO111" s="956"/>
      <c r="AP111" s="958" t="s">
        <v>130</v>
      </c>
      <c r="AQ111" s="959"/>
      <c r="AR111" s="959"/>
      <c r="AS111" s="959"/>
      <c r="AT111" s="960"/>
      <c r="AU111" s="968"/>
      <c r="AV111" s="969"/>
      <c r="AW111" s="969"/>
      <c r="AX111" s="969"/>
      <c r="AY111" s="969"/>
      <c r="AZ111" s="851" t="s">
        <v>451</v>
      </c>
      <c r="BA111" s="788"/>
      <c r="BB111" s="788"/>
      <c r="BC111" s="788"/>
      <c r="BD111" s="788"/>
      <c r="BE111" s="788"/>
      <c r="BF111" s="788"/>
      <c r="BG111" s="788"/>
      <c r="BH111" s="788"/>
      <c r="BI111" s="788"/>
      <c r="BJ111" s="788"/>
      <c r="BK111" s="788"/>
      <c r="BL111" s="788"/>
      <c r="BM111" s="788"/>
      <c r="BN111" s="788"/>
      <c r="BO111" s="788"/>
      <c r="BP111" s="789"/>
      <c r="BQ111" s="852" t="s">
        <v>398</v>
      </c>
      <c r="BR111" s="853"/>
      <c r="BS111" s="853"/>
      <c r="BT111" s="853"/>
      <c r="BU111" s="853"/>
      <c r="BV111" s="853" t="s">
        <v>398</v>
      </c>
      <c r="BW111" s="853"/>
      <c r="BX111" s="853"/>
      <c r="BY111" s="853"/>
      <c r="BZ111" s="853"/>
      <c r="CA111" s="853" t="s">
        <v>130</v>
      </c>
      <c r="CB111" s="853"/>
      <c r="CC111" s="853"/>
      <c r="CD111" s="853"/>
      <c r="CE111" s="853"/>
      <c r="CF111" s="911" t="s">
        <v>398</v>
      </c>
      <c r="CG111" s="912"/>
      <c r="CH111" s="912"/>
      <c r="CI111" s="912"/>
      <c r="CJ111" s="912"/>
      <c r="CK111" s="963"/>
      <c r="CL111" s="857"/>
      <c r="CM111" s="851"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453</v>
      </c>
      <c r="DH111" s="853"/>
      <c r="DI111" s="853"/>
      <c r="DJ111" s="853"/>
      <c r="DK111" s="853"/>
      <c r="DL111" s="853" t="s">
        <v>398</v>
      </c>
      <c r="DM111" s="853"/>
      <c r="DN111" s="853"/>
      <c r="DO111" s="853"/>
      <c r="DP111" s="853"/>
      <c r="DQ111" s="853" t="s">
        <v>130</v>
      </c>
      <c r="DR111" s="853"/>
      <c r="DS111" s="853"/>
      <c r="DT111" s="853"/>
      <c r="DU111" s="853"/>
      <c r="DV111" s="830" t="s">
        <v>398</v>
      </c>
      <c r="DW111" s="830"/>
      <c r="DX111" s="830"/>
      <c r="DY111" s="830"/>
      <c r="DZ111" s="831"/>
    </row>
    <row r="112" spans="1:131" s="230" customFormat="1" ht="26.25" customHeight="1" x14ac:dyDescent="0.15">
      <c r="A112" s="948" t="s">
        <v>454</v>
      </c>
      <c r="B112" s="949"/>
      <c r="C112" s="788" t="s">
        <v>455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398</v>
      </c>
      <c r="AB112" s="816"/>
      <c r="AC112" s="816"/>
      <c r="AD112" s="816"/>
      <c r="AE112" s="817"/>
      <c r="AF112" s="818" t="s">
        <v>398</v>
      </c>
      <c r="AG112" s="816"/>
      <c r="AH112" s="816"/>
      <c r="AI112" s="816"/>
      <c r="AJ112" s="817"/>
      <c r="AK112" s="818" t="s">
        <v>398</v>
      </c>
      <c r="AL112" s="816"/>
      <c r="AM112" s="816"/>
      <c r="AN112" s="816"/>
      <c r="AO112" s="817"/>
      <c r="AP112" s="860" t="s">
        <v>398</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8071857</v>
      </c>
      <c r="BR112" s="853"/>
      <c r="BS112" s="853"/>
      <c r="BT112" s="853"/>
      <c r="BU112" s="853"/>
      <c r="BV112" s="853">
        <v>7284712</v>
      </c>
      <c r="BW112" s="853"/>
      <c r="BX112" s="853"/>
      <c r="BY112" s="853"/>
      <c r="BZ112" s="853"/>
      <c r="CA112" s="853">
        <v>6411886</v>
      </c>
      <c r="CB112" s="853"/>
      <c r="CC112" s="853"/>
      <c r="CD112" s="853"/>
      <c r="CE112" s="853"/>
      <c r="CF112" s="911">
        <v>65.8</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398</v>
      </c>
      <c r="DH112" s="853"/>
      <c r="DI112" s="853"/>
      <c r="DJ112" s="853"/>
      <c r="DK112" s="853"/>
      <c r="DL112" s="853" t="s">
        <v>398</v>
      </c>
      <c r="DM112" s="853"/>
      <c r="DN112" s="853"/>
      <c r="DO112" s="853"/>
      <c r="DP112" s="853"/>
      <c r="DQ112" s="853" t="s">
        <v>398</v>
      </c>
      <c r="DR112" s="853"/>
      <c r="DS112" s="853"/>
      <c r="DT112" s="853"/>
      <c r="DU112" s="853"/>
      <c r="DV112" s="830" t="s">
        <v>398</v>
      </c>
      <c r="DW112" s="830"/>
      <c r="DX112" s="830"/>
      <c r="DY112" s="830"/>
      <c r="DZ112" s="831"/>
    </row>
    <row r="113" spans="1:130" s="230" customFormat="1" ht="26.25" customHeight="1" x14ac:dyDescent="0.15">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751678</v>
      </c>
      <c r="AB113" s="955"/>
      <c r="AC113" s="955"/>
      <c r="AD113" s="955"/>
      <c r="AE113" s="956"/>
      <c r="AF113" s="957">
        <v>731642</v>
      </c>
      <c r="AG113" s="955"/>
      <c r="AH113" s="955"/>
      <c r="AI113" s="955"/>
      <c r="AJ113" s="956"/>
      <c r="AK113" s="957">
        <v>651199</v>
      </c>
      <c r="AL113" s="955"/>
      <c r="AM113" s="955"/>
      <c r="AN113" s="955"/>
      <c r="AO113" s="956"/>
      <c r="AP113" s="958">
        <v>6.7</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t="s">
        <v>398</v>
      </c>
      <c r="BR113" s="853"/>
      <c r="BS113" s="853"/>
      <c r="BT113" s="853"/>
      <c r="BU113" s="853"/>
      <c r="BV113" s="853" t="s">
        <v>398</v>
      </c>
      <c r="BW113" s="853"/>
      <c r="BX113" s="853"/>
      <c r="BY113" s="853"/>
      <c r="BZ113" s="853"/>
      <c r="CA113" s="853" t="s">
        <v>398</v>
      </c>
      <c r="CB113" s="853"/>
      <c r="CC113" s="853"/>
      <c r="CD113" s="853"/>
      <c r="CE113" s="853"/>
      <c r="CF113" s="911" t="s">
        <v>398</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398</v>
      </c>
      <c r="DH113" s="816"/>
      <c r="DI113" s="816"/>
      <c r="DJ113" s="816"/>
      <c r="DK113" s="817"/>
      <c r="DL113" s="818" t="s">
        <v>398</v>
      </c>
      <c r="DM113" s="816"/>
      <c r="DN113" s="816"/>
      <c r="DO113" s="816"/>
      <c r="DP113" s="817"/>
      <c r="DQ113" s="818" t="s">
        <v>398</v>
      </c>
      <c r="DR113" s="816"/>
      <c r="DS113" s="816"/>
      <c r="DT113" s="816"/>
      <c r="DU113" s="817"/>
      <c r="DV113" s="860" t="s">
        <v>398</v>
      </c>
      <c r="DW113" s="861"/>
      <c r="DX113" s="861"/>
      <c r="DY113" s="861"/>
      <c r="DZ113" s="862"/>
    </row>
    <row r="114" spans="1:130" s="230" customFormat="1" ht="26.25" customHeight="1" x14ac:dyDescent="0.15">
      <c r="A114" s="950"/>
      <c r="B114" s="951"/>
      <c r="C114" s="788" t="s">
        <v>461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398</v>
      </c>
      <c r="AB114" s="816"/>
      <c r="AC114" s="816"/>
      <c r="AD114" s="816"/>
      <c r="AE114" s="817"/>
      <c r="AF114" s="818" t="s">
        <v>398</v>
      </c>
      <c r="AG114" s="816"/>
      <c r="AH114" s="816"/>
      <c r="AI114" s="816"/>
      <c r="AJ114" s="817"/>
      <c r="AK114" s="818" t="s">
        <v>398</v>
      </c>
      <c r="AL114" s="816"/>
      <c r="AM114" s="816"/>
      <c r="AN114" s="816"/>
      <c r="AO114" s="817"/>
      <c r="AP114" s="860" t="s">
        <v>398</v>
      </c>
      <c r="AQ114" s="861"/>
      <c r="AR114" s="861"/>
      <c r="AS114" s="861"/>
      <c r="AT114" s="862"/>
      <c r="AU114" s="968"/>
      <c r="AV114" s="969"/>
      <c r="AW114" s="969"/>
      <c r="AX114" s="969"/>
      <c r="AY114" s="969"/>
      <c r="AZ114" s="851" t="s">
        <v>462</v>
      </c>
      <c r="BA114" s="788"/>
      <c r="BB114" s="788"/>
      <c r="BC114" s="788"/>
      <c r="BD114" s="788"/>
      <c r="BE114" s="788"/>
      <c r="BF114" s="788"/>
      <c r="BG114" s="788"/>
      <c r="BH114" s="788"/>
      <c r="BI114" s="788"/>
      <c r="BJ114" s="788"/>
      <c r="BK114" s="788"/>
      <c r="BL114" s="788"/>
      <c r="BM114" s="788"/>
      <c r="BN114" s="788"/>
      <c r="BO114" s="788"/>
      <c r="BP114" s="789"/>
      <c r="BQ114" s="852">
        <v>2792954</v>
      </c>
      <c r="BR114" s="853"/>
      <c r="BS114" s="853"/>
      <c r="BT114" s="853"/>
      <c r="BU114" s="853"/>
      <c r="BV114" s="853">
        <v>3036146</v>
      </c>
      <c r="BW114" s="853"/>
      <c r="BX114" s="853"/>
      <c r="BY114" s="853"/>
      <c r="BZ114" s="853"/>
      <c r="CA114" s="853">
        <v>3132039</v>
      </c>
      <c r="CB114" s="853"/>
      <c r="CC114" s="853"/>
      <c r="CD114" s="853"/>
      <c r="CE114" s="853"/>
      <c r="CF114" s="911">
        <v>32.200000000000003</v>
      </c>
      <c r="CG114" s="912"/>
      <c r="CH114" s="912"/>
      <c r="CI114" s="912"/>
      <c r="CJ114" s="912"/>
      <c r="CK114" s="963"/>
      <c r="CL114" s="857"/>
      <c r="CM114" s="851" t="s">
        <v>463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398</v>
      </c>
      <c r="DH114" s="816"/>
      <c r="DI114" s="816"/>
      <c r="DJ114" s="816"/>
      <c r="DK114" s="817"/>
      <c r="DL114" s="818" t="s">
        <v>398</v>
      </c>
      <c r="DM114" s="816"/>
      <c r="DN114" s="816"/>
      <c r="DO114" s="816"/>
      <c r="DP114" s="817"/>
      <c r="DQ114" s="818" t="s">
        <v>398</v>
      </c>
      <c r="DR114" s="816"/>
      <c r="DS114" s="816"/>
      <c r="DT114" s="816"/>
      <c r="DU114" s="817"/>
      <c r="DV114" s="860" t="s">
        <v>398</v>
      </c>
      <c r="DW114" s="861"/>
      <c r="DX114" s="861"/>
      <c r="DY114" s="861"/>
      <c r="DZ114" s="862"/>
    </row>
    <row r="115" spans="1:130" s="230" customFormat="1" ht="26.25" customHeight="1" x14ac:dyDescent="0.15">
      <c r="A115" s="950"/>
      <c r="B115" s="951"/>
      <c r="C115" s="788" t="s">
        <v>464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360</v>
      </c>
      <c r="AB115" s="955"/>
      <c r="AC115" s="955"/>
      <c r="AD115" s="955"/>
      <c r="AE115" s="956"/>
      <c r="AF115" s="957">
        <v>58</v>
      </c>
      <c r="AG115" s="955"/>
      <c r="AH115" s="955"/>
      <c r="AI115" s="955"/>
      <c r="AJ115" s="956"/>
      <c r="AK115" s="957">
        <v>37</v>
      </c>
      <c r="AL115" s="955"/>
      <c r="AM115" s="955"/>
      <c r="AN115" s="955"/>
      <c r="AO115" s="956"/>
      <c r="AP115" s="958">
        <v>0</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398</v>
      </c>
      <c r="BR115" s="853"/>
      <c r="BS115" s="853"/>
      <c r="BT115" s="853"/>
      <c r="BU115" s="853"/>
      <c r="BV115" s="853" t="s">
        <v>398</v>
      </c>
      <c r="BW115" s="853"/>
      <c r="BX115" s="853"/>
      <c r="BY115" s="853"/>
      <c r="BZ115" s="853"/>
      <c r="CA115" s="853" t="s">
        <v>398</v>
      </c>
      <c r="CB115" s="853"/>
      <c r="CC115" s="853"/>
      <c r="CD115" s="853"/>
      <c r="CE115" s="853"/>
      <c r="CF115" s="911" t="s">
        <v>398</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398</v>
      </c>
      <c r="DH115" s="816"/>
      <c r="DI115" s="816"/>
      <c r="DJ115" s="816"/>
      <c r="DK115" s="817"/>
      <c r="DL115" s="818" t="s">
        <v>398</v>
      </c>
      <c r="DM115" s="816"/>
      <c r="DN115" s="816"/>
      <c r="DO115" s="816"/>
      <c r="DP115" s="817"/>
      <c r="DQ115" s="818" t="s">
        <v>398</v>
      </c>
      <c r="DR115" s="816"/>
      <c r="DS115" s="816"/>
      <c r="DT115" s="816"/>
      <c r="DU115" s="817"/>
      <c r="DV115" s="860" t="s">
        <v>398</v>
      </c>
      <c r="DW115" s="861"/>
      <c r="DX115" s="861"/>
      <c r="DY115" s="861"/>
      <c r="DZ115" s="862"/>
    </row>
    <row r="116" spans="1:130" s="230" customFormat="1" ht="26.25" customHeight="1" x14ac:dyDescent="0.15">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24</v>
      </c>
      <c r="AB116" s="816"/>
      <c r="AC116" s="816"/>
      <c r="AD116" s="816"/>
      <c r="AE116" s="817"/>
      <c r="AF116" s="818">
        <v>286</v>
      </c>
      <c r="AG116" s="816"/>
      <c r="AH116" s="816"/>
      <c r="AI116" s="816"/>
      <c r="AJ116" s="817"/>
      <c r="AK116" s="818">
        <v>358</v>
      </c>
      <c r="AL116" s="816"/>
      <c r="AM116" s="816"/>
      <c r="AN116" s="816"/>
      <c r="AO116" s="817"/>
      <c r="AP116" s="860">
        <v>0</v>
      </c>
      <c r="AQ116" s="861"/>
      <c r="AR116" s="861"/>
      <c r="AS116" s="861"/>
      <c r="AT116" s="862"/>
      <c r="AU116" s="968"/>
      <c r="AV116" s="969"/>
      <c r="AW116" s="969"/>
      <c r="AX116" s="969"/>
      <c r="AY116" s="969"/>
      <c r="AZ116" s="945" t="s">
        <v>468</v>
      </c>
      <c r="BA116" s="946"/>
      <c r="BB116" s="946"/>
      <c r="BC116" s="946"/>
      <c r="BD116" s="946"/>
      <c r="BE116" s="946"/>
      <c r="BF116" s="946"/>
      <c r="BG116" s="946"/>
      <c r="BH116" s="946"/>
      <c r="BI116" s="946"/>
      <c r="BJ116" s="946"/>
      <c r="BK116" s="946"/>
      <c r="BL116" s="946"/>
      <c r="BM116" s="946"/>
      <c r="BN116" s="946"/>
      <c r="BO116" s="946"/>
      <c r="BP116" s="947"/>
      <c r="BQ116" s="852" t="s">
        <v>398</v>
      </c>
      <c r="BR116" s="853"/>
      <c r="BS116" s="853"/>
      <c r="BT116" s="853"/>
      <c r="BU116" s="853"/>
      <c r="BV116" s="853" t="s">
        <v>398</v>
      </c>
      <c r="BW116" s="853"/>
      <c r="BX116" s="853"/>
      <c r="BY116" s="853"/>
      <c r="BZ116" s="853"/>
      <c r="CA116" s="853" t="s">
        <v>398</v>
      </c>
      <c r="CB116" s="853"/>
      <c r="CC116" s="853"/>
      <c r="CD116" s="853"/>
      <c r="CE116" s="853"/>
      <c r="CF116" s="911" t="s">
        <v>398</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398</v>
      </c>
      <c r="DH116" s="816"/>
      <c r="DI116" s="816"/>
      <c r="DJ116" s="816"/>
      <c r="DK116" s="817"/>
      <c r="DL116" s="818" t="s">
        <v>398</v>
      </c>
      <c r="DM116" s="816"/>
      <c r="DN116" s="816"/>
      <c r="DO116" s="816"/>
      <c r="DP116" s="817"/>
      <c r="DQ116" s="818" t="s">
        <v>398</v>
      </c>
      <c r="DR116" s="816"/>
      <c r="DS116" s="816"/>
      <c r="DT116" s="816"/>
      <c r="DU116" s="817"/>
      <c r="DV116" s="860" t="s">
        <v>130</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3842162</v>
      </c>
      <c r="AB117" s="939"/>
      <c r="AC117" s="939"/>
      <c r="AD117" s="939"/>
      <c r="AE117" s="940"/>
      <c r="AF117" s="941">
        <v>3807290</v>
      </c>
      <c r="AG117" s="939"/>
      <c r="AH117" s="939"/>
      <c r="AI117" s="939"/>
      <c r="AJ117" s="940"/>
      <c r="AK117" s="941">
        <v>3575889</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472</v>
      </c>
      <c r="BR117" s="853"/>
      <c r="BS117" s="853"/>
      <c r="BT117" s="853"/>
      <c r="BU117" s="853"/>
      <c r="BV117" s="853" t="s">
        <v>473</v>
      </c>
      <c r="BW117" s="853"/>
      <c r="BX117" s="853"/>
      <c r="BY117" s="853"/>
      <c r="BZ117" s="853"/>
      <c r="CA117" s="853" t="s">
        <v>448</v>
      </c>
      <c r="CB117" s="853"/>
      <c r="CC117" s="853"/>
      <c r="CD117" s="853"/>
      <c r="CE117" s="853"/>
      <c r="CF117" s="911" t="s">
        <v>474</v>
      </c>
      <c r="CG117" s="912"/>
      <c r="CH117" s="912"/>
      <c r="CI117" s="912"/>
      <c r="CJ117" s="912"/>
      <c r="CK117" s="963"/>
      <c r="CL117" s="857"/>
      <c r="CM117" s="851" t="s">
        <v>475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398</v>
      </c>
      <c r="DH117" s="816"/>
      <c r="DI117" s="816"/>
      <c r="DJ117" s="816"/>
      <c r="DK117" s="817"/>
      <c r="DL117" s="818" t="s">
        <v>130</v>
      </c>
      <c r="DM117" s="816"/>
      <c r="DN117" s="816"/>
      <c r="DO117" s="816"/>
      <c r="DP117" s="817"/>
      <c r="DQ117" s="818" t="s">
        <v>398</v>
      </c>
      <c r="DR117" s="816"/>
      <c r="DS117" s="816"/>
      <c r="DT117" s="816"/>
      <c r="DU117" s="817"/>
      <c r="DV117" s="860" t="s">
        <v>398</v>
      </c>
      <c r="DW117" s="861"/>
      <c r="DX117" s="861"/>
      <c r="DY117" s="861"/>
      <c r="DZ117" s="862"/>
    </row>
    <row r="118" spans="1:130" s="230" customFormat="1" ht="26.25" customHeight="1" x14ac:dyDescent="0.15">
      <c r="A118" s="931" t="s">
        <v>443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440</v>
      </c>
      <c r="AB118" s="932"/>
      <c r="AC118" s="932"/>
      <c r="AD118" s="932"/>
      <c r="AE118" s="933"/>
      <c r="AF118" s="934" t="s">
        <v>441</v>
      </c>
      <c r="AG118" s="932"/>
      <c r="AH118" s="932"/>
      <c r="AI118" s="932"/>
      <c r="AJ118" s="933"/>
      <c r="AK118" s="934" t="s">
        <v>313</v>
      </c>
      <c r="AL118" s="932"/>
      <c r="AM118" s="932"/>
      <c r="AN118" s="932"/>
      <c r="AO118" s="933"/>
      <c r="AP118" s="935" t="s">
        <v>442</v>
      </c>
      <c r="AQ118" s="936"/>
      <c r="AR118" s="936"/>
      <c r="AS118" s="936"/>
      <c r="AT118" s="937"/>
      <c r="AU118" s="968"/>
      <c r="AV118" s="969"/>
      <c r="AW118" s="969"/>
      <c r="AX118" s="969"/>
      <c r="AY118" s="969"/>
      <c r="AZ118" s="874" t="s">
        <v>476</v>
      </c>
      <c r="BA118" s="875"/>
      <c r="BB118" s="875"/>
      <c r="BC118" s="875"/>
      <c r="BD118" s="875"/>
      <c r="BE118" s="875"/>
      <c r="BF118" s="875"/>
      <c r="BG118" s="875"/>
      <c r="BH118" s="875"/>
      <c r="BI118" s="875"/>
      <c r="BJ118" s="875"/>
      <c r="BK118" s="875"/>
      <c r="BL118" s="875"/>
      <c r="BM118" s="875"/>
      <c r="BN118" s="875"/>
      <c r="BO118" s="875"/>
      <c r="BP118" s="876"/>
      <c r="BQ118" s="915" t="s">
        <v>398</v>
      </c>
      <c r="BR118" s="881"/>
      <c r="BS118" s="881"/>
      <c r="BT118" s="881"/>
      <c r="BU118" s="881"/>
      <c r="BV118" s="881" t="s">
        <v>448</v>
      </c>
      <c r="BW118" s="881"/>
      <c r="BX118" s="881"/>
      <c r="BY118" s="881"/>
      <c r="BZ118" s="881"/>
      <c r="CA118" s="881" t="s">
        <v>473</v>
      </c>
      <c r="CB118" s="881"/>
      <c r="CC118" s="881"/>
      <c r="CD118" s="881"/>
      <c r="CE118" s="881"/>
      <c r="CF118" s="911" t="s">
        <v>398</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398</v>
      </c>
      <c r="DH118" s="816"/>
      <c r="DI118" s="816"/>
      <c r="DJ118" s="816"/>
      <c r="DK118" s="817"/>
      <c r="DL118" s="818" t="s">
        <v>398</v>
      </c>
      <c r="DM118" s="816"/>
      <c r="DN118" s="816"/>
      <c r="DO118" s="816"/>
      <c r="DP118" s="817"/>
      <c r="DQ118" s="818" t="s">
        <v>453</v>
      </c>
      <c r="DR118" s="816"/>
      <c r="DS118" s="816"/>
      <c r="DT118" s="816"/>
      <c r="DU118" s="817"/>
      <c r="DV118" s="860" t="s">
        <v>130</v>
      </c>
      <c r="DW118" s="861"/>
      <c r="DX118" s="861"/>
      <c r="DY118" s="861"/>
      <c r="DZ118" s="862"/>
    </row>
    <row r="119" spans="1:130" s="230" customFormat="1" ht="26.25" customHeight="1" x14ac:dyDescent="0.15">
      <c r="A119" s="854" t="s">
        <v>446</v>
      </c>
      <c r="B119" s="855"/>
      <c r="C119" s="896" t="s">
        <v>447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474</v>
      </c>
      <c r="AB119" s="925"/>
      <c r="AC119" s="925"/>
      <c r="AD119" s="925"/>
      <c r="AE119" s="926"/>
      <c r="AF119" s="927" t="s">
        <v>448</v>
      </c>
      <c r="AG119" s="925"/>
      <c r="AH119" s="925"/>
      <c r="AI119" s="925"/>
      <c r="AJ119" s="926"/>
      <c r="AK119" s="927" t="s">
        <v>478</v>
      </c>
      <c r="AL119" s="925"/>
      <c r="AM119" s="925"/>
      <c r="AN119" s="925"/>
      <c r="AO119" s="926"/>
      <c r="AP119" s="928" t="s">
        <v>478</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479</v>
      </c>
      <c r="BP119" s="914"/>
      <c r="BQ119" s="915">
        <v>35566425</v>
      </c>
      <c r="BR119" s="881"/>
      <c r="BS119" s="881"/>
      <c r="BT119" s="881"/>
      <c r="BU119" s="881"/>
      <c r="BV119" s="881">
        <v>34088132</v>
      </c>
      <c r="BW119" s="881"/>
      <c r="BX119" s="881"/>
      <c r="BY119" s="881"/>
      <c r="BZ119" s="881"/>
      <c r="CA119" s="881">
        <v>31623688</v>
      </c>
      <c r="CB119" s="881"/>
      <c r="CC119" s="881"/>
      <c r="CD119" s="881"/>
      <c r="CE119" s="881"/>
      <c r="CF119" s="784"/>
      <c r="CG119" s="785"/>
      <c r="CH119" s="785"/>
      <c r="CI119" s="785"/>
      <c r="CJ119" s="870"/>
      <c r="CK119" s="964"/>
      <c r="CL119" s="859"/>
      <c r="CM119" s="874" t="s">
        <v>480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481</v>
      </c>
      <c r="DH119" s="800"/>
      <c r="DI119" s="800"/>
      <c r="DJ119" s="800"/>
      <c r="DK119" s="801"/>
      <c r="DL119" s="802" t="s">
        <v>448</v>
      </c>
      <c r="DM119" s="800"/>
      <c r="DN119" s="800"/>
      <c r="DO119" s="800"/>
      <c r="DP119" s="801"/>
      <c r="DQ119" s="802" t="s">
        <v>474</v>
      </c>
      <c r="DR119" s="800"/>
      <c r="DS119" s="800"/>
      <c r="DT119" s="800"/>
      <c r="DU119" s="801"/>
      <c r="DV119" s="884" t="s">
        <v>482</v>
      </c>
      <c r="DW119" s="885"/>
      <c r="DX119" s="885"/>
      <c r="DY119" s="885"/>
      <c r="DZ119" s="886"/>
    </row>
    <row r="120" spans="1:130" s="230" customFormat="1" ht="26.25" customHeight="1" x14ac:dyDescent="0.15">
      <c r="A120" s="856"/>
      <c r="B120" s="857"/>
      <c r="C120" s="851"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481</v>
      </c>
      <c r="AB120" s="816"/>
      <c r="AC120" s="816"/>
      <c r="AD120" s="816"/>
      <c r="AE120" s="817"/>
      <c r="AF120" s="818" t="s">
        <v>473</v>
      </c>
      <c r="AG120" s="816"/>
      <c r="AH120" s="816"/>
      <c r="AI120" s="816"/>
      <c r="AJ120" s="817"/>
      <c r="AK120" s="818" t="s">
        <v>478</v>
      </c>
      <c r="AL120" s="816"/>
      <c r="AM120" s="816"/>
      <c r="AN120" s="816"/>
      <c r="AO120" s="817"/>
      <c r="AP120" s="860" t="s">
        <v>473</v>
      </c>
      <c r="AQ120" s="861"/>
      <c r="AR120" s="861"/>
      <c r="AS120" s="861"/>
      <c r="AT120" s="862"/>
      <c r="AU120" s="916" t="s">
        <v>483</v>
      </c>
      <c r="AV120" s="917"/>
      <c r="AW120" s="917"/>
      <c r="AX120" s="917"/>
      <c r="AY120" s="918"/>
      <c r="AZ120" s="896" t="s">
        <v>484</v>
      </c>
      <c r="BA120" s="844"/>
      <c r="BB120" s="844"/>
      <c r="BC120" s="844"/>
      <c r="BD120" s="844"/>
      <c r="BE120" s="844"/>
      <c r="BF120" s="844"/>
      <c r="BG120" s="844"/>
      <c r="BH120" s="844"/>
      <c r="BI120" s="844"/>
      <c r="BJ120" s="844"/>
      <c r="BK120" s="844"/>
      <c r="BL120" s="844"/>
      <c r="BM120" s="844"/>
      <c r="BN120" s="844"/>
      <c r="BO120" s="844"/>
      <c r="BP120" s="845"/>
      <c r="BQ120" s="897">
        <v>2532245</v>
      </c>
      <c r="BR120" s="878"/>
      <c r="BS120" s="878"/>
      <c r="BT120" s="878"/>
      <c r="BU120" s="878"/>
      <c r="BV120" s="878">
        <v>2831876</v>
      </c>
      <c r="BW120" s="878"/>
      <c r="BX120" s="878"/>
      <c r="BY120" s="878"/>
      <c r="BZ120" s="878"/>
      <c r="CA120" s="878">
        <v>3212781</v>
      </c>
      <c r="CB120" s="878"/>
      <c r="CC120" s="878"/>
      <c r="CD120" s="878"/>
      <c r="CE120" s="878"/>
      <c r="CF120" s="902">
        <v>33</v>
      </c>
      <c r="CG120" s="903"/>
      <c r="CH120" s="903"/>
      <c r="CI120" s="903"/>
      <c r="CJ120" s="903"/>
      <c r="CK120" s="904" t="s">
        <v>485</v>
      </c>
      <c r="CL120" s="888"/>
      <c r="CM120" s="888"/>
      <c r="CN120" s="888"/>
      <c r="CO120" s="889"/>
      <c r="CP120" s="908" t="s">
        <v>486</v>
      </c>
      <c r="CQ120" s="909"/>
      <c r="CR120" s="909"/>
      <c r="CS120" s="909"/>
      <c r="CT120" s="909"/>
      <c r="CU120" s="909"/>
      <c r="CV120" s="909"/>
      <c r="CW120" s="909"/>
      <c r="CX120" s="909"/>
      <c r="CY120" s="909"/>
      <c r="CZ120" s="909"/>
      <c r="DA120" s="909"/>
      <c r="DB120" s="909"/>
      <c r="DC120" s="909"/>
      <c r="DD120" s="909"/>
      <c r="DE120" s="909"/>
      <c r="DF120" s="910"/>
      <c r="DG120" s="897">
        <v>2720371</v>
      </c>
      <c r="DH120" s="878"/>
      <c r="DI120" s="878"/>
      <c r="DJ120" s="878"/>
      <c r="DK120" s="878"/>
      <c r="DL120" s="878">
        <v>2440936</v>
      </c>
      <c r="DM120" s="878"/>
      <c r="DN120" s="878"/>
      <c r="DO120" s="878"/>
      <c r="DP120" s="878"/>
      <c r="DQ120" s="878">
        <v>2140993</v>
      </c>
      <c r="DR120" s="878"/>
      <c r="DS120" s="878"/>
      <c r="DT120" s="878"/>
      <c r="DU120" s="878"/>
      <c r="DV120" s="879">
        <v>22</v>
      </c>
      <c r="DW120" s="879"/>
      <c r="DX120" s="879"/>
      <c r="DY120" s="879"/>
      <c r="DZ120" s="880"/>
    </row>
    <row r="121" spans="1:130" s="230" customFormat="1" ht="26.25" customHeight="1" x14ac:dyDescent="0.15">
      <c r="A121" s="856"/>
      <c r="B121" s="857"/>
      <c r="C121" s="899" t="s">
        <v>487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398</v>
      </c>
      <c r="AG121" s="816"/>
      <c r="AH121" s="816"/>
      <c r="AI121" s="816"/>
      <c r="AJ121" s="817"/>
      <c r="AK121" s="818" t="s">
        <v>448</v>
      </c>
      <c r="AL121" s="816"/>
      <c r="AM121" s="816"/>
      <c r="AN121" s="816"/>
      <c r="AO121" s="817"/>
      <c r="AP121" s="860" t="s">
        <v>473</v>
      </c>
      <c r="AQ121" s="861"/>
      <c r="AR121" s="861"/>
      <c r="AS121" s="861"/>
      <c r="AT121" s="862"/>
      <c r="AU121" s="919"/>
      <c r="AV121" s="920"/>
      <c r="AW121" s="920"/>
      <c r="AX121" s="920"/>
      <c r="AY121" s="921"/>
      <c r="AZ121" s="851" t="s">
        <v>488</v>
      </c>
      <c r="BA121" s="788"/>
      <c r="BB121" s="788"/>
      <c r="BC121" s="788"/>
      <c r="BD121" s="788"/>
      <c r="BE121" s="788"/>
      <c r="BF121" s="788"/>
      <c r="BG121" s="788"/>
      <c r="BH121" s="788"/>
      <c r="BI121" s="788"/>
      <c r="BJ121" s="788"/>
      <c r="BK121" s="788"/>
      <c r="BL121" s="788"/>
      <c r="BM121" s="788"/>
      <c r="BN121" s="788"/>
      <c r="BO121" s="788"/>
      <c r="BP121" s="789"/>
      <c r="BQ121" s="852">
        <v>21786</v>
      </c>
      <c r="BR121" s="853"/>
      <c r="BS121" s="853"/>
      <c r="BT121" s="853"/>
      <c r="BU121" s="853"/>
      <c r="BV121" s="853">
        <v>12015</v>
      </c>
      <c r="BW121" s="853"/>
      <c r="BX121" s="853"/>
      <c r="BY121" s="853"/>
      <c r="BZ121" s="853"/>
      <c r="CA121" s="853">
        <v>5195</v>
      </c>
      <c r="CB121" s="853"/>
      <c r="CC121" s="853"/>
      <c r="CD121" s="853"/>
      <c r="CE121" s="853"/>
      <c r="CF121" s="911">
        <v>0.1</v>
      </c>
      <c r="CG121" s="912"/>
      <c r="CH121" s="912"/>
      <c r="CI121" s="912"/>
      <c r="CJ121" s="912"/>
      <c r="CK121" s="905"/>
      <c r="CL121" s="891"/>
      <c r="CM121" s="891"/>
      <c r="CN121" s="891"/>
      <c r="CO121" s="892"/>
      <c r="CP121" s="871" t="s">
        <v>489</v>
      </c>
      <c r="CQ121" s="872"/>
      <c r="CR121" s="872"/>
      <c r="CS121" s="872"/>
      <c r="CT121" s="872"/>
      <c r="CU121" s="872"/>
      <c r="CV121" s="872"/>
      <c r="CW121" s="872"/>
      <c r="CX121" s="872"/>
      <c r="CY121" s="872"/>
      <c r="CZ121" s="872"/>
      <c r="DA121" s="872"/>
      <c r="DB121" s="872"/>
      <c r="DC121" s="872"/>
      <c r="DD121" s="872"/>
      <c r="DE121" s="872"/>
      <c r="DF121" s="873"/>
      <c r="DG121" s="852">
        <v>1802894</v>
      </c>
      <c r="DH121" s="853"/>
      <c r="DI121" s="853"/>
      <c r="DJ121" s="853"/>
      <c r="DK121" s="853"/>
      <c r="DL121" s="853">
        <v>1741759</v>
      </c>
      <c r="DM121" s="853"/>
      <c r="DN121" s="853"/>
      <c r="DO121" s="853"/>
      <c r="DP121" s="853"/>
      <c r="DQ121" s="853">
        <v>1622369</v>
      </c>
      <c r="DR121" s="853"/>
      <c r="DS121" s="853"/>
      <c r="DT121" s="853"/>
      <c r="DU121" s="853"/>
      <c r="DV121" s="830">
        <v>16.7</v>
      </c>
      <c r="DW121" s="830"/>
      <c r="DX121" s="830"/>
      <c r="DY121" s="830"/>
      <c r="DZ121" s="831"/>
    </row>
    <row r="122" spans="1:130" s="230" customFormat="1" ht="26.25" customHeight="1" x14ac:dyDescent="0.15">
      <c r="A122" s="856"/>
      <c r="B122" s="857"/>
      <c r="C122" s="851" t="s">
        <v>463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474</v>
      </c>
      <c r="AB122" s="816"/>
      <c r="AC122" s="816"/>
      <c r="AD122" s="816"/>
      <c r="AE122" s="817"/>
      <c r="AF122" s="818" t="s">
        <v>474</v>
      </c>
      <c r="AG122" s="816"/>
      <c r="AH122" s="816"/>
      <c r="AI122" s="816"/>
      <c r="AJ122" s="817"/>
      <c r="AK122" s="818" t="s">
        <v>448</v>
      </c>
      <c r="AL122" s="816"/>
      <c r="AM122" s="816"/>
      <c r="AN122" s="816"/>
      <c r="AO122" s="817"/>
      <c r="AP122" s="860" t="s">
        <v>398</v>
      </c>
      <c r="AQ122" s="861"/>
      <c r="AR122" s="861"/>
      <c r="AS122" s="861"/>
      <c r="AT122" s="862"/>
      <c r="AU122" s="919"/>
      <c r="AV122" s="920"/>
      <c r="AW122" s="920"/>
      <c r="AX122" s="920"/>
      <c r="AY122" s="921"/>
      <c r="AZ122" s="874" t="s">
        <v>490</v>
      </c>
      <c r="BA122" s="875"/>
      <c r="BB122" s="875"/>
      <c r="BC122" s="875"/>
      <c r="BD122" s="875"/>
      <c r="BE122" s="875"/>
      <c r="BF122" s="875"/>
      <c r="BG122" s="875"/>
      <c r="BH122" s="875"/>
      <c r="BI122" s="875"/>
      <c r="BJ122" s="875"/>
      <c r="BK122" s="875"/>
      <c r="BL122" s="875"/>
      <c r="BM122" s="875"/>
      <c r="BN122" s="875"/>
      <c r="BO122" s="875"/>
      <c r="BP122" s="876"/>
      <c r="BQ122" s="915">
        <v>23703965</v>
      </c>
      <c r="BR122" s="881"/>
      <c r="BS122" s="881"/>
      <c r="BT122" s="881"/>
      <c r="BU122" s="881"/>
      <c r="BV122" s="881">
        <v>22636377</v>
      </c>
      <c r="BW122" s="881"/>
      <c r="BX122" s="881"/>
      <c r="BY122" s="881"/>
      <c r="BZ122" s="881"/>
      <c r="CA122" s="881">
        <v>21140651</v>
      </c>
      <c r="CB122" s="881"/>
      <c r="CC122" s="881"/>
      <c r="CD122" s="881"/>
      <c r="CE122" s="881"/>
      <c r="CF122" s="882">
        <v>217.1</v>
      </c>
      <c r="CG122" s="883"/>
      <c r="CH122" s="883"/>
      <c r="CI122" s="883"/>
      <c r="CJ122" s="883"/>
      <c r="CK122" s="905"/>
      <c r="CL122" s="891"/>
      <c r="CM122" s="891"/>
      <c r="CN122" s="891"/>
      <c r="CO122" s="892"/>
      <c r="CP122" s="871" t="s">
        <v>491</v>
      </c>
      <c r="CQ122" s="872"/>
      <c r="CR122" s="872"/>
      <c r="CS122" s="872"/>
      <c r="CT122" s="872"/>
      <c r="CU122" s="872"/>
      <c r="CV122" s="872"/>
      <c r="CW122" s="872"/>
      <c r="CX122" s="872"/>
      <c r="CY122" s="872"/>
      <c r="CZ122" s="872"/>
      <c r="DA122" s="872"/>
      <c r="DB122" s="872"/>
      <c r="DC122" s="872"/>
      <c r="DD122" s="872"/>
      <c r="DE122" s="872"/>
      <c r="DF122" s="873"/>
      <c r="DG122" s="852">
        <v>1903747</v>
      </c>
      <c r="DH122" s="853"/>
      <c r="DI122" s="853"/>
      <c r="DJ122" s="853"/>
      <c r="DK122" s="853"/>
      <c r="DL122" s="853">
        <v>1625671</v>
      </c>
      <c r="DM122" s="853"/>
      <c r="DN122" s="853"/>
      <c r="DO122" s="853"/>
      <c r="DP122" s="853"/>
      <c r="DQ122" s="853">
        <v>1432480</v>
      </c>
      <c r="DR122" s="853"/>
      <c r="DS122" s="853"/>
      <c r="DT122" s="853"/>
      <c r="DU122" s="853"/>
      <c r="DV122" s="830">
        <v>14.7</v>
      </c>
      <c r="DW122" s="830"/>
      <c r="DX122" s="830"/>
      <c r="DY122" s="830"/>
      <c r="DZ122" s="831"/>
    </row>
    <row r="123" spans="1:130" s="230" customFormat="1" ht="26.25" customHeight="1" x14ac:dyDescent="0.15">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453</v>
      </c>
      <c r="AB123" s="816"/>
      <c r="AC123" s="816"/>
      <c r="AD123" s="816"/>
      <c r="AE123" s="817"/>
      <c r="AF123" s="818" t="s">
        <v>482</v>
      </c>
      <c r="AG123" s="816"/>
      <c r="AH123" s="816"/>
      <c r="AI123" s="816"/>
      <c r="AJ123" s="817"/>
      <c r="AK123" s="818" t="s">
        <v>473</v>
      </c>
      <c r="AL123" s="816"/>
      <c r="AM123" s="816"/>
      <c r="AN123" s="816"/>
      <c r="AO123" s="817"/>
      <c r="AP123" s="860" t="s">
        <v>478</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492</v>
      </c>
      <c r="BP123" s="914"/>
      <c r="BQ123" s="868">
        <v>26257996</v>
      </c>
      <c r="BR123" s="869"/>
      <c r="BS123" s="869"/>
      <c r="BT123" s="869"/>
      <c r="BU123" s="869"/>
      <c r="BV123" s="869">
        <v>25480268</v>
      </c>
      <c r="BW123" s="869"/>
      <c r="BX123" s="869"/>
      <c r="BY123" s="869"/>
      <c r="BZ123" s="869"/>
      <c r="CA123" s="869">
        <v>24358627</v>
      </c>
      <c r="CB123" s="869"/>
      <c r="CC123" s="869"/>
      <c r="CD123" s="869"/>
      <c r="CE123" s="869"/>
      <c r="CF123" s="784"/>
      <c r="CG123" s="785"/>
      <c r="CH123" s="785"/>
      <c r="CI123" s="785"/>
      <c r="CJ123" s="870"/>
      <c r="CK123" s="905"/>
      <c r="CL123" s="891"/>
      <c r="CM123" s="891"/>
      <c r="CN123" s="891"/>
      <c r="CO123" s="892"/>
      <c r="CP123" s="871" t="s">
        <v>493</v>
      </c>
      <c r="CQ123" s="872"/>
      <c r="CR123" s="872"/>
      <c r="CS123" s="872"/>
      <c r="CT123" s="872"/>
      <c r="CU123" s="872"/>
      <c r="CV123" s="872"/>
      <c r="CW123" s="872"/>
      <c r="CX123" s="872"/>
      <c r="CY123" s="872"/>
      <c r="CZ123" s="872"/>
      <c r="DA123" s="872"/>
      <c r="DB123" s="872"/>
      <c r="DC123" s="872"/>
      <c r="DD123" s="872"/>
      <c r="DE123" s="872"/>
      <c r="DF123" s="873"/>
      <c r="DG123" s="815">
        <v>1370129</v>
      </c>
      <c r="DH123" s="816"/>
      <c r="DI123" s="816"/>
      <c r="DJ123" s="816"/>
      <c r="DK123" s="817"/>
      <c r="DL123" s="818">
        <v>1179462</v>
      </c>
      <c r="DM123" s="816"/>
      <c r="DN123" s="816"/>
      <c r="DO123" s="816"/>
      <c r="DP123" s="817"/>
      <c r="DQ123" s="818">
        <v>904838</v>
      </c>
      <c r="DR123" s="816"/>
      <c r="DS123" s="816"/>
      <c r="DT123" s="816"/>
      <c r="DU123" s="817"/>
      <c r="DV123" s="860">
        <v>9.3000000000000007</v>
      </c>
      <c r="DW123" s="861"/>
      <c r="DX123" s="861"/>
      <c r="DY123" s="861"/>
      <c r="DZ123" s="862"/>
    </row>
    <row r="124" spans="1:130" s="230" customFormat="1" ht="26.25" customHeight="1" thickBot="1" x14ac:dyDescent="0.2">
      <c r="A124" s="856"/>
      <c r="B124" s="857"/>
      <c r="C124" s="851" t="s">
        <v>475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494</v>
      </c>
      <c r="AB124" s="816"/>
      <c r="AC124" s="816"/>
      <c r="AD124" s="816"/>
      <c r="AE124" s="817"/>
      <c r="AF124" s="818" t="s">
        <v>130</v>
      </c>
      <c r="AG124" s="816"/>
      <c r="AH124" s="816"/>
      <c r="AI124" s="816"/>
      <c r="AJ124" s="817"/>
      <c r="AK124" s="818" t="s">
        <v>398</v>
      </c>
      <c r="AL124" s="816"/>
      <c r="AM124" s="816"/>
      <c r="AN124" s="816"/>
      <c r="AO124" s="817"/>
      <c r="AP124" s="860" t="s">
        <v>453</v>
      </c>
      <c r="AQ124" s="861"/>
      <c r="AR124" s="861"/>
      <c r="AS124" s="861"/>
      <c r="AT124" s="862"/>
      <c r="AU124" s="863" t="s">
        <v>495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94.7</v>
      </c>
      <c r="BR124" s="867"/>
      <c r="BS124" s="867"/>
      <c r="BT124" s="867"/>
      <c r="BU124" s="867"/>
      <c r="BV124" s="867">
        <v>83.9</v>
      </c>
      <c r="BW124" s="867"/>
      <c r="BX124" s="867"/>
      <c r="BY124" s="867"/>
      <c r="BZ124" s="867"/>
      <c r="CA124" s="867">
        <v>74.5</v>
      </c>
      <c r="CB124" s="867"/>
      <c r="CC124" s="867"/>
      <c r="CD124" s="867"/>
      <c r="CE124" s="867"/>
      <c r="CF124" s="762"/>
      <c r="CG124" s="763"/>
      <c r="CH124" s="763"/>
      <c r="CI124" s="763"/>
      <c r="CJ124" s="898"/>
      <c r="CK124" s="906"/>
      <c r="CL124" s="906"/>
      <c r="CM124" s="906"/>
      <c r="CN124" s="906"/>
      <c r="CO124" s="907"/>
      <c r="CP124" s="871" t="s">
        <v>496</v>
      </c>
      <c r="CQ124" s="872"/>
      <c r="CR124" s="872"/>
      <c r="CS124" s="872"/>
      <c r="CT124" s="872"/>
      <c r="CU124" s="872"/>
      <c r="CV124" s="872"/>
      <c r="CW124" s="872"/>
      <c r="CX124" s="872"/>
      <c r="CY124" s="872"/>
      <c r="CZ124" s="872"/>
      <c r="DA124" s="872"/>
      <c r="DB124" s="872"/>
      <c r="DC124" s="872"/>
      <c r="DD124" s="872"/>
      <c r="DE124" s="872"/>
      <c r="DF124" s="873"/>
      <c r="DG124" s="799">
        <v>274716</v>
      </c>
      <c r="DH124" s="800"/>
      <c r="DI124" s="800"/>
      <c r="DJ124" s="800"/>
      <c r="DK124" s="801"/>
      <c r="DL124" s="802">
        <v>296884</v>
      </c>
      <c r="DM124" s="800"/>
      <c r="DN124" s="800"/>
      <c r="DO124" s="800"/>
      <c r="DP124" s="801"/>
      <c r="DQ124" s="802">
        <v>311206</v>
      </c>
      <c r="DR124" s="800"/>
      <c r="DS124" s="800"/>
      <c r="DT124" s="800"/>
      <c r="DU124" s="801"/>
      <c r="DV124" s="884">
        <v>3.2</v>
      </c>
      <c r="DW124" s="885"/>
      <c r="DX124" s="885"/>
      <c r="DY124" s="885"/>
      <c r="DZ124" s="886"/>
    </row>
    <row r="125" spans="1:130" s="230" customFormat="1" ht="26.25" customHeight="1" x14ac:dyDescent="0.15">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398</v>
      </c>
      <c r="AB125" s="816"/>
      <c r="AC125" s="816"/>
      <c r="AD125" s="816"/>
      <c r="AE125" s="817"/>
      <c r="AF125" s="818" t="s">
        <v>473</v>
      </c>
      <c r="AG125" s="816"/>
      <c r="AH125" s="816"/>
      <c r="AI125" s="816"/>
      <c r="AJ125" s="817"/>
      <c r="AK125" s="818" t="s">
        <v>497</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498</v>
      </c>
      <c r="CL125" s="888"/>
      <c r="CM125" s="888"/>
      <c r="CN125" s="888"/>
      <c r="CO125" s="889"/>
      <c r="CP125" s="896" t="s">
        <v>499</v>
      </c>
      <c r="CQ125" s="844"/>
      <c r="CR125" s="844"/>
      <c r="CS125" s="844"/>
      <c r="CT125" s="844"/>
      <c r="CU125" s="844"/>
      <c r="CV125" s="844"/>
      <c r="CW125" s="844"/>
      <c r="CX125" s="844"/>
      <c r="CY125" s="844"/>
      <c r="CZ125" s="844"/>
      <c r="DA125" s="844"/>
      <c r="DB125" s="844"/>
      <c r="DC125" s="844"/>
      <c r="DD125" s="844"/>
      <c r="DE125" s="844"/>
      <c r="DF125" s="845"/>
      <c r="DG125" s="897" t="s">
        <v>448</v>
      </c>
      <c r="DH125" s="878"/>
      <c r="DI125" s="878"/>
      <c r="DJ125" s="878"/>
      <c r="DK125" s="878"/>
      <c r="DL125" s="878" t="s">
        <v>453</v>
      </c>
      <c r="DM125" s="878"/>
      <c r="DN125" s="878"/>
      <c r="DO125" s="878"/>
      <c r="DP125" s="878"/>
      <c r="DQ125" s="878" t="s">
        <v>497</v>
      </c>
      <c r="DR125" s="878"/>
      <c r="DS125" s="878"/>
      <c r="DT125" s="878"/>
      <c r="DU125" s="878"/>
      <c r="DV125" s="879" t="s">
        <v>448</v>
      </c>
      <c r="DW125" s="879"/>
      <c r="DX125" s="879"/>
      <c r="DY125" s="879"/>
      <c r="DZ125" s="880"/>
    </row>
    <row r="126" spans="1:130" s="230" customFormat="1" ht="26.25" customHeight="1" thickBot="1" x14ac:dyDescent="0.2">
      <c r="A126" s="856"/>
      <c r="B126" s="857"/>
      <c r="C126" s="851" t="s">
        <v>480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448</v>
      </c>
      <c r="AB126" s="816"/>
      <c r="AC126" s="816"/>
      <c r="AD126" s="816"/>
      <c r="AE126" s="817"/>
      <c r="AF126" s="818" t="s">
        <v>497</v>
      </c>
      <c r="AG126" s="816"/>
      <c r="AH126" s="816"/>
      <c r="AI126" s="816"/>
      <c r="AJ126" s="817"/>
      <c r="AK126" s="818" t="s">
        <v>453</v>
      </c>
      <c r="AL126" s="816"/>
      <c r="AM126" s="816"/>
      <c r="AN126" s="816"/>
      <c r="AO126" s="817"/>
      <c r="AP126" s="860" t="s">
        <v>473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500</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497</v>
      </c>
      <c r="DM126" s="853"/>
      <c r="DN126" s="853"/>
      <c r="DO126" s="853"/>
      <c r="DP126" s="853"/>
      <c r="DQ126" s="853" t="s">
        <v>130</v>
      </c>
      <c r="DR126" s="853"/>
      <c r="DS126" s="853"/>
      <c r="DT126" s="853"/>
      <c r="DU126" s="853"/>
      <c r="DV126" s="830" t="s">
        <v>473</v>
      </c>
      <c r="DW126" s="830"/>
      <c r="DX126" s="830"/>
      <c r="DY126" s="830"/>
      <c r="DZ126" s="831"/>
    </row>
    <row r="127" spans="1:130" s="230" customFormat="1" ht="26.25" customHeight="1" x14ac:dyDescent="0.15">
      <c r="A127" s="858"/>
      <c r="B127" s="859"/>
      <c r="C127" s="874" t="s">
        <v>501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360</v>
      </c>
      <c r="AB127" s="816"/>
      <c r="AC127" s="816"/>
      <c r="AD127" s="816"/>
      <c r="AE127" s="817"/>
      <c r="AF127" s="818">
        <v>58</v>
      </c>
      <c r="AG127" s="816"/>
      <c r="AH127" s="816"/>
      <c r="AI127" s="816"/>
      <c r="AJ127" s="817"/>
      <c r="AK127" s="818">
        <v>37</v>
      </c>
      <c r="AL127" s="816"/>
      <c r="AM127" s="816"/>
      <c r="AN127" s="816"/>
      <c r="AO127" s="817"/>
      <c r="AP127" s="860">
        <v>0</v>
      </c>
      <c r="AQ127" s="861"/>
      <c r="AR127" s="861"/>
      <c r="AS127" s="861"/>
      <c r="AT127" s="862"/>
      <c r="AU127" s="232"/>
      <c r="AV127" s="232"/>
      <c r="AW127" s="232"/>
      <c r="AX127" s="877" t="s">
        <v>502</v>
      </c>
      <c r="AY127" s="848"/>
      <c r="AZ127" s="848"/>
      <c r="BA127" s="848"/>
      <c r="BB127" s="848"/>
      <c r="BC127" s="848"/>
      <c r="BD127" s="848"/>
      <c r="BE127" s="849"/>
      <c r="BF127" s="847" t="s">
        <v>503</v>
      </c>
      <c r="BG127" s="848"/>
      <c r="BH127" s="848"/>
      <c r="BI127" s="848"/>
      <c r="BJ127" s="848"/>
      <c r="BK127" s="848"/>
      <c r="BL127" s="849"/>
      <c r="BM127" s="847" t="s">
        <v>504</v>
      </c>
      <c r="BN127" s="848"/>
      <c r="BO127" s="848"/>
      <c r="BP127" s="848"/>
      <c r="BQ127" s="848"/>
      <c r="BR127" s="848"/>
      <c r="BS127" s="849"/>
      <c r="BT127" s="847" t="s">
        <v>505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506</v>
      </c>
      <c r="CQ127" s="788"/>
      <c r="CR127" s="788"/>
      <c r="CS127" s="788"/>
      <c r="CT127" s="788"/>
      <c r="CU127" s="788"/>
      <c r="CV127" s="788"/>
      <c r="CW127" s="788"/>
      <c r="CX127" s="788"/>
      <c r="CY127" s="788"/>
      <c r="CZ127" s="788"/>
      <c r="DA127" s="788"/>
      <c r="DB127" s="788"/>
      <c r="DC127" s="788"/>
      <c r="DD127" s="788"/>
      <c r="DE127" s="788"/>
      <c r="DF127" s="789"/>
      <c r="DG127" s="852" t="s">
        <v>473</v>
      </c>
      <c r="DH127" s="853"/>
      <c r="DI127" s="853"/>
      <c r="DJ127" s="853"/>
      <c r="DK127" s="853"/>
      <c r="DL127" s="853" t="s">
        <v>130</v>
      </c>
      <c r="DM127" s="853"/>
      <c r="DN127" s="853"/>
      <c r="DO127" s="853"/>
      <c r="DP127" s="853"/>
      <c r="DQ127" s="853" t="s">
        <v>130</v>
      </c>
      <c r="DR127" s="853"/>
      <c r="DS127" s="853"/>
      <c r="DT127" s="853"/>
      <c r="DU127" s="853"/>
      <c r="DV127" s="830" t="s">
        <v>497</v>
      </c>
      <c r="DW127" s="830"/>
      <c r="DX127" s="830"/>
      <c r="DY127" s="830"/>
      <c r="DZ127" s="831"/>
    </row>
    <row r="128" spans="1:130" s="230" customFormat="1" ht="26.25" customHeight="1" thickBot="1" x14ac:dyDescent="0.2">
      <c r="A128" s="832" t="s">
        <v>507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508</v>
      </c>
      <c r="X128" s="834"/>
      <c r="Y128" s="834"/>
      <c r="Z128" s="835"/>
      <c r="AA128" s="836">
        <v>27152</v>
      </c>
      <c r="AB128" s="837"/>
      <c r="AC128" s="837"/>
      <c r="AD128" s="837"/>
      <c r="AE128" s="838"/>
      <c r="AF128" s="839">
        <v>4061</v>
      </c>
      <c r="AG128" s="837"/>
      <c r="AH128" s="837"/>
      <c r="AI128" s="837"/>
      <c r="AJ128" s="838"/>
      <c r="AK128" s="839">
        <v>18615</v>
      </c>
      <c r="AL128" s="837"/>
      <c r="AM128" s="837"/>
      <c r="AN128" s="837"/>
      <c r="AO128" s="838"/>
      <c r="AP128" s="840"/>
      <c r="AQ128" s="841"/>
      <c r="AR128" s="841"/>
      <c r="AS128" s="841"/>
      <c r="AT128" s="842"/>
      <c r="AU128" s="232"/>
      <c r="AV128" s="232"/>
      <c r="AW128" s="232"/>
      <c r="AX128" s="843" t="s">
        <v>509</v>
      </c>
      <c r="AY128" s="844"/>
      <c r="AZ128" s="844"/>
      <c r="BA128" s="844"/>
      <c r="BB128" s="844"/>
      <c r="BC128" s="844"/>
      <c r="BD128" s="844"/>
      <c r="BE128" s="845"/>
      <c r="BF128" s="822" t="s">
        <v>398</v>
      </c>
      <c r="BG128" s="823"/>
      <c r="BH128" s="823"/>
      <c r="BI128" s="823"/>
      <c r="BJ128" s="823"/>
      <c r="BK128" s="823"/>
      <c r="BL128" s="846"/>
      <c r="BM128" s="822">
        <v>13.03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510</v>
      </c>
      <c r="CQ128" s="766"/>
      <c r="CR128" s="766"/>
      <c r="CS128" s="766"/>
      <c r="CT128" s="766"/>
      <c r="CU128" s="766"/>
      <c r="CV128" s="766"/>
      <c r="CW128" s="766"/>
      <c r="CX128" s="766"/>
      <c r="CY128" s="766"/>
      <c r="CZ128" s="766"/>
      <c r="DA128" s="766"/>
      <c r="DB128" s="766"/>
      <c r="DC128" s="766"/>
      <c r="DD128" s="766"/>
      <c r="DE128" s="766"/>
      <c r="DF128" s="767"/>
      <c r="DG128" s="826" t="s">
        <v>398</v>
      </c>
      <c r="DH128" s="827"/>
      <c r="DI128" s="827"/>
      <c r="DJ128" s="827"/>
      <c r="DK128" s="827"/>
      <c r="DL128" s="827" t="s">
        <v>473</v>
      </c>
      <c r="DM128" s="827"/>
      <c r="DN128" s="827"/>
      <c r="DO128" s="827"/>
      <c r="DP128" s="827"/>
      <c r="DQ128" s="827" t="s">
        <v>448</v>
      </c>
      <c r="DR128" s="827"/>
      <c r="DS128" s="827"/>
      <c r="DT128" s="827"/>
      <c r="DU128" s="827"/>
      <c r="DV128" s="828" t="s">
        <v>473</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511</v>
      </c>
      <c r="X129" s="813"/>
      <c r="Y129" s="813"/>
      <c r="Z129" s="814"/>
      <c r="AA129" s="815">
        <v>12490514</v>
      </c>
      <c r="AB129" s="816"/>
      <c r="AC129" s="816"/>
      <c r="AD129" s="816"/>
      <c r="AE129" s="817"/>
      <c r="AF129" s="818">
        <v>12828308</v>
      </c>
      <c r="AG129" s="816"/>
      <c r="AH129" s="816"/>
      <c r="AI129" s="816"/>
      <c r="AJ129" s="817"/>
      <c r="AK129" s="818">
        <v>12206023</v>
      </c>
      <c r="AL129" s="816"/>
      <c r="AM129" s="816"/>
      <c r="AN129" s="816"/>
      <c r="AO129" s="817"/>
      <c r="AP129" s="819"/>
      <c r="AQ129" s="820"/>
      <c r="AR129" s="820"/>
      <c r="AS129" s="820"/>
      <c r="AT129" s="821"/>
      <c r="AU129" s="233"/>
      <c r="AV129" s="233"/>
      <c r="AW129" s="233"/>
      <c r="AX129" s="787" t="s">
        <v>512</v>
      </c>
      <c r="AY129" s="788"/>
      <c r="AZ129" s="788"/>
      <c r="BA129" s="788"/>
      <c r="BB129" s="788"/>
      <c r="BC129" s="788"/>
      <c r="BD129" s="788"/>
      <c r="BE129" s="789"/>
      <c r="BF129" s="806" t="s">
        <v>473</v>
      </c>
      <c r="BG129" s="807"/>
      <c r="BH129" s="807"/>
      <c r="BI129" s="807"/>
      <c r="BJ129" s="807"/>
      <c r="BK129" s="807"/>
      <c r="BL129" s="808"/>
      <c r="BM129" s="806">
        <v>18.03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514</v>
      </c>
      <c r="X130" s="813"/>
      <c r="Y130" s="813"/>
      <c r="Z130" s="814"/>
      <c r="AA130" s="815">
        <v>2664050</v>
      </c>
      <c r="AB130" s="816"/>
      <c r="AC130" s="816"/>
      <c r="AD130" s="816"/>
      <c r="AE130" s="817"/>
      <c r="AF130" s="818">
        <v>2575201</v>
      </c>
      <c r="AG130" s="816"/>
      <c r="AH130" s="816"/>
      <c r="AI130" s="816"/>
      <c r="AJ130" s="817"/>
      <c r="AK130" s="818">
        <v>2466043</v>
      </c>
      <c r="AL130" s="816"/>
      <c r="AM130" s="816"/>
      <c r="AN130" s="816"/>
      <c r="AO130" s="817"/>
      <c r="AP130" s="819"/>
      <c r="AQ130" s="820"/>
      <c r="AR130" s="820"/>
      <c r="AS130" s="820"/>
      <c r="AT130" s="821"/>
      <c r="AU130" s="233"/>
      <c r="AV130" s="233"/>
      <c r="AW130" s="233"/>
      <c r="AX130" s="787" t="s">
        <v>515</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516</v>
      </c>
      <c r="X131" s="797"/>
      <c r="Y131" s="797"/>
      <c r="Z131" s="798"/>
      <c r="AA131" s="799">
        <v>9826464</v>
      </c>
      <c r="AB131" s="800"/>
      <c r="AC131" s="800"/>
      <c r="AD131" s="800"/>
      <c r="AE131" s="801"/>
      <c r="AF131" s="802">
        <v>10253107</v>
      </c>
      <c r="AG131" s="800"/>
      <c r="AH131" s="800"/>
      <c r="AI131" s="800"/>
      <c r="AJ131" s="801"/>
      <c r="AK131" s="802">
        <v>9739980</v>
      </c>
      <c r="AL131" s="800"/>
      <c r="AM131" s="800"/>
      <c r="AN131" s="800"/>
      <c r="AO131" s="801"/>
      <c r="AP131" s="803"/>
      <c r="AQ131" s="804"/>
      <c r="AR131" s="804"/>
      <c r="AS131" s="804"/>
      <c r="AT131" s="805"/>
      <c r="AU131" s="233"/>
      <c r="AV131" s="233"/>
      <c r="AW131" s="233"/>
      <c r="AX131" s="765" t="s">
        <v>517</v>
      </c>
      <c r="AY131" s="766"/>
      <c r="AZ131" s="766"/>
      <c r="BA131" s="766"/>
      <c r="BB131" s="766"/>
      <c r="BC131" s="766"/>
      <c r="BD131" s="766"/>
      <c r="BE131" s="767"/>
      <c r="BF131" s="768">
        <v>74.5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519</v>
      </c>
      <c r="W132" s="778"/>
      <c r="X132" s="778"/>
      <c r="Y132" s="778"/>
      <c r="Z132" s="779"/>
      <c r="AA132" s="780">
        <v>11.71286029</v>
      </c>
      <c r="AB132" s="781"/>
      <c r="AC132" s="781"/>
      <c r="AD132" s="781"/>
      <c r="AE132" s="782"/>
      <c r="AF132" s="783">
        <v>11.97713044</v>
      </c>
      <c r="AG132" s="781"/>
      <c r="AH132" s="781"/>
      <c r="AI132" s="781"/>
      <c r="AJ132" s="782"/>
      <c r="AK132" s="783">
        <v>11.203626699999999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520</v>
      </c>
      <c r="W133" s="757"/>
      <c r="X133" s="757"/>
      <c r="Y133" s="757"/>
      <c r="Z133" s="758"/>
      <c r="AA133" s="759">
        <v>12.9</v>
      </c>
      <c r="AB133" s="760"/>
      <c r="AC133" s="760"/>
      <c r="AD133" s="760"/>
      <c r="AE133" s="761"/>
      <c r="AF133" s="759">
        <v>12.3</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05hfah4rFduOLXLRW+wiBv9ZLQYlfvErrKmnVnWpRMXjT0Hj+LhAvk1xVb5cg9CEH4i4KC76IQ/lltnUaeAOw==" saltValue="/cpMxfEbYSofAIMvz9Ft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UW6jbfLSCrQEiM3hThKjHoMwcrI/ZSYOcs//7PxQwL0x1PTmtgow+VwjrYeUH+x8q7I6W/776+F0Us3Soci+w==" saltValue="JRpiK2mLy3Q6CFRT+o6Z/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zrIEIAuxb8pNzZ5jeuwtN9lVYUp6K1TaiIEbpbPGVOUiaodZGKM3Hj55RnIf6OXk0XUo7/M92r0d/m+ea3mVQ==" saltValue="JODtFpE6w/q6y7XsBxViy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524</v>
      </c>
      <c r="AP7" s="272"/>
      <c r="AQ7" s="273" t="s">
        <v>525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526</v>
      </c>
      <c r="AQ8" s="279" t="s">
        <v>527</v>
      </c>
      <c r="AR8" s="280" t="s">
        <v>528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529</v>
      </c>
      <c r="AL9" s="1167"/>
      <c r="AM9" s="1167"/>
      <c r="AN9" s="1168"/>
      <c r="AO9" s="281">
        <v>3283103</v>
      </c>
      <c r="AP9" s="281">
        <v>121691</v>
      </c>
      <c r="AQ9" s="282">
        <v>105319</v>
      </c>
      <c r="AR9" s="283">
        <v>15.5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530</v>
      </c>
      <c r="AL10" s="1167"/>
      <c r="AM10" s="1167"/>
      <c r="AN10" s="1168"/>
      <c r="AO10" s="284">
        <v>54028</v>
      </c>
      <c r="AP10" s="284">
        <v>2003</v>
      </c>
      <c r="AQ10" s="285">
        <v>9860</v>
      </c>
      <c r="AR10" s="286">
        <v>-79.7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531</v>
      </c>
      <c r="AL11" s="1167"/>
      <c r="AM11" s="1167"/>
      <c r="AN11" s="1168"/>
      <c r="AO11" s="284">
        <v>70153</v>
      </c>
      <c r="AP11" s="284">
        <v>2600</v>
      </c>
      <c r="AQ11" s="285">
        <v>1656</v>
      </c>
      <c r="AR11" s="286">
        <v>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532</v>
      </c>
      <c r="AL12" s="1167"/>
      <c r="AM12" s="1167"/>
      <c r="AN12" s="1168"/>
      <c r="AO12" s="284" t="s">
        <v>533</v>
      </c>
      <c r="AP12" s="284" t="s">
        <v>533</v>
      </c>
      <c r="AQ12" s="285">
        <v>3</v>
      </c>
      <c r="AR12" s="286" t="s">
        <v>533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534</v>
      </c>
      <c r="AL13" s="1167"/>
      <c r="AM13" s="1167"/>
      <c r="AN13" s="1168"/>
      <c r="AO13" s="284">
        <v>137306</v>
      </c>
      <c r="AP13" s="284">
        <v>5089</v>
      </c>
      <c r="AQ13" s="285">
        <v>4056</v>
      </c>
      <c r="AR13" s="286">
        <v>25.5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535</v>
      </c>
      <c r="AL14" s="1167"/>
      <c r="AM14" s="1167"/>
      <c r="AN14" s="1168"/>
      <c r="AO14" s="284">
        <v>2223</v>
      </c>
      <c r="AP14" s="284">
        <v>82</v>
      </c>
      <c r="AQ14" s="285">
        <v>2339</v>
      </c>
      <c r="AR14" s="286">
        <v>-96.5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536</v>
      </c>
      <c r="AL15" s="1170"/>
      <c r="AM15" s="1170"/>
      <c r="AN15" s="1171"/>
      <c r="AO15" s="284">
        <v>-78960</v>
      </c>
      <c r="AP15" s="284">
        <v>-2927</v>
      </c>
      <c r="AQ15" s="285">
        <v>-7717</v>
      </c>
      <c r="AR15" s="286">
        <v>-62.1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3467853</v>
      </c>
      <c r="AP16" s="284">
        <v>128539</v>
      </c>
      <c r="AQ16" s="285">
        <v>115515</v>
      </c>
      <c r="AR16" s="286">
        <v>11.3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541</v>
      </c>
      <c r="AL21" s="1173"/>
      <c r="AM21" s="1173"/>
      <c r="AN21" s="1174"/>
      <c r="AO21" s="297">
        <v>12.75</v>
      </c>
      <c r="AP21" s="298">
        <v>10.69</v>
      </c>
      <c r="AQ21" s="299">
        <v>2.06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542</v>
      </c>
      <c r="AL22" s="1173"/>
      <c r="AM22" s="1173"/>
      <c r="AN22" s="1174"/>
      <c r="AO22" s="302">
        <v>99.2</v>
      </c>
      <c r="AP22" s="303">
        <v>97.4</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524</v>
      </c>
      <c r="AP30" s="272"/>
      <c r="AQ30" s="273" t="s">
        <v>525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526</v>
      </c>
      <c r="AQ31" s="279" t="s">
        <v>527</v>
      </c>
      <c r="AR31" s="280" t="s">
        <v>528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546</v>
      </c>
      <c r="AL32" s="1157"/>
      <c r="AM32" s="1157"/>
      <c r="AN32" s="1158"/>
      <c r="AO32" s="312">
        <v>2924295</v>
      </c>
      <c r="AP32" s="312">
        <v>108392</v>
      </c>
      <c r="AQ32" s="313">
        <v>74824</v>
      </c>
      <c r="AR32" s="314">
        <v>44.9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547</v>
      </c>
      <c r="AL33" s="1157"/>
      <c r="AM33" s="1157"/>
      <c r="AN33" s="1158"/>
      <c r="AO33" s="312" t="s">
        <v>533</v>
      </c>
      <c r="AP33" s="312" t="s">
        <v>533</v>
      </c>
      <c r="AQ33" s="313" t="s">
        <v>533</v>
      </c>
      <c r="AR33" s="314" t="s">
        <v>533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548</v>
      </c>
      <c r="AL34" s="1157"/>
      <c r="AM34" s="1157"/>
      <c r="AN34" s="1158"/>
      <c r="AO34" s="312" t="s">
        <v>533</v>
      </c>
      <c r="AP34" s="312" t="s">
        <v>533</v>
      </c>
      <c r="AQ34" s="313">
        <v>1</v>
      </c>
      <c r="AR34" s="314" t="s">
        <v>533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549</v>
      </c>
      <c r="AL35" s="1157"/>
      <c r="AM35" s="1157"/>
      <c r="AN35" s="1158"/>
      <c r="AO35" s="312">
        <v>651199</v>
      </c>
      <c r="AP35" s="312">
        <v>24137</v>
      </c>
      <c r="AQ35" s="313">
        <v>17427</v>
      </c>
      <c r="AR35" s="314">
        <v>38.5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550</v>
      </c>
      <c r="AL36" s="1157"/>
      <c r="AM36" s="1157"/>
      <c r="AN36" s="1158"/>
      <c r="AO36" s="312" t="s">
        <v>533</v>
      </c>
      <c r="AP36" s="312" t="s">
        <v>533</v>
      </c>
      <c r="AQ36" s="313">
        <v>2447</v>
      </c>
      <c r="AR36" s="314" t="s">
        <v>533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551</v>
      </c>
      <c r="AL37" s="1157"/>
      <c r="AM37" s="1157"/>
      <c r="AN37" s="1158"/>
      <c r="AO37" s="312">
        <v>37</v>
      </c>
      <c r="AP37" s="312">
        <v>1</v>
      </c>
      <c r="AQ37" s="313">
        <v>591</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552</v>
      </c>
      <c r="AL38" s="1160"/>
      <c r="AM38" s="1160"/>
      <c r="AN38" s="1161"/>
      <c r="AO38" s="315">
        <v>358</v>
      </c>
      <c r="AP38" s="315">
        <v>13</v>
      </c>
      <c r="AQ38" s="316">
        <v>2</v>
      </c>
      <c r="AR38" s="304">
        <v>550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553</v>
      </c>
      <c r="AL39" s="1160"/>
      <c r="AM39" s="1160"/>
      <c r="AN39" s="1161"/>
      <c r="AO39" s="312">
        <v>-18615</v>
      </c>
      <c r="AP39" s="312">
        <v>-690</v>
      </c>
      <c r="AQ39" s="313">
        <v>-3618</v>
      </c>
      <c r="AR39" s="314">
        <v>-80.900000000000006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554</v>
      </c>
      <c r="AL40" s="1157"/>
      <c r="AM40" s="1157"/>
      <c r="AN40" s="1158"/>
      <c r="AO40" s="312">
        <v>-2466043</v>
      </c>
      <c r="AP40" s="312">
        <v>-91406</v>
      </c>
      <c r="AQ40" s="313">
        <v>-63812</v>
      </c>
      <c r="AR40" s="314">
        <v>43.2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1091231</v>
      </c>
      <c r="AP41" s="312">
        <v>40447</v>
      </c>
      <c r="AQ41" s="313">
        <v>27863</v>
      </c>
      <c r="AR41" s="314">
        <v>45.2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524</v>
      </c>
      <c r="AN49" s="1151" t="s">
        <v>558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559</v>
      </c>
      <c r="AO50" s="329" t="s">
        <v>560</v>
      </c>
      <c r="AP50" s="330" t="s">
        <v>561</v>
      </c>
      <c r="AQ50" s="331" t="s">
        <v>562</v>
      </c>
      <c r="AR50" s="332" t="s">
        <v>563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564</v>
      </c>
      <c r="AL51" s="325"/>
      <c r="AM51" s="333">
        <v>2690163</v>
      </c>
      <c r="AN51" s="334">
        <v>93382</v>
      </c>
      <c r="AO51" s="335">
        <v>-4.8</v>
      </c>
      <c r="AP51" s="336">
        <v>85173</v>
      </c>
      <c r="AQ51" s="337">
        <v>-4.3</v>
      </c>
      <c r="AR51" s="338">
        <v>-0.5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565</v>
      </c>
      <c r="AM52" s="341">
        <v>1427333</v>
      </c>
      <c r="AN52" s="342">
        <v>49546</v>
      </c>
      <c r="AO52" s="343">
        <v>24.5</v>
      </c>
      <c r="AP52" s="344">
        <v>43913</v>
      </c>
      <c r="AQ52" s="345">
        <v>-3.4</v>
      </c>
      <c r="AR52" s="346">
        <v>27.9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566</v>
      </c>
      <c r="AL53" s="325"/>
      <c r="AM53" s="333">
        <v>2909446</v>
      </c>
      <c r="AN53" s="334">
        <v>102147</v>
      </c>
      <c r="AO53" s="335">
        <v>9.4</v>
      </c>
      <c r="AP53" s="336">
        <v>94081</v>
      </c>
      <c r="AQ53" s="337">
        <v>10.5</v>
      </c>
      <c r="AR53" s="338">
        <v>-1.1000000000000001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565</v>
      </c>
      <c r="AM54" s="341">
        <v>2112781</v>
      </c>
      <c r="AN54" s="342">
        <v>74177</v>
      </c>
      <c r="AO54" s="343">
        <v>49.7</v>
      </c>
      <c r="AP54" s="344">
        <v>48949</v>
      </c>
      <c r="AQ54" s="345">
        <v>11.5</v>
      </c>
      <c r="AR54" s="346">
        <v>38.200000000000003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567</v>
      </c>
      <c r="AL55" s="325"/>
      <c r="AM55" s="333">
        <v>1540096</v>
      </c>
      <c r="AN55" s="334">
        <v>54917</v>
      </c>
      <c r="AO55" s="335">
        <v>-46.2</v>
      </c>
      <c r="AP55" s="336">
        <v>92632</v>
      </c>
      <c r="AQ55" s="337">
        <v>-1.5</v>
      </c>
      <c r="AR55" s="338">
        <v>-44.7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565</v>
      </c>
      <c r="AM56" s="341">
        <v>921114</v>
      </c>
      <c r="AN56" s="342">
        <v>32845</v>
      </c>
      <c r="AO56" s="343">
        <v>-55.7</v>
      </c>
      <c r="AP56" s="344">
        <v>47978</v>
      </c>
      <c r="AQ56" s="345">
        <v>-2</v>
      </c>
      <c r="AR56" s="346">
        <v>-53.7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568</v>
      </c>
      <c r="AL57" s="325"/>
      <c r="AM57" s="333">
        <v>1907388</v>
      </c>
      <c r="AN57" s="334">
        <v>69281</v>
      </c>
      <c r="AO57" s="335">
        <v>26.2</v>
      </c>
      <c r="AP57" s="336">
        <v>96469</v>
      </c>
      <c r="AQ57" s="337">
        <v>4.0999999999999996</v>
      </c>
      <c r="AR57" s="338">
        <v>22.1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565</v>
      </c>
      <c r="AM58" s="341">
        <v>940346</v>
      </c>
      <c r="AN58" s="342">
        <v>34156</v>
      </c>
      <c r="AO58" s="343">
        <v>4</v>
      </c>
      <c r="AP58" s="344">
        <v>49775</v>
      </c>
      <c r="AQ58" s="345">
        <v>3.7</v>
      </c>
      <c r="AR58" s="346">
        <v>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569</v>
      </c>
      <c r="AL59" s="325"/>
      <c r="AM59" s="333">
        <v>1195527</v>
      </c>
      <c r="AN59" s="334">
        <v>44313</v>
      </c>
      <c r="AO59" s="335">
        <v>-36</v>
      </c>
      <c r="AP59" s="336">
        <v>85743</v>
      </c>
      <c r="AQ59" s="337">
        <v>-11.1</v>
      </c>
      <c r="AR59" s="338">
        <v>-24.9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565</v>
      </c>
      <c r="AM60" s="341">
        <v>590311</v>
      </c>
      <c r="AN60" s="342">
        <v>21880</v>
      </c>
      <c r="AO60" s="343">
        <v>-35.9</v>
      </c>
      <c r="AP60" s="344">
        <v>45231</v>
      </c>
      <c r="AQ60" s="345">
        <v>-9.1</v>
      </c>
      <c r="AR60" s="346">
        <v>-26.8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570</v>
      </c>
      <c r="AL61" s="347"/>
      <c r="AM61" s="348">
        <v>2048524</v>
      </c>
      <c r="AN61" s="349">
        <v>72808</v>
      </c>
      <c r="AO61" s="350">
        <v>-10.3</v>
      </c>
      <c r="AP61" s="351">
        <v>90820</v>
      </c>
      <c r="AQ61" s="352">
        <v>-0.5</v>
      </c>
      <c r="AR61" s="338">
        <v>-9.8000000000000007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565</v>
      </c>
      <c r="AM62" s="341">
        <v>1198377</v>
      </c>
      <c r="AN62" s="342">
        <v>42521</v>
      </c>
      <c r="AO62" s="343">
        <v>-2.7</v>
      </c>
      <c r="AP62" s="344">
        <v>47169</v>
      </c>
      <c r="AQ62" s="345">
        <v>0.1</v>
      </c>
      <c r="AR62" s="346">
        <v>-2.8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U1AT5LaydlMn57BQHyoIyHMiC13Na9zbvaAT/IWqWhAfBIrxJXR/ZAkpzXDjWrTDnToBx6TK9JcPw+fYRjQQ==" saltValue="GzdJnu0MGUvLHI8Bx4rn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572</v>
      </c>
    </row>
    <row r="120" spans="125:125" ht="13.5" hidden="1" customHeight="1" x14ac:dyDescent="0.15"/>
    <row r="121" spans="125:125" ht="13.5" hidden="1" customHeight="1" x14ac:dyDescent="0.15">
      <c r="DU121" s="259"/>
    </row>
  </sheetData>
  <sheetProtection algorithmName="SHA-512" hashValue="SchoSbs4VaznndctpY7mCKzLLWSs/9SppqxEnAxQHT2uwQzZzAtTp2ItSsQh0edwh1LkSqkDrbyU2AxTEZgSnA==" saltValue="Y3VOK82hY2agwBKtu4nO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573</v>
      </c>
    </row>
  </sheetData>
  <sheetProtection algorithmName="SHA-512" hashValue="/tu9BtTPz7prBjjdn/ya/R2TfAAyQlMiLjtl2tAYDneCh7FIlBH4c5M5MnnmaRhRUNmx7c6gz/mgqUeTkC69Kw==" saltValue="js16cNqgNEwguKBIAI+C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75" t="s">
        <v>3</v>
      </c>
      <c r="D47" s="1175"/>
      <c r="E47" s="1176"/>
      <c r="F47" s="11">
        <v>9.64</v>
      </c>
      <c r="G47" s="12">
        <v>6.7</v>
      </c>
      <c r="H47" s="12">
        <v>4.83</v>
      </c>
      <c r="I47" s="12">
        <v>5.26</v>
      </c>
      <c r="J47" s="13">
        <v>7.54</v>
      </c>
    </row>
    <row r="48" spans="2:10" ht="57.75" customHeight="1" x14ac:dyDescent="0.15">
      <c r="B48" s="14"/>
      <c r="C48" s="1177" t="s">
        <v>4</v>
      </c>
      <c r="D48" s="1177"/>
      <c r="E48" s="1178"/>
      <c r="F48" s="15">
        <v>1.61</v>
      </c>
      <c r="G48" s="16">
        <v>2.04</v>
      </c>
      <c r="H48" s="16">
        <v>4.2699999999999996</v>
      </c>
      <c r="I48" s="16">
        <v>7.24</v>
      </c>
      <c r="J48" s="17">
        <v>5.97</v>
      </c>
    </row>
    <row r="49" spans="2:10" ht="57.75" customHeight="1" thickBot="1" x14ac:dyDescent="0.2">
      <c r="B49" s="18"/>
      <c r="C49" s="1179" t="s">
        <v>5</v>
      </c>
      <c r="D49" s="1179"/>
      <c r="E49" s="1180"/>
      <c r="F49" s="19" t="s">
        <v>579</v>
      </c>
      <c r="G49" s="20" t="s">
        <v>580</v>
      </c>
      <c r="H49" s="20" t="s">
        <v>581</v>
      </c>
      <c r="I49" s="20">
        <v>1.3</v>
      </c>
      <c r="J49" s="21" t="s">
        <v>582</v>
      </c>
    </row>
    <row r="50" spans="2:10" x14ac:dyDescent="0.15"/>
  </sheetData>
  <sheetProtection algorithmName="SHA-512" hashValue="rBNM0dSTEPdAAYRIAXjBufRUyUnvfrpCVK+PSItFNDkN7f0a/PyIDKWw68hco2UUQTS5tjbPDybaO01LMhUINQ==" saltValue="23ljT5ZgcCpl+OLGk/i/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岡村 千夏</cp:lastModifiedBy>
  <cp:lastPrinted>2024-09-18T01:49:47Z</cp:lastPrinted>
  <dcterms:created xsi:type="dcterms:W3CDTF">2024-02-05T02:53:05Z</dcterms:created>
  <dcterms:modified xsi:type="dcterms:W3CDTF">2024-09-18T01:53:23Z</dcterms:modified>
  <cp:category/>
</cp:coreProperties>
</file>