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filsv01\lgw財政課\財政担当\02-05_決算（財政状況資料集）\Ｒ０４決算\05追加分\02回答\"/>
    </mc:Choice>
  </mc:AlternateContent>
  <bookViews>
    <workbookView xWindow="0" yWindow="0" windowWidth="24765" windowHeight="1000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<sst xmlns="http://schemas.openxmlformats.org/spreadsheetml/2006/main" count="1058" uniqueCount="608">
  <si>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</si>
  <si>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</si>
  <si>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</si>
  <si>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</si>
  <si>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</si>
  <si>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</si>
  <si>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</si>
  <si>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</si>
  <si>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</si>
  <si>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</si>
  <si>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</si>
  <si>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</si>
  <si>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</si>
  <si>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</si>
  <si>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</si>
  <si>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</si>
  <si>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</si>
  <si>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</si>
  <si>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</si>
  <si>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</si>
  <si>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</si>
  <si>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</si>
  <si>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</si>
  <si>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</si>
  <si>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</si>
  <si>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</si>
  <si>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</si>
  <si>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</si>
  <si>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</si>
  <si>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</si>
  <si>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</si>
  <si>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</si>
  <si>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</si>
  <si>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</si>
  <si>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</si>
  <si>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</si>
  <si>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</si>
  <si>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</si>
  <si>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</si>
  <si>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</si>
  <si>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</si>
  <si>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</si>
  <si>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</si>
  <si>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</si>
  <si>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</si>
  <si>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</si>
  <si>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</si>
  <si>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</si>
  <si>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</si>
  <si>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</si>
  <si>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</si>
  <si>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</si>
  <si>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</si>
  <si>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</si>
  <si>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</si>
  <si>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</si>
  <si>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</si>
  <si>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</si>
  <si>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</si>
  <si>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</si>
  <si>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</si>
  <si>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</si>
  <si>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</si>
  <si>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</si>
  <si>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</si>
  <si>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</si>
  <si>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</si>
  <si>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</si>
  <si>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</si>
  <si>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</si>
  <si>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</si>
  <si>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</si>
  <si>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</si>
  <si>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</si>
  <si>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</si>
  <si>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</si>
  <si>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</si>
  <si>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</si>
  <si>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</si>
  <si>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</si>
  <si>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</si>
  <si>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</si>
  <si>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</si>
  <si>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</si>
  <si>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</si>
  <si>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</si>
  <si>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</si>
  <si>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</si>
  <si>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</si>
  <si>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</si>
  <si>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</si>
  <si>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</si>
  <si>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</si>
  <si>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</si>
  <si>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</si>
  <si>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</si>
  <si>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</si>
  <si>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</si>
  <si>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</si>
  <si>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</si>
  <si>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</si>
  <si>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</si>
  <si>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</si>
  <si>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</si>
  <si>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</si>
  <si>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</si>
  <si>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</si>
  <si>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</si>
  <si>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</si>
  <si>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</si>
  <si>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</si>
  <si>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</si>
  <si>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</si>
  <si>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</si>
  <si>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</si>
  <si>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</si>
  <si>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</si>
  <si>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</si>
  <si>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</si>
  <si>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</si>
  <si>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</si>
  <si>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</si>
  <si>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</si>
  <si>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</si>
  <si>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</si>
  <si>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</si>
  <si>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</si>
  <si>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</si>
  <si>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</si>
  <si>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</si>
  <si>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</si>
  <si>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</si>
  <si>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</si>
  <si>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</si>
  <si>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</si>
  <si>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</si>
  <si>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</si>
  <si>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</si>
  <si>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</si>
  <si>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</si>
  <si>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</si>
  <si>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</si>
  <si>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</si>
  <si>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</si>
  <si>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</si>
  <si>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</si>
  <si>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</si>
  <si>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</si>
  <si>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</si>
  <si>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</si>
  <si>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</si>
  <si>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</si>
  <si>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</si>
  <si>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</si>
  <si>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</si>
  <si>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</si>
  <si>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</si>
  <si>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</si>
  <si>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</si>
  <si>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</si>
  <si>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</si>
  <si>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</si>
  <si>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</si>
  <si>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</si>
  <si>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</si>
  <si>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</si>
  <si>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</si>
  <si>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</si>
  <si>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</si>
  <si>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</si>
  <si>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</si>
  <si>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</si>
  <si>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</si>
  <si>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</si>
  <si>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</si>
  <si>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</si>
  <si>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</si>
  <si>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</si>
  <si>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</si>
  <si>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</si>
  <si>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</si>
  <si>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</si>
  <si>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</si>
  <si>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</si>
  <si>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</si>
  <si>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</si>
  <si>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</si>
  <si>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</si>
  <si>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</si>
  <si>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</si>
  <si>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</si>
  <si>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</si>
  <si>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</si>
  <si>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</si>
  <si>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</si>
  <si>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</si>
  <si>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</si>
  <si>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</si>
  <si>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</si>
  <si>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</si>
  <si>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</si>
  <si>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</si>
  <si>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</si>
  <si>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</si>
  <si>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</si>
  <si>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</si>
  <si>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</si>
  <si>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</si>
  <si>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</si>
  <si>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</si>
  <si>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</si>
  <si>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</si>
  <si>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</si>
  <si>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</si>
  <si>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</si>
  <si>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</si>
  <si>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</si>
  <si>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</si>
  <si>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</si>
  <si>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</si>
  <si>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</si>
  <si>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</si>
  <si>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</si>
  <si>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</si>
  <si>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</si>
  <si>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</si>
  <si>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</si>
  <si>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</si>
  <si>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</si>
  <si>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</si>
  <si>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</si>
  <si>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</si>
  <si>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</si>
  <si>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</si>
  <si>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</si>
  <si>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</si>
  <si>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</si>
  <si>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</si>
  <si>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</si>
  <si>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</si>
  <si>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</si>
  <si>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</si>
  <si>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</si>
  <si>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</si>
  <si>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</si>
  <si>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</si>
  <si>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</si>
  <si>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</si>
  <si>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</si>
  <si>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</si>
  <si>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</si>
  <si>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</si>
  <si>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</si>
  <si>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</si>
  <si>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</si>
  <si>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</si>
  <si>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</si>
  <si>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</si>
  <si>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</si>
  <si>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</si>
  <si>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</si>
  <si>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</si>
  <si>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</si>
  <si>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</si>
  <si>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</si>
  <si>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</si>
  <si>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</si>
  <si>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</si>
  <si>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</si>
  <si>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</si>
  <si>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</si>
  <si>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</si>
  <si>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</si>
  <si>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</si>
  <si>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</si>
  <si>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</si>
  <si>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</si>
  <si>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</si>
  <si>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</si>
  <si>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</si>
  <si>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</si>
  <si>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</si>
  <si>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</si>
  <si>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</si>
  <si>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</si>
  <si>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</si>
  <si>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</si>
  <si>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</si>
  <si>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</si>
  <si>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</si>
  <si>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</si>
  <si>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</si>
  <si>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</si>
  <si>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</si>
  <si>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</si>
  <si>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</si>
  <si>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</si>
  <si>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</si>
  <si>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</si>
  <si>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</si>
  <si>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</si>
  <si>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</si>
  <si>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</si>
  <si>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</si>
  <si>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</si>
  <si>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</si>
  <si>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</si>
  <si>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</si>
  <si>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</si>
  <si>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</si>
  <si>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</si>
  <si>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</si>
  <si>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</si>
  <si>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</si>
  <si>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</si>
  <si>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</si>
  <si>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</si>
  <si>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</si>
  <si>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</si>
  <si>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</si>
  <si>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</si>
  <si>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</si>
  <si>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</si>
  <si>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</si>
  <si>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</si>
  <si>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</si>
  <si>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</si>
  <si>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</si>
  <si>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</si>
  <si>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</si>
  <si>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</si>
  <si>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</si>
  <si>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</si>
  <si>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</si>
  <si>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</si>
  <si>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</si>
  <si>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</si>
  <si>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</si>
  <si>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</si>
  <si>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</si>
  <si>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</si>
  <si>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</si>
  <si>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</si>
  <si>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</si>
  <si>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</si>
  <si>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</si>
  <si>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</si>
  <si>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</si>
  <si>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</si>
  <si>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</si>
  <si>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</si>
  <si>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</si>
  <si>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</si>
  <si>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</si>
  <si>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</si>
  <si>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</si>
  <si>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</si>
  <si>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</si>
  <si>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</si>
  <si>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</si>
  <si>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</si>
  <si>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</si>
  <si>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</si>
  <si>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</si>
  <si>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</si>
  <si>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</si>
  <si>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</si>
  <si>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</si>
  <si>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</si>
  <si>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</si>
  <si>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</si>
  <si>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</si>
  <si>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</si>
  <si>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</si>
  <si>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</si>
  <si>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</si>
  <si>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</si>
  <si>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</si>
  <si>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</si>
  <si>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</si>
  <si>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</si>
  <si>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</si>
  <si>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</si>
  <si>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</si>
  <si>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</si>
  <si>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</si>
  <si>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</si>
  <si>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</si>
  <si>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</si>
  <si>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</si>
  <si>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</si>
  <si>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</si>
  <si>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</si>
  <si>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</si>
  <si>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</si>
  <si>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</si>
  <si>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</si>
  <si>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</si>
  <si>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</si>
  <si>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</si>
  <si>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</si>
  <si>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</si>
  <si>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</si>
  <si>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</si>
  <si>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</si>
  <si>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</si>
  <si>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</si>
  <si>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</si>
  <si>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</si>
  <si>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</si>
  <si>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</si>
  <si>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</si>
  <si>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</si>
  <si>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</si>
  <si>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</si>
  <si>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</si>
  <si>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</si>
  <si>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</si>
  <si>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</si>
  <si>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</si>
  <si>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</si>
  <si>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</si>
  <si>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</si>
  <si>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</si>
  <si>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</si>
  <si>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</si>
  <si>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</si>
  <si>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</si>
  <si>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</si>
  <si>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</si>
  <si>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</si>
  <si>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</si>
  <si>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</si>
  <si>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</si>
  <si>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</si>
  <si>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</si>
  <si>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</si>
  <si>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</si>
  <si>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</si>
  <si>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</si>
  <si>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</si>
  <si>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</si>
  <si>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</si>
  <si>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</si>
  <si>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</si>
  <si>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</si>
  <si>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</si>
  <si>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</si>
  <si>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</si>
  <si>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</si>
  <si>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</si>
  <si>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</si>
  <si>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</si>
  <si>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</si>
  <si>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</si>
  <si>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</si>
  <si>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</si>
  <si>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</si>
  <si>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</si>
  <si>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</si>
  <si>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</si>
  <si>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</si>
  <si>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</si>
  <si>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</si>
  <si>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</si>
  <si>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</si>
  <si>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</si>
  <si>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</si>
  <si>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</si>
  <si>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</si>
  <si>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</si>
  <si>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</si>
  <si>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</si>
  <si>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</si>
  <si>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</si>
  <si>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</si>
  <si>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</si>
  <si>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</si>
  <si>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</si>
  <si>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</si>
  <si>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</si>
  <si>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</si>
  <si>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</si>
  <si>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</si>
  <si>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</si>
  <si>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</si>
  <si>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</si>
  <si>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</si>
  <si>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</si>
  <si>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</si>
  <si>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</si>
  <si>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</si>
  <si>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</si>
  <si>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</si>
  <si>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</si>
  <si>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</si>
  <si>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</si>
  <si>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</si>
  <si>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</si>
  <si>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</si>
  <si>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</si>
  <si>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</si>
  <si>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</si>
  <si>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</si>
  <si>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</si>
  <si>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</si>
  <si>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</si>
  <si>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</si>
  <si>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</si>
  <si>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</si>
  <si>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</si>
  <si>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</si>
  <si>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</si>
  <si>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</si>
  <si>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</si>
  <si>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</si>
  <si>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</si>
  <si>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</si>
  <si>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</si>
  <si>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</si>
  <si>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</si>
  <si>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</si>
  <si>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</si>
  <si>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</si>
  <si>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</si>
  <si>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</si>
  <si>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</si>
  <si>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</si>
  <si>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</si>
  <si>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</si>
  <si>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</si>
  <si>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</si>
  <si>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</si>
  <si>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</si>
  <si>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</si>
  <si>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</si>
  <si>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</si>
  <si>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</si>
  <si>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</si>
  <si>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</si>
  <si>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</si>
  <si>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</si>
  <si>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</si>
  <si>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</si>
  <si>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</si>
  <si>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</si>
  <si>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</si>
  <si>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</si>
  <si>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</si>
  <si>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</si>
  <si>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</si>
  <si>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</si>
  <si>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</si>
  <si>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</si>
  <si>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</si>
  <si>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</si>
  <si>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</si>
  <si>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</si>
  <si>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</si>
  <si>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</si>
  <si>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</si>
  <si>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</si>
  <si>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</si>
  <si>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</si>
  <si>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</si>
  <si>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</si>
  <si>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</si>
  <si>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</si>
  <si>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</si>
  <si>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</si>
  <si>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1.42</t>
  </si>
  <si>
    <t>▲ 0.84</t>
  </si>
  <si>
    <t>一般会計</t>
  </si>
  <si>
    <t>介護保険特別会計</t>
  </si>
  <si>
    <t>国民健康保険特別会計</t>
  </si>
  <si>
    <t>下水道事業会計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</si>
  <si>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</si>
  <si>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</si>
  <si>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</si>
  <si>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</si>
  <si>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</si>
  <si>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</si>
  <si>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</si>
  <si>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</si>
  <si>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</si>
  <si>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</si>
  <si>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</si>
  <si>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</si>
  <si>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広島県市町総合事務組合</t>
    <rPh sb="0" eb="3">
      <t>ヒロシマケン</t>
    </rPh>
    <rPh sb="3" eb="7">
      <t>シチョウソウゴウ</t>
    </rPh>
    <rPh sb="7" eb="11">
      <t>ジムクミアイ</t>
    </rPh>
    <phoneticPr fontId="2"/>
  </si>
  <si>
    <t>広島県後期高齢者医療広域連合（一般会計）</t>
    <rPh sb="0" eb="5">
      <t>ヒロシマケンコウキ</t>
    </rPh>
    <rPh sb="5" eb="8">
      <t>コウレイシャ</t>
    </rPh>
    <rPh sb="8" eb="14">
      <t>イリョウコウイキレンゴウ</t>
    </rPh>
    <rPh sb="15" eb="19">
      <t>イッパンカイケイ</t>
    </rPh>
    <phoneticPr fontId="2"/>
  </si>
  <si>
    <t>広島県後期高齢者医療広域連合（特別会計）</t>
    <rPh sb="0" eb="5">
      <t>ヒロシマケンコウキ</t>
    </rPh>
    <rPh sb="5" eb="8">
      <t>コウレイシャ</t>
    </rPh>
    <rPh sb="8" eb="14">
      <t>イリョウコウイキレンゴウ</t>
    </rPh>
    <rPh sb="15" eb="17">
      <t>トクベツ</t>
    </rPh>
    <rPh sb="17" eb="19">
      <t>カイケイ</t>
    </rPh>
    <phoneticPr fontId="2"/>
  </si>
  <si>
    <t>安芸地区衛生施設管理組合（一般会計）</t>
    <rPh sb="0" eb="4">
      <t>アキチク</t>
    </rPh>
    <rPh sb="4" eb="12">
      <t>エイセイシセツカンリクミアイ</t>
    </rPh>
    <rPh sb="13" eb="17">
      <t>イッパンカイケイ</t>
    </rPh>
    <phoneticPr fontId="2"/>
  </si>
  <si>
    <t>安芸地区衛生施設管理組合（特別会計）</t>
    <rPh sb="0" eb="4">
      <t>アキチク</t>
    </rPh>
    <rPh sb="4" eb="12">
      <t>エイセイシセツカンリクミアイ</t>
    </rPh>
    <rPh sb="13" eb="15">
      <t>トクベツ</t>
    </rPh>
    <rPh sb="15" eb="17">
      <t>カイケイ</t>
    </rPh>
    <phoneticPr fontId="2"/>
  </si>
  <si>
    <t>府中町土地開発公社</t>
    <rPh sb="0" eb="3">
      <t>フチュウチョウ</t>
    </rPh>
    <rPh sb="3" eb="5">
      <t>トチ</t>
    </rPh>
    <rPh sb="5" eb="9">
      <t>カイハツコウシャ</t>
    </rPh>
    <phoneticPr fontId="2"/>
  </si>
  <si>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</si>
  <si>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</si>
  <si>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3">
      <t>ムラ</t>
    </rPh>
    <rPh sb="3" eb="5">
      <t>エイセイ</t>
    </rPh>
    <rPh sb="5" eb="7">
      <t>モリヤ</t>
    </rPh>
    <rPh sb="7" eb="9">
      <t>ショウガク</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</si>
  <si>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</si>
  <si>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</si>
  <si>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</si>
  <si>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</si>
  <si>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</si>
  <si>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</si>
  <si>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</si>
  <si>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</si>
  <si>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</si>
  <si>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有形固定資産減価償却率は類似団体内の平均値より低い数値となっていますが、将来負担比率については類似団体内の平均値を大きく上回っています。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
　【R04年度分整備中】
</t>
    <phoneticPr fontId="5"/>
  </si>
  <si>
    <t>　実質公債費比率は学校施設耐震化や小学校施設改修等事業の元金償還金の開始などにより、前年度から増加しています。
  将来負担比率は平成30年度以降減少していますが、類似団体内平均値を上回っているため、地方債の借入を抑えることで財政の健全化に努めます。
　また、今後は中長期的な財政見通しを踏まえた計画的な事業執行に努めます。</t>
    <rPh sb="42" eb="45">
      <t>ゼンネンド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</si>
</sst>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FF40-4A8E-A10B-E83EB7DE73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35812</c:v>
                </c:pt>
                <c:pt idx="1">
                  <c:v>33525</c:v>
                </c:pt>
                <c:pt idx="2">
                  <c:v>22822</c:v>
                </c:pt>
                <c:pt idx="3">
                  <c:v>43805</c:v>
                </c:pt>
                <c:pt idx="4">
                  <c:v>17507</c:v>
                </c:pt>
              </c:numCache>
            </c:numRef>
          </c:val>
          <c:smooth val="0"/>
          <c:extLst>
            <c:ext xmlns:c16="http://schemas.microsoft.com/office/drawing/2014/chart" uri="{C3380CC4-5D6E-409C-BE32-E72D297353CC}">
              <c16:uniqueId val="{00000001-FF40-4A8E-A10B-E83EB7DE73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0.24</c:v>
                </c:pt>
                <c:pt idx="1">
                  <c:v>7.0000000000000007E-2</c:v>
                </c:pt>
                <c:pt idx="2">
                  <c:v>3.05</c:v>
                </c:pt>
                <c:pt idx="3">
                  <c:v>2.7</c:v>
                </c:pt>
                <c:pt idx="4">
                  <c:v>3.27</c:v>
                </c:pt>
              </c:numCache>
            </c:numRef>
          </c:val>
          <c:extLst>
            <c:ext xmlns:c16="http://schemas.microsoft.com/office/drawing/2014/chart" uri="{C3380CC4-5D6E-409C-BE32-E72D297353CC}">
              <c16:uniqueId val="{00000000-0079-487C-955E-D75AC0714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13.97</c:v>
                </c:pt>
                <c:pt idx="1">
                  <c:v>13.16</c:v>
                </c:pt>
                <c:pt idx="2">
                  <c:v>12.94</c:v>
                </c:pt>
                <c:pt idx="3">
                  <c:v>13.48</c:v>
                </c:pt>
                <c:pt idx="4">
                  <c:v>15.08</c:v>
                </c:pt>
              </c:numCache>
            </c:numRef>
          </c:val>
          <c:extLst>
            <c:ext xmlns:c16="http://schemas.microsoft.com/office/drawing/2014/chart" uri="{C3380CC4-5D6E-409C-BE32-E72D297353CC}">
              <c16:uniqueId val="{00000001-0079-487C-955E-D75AC0714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-1.42</c:v>
                </c:pt>
                <c:pt idx="1">
                  <c:v>-0.84</c:v>
                </c:pt>
                <c:pt idx="2">
                  <c:v>3.02</c:v>
                </c:pt>
                <c:pt idx="3">
                  <c:v>1.3</c:v>
                </c:pt>
                <c:pt idx="4">
                  <c:v>1.93</c:v>
                </c:pt>
              </c:numCache>
            </c:numRef>
          </c:val>
          <c:smooth val="0"/>
          <c:extLst>
            <c:ext xmlns:c16="http://schemas.microsoft.com/office/drawing/2014/chart" uri="{C3380CC4-5D6E-409C-BE32-E72D297353CC}">
              <c16:uniqueId val="{00000002-0079-487C-955E-D75AC0714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D8-4769-AC4F-B11EFA0DED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D8-4769-AC4F-B11EFA0DED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D8-4769-AC4F-B11EFA0DED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D8-4769-AC4F-B11EFA0DED6B}"/>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5D8-4769-AC4F-B11EFA0DED6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0.03</c:v>
                </c:pt>
                <c:pt idx="6">
                  <c:v>#N/A</c:v>
                </c:pt>
                <c:pt idx="7">
                  <c:v>0.06</c:v>
                </c:pt>
                <c:pt idx="8">
                  <c:v>#N/A</c:v>
                </c:pt>
                <c:pt idx="9">
                  <c:v>0</c:v>
                </c:pt>
              </c:numCache>
            </c:numRef>
          </c:val>
          <c:extLst>
            <c:ext xmlns:c16="http://schemas.microsoft.com/office/drawing/2014/chart" uri="{C3380CC4-5D6E-409C-BE32-E72D297353CC}">
              <c16:uniqueId val="{00000005-E5D8-4769-AC4F-B11EFA0DED6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c:v>
                </c:pt>
                <c:pt idx="4">
                  <c:v>#N/A</c:v>
                </c:pt>
                <c:pt idx="5">
                  <c:v>0.05</c:v>
                </c:pt>
                <c:pt idx="6">
                  <c:v>#N/A</c:v>
                </c:pt>
                <c:pt idx="7">
                  <c:v>0</c:v>
                </c:pt>
                <c:pt idx="8">
                  <c:v>#N/A</c:v>
                </c:pt>
                <c:pt idx="9">
                  <c:v>0.02</c:v>
                </c:pt>
              </c:numCache>
            </c:numRef>
          </c:val>
          <c:extLst>
            <c:ext xmlns:c16="http://schemas.microsoft.com/office/drawing/2014/chart" uri="{C3380CC4-5D6E-409C-BE32-E72D297353CC}">
              <c16:uniqueId val="{00000006-E5D8-4769-AC4F-B11EFA0DED6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1.0900000000000001</c:v>
                </c:pt>
                <c:pt idx="2">
                  <c:v>#N/A</c:v>
                </c:pt>
                <c:pt idx="3">
                  <c:v>0.09</c:v>
                </c:pt>
                <c:pt idx="4">
                  <c:v>#N/A</c:v>
                </c:pt>
                <c:pt idx="5">
                  <c:v>0.53</c:v>
                </c:pt>
                <c:pt idx="6">
                  <c:v>#N/A</c:v>
                </c:pt>
                <c:pt idx="7">
                  <c:v>0.4</c:v>
                </c:pt>
                <c:pt idx="8">
                  <c:v>#N/A</c:v>
                </c:pt>
                <c:pt idx="9">
                  <c:v>0.38</c:v>
                </c:pt>
              </c:numCache>
            </c:numRef>
          </c:val>
          <c:extLst>
            <c:ext xmlns:c16="http://schemas.microsoft.com/office/drawing/2014/chart" uri="{C3380CC4-5D6E-409C-BE32-E72D297353CC}">
              <c16:uniqueId val="{00000007-E5D8-4769-AC4F-B11EFA0DED6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1.27</c:v>
                </c:pt>
                <c:pt idx="2">
                  <c:v>#N/A</c:v>
                </c:pt>
                <c:pt idx="3">
                  <c:v>0.78</c:v>
                </c:pt>
                <c:pt idx="4">
                  <c:v>#N/A</c:v>
                </c:pt>
                <c:pt idx="5">
                  <c:v>1.42</c:v>
                </c:pt>
                <c:pt idx="6">
                  <c:v>#N/A</c:v>
                </c:pt>
                <c:pt idx="7">
                  <c:v>1.56</c:v>
                </c:pt>
                <c:pt idx="8">
                  <c:v>#N/A</c:v>
                </c:pt>
                <c:pt idx="9">
                  <c:v>1.3</c:v>
                </c:pt>
              </c:numCache>
            </c:numRef>
          </c:val>
          <c:extLst>
            <c:ext xmlns:c16="http://schemas.microsoft.com/office/drawing/2014/chart" uri="{C3380CC4-5D6E-409C-BE32-E72D297353CC}">
              <c16:uniqueId val="{00000008-E5D8-4769-AC4F-B11EFA0DED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0.23</c:v>
                </c:pt>
                <c:pt idx="2">
                  <c:v>#N/A</c:v>
                </c:pt>
                <c:pt idx="3">
                  <c:v>7.0000000000000007E-2</c:v>
                </c:pt>
                <c:pt idx="4">
                  <c:v>#N/A</c:v>
                </c:pt>
                <c:pt idx="5">
                  <c:v>3.04</c:v>
                </c:pt>
                <c:pt idx="6">
                  <c:v>#N/A</c:v>
                </c:pt>
                <c:pt idx="7">
                  <c:v>2.7</c:v>
                </c:pt>
                <c:pt idx="8">
                  <c:v>#N/A</c:v>
                </c:pt>
                <c:pt idx="9">
                  <c:v>3.27</c:v>
                </c:pt>
              </c:numCache>
            </c:numRef>
          </c:val>
          <c:extLst>
            <c:ext xmlns:c16="http://schemas.microsoft.com/office/drawing/2014/chart" uri="{C3380CC4-5D6E-409C-BE32-E72D297353CC}">
              <c16:uniqueId val="{00000009-E5D8-4769-AC4F-B11EFA0DED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1537</c:v>
                </c:pt>
                <c:pt idx="5">
                  <c:v>1612</c:v>
                </c:pt>
                <c:pt idx="8">
                  <c:v>1640</c:v>
                </c:pt>
                <c:pt idx="11">
                  <c:v>1678</c:v>
                </c:pt>
                <c:pt idx="14">
                  <c:v>1715</c:v>
                </c:pt>
              </c:numCache>
            </c:numRef>
          </c:val>
          <c:extLst>
            <c:ext xmlns:c16="http://schemas.microsoft.com/office/drawing/2014/chart" uri="{C3380CC4-5D6E-409C-BE32-E72D297353CC}">
              <c16:uniqueId val="{00000000-DD63-49A7-B6B8-8CD08E9D1B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63-49A7-B6B8-8CD08E9D1B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129</c:v>
                </c:pt>
                <c:pt idx="3">
                  <c:v>42</c:v>
                </c:pt>
                <c:pt idx="6">
                  <c:v>47</c:v>
                </c:pt>
                <c:pt idx="9">
                  <c:v>237</c:v>
                </c:pt>
                <c:pt idx="12">
                  <c:v>32</c:v>
                </c:pt>
              </c:numCache>
            </c:numRef>
          </c:val>
          <c:extLst>
            <c:ext xmlns:c16="http://schemas.microsoft.com/office/drawing/2014/chart" uri="{C3380CC4-5D6E-409C-BE32-E72D297353CC}">
              <c16:uniqueId val="{00000002-DD63-49A7-B6B8-8CD08E9D1B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6</c:v>
                </c:pt>
                <c:pt idx="6">
                  <c:v>48</c:v>
                </c:pt>
                <c:pt idx="9">
                  <c:v>69</c:v>
                </c:pt>
                <c:pt idx="12">
                  <c:v>70</c:v>
                </c:pt>
              </c:numCache>
            </c:numRef>
          </c:val>
          <c:extLst>
            <c:ext xmlns:c16="http://schemas.microsoft.com/office/drawing/2014/chart" uri="{C3380CC4-5D6E-409C-BE32-E72D297353CC}">
              <c16:uniqueId val="{00000003-DD63-49A7-B6B8-8CD08E9D1B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295</c:v>
                </c:pt>
                <c:pt idx="3">
                  <c:v>277</c:v>
                </c:pt>
                <c:pt idx="6">
                  <c:v>272</c:v>
                </c:pt>
                <c:pt idx="9">
                  <c:v>273</c:v>
                </c:pt>
                <c:pt idx="12">
                  <c:v>271</c:v>
                </c:pt>
              </c:numCache>
            </c:numRef>
          </c:val>
          <c:extLst>
            <c:ext xmlns:c16="http://schemas.microsoft.com/office/drawing/2014/chart" uri="{C3380CC4-5D6E-409C-BE32-E72D297353CC}">
              <c16:uniqueId val="{00000004-DD63-49A7-B6B8-8CD08E9D1B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63-49A7-B6B8-8CD08E9D1B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63-49A7-B6B8-8CD08E9D1B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1627</c:v>
                </c:pt>
                <c:pt idx="3">
                  <c:v>1681</c:v>
                </c:pt>
                <c:pt idx="6">
                  <c:v>1838</c:v>
                </c:pt>
                <c:pt idx="9">
                  <c:v>2006</c:v>
                </c:pt>
                <c:pt idx="12">
                  <c:v>2103</c:v>
                </c:pt>
              </c:numCache>
            </c:numRef>
          </c:val>
          <c:extLst>
            <c:ext xmlns:c16="http://schemas.microsoft.com/office/drawing/2014/chart" uri="{C3380CC4-5D6E-409C-BE32-E72D297353CC}">
              <c16:uniqueId val="{00000007-DD63-49A7-B6B8-8CD08E9D1B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516</c:v>
                </c:pt>
                <c:pt idx="2">
                  <c:v>#N/A</c:v>
                </c:pt>
                <c:pt idx="3">
                  <c:v>#N/A</c:v>
                </c:pt>
                <c:pt idx="4">
                  <c:v>394</c:v>
                </c:pt>
                <c:pt idx="5">
                  <c:v>#N/A</c:v>
                </c:pt>
                <c:pt idx="6">
                  <c:v>#N/A</c:v>
                </c:pt>
                <c:pt idx="7">
                  <c:v>565</c:v>
                </c:pt>
                <c:pt idx="8">
                  <c:v>#N/A</c:v>
                </c:pt>
                <c:pt idx="9">
                  <c:v>#N/A</c:v>
                </c:pt>
                <c:pt idx="10">
                  <c:v>907</c:v>
                </c:pt>
                <c:pt idx="11">
                  <c:v>#N/A</c:v>
                </c:pt>
                <c:pt idx="12">
                  <c:v>#N/A</c:v>
                </c:pt>
                <c:pt idx="13">
                  <c:v>761</c:v>
                </c:pt>
                <c:pt idx="14">
                  <c:v>#N/A</c:v>
                </c:pt>
              </c:numCache>
            </c:numRef>
          </c:val>
          <c:smooth val="0"/>
          <c:extLst>
            <c:ext xmlns:c16="http://schemas.microsoft.com/office/drawing/2014/chart" uri="{C3380CC4-5D6E-409C-BE32-E72D297353CC}">
              <c16:uniqueId val="{00000008-DD63-49A7-B6B8-8CD08E9D1B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18220</c:v>
                </c:pt>
                <c:pt idx="5">
                  <c:v>18403</c:v>
                </c:pt>
                <c:pt idx="8">
                  <c:v>18359</c:v>
                </c:pt>
                <c:pt idx="11">
                  <c:v>18693</c:v>
                </c:pt>
                <c:pt idx="14">
                  <c:v>17937</c:v>
                </c:pt>
              </c:numCache>
            </c:numRef>
          </c:val>
          <c:extLst>
            <c:ext xmlns:c16="http://schemas.microsoft.com/office/drawing/2014/chart" uri="{C3380CC4-5D6E-409C-BE32-E72D297353CC}">
              <c16:uniqueId val="{00000000-DF3E-40B8-8982-82FF3E031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4001</c:v>
                </c:pt>
                <c:pt idx="5">
                  <c:v>4035</c:v>
                </c:pt>
                <c:pt idx="8">
                  <c:v>3917</c:v>
                </c:pt>
                <c:pt idx="11">
                  <c:v>3879</c:v>
                </c:pt>
                <c:pt idx="14">
                  <c:v>3502</c:v>
                </c:pt>
              </c:numCache>
            </c:numRef>
          </c:val>
          <c:extLst>
            <c:ext xmlns:c16="http://schemas.microsoft.com/office/drawing/2014/chart" uri="{C3380CC4-5D6E-409C-BE32-E72D297353CC}">
              <c16:uniqueId val="{00000001-DF3E-40B8-8982-82FF3E031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1463</c:v>
                </c:pt>
                <c:pt idx="5">
                  <c:v>1786</c:v>
                </c:pt>
                <c:pt idx="8">
                  <c:v>1838</c:v>
                </c:pt>
                <c:pt idx="11">
                  <c:v>2124</c:v>
                </c:pt>
                <c:pt idx="14">
                  <c:v>2416</c:v>
                </c:pt>
              </c:numCache>
            </c:numRef>
          </c:val>
          <c:extLst>
            <c:ext xmlns:c16="http://schemas.microsoft.com/office/drawing/2014/chart" uri="{C3380CC4-5D6E-409C-BE32-E72D297353CC}">
              <c16:uniqueId val="{00000002-DF3E-40B8-8982-82FF3E031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3E-40B8-8982-82FF3E031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3E-40B8-8982-82FF3E031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3E-40B8-8982-82FF3E031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2464</c:v>
                </c:pt>
                <c:pt idx="3">
                  <c:v>2415</c:v>
                </c:pt>
                <c:pt idx="6">
                  <c:v>2418</c:v>
                </c:pt>
                <c:pt idx="9">
                  <c:v>2549</c:v>
                </c:pt>
                <c:pt idx="12">
                  <c:v>2479</c:v>
                </c:pt>
              </c:numCache>
            </c:numRef>
          </c:val>
          <c:extLst>
            <c:ext xmlns:c16="http://schemas.microsoft.com/office/drawing/2014/chart" uri="{C3380CC4-5D6E-409C-BE32-E72D297353CC}">
              <c16:uniqueId val="{00000006-DF3E-40B8-8982-82FF3E031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824</c:v>
                </c:pt>
                <c:pt idx="3">
                  <c:v>819</c:v>
                </c:pt>
                <c:pt idx="6">
                  <c:v>773</c:v>
                </c:pt>
                <c:pt idx="9">
                  <c:v>774</c:v>
                </c:pt>
                <c:pt idx="12">
                  <c:v>706</c:v>
                </c:pt>
              </c:numCache>
            </c:numRef>
          </c:val>
          <c:extLst>
            <c:ext xmlns:c16="http://schemas.microsoft.com/office/drawing/2014/chart" uri="{C3380CC4-5D6E-409C-BE32-E72D297353CC}">
              <c16:uniqueId val="{00000007-DF3E-40B8-8982-82FF3E031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4375</c:v>
                </c:pt>
                <c:pt idx="3">
                  <c:v>4131</c:v>
                </c:pt>
                <c:pt idx="6">
                  <c:v>4088</c:v>
                </c:pt>
                <c:pt idx="9">
                  <c:v>3897</c:v>
                </c:pt>
                <c:pt idx="12">
                  <c:v>3574</c:v>
                </c:pt>
              </c:numCache>
            </c:numRef>
          </c:val>
          <c:extLst>
            <c:ext xmlns:c16="http://schemas.microsoft.com/office/drawing/2014/chart" uri="{C3380CC4-5D6E-409C-BE32-E72D297353CC}">
              <c16:uniqueId val="{00000008-DF3E-40B8-8982-82FF3E031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1163</c:v>
                </c:pt>
                <c:pt idx="3">
                  <c:v>1148</c:v>
                </c:pt>
                <c:pt idx="6">
                  <c:v>1105</c:v>
                </c:pt>
                <c:pt idx="9">
                  <c:v>1023</c:v>
                </c:pt>
                <c:pt idx="12">
                  <c:v>988</c:v>
                </c:pt>
              </c:numCache>
            </c:numRef>
          </c:val>
          <c:extLst>
            <c:ext xmlns:c16="http://schemas.microsoft.com/office/drawing/2014/chart" uri="{C3380CC4-5D6E-409C-BE32-E72D297353CC}">
              <c16:uniqueId val="{00000009-DF3E-40B8-8982-82FF3E031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24563</c:v>
                </c:pt>
                <c:pt idx="3">
                  <c:v>25123</c:v>
                </c:pt>
                <c:pt idx="6">
                  <c:v>24841</c:v>
                </c:pt>
                <c:pt idx="9">
                  <c:v>25880</c:v>
                </c:pt>
                <c:pt idx="12">
                  <c:v>24705</c:v>
                </c:pt>
              </c:numCache>
            </c:numRef>
          </c:val>
          <c:extLst>
            <c:ext xmlns:c16="http://schemas.microsoft.com/office/drawing/2014/chart" uri="{C3380CC4-5D6E-409C-BE32-E72D297353CC}">
              <c16:uniqueId val="{0000000A-DF3E-40B8-8982-82FF3E031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9706</c:v>
                </c:pt>
                <c:pt idx="2">
                  <c:v>#N/A</c:v>
                </c:pt>
                <c:pt idx="3">
                  <c:v>#N/A</c:v>
                </c:pt>
                <c:pt idx="4">
                  <c:v>9412</c:v>
                </c:pt>
                <c:pt idx="5">
                  <c:v>#N/A</c:v>
                </c:pt>
                <c:pt idx="6">
                  <c:v>#N/A</c:v>
                </c:pt>
                <c:pt idx="7">
                  <c:v>9111</c:v>
                </c:pt>
                <c:pt idx="8">
                  <c:v>#N/A</c:v>
                </c:pt>
                <c:pt idx="9">
                  <c:v>#N/A</c:v>
                </c:pt>
                <c:pt idx="10">
                  <c:v>9427</c:v>
                </c:pt>
                <c:pt idx="11">
                  <c:v>#N/A</c:v>
                </c:pt>
                <c:pt idx="12">
                  <c:v>#N/A</c:v>
                </c:pt>
                <c:pt idx="13">
                  <c:v>8597</c:v>
                </c:pt>
                <c:pt idx="14">
                  <c:v>#N/A</c:v>
                </c:pt>
              </c:numCache>
            </c:numRef>
          </c:val>
          <c:smooth val="0"/>
          <c:extLst>
            <c:ext xmlns:c16="http://schemas.microsoft.com/office/drawing/2014/chart" uri="{C3380CC4-5D6E-409C-BE32-E72D297353CC}">
              <c16:uniqueId val="{0000000B-DF3E-40B8-8982-82FF3E031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1311</c:v>
                </c:pt>
                <c:pt idx="1">
                  <c:v>1467</c:v>
                </c:pt>
                <c:pt idx="2">
                  <c:v>1617</c:v>
                </c:pt>
              </c:numCache>
            </c:numRef>
          </c:val>
          <c:extLst>
            <c:ext xmlns:c16="http://schemas.microsoft.com/office/drawing/2014/chart" uri="{C3380CC4-5D6E-409C-BE32-E72D297353CC}">
              <c16:uniqueId val="{00000000-BAA0-492F-91BB-93903D6708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AA0-492F-91BB-93903D6708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c:v>
                </c:pt>
                <c:pt idx="1">
                  <c:v>42</c:v>
                </c:pt>
                <c:pt idx="2">
                  <c:v>56</c:v>
                </c:pt>
              </c:numCache>
            </c:numRef>
          </c:val>
          <c:extLst>
            <c:ext xmlns:c16="http://schemas.microsoft.com/office/drawing/2014/chart" uri="{C3380CC4-5D6E-409C-BE32-E72D297353CC}">
              <c16:uniqueId val="{00000002-BAA0-492F-91BB-93903D6708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204259857033719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{268BD6C8-2662-4D0B-A8EB-5DCA378FB683}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5F3-4E27-8A3F-647B255816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{3461C697-AD69-4CA0-9E72-293B38AA7607}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F3-4E27-8A3F-647B255816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{7A9EAFC2-37FF-4E6A-9ACF-0B56D1467CC1}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F3-4E27-8A3F-647B255816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{ADFC22C0-83CD-4219-9DCC-99402483CF50}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F3-4E27-8A3F-647B255816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{A627C933-4A59-4579-9D1C-EB1ADC678614}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F3-4E27-8A3F-647B25581666}"/>
                </c:ext>
              </c:extLst>
            </c:dLbl>
            <c:dLbl>
              <c:idx val="8"/>
              <c:layout>
                <c:manualLayout>
                  <c:x val="0"/>
                  <c:y val="4.2929645468976685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{5C8B8185-D594-4E15-82FA-FEFF0666E5C0}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5F3-4E27-8A3F-647B25581666}"/>
                </c:ext>
              </c:extLst>
            </c:dLbl>
            <c:dLbl>
              <c:idx val="16"/>
              <c:layout>
                <c:manualLayout>
                  <c:x val="0"/>
                  <c:y val="-2.0972828038796298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{11C67929-73F7-4873-BCDB-34CDCF5D02CC}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5F3-4E27-8A3F-647B25581666}"/>
                </c:ext>
              </c:extLst>
            </c:dLbl>
            <c:dLbl>
              <c:idx val="24"/>
              <c:layout>
                <c:manualLayout>
                  <c:x val="0"/>
                  <c:y val="-1.640065206170643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{3387FB8B-60F7-4E7B-B3E7-A5191027E5DA}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5F3-4E27-8A3F-647B255816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{BB3561F3-565B-4EC2-AD41-BFB08AFB9FB0}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5F3-4E27-8A3F-647B255816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50.3</c:v>
                </c:pt>
                <c:pt idx="16">
                  <c:v>51</c:v>
                </c:pt>
                <c:pt idx="24">
                  <c:v>50.8</c:v>
                </c:pt>
              </c:numCache>
            </c:numRef>
          </c:xVal>
          <c:yVal>
            <c:numRef>
              <c:f>公会計指標分析・財政指標組合せ分析表!$BP$51:$DC$51</c:f>
              <c:numCache>
                <c:formatCode>#,##0.0;"▲ "#,##0.0</c:formatCode>
                <c:ptCount val="40"/>
                <c:pt idx="0">
                  <c:v>113.6</c:v>
                </c:pt>
                <c:pt idx="8">
                  <c:v>109.6</c:v>
                </c:pt>
                <c:pt idx="16">
                  <c:v>104.1</c:v>
                </c:pt>
                <c:pt idx="24">
                  <c:v>99.3</c:v>
                </c:pt>
              </c:numCache>
            </c:numRef>
          </c:yVal>
          <c:smooth val="0"/>
          <c:extLst>
            <c:ext xmlns:c16="http://schemas.microsoft.com/office/drawing/2014/chart" uri="{C3380CC4-5D6E-409C-BE32-E72D297353CC}">
              <c16:uniqueId val="{00000009-F5F3-4E27-8A3F-647B255816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{AB9DE195-9BED-4123-BBEC-8BBDB7788684}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5F3-4E27-8A3F-647B255816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{9A85E895-E811-4F65-960F-5FDFB1EAF2B9}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F3-4E27-8A3F-647B255816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{4FA06742-05D1-4F88-B050-56B6C5923560}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F3-4E27-8A3F-647B255816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{BB216F93-39B8-4144-B53A-E66199E43379}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F3-4E27-8A3F-647B255816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{BF8F1CB0-BA78-4B30-B637-476ED4C46AA3}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F3-4E27-8A3F-647B2558166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{F1B1CA23-EDD8-4E0B-9D79-49E1F290334E}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5F3-4E27-8A3F-647B2558166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{5223E4C5-4776-4DBB-B324-E95E87BBD0DD}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5F3-4E27-8A3F-647B2558166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{2C74C780-7ACF-49BE-8D57-1F5FFF502409}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5F3-4E27-8A3F-647B255816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{BC7CCDBD-AE1E-47D6-B231-D8D85F8BDC09}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5F3-4E27-8A3F-647B255816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numCache>
            </c:numRef>
          </c:xVal>
          <c:yVal>
            <c:numRef>
              <c:f>公会計指標分析・財政指標組合せ分析表!$BP$55:$DC$55</c:f>
              <c:numCache>
                <c:formatCode>#,##0.0;"▲ "#,##0.0</c:formatCode>
                <c:ptCount val="40"/>
                <c:pt idx="0">
                  <c:v>18.2</c:v>
                </c:pt>
                <c:pt idx="8">
                  <c:v>20.3</c:v>
                </c:pt>
                <c:pt idx="16">
                  <c:v>15.5</c:v>
                </c:pt>
                <c:pt idx="24">
                  <c:v>4.5999999999999996</c:v>
                </c:pt>
              </c:numCache>
            </c:numRef>
          </c:yVal>
          <c:smooth val="0"/>
          <c:extLst>
            <c:ext xmlns:c16="http://schemas.microsoft.com/office/drawing/2014/chart" uri="{C3380CC4-5D6E-409C-BE32-E72D297353CC}">
              <c16:uniqueId val="{00000013-F5F3-4E27-8A3F-647B2558166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{CA20FE8C-FB88-44B5-B7D3-F888704F2473}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DEF-44DF-A80E-001309161F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{C15D3647-76FE-4886-8F5E-47F48A709373}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EF-44DF-A80E-001309161F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{77D1B3BC-9C78-482C-9850-0E3948415FB7}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EF-44DF-A80E-001309161F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{4B66DB17-EBBD-464D-80AC-75A88DCECCC1}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EF-44DF-A80E-001309161F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{275E6FFD-9014-4693-A423-9FB4768F7949}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EF-44DF-A80E-001309161F27}"/>
                </c:ext>
              </c:extLst>
            </c:dLbl>
            <c:dLbl>
              <c:idx val="8"/>
              <c:layout>
                <c:manualLayout>
                  <c:x val="-2.8829840147400865E-2"/>
                  <c:y val="-5.688735652339506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{7C4521CF-FD1A-4E4D-BC9E-F02EBF193F24}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DEF-44DF-A80E-001309161F27}"/>
                </c:ext>
              </c:extLst>
            </c:dLbl>
            <c:dLbl>
              <c:idx val="16"/>
              <c:layout>
                <c:manualLayout>
                  <c:x val="-3.4310845302750435E-2"/>
                  <c:y val="-6.794593765219299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{8818CACF-0F5E-4274-A934-BEC96773DACA}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DEF-44DF-A80E-001309161F2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{1FC52C01-0C0C-4E63-B65C-ADC7AB381F5F}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DEF-44DF-A80E-001309161F2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{3F47F363-4939-4408-B8C0-0C28601FC056}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DEF-44DF-A80E-001309161F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5.6</c:v>
                </c:pt>
                <c:pt idx="16">
                  <c:v>5.7</c:v>
                </c:pt>
                <c:pt idx="24">
                  <c:v>6.8</c:v>
                </c:pt>
                <c:pt idx="32">
                  <c:v>8</c:v>
                </c:pt>
              </c:numCache>
            </c:numRef>
          </c:xVal>
          <c:yVal>
            <c:numRef>
              <c:f>公会計指標分析・財政指標組合せ分析表!$BP$73:$DC$73</c:f>
              <c:numCache>
                <c:formatCode>#,##0.0;"▲ "#,##0.0</c:formatCode>
                <c:ptCount val="40"/>
                <c:pt idx="0">
                  <c:v>113.6</c:v>
                </c:pt>
                <c:pt idx="8">
                  <c:v>109.6</c:v>
                </c:pt>
                <c:pt idx="16">
                  <c:v>104.1</c:v>
                </c:pt>
                <c:pt idx="24">
                  <c:v>99.3</c:v>
                </c:pt>
                <c:pt idx="32">
                  <c:v>92.5</c:v>
                </c:pt>
              </c:numCache>
            </c:numRef>
          </c:yVal>
          <c:smooth val="0"/>
          <c:extLst>
            <c:ext xmlns:c16="http://schemas.microsoft.com/office/drawing/2014/chart" uri="{C3380CC4-5D6E-409C-BE32-E72D297353CC}">
              <c16:uniqueId val="{00000009-7DEF-44DF-A80E-001309161F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{D45AAE0C-A3D7-4528-82B4-02489552CF84}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DEF-44DF-A80E-001309161F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{C0E6E71A-1D4B-49C7-B840-377754AA4F92}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EF-44DF-A80E-001309161F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{4B96C5B5-6816-48E3-9C6E-7253658B6D1D}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EF-44DF-A80E-001309161F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{FABFFC9A-DFC7-43B8-9E14-EB5A8FF4CE6E}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EF-44DF-A80E-001309161F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{BFBBFB05-41D2-4ABD-B51E-39E0E1F2BD4B}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EF-44DF-A80E-001309161F27}"/>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{EC084099-88A9-4B79-86DB-8E7E222B7CBA}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DEF-44DF-A80E-001309161F27}"/>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{1BC952B3-48F5-4B91-81F6-6E0716FF8362}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DEF-44DF-A80E-001309161F2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{E1E27C0C-7176-4276-B3C3-C2D48A77A19D}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DEF-44DF-A80E-001309161F2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{CF42435A-E561-4D92-8156-4EDCF26C4F8E}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DEF-44DF-A80E-001309161F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7DEF-44DF-A80E-001309161F27}"/>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令和元年度と比較して、</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年度は、元利償還金の額が</a:t>
          </a:r>
          <a:r>
            <a:rPr kumimoji="1" lang="en-US" altLang="ja-JP" sz="1100">
              <a:solidFill>
                <a:schemeClr val="dk1"/>
              </a:solidFill>
              <a:effectLst/>
              <a:latin typeface="+mn-lt"/>
              <a:ea typeface="+mn-ea"/>
              <a:cs typeface="+mn-cs"/>
            </a:rPr>
            <a:t>422</a:t>
          </a:r>
          <a:r>
            <a:rPr kumimoji="1" lang="ja-JP" altLang="ja-JP" sz="1100">
              <a:solidFill>
                <a:schemeClr val="dk1"/>
              </a:solidFill>
              <a:effectLst/>
              <a:latin typeface="+mn-lt"/>
              <a:ea typeface="+mn-ea"/>
              <a:cs typeface="+mn-cs"/>
            </a:rPr>
            <a:t>百万円増加するとともに、一部事務組合で起こした地方債に充てたと認められる補助金又は負担金が</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百万円増加しています。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これにより、実質公債費比率（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年平均）は前年度と比較し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当町において該当はありません。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地方債の現在高の減</a:t>
          </a:r>
          <a:r>
            <a:rPr kumimoji="1" lang="ja-JP" altLang="ja-JP" sz="1100">
              <a:solidFill>
                <a:schemeClr val="dk1"/>
              </a:solidFill>
              <a:effectLst/>
              <a:latin typeface="+mn-lt"/>
              <a:ea typeface="+mn-ea"/>
              <a:cs typeface="+mn-cs"/>
            </a:rPr>
            <a:t>により、将来負担比率は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となっています</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財政調整基金について、取崩しがなく余剰金</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百万円の積立てをしたため、基金全体で前年度と比較し</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）の増となっています。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安定的で弾力性のある財政運営を目指すため、基金を一定額確保する必要があり、財政調整基金を始め各基金の使途に応じて、引き続き必要な額を確保できるよう努めます。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・府中町まちづくり振興基金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まちづくりの振興に要する事業の財源に充てるための基金です。</a:t>
          </a:r>
          <a:endParaRPr lang="ja-JP" altLang="ja-JP" sz="1400">
            <a:effectLst/>
          </a:endParaRPr>
        </a:p>
        <a:p>
          <a:r>
            <a:rPr kumimoji="1" lang="ja-JP" altLang="ja-JP" sz="1100">
              <a:solidFill>
                <a:schemeClr val="dk1"/>
              </a:solidFill>
              <a:effectLst/>
              <a:latin typeface="+mn-lt"/>
              <a:ea typeface="+mn-ea"/>
              <a:cs typeface="+mn-cs"/>
            </a:rPr>
            <a:t>・安芸府中森づくり基金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森林の公益的機能を維持増進し、緑豊かな町を形成するための施策に充てる基金です。</a:t>
          </a:r>
          <a:endParaRPr lang="ja-JP" altLang="ja-JP" sz="1400">
            <a:effectLst/>
          </a:endParaRPr>
        </a:p>
        <a:p>
          <a:r>
            <a:rPr kumimoji="1" lang="ja-JP" altLang="ja-JP" sz="1100">
              <a:solidFill>
                <a:schemeClr val="dk1"/>
              </a:solidFill>
              <a:effectLst/>
              <a:latin typeface="+mn-lt"/>
              <a:ea typeface="+mn-ea"/>
              <a:cs typeface="+mn-cs"/>
            </a:rPr>
            <a:t>・府中村永世守屋奨学基金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教育奨励事業に充てるための基金です。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・府中町まちづくり振興基金については、災害等に係るふるさと応援寄附金を次年度以降に有効活用するため、当該基金に積立てを行った</a:t>
          </a:r>
          <a:endParaRPr lang="ja-JP" altLang="ja-JP" sz="1400">
            <a:effectLst/>
          </a:endParaRPr>
        </a:p>
        <a:p>
          <a:r>
            <a:rPr kumimoji="1" lang="ja-JP" altLang="ja-JP" sz="1100">
              <a:solidFill>
                <a:schemeClr val="dk1"/>
              </a:solidFill>
              <a:effectLst/>
              <a:latin typeface="+mn-lt"/>
              <a:ea typeface="+mn-ea"/>
              <a:cs typeface="+mn-cs"/>
            </a:rPr>
            <a:t>　ことなどにより増加しました。</a:t>
          </a:r>
          <a:endParaRPr lang="ja-JP" altLang="ja-JP" sz="1400">
            <a:effectLst/>
          </a:endParaRPr>
        </a:p>
        <a:p>
          <a:r>
            <a:rPr kumimoji="1" lang="ja-JP" altLang="ja-JP" sz="1100">
              <a:solidFill>
                <a:schemeClr val="dk1"/>
              </a:solidFill>
              <a:effectLst/>
              <a:latin typeface="+mn-lt"/>
              <a:ea typeface="+mn-ea"/>
              <a:cs typeface="+mn-cs"/>
            </a:rPr>
            <a:t>・安芸府中森づくり基金については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間伐等の森林整備</a:t>
          </a:r>
          <a:r>
            <a:rPr kumimoji="1" lang="ja-JP" altLang="en-US" sz="1100">
              <a:solidFill>
                <a:schemeClr val="dk1"/>
              </a:solidFill>
              <a:effectLst/>
              <a:latin typeface="+mn-lt"/>
              <a:ea typeface="+mn-ea"/>
              <a:cs typeface="+mn-cs"/>
            </a:rPr>
            <a:t>等に森林環境贈与税を</a:t>
          </a:r>
          <a:r>
            <a:rPr kumimoji="1" lang="ja-JP" altLang="ja-JP" sz="1100">
              <a:solidFill>
                <a:schemeClr val="dk1"/>
              </a:solidFill>
              <a:effectLst/>
              <a:latin typeface="+mn-lt"/>
              <a:ea typeface="+mn-ea"/>
              <a:cs typeface="+mn-cs"/>
            </a:rPr>
            <a:t>次年度以降に有効活用するため、当該基金に積立てを行った</a:t>
          </a:r>
          <a:endParaRPr lang="ja-JP" altLang="ja-JP">
            <a:effectLst/>
          </a:endParaRPr>
        </a:p>
        <a:p>
          <a:r>
            <a:rPr kumimoji="1" lang="ja-JP" altLang="ja-JP" sz="1100">
              <a:solidFill>
                <a:schemeClr val="dk1"/>
              </a:solidFill>
              <a:effectLst/>
              <a:latin typeface="+mn-lt"/>
              <a:ea typeface="+mn-ea"/>
              <a:cs typeface="+mn-cs"/>
            </a:rPr>
            <a:t>　ことなどにより増加しました。</a:t>
          </a:r>
          <a:r>
            <a:rPr kumimoji="0" lang="ja-JP" altLang="en-US" sz="1100">
              <a:solidFill>
                <a:schemeClr val="dk1"/>
              </a:solidFill>
              <a:effectLst/>
              <a:latin typeface="+mn-lt"/>
              <a:ea typeface="+mn-ea"/>
              <a:cs typeface="+mn-cs"/>
            </a:rPr>
            <a:t>ｓ</a:t>
          </a:r>
          <a:endParaRPr lang="ja-JP" altLang="ja-JP" sz="1400">
            <a:effectLst/>
          </a:endParaRPr>
        </a:p>
        <a:p>
          <a:r>
            <a:rPr kumimoji="1" lang="ja-JP" altLang="ja-JP" sz="1100">
              <a:solidFill>
                <a:schemeClr val="dk1"/>
              </a:solidFill>
              <a:effectLst/>
              <a:latin typeface="+mn-lt"/>
              <a:ea typeface="+mn-ea"/>
              <a:cs typeface="+mn-cs"/>
            </a:rPr>
            <a:t>・府中村永世守屋奨学基金の増減は百万円未満となっています。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取崩しがなく余剰金の積立てをしたため、残高は前年度末と比較して</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百万円増加しています。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当町の財政規模からすると、現在の財政調整基金積立額は少ないとみなしています。安定的な財政運営を目指すため、引き続き基金の積立てに努めます。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学校施設や公民館の改築工事を実施したことにより、類似団体や全国市町村の平均より低率となっています。</a:t>
          </a:r>
          <a:endParaRPr lang="ja-JP" altLang="ja-JP">
            <a:effectLst/>
          </a:endParaRPr>
        </a:p>
        <a:p>
          <a:r>
            <a:rPr kumimoji="1" lang="ja-JP" altLang="ja-JP" sz="1100">
              <a:solidFill>
                <a:schemeClr val="dk1"/>
              </a:solidFill>
              <a:effectLst/>
              <a:latin typeface="+mn-lt"/>
              <a:ea typeface="+mn-ea"/>
              <a:cs typeface="+mn-cs"/>
            </a:rPr>
            <a:t>　上記以外の施設は平均的な資産老朽化であると考えますが、今後も公共施設等総合管理計画等に基づき、公共施設の適正管理に努めます。</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78528</xdr:rowOff>
    </xdr:from>
    <xdr:to>
      <xdr:col>19</xdr:col>
      <xdr:colOff>187325</xdr:colOff>
      <xdr:row>29</xdr:row>
      <xdr:rowOff>8678</xdr:rowOff>
    </xdr:to>
    <xdr:sp macro="" textlink="">
      <xdr:nvSpPr>
        <xdr:cNvPr id="81" name="楕円 80"/>
        <xdr:cNvSpPr/>
      </xdr:nvSpPr>
      <xdr:spPr>
        <a:xfrm>
          <a:off x="4000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85725</xdr:rowOff>
    </xdr:from>
    <xdr:to>
      <xdr:col>15</xdr:col>
      <xdr:colOff>187325</xdr:colOff>
      <xdr:row>29</xdr:row>
      <xdr:rowOff>15875</xdr:rowOff>
    </xdr:to>
    <xdr:sp macro="" textlink="">
      <xdr:nvSpPr>
        <xdr:cNvPr id="82" name="楕円 81"/>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129328</xdr:rowOff>
    </xdr:from>
    <xdr:to>
      <xdr:col>19</xdr:col>
      <xdr:colOff>136525</xdr:colOff>
      <xdr:row>28</xdr:row>
      <xdr:rowOff>136525</xdr:rowOff>
    </xdr:to>
    <xdr:cxnSp macro="">
      <xdr:nvCxnSpPr>
        <xdr:cNvPr id="83" name="直線コネクタ 82"/>
        <xdr:cNvCxnSpPr/>
      </xdr:nvCxnSpPr>
      <xdr:spPr>
        <a:xfrm flipV="1">
          <a:off x="3289300" y="570145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60537</xdr:rowOff>
    </xdr:from>
    <xdr:to>
      <xdr:col>11</xdr:col>
      <xdr:colOff>187325</xdr:colOff>
      <xdr:row>28</xdr:row>
      <xdr:rowOff>162137</xdr:rowOff>
    </xdr:to>
    <xdr:sp macro="" textlink="">
      <xdr:nvSpPr>
        <xdr:cNvPr id="84" name="楕円 83"/>
        <xdr:cNvSpPr/>
      </xdr:nvSpPr>
      <xdr:spPr>
        <a:xfrm>
          <a:off x="2476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111337</xdr:rowOff>
    </xdr:from>
    <xdr:to>
      <xdr:col>15</xdr:col>
      <xdr:colOff>136525</xdr:colOff>
      <xdr:row>28</xdr:row>
      <xdr:rowOff>136525</xdr:rowOff>
    </xdr:to>
    <xdr:cxnSp macro="">
      <xdr:nvCxnSpPr>
        <xdr:cNvPr id="85" name="直線コネクタ 84"/>
        <xdr:cNvCxnSpPr/>
      </xdr:nvCxnSpPr>
      <xdr:spPr>
        <a:xfrm>
          <a:off x="2527300" y="568346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46143</xdr:rowOff>
    </xdr:from>
    <xdr:to>
      <xdr:col>7</xdr:col>
      <xdr:colOff>187325</xdr:colOff>
      <xdr:row>28</xdr:row>
      <xdr:rowOff>147743</xdr:rowOff>
    </xdr:to>
    <xdr:sp macro="" textlink="">
      <xdr:nvSpPr>
        <xdr:cNvPr id="86" name="楕円 85"/>
        <xdr:cNvSpPr/>
      </xdr:nvSpPr>
      <xdr:spPr>
        <a:xfrm>
          <a:off x="1714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96943</xdr:rowOff>
    </xdr:from>
    <xdr:to>
      <xdr:col>11</xdr:col>
      <xdr:colOff>136525</xdr:colOff>
      <xdr:row>28</xdr:row>
      <xdr:rowOff>111337</xdr:rowOff>
    </xdr:to>
    <xdr:cxnSp macro="">
      <xdr:nvCxnSpPr>
        <xdr:cNvPr id="87" name="直線コネクタ 86"/>
        <xdr:cNvCxnSpPr/>
      </xdr:nvCxnSpPr>
      <xdr:spPr>
        <a:xfrm>
          <a:off x="1765300" y="56690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88"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89"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0"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1"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25205</xdr:rowOff>
    </xdr:from>
    <xdr:ext cx="405111" cy="259045"/>
    <xdr:sp macro="" textlink="">
      <xdr:nvSpPr>
        <xdr:cNvPr id="92" name="n_1mainValue有形固定資産減価償却率"/>
        <xdr:cNvSpPr txBox="1"/>
      </xdr:nvSpPr>
      <xdr:spPr>
        <a:xfrm>
          <a:off x="38360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3" name="n_2mainValue有形固定資産減価償却率"/>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7214</xdr:rowOff>
    </xdr:from>
    <xdr:ext cx="405111" cy="259045"/>
    <xdr:sp macro="" textlink="">
      <xdr:nvSpPr>
        <xdr:cNvPr id="94" name="n_3mainValue有形固定資産減価償却率"/>
        <xdr:cNvSpPr txBox="1"/>
      </xdr:nvSpPr>
      <xdr:spPr>
        <a:xfrm>
          <a:off x="2324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164270</xdr:rowOff>
    </xdr:from>
    <xdr:ext cx="405111" cy="259045"/>
    <xdr:sp macro="" textlink="">
      <xdr:nvSpPr>
        <xdr:cNvPr id="95" name="n_4mainValue有形固定資産減価償却率"/>
        <xdr:cNvSpPr txBox="1"/>
      </xdr:nvSpPr>
      <xdr:spPr>
        <a:xfrm>
          <a:off x="15627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全国市町村や広島県市町の平均を大きく上回り、類似団体内の順位も下位となっています。</a:t>
          </a:r>
          <a:endParaRPr lang="ja-JP" altLang="ja-JP">
            <a:effectLst/>
          </a:endParaRPr>
        </a:p>
        <a:p>
          <a:r>
            <a:rPr kumimoji="1" lang="ja-JP" altLang="ja-JP" sz="1100">
              <a:solidFill>
                <a:schemeClr val="dk1"/>
              </a:solidFill>
              <a:effectLst/>
              <a:latin typeface="+mn-lt"/>
              <a:ea typeface="+mn-ea"/>
              <a:cs typeface="+mn-cs"/>
            </a:rPr>
            <a:t>　経常収支比率と将来負担比率がどちらも高率であることを要因として、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年間で計上可能な償還原資が少ないうえ、多額な債務を抱えた状態となっているため、長期的スパンにより、歳出削減・歳入確保を検討する必要があります。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148391</xdr:rowOff>
    </xdr:to>
    <xdr:cxnSp macro="">
      <xdr:nvCxnSpPr>
        <xdr:cNvPr id="126" name="直線コネクタ 125"/>
        <xdr:cNvCxnSpPr/>
      </xdr:nvCxnSpPr>
      <xdr:spPr>
        <a:xfrm flipV="1">
          <a:off x="14793595" y="5261428"/>
          <a:ext cx="1269" cy="1144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152218</xdr:rowOff>
    </xdr:from>
    <xdr:ext cx="560923" cy="259045"/>
    <xdr:sp macro="" textlink="">
      <xdr:nvSpPr>
        <xdr:cNvPr id="127" name="債務償還比率最小値テキスト"/>
        <xdr:cNvSpPr txBox="1"/>
      </xdr:nvSpPr>
      <xdr:spPr>
        <a:xfrm>
          <a:off x="14846300" y="64101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148391</xdr:rowOff>
    </xdr:from>
    <xdr:to>
      <xdr:col>76</xdr:col>
      <xdr:colOff>111125</xdr:colOff>
      <xdr:row>32</xdr:row>
      <xdr:rowOff>148391</xdr:rowOff>
    </xdr:to>
    <xdr:cxnSp macro="">
      <xdr:nvCxnSpPr>
        <xdr:cNvPr id="128" name="直線コネクタ 127"/>
        <xdr:cNvCxnSpPr/>
      </xdr:nvCxnSpPr>
      <xdr:spPr>
        <a:xfrm>
          <a:off x="14706600" y="640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126594</xdr:rowOff>
    </xdr:from>
    <xdr:ext cx="469744" cy="259045"/>
    <xdr:sp macro="" textlink="">
      <xdr:nvSpPr>
        <xdr:cNvPr id="131" name="債務償還比率平均値テキスト"/>
        <xdr:cNvSpPr txBox="1"/>
      </xdr:nvSpPr>
      <xdr:spPr>
        <a:xfrm>
          <a:off x="14846300" y="5527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103717</xdr:rowOff>
    </xdr:from>
    <xdr:to>
      <xdr:col>76</xdr:col>
      <xdr:colOff>73025</xdr:colOff>
      <xdr:row>29</xdr:row>
      <xdr:rowOff>33867</xdr:rowOff>
    </xdr:to>
    <xdr:sp macro="" textlink="">
      <xdr:nvSpPr>
        <xdr:cNvPr id="132" name="フローチャート: 判断 131"/>
        <xdr:cNvSpPr/>
      </xdr:nvSpPr>
      <xdr:spPr>
        <a:xfrm>
          <a:off x="14744700" y="567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57658</xdr:rowOff>
    </xdr:from>
    <xdr:to>
      <xdr:col>72</xdr:col>
      <xdr:colOff>123825</xdr:colOff>
      <xdr:row>28</xdr:row>
      <xdr:rowOff>159258</xdr:rowOff>
    </xdr:to>
    <xdr:sp macro="" textlink="">
      <xdr:nvSpPr>
        <xdr:cNvPr id="133" name="フローチャート: 判断 132"/>
        <xdr:cNvSpPr/>
      </xdr:nvSpPr>
      <xdr:spPr>
        <a:xfrm>
          <a:off x="14033500" y="562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38366</xdr:rowOff>
    </xdr:from>
    <xdr:to>
      <xdr:col>68</xdr:col>
      <xdr:colOff>123825</xdr:colOff>
      <xdr:row>29</xdr:row>
      <xdr:rowOff>139966</xdr:rowOff>
    </xdr:to>
    <xdr:sp macro="" textlink="">
      <xdr:nvSpPr>
        <xdr:cNvPr id="134" name="フローチャート: 判断 133"/>
        <xdr:cNvSpPr/>
      </xdr:nvSpPr>
      <xdr:spPr>
        <a:xfrm>
          <a:off x="13271500" y="578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89668</xdr:rowOff>
    </xdr:from>
    <xdr:to>
      <xdr:col>64</xdr:col>
      <xdr:colOff>123825</xdr:colOff>
      <xdr:row>30</xdr:row>
      <xdr:rowOff>19818</xdr:rowOff>
    </xdr:to>
    <xdr:sp macro="" textlink="">
      <xdr:nvSpPr>
        <xdr:cNvPr id="135" name="フローチャート: 判断 134"/>
        <xdr:cNvSpPr/>
      </xdr:nvSpPr>
      <xdr:spPr>
        <a:xfrm>
          <a:off x="12509500" y="583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75172</xdr:rowOff>
    </xdr:from>
    <xdr:to>
      <xdr:col>60</xdr:col>
      <xdr:colOff>123825</xdr:colOff>
      <xdr:row>30</xdr:row>
      <xdr:rowOff>5322</xdr:rowOff>
    </xdr:to>
    <xdr:sp macro="" textlink="">
      <xdr:nvSpPr>
        <xdr:cNvPr id="136" name="フローチャート: 判断 135"/>
        <xdr:cNvSpPr/>
      </xdr:nvSpPr>
      <xdr:spPr>
        <a:xfrm>
          <a:off x="11747500" y="58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71749</xdr:rowOff>
    </xdr:from>
    <xdr:to>
      <xdr:col>76</xdr:col>
      <xdr:colOff>73025</xdr:colOff>
      <xdr:row>32</xdr:row>
      <xdr:rowOff>1899</xdr:rowOff>
    </xdr:to>
    <xdr:sp macro="" textlink="">
      <xdr:nvSpPr>
        <xdr:cNvPr id="142" name="楕円 141"/>
        <xdr:cNvSpPr/>
      </xdr:nvSpPr>
      <xdr:spPr>
        <a:xfrm>
          <a:off x="14744700" y="61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50176</xdr:rowOff>
    </xdr:from>
    <xdr:ext cx="469744" cy="259045"/>
    <xdr:sp macro="" textlink="">
      <xdr:nvSpPr>
        <xdr:cNvPr id="143" name="債務償還比率該当値テキスト"/>
        <xdr:cNvSpPr txBox="1"/>
      </xdr:nvSpPr>
      <xdr:spPr>
        <a:xfrm>
          <a:off x="14846300" y="61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155708</xdr:rowOff>
    </xdr:from>
    <xdr:to>
      <xdr:col>72</xdr:col>
      <xdr:colOff>123825</xdr:colOff>
      <xdr:row>31</xdr:row>
      <xdr:rowOff>85858</xdr:rowOff>
    </xdr:to>
    <xdr:sp macro="" textlink="">
      <xdr:nvSpPr>
        <xdr:cNvPr id="144" name="楕円 143"/>
        <xdr:cNvSpPr/>
      </xdr:nvSpPr>
      <xdr:spPr>
        <a:xfrm>
          <a:off x="14033500" y="60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35058</xdr:rowOff>
    </xdr:from>
    <xdr:to>
      <xdr:col>76</xdr:col>
      <xdr:colOff>22225</xdr:colOff>
      <xdr:row>31</xdr:row>
      <xdr:rowOff>122549</xdr:rowOff>
    </xdr:to>
    <xdr:cxnSp macro="">
      <xdr:nvCxnSpPr>
        <xdr:cNvPr id="145" name="直線コネクタ 144"/>
        <xdr:cNvCxnSpPr/>
      </xdr:nvCxnSpPr>
      <xdr:spPr>
        <a:xfrm>
          <a:off x="14084300" y="6121533"/>
          <a:ext cx="711200" cy="8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146631</xdr:rowOff>
    </xdr:from>
    <xdr:to>
      <xdr:col>68</xdr:col>
      <xdr:colOff>123825</xdr:colOff>
      <xdr:row>33</xdr:row>
      <xdr:rowOff>76781</xdr:rowOff>
    </xdr:to>
    <xdr:sp macro="" textlink="">
      <xdr:nvSpPr>
        <xdr:cNvPr id="146" name="楕円 145"/>
        <xdr:cNvSpPr/>
      </xdr:nvSpPr>
      <xdr:spPr>
        <a:xfrm>
          <a:off x="13271500" y="64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35058</xdr:rowOff>
    </xdr:from>
    <xdr:to>
      <xdr:col>72</xdr:col>
      <xdr:colOff>73025</xdr:colOff>
      <xdr:row>33</xdr:row>
      <xdr:rowOff>25981</xdr:rowOff>
    </xdr:to>
    <xdr:cxnSp macro="">
      <xdr:nvCxnSpPr>
        <xdr:cNvPr id="147" name="直線コネクタ 146"/>
        <xdr:cNvCxnSpPr/>
      </xdr:nvCxnSpPr>
      <xdr:spPr>
        <a:xfrm flipV="1">
          <a:off x="13322300" y="6121533"/>
          <a:ext cx="762000" cy="3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24360</xdr:rowOff>
    </xdr:from>
    <xdr:to>
      <xdr:col>64</xdr:col>
      <xdr:colOff>123825</xdr:colOff>
      <xdr:row>34</xdr:row>
      <xdr:rowOff>125960</xdr:rowOff>
    </xdr:to>
    <xdr:sp macro="" textlink="">
      <xdr:nvSpPr>
        <xdr:cNvPr id="148" name="楕円 147"/>
        <xdr:cNvSpPr/>
      </xdr:nvSpPr>
      <xdr:spPr>
        <a:xfrm>
          <a:off x="12509500" y="66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25981</xdr:rowOff>
    </xdr:from>
    <xdr:to>
      <xdr:col>68</xdr:col>
      <xdr:colOff>73025</xdr:colOff>
      <xdr:row>34</xdr:row>
      <xdr:rowOff>75160</xdr:rowOff>
    </xdr:to>
    <xdr:cxnSp macro="">
      <xdr:nvCxnSpPr>
        <xdr:cNvPr id="149" name="直線コネクタ 148"/>
        <xdr:cNvCxnSpPr/>
      </xdr:nvCxnSpPr>
      <xdr:spPr>
        <a:xfrm flipV="1">
          <a:off x="12560300" y="6455356"/>
          <a:ext cx="762000" cy="2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109450</xdr:rowOff>
    </xdr:from>
    <xdr:to>
      <xdr:col>60</xdr:col>
      <xdr:colOff>123825</xdr:colOff>
      <xdr:row>34</xdr:row>
      <xdr:rowOff>39600</xdr:rowOff>
    </xdr:to>
    <xdr:sp macro="" textlink="">
      <xdr:nvSpPr>
        <xdr:cNvPr id="150" name="楕円 149"/>
        <xdr:cNvSpPr/>
      </xdr:nvSpPr>
      <xdr:spPr>
        <a:xfrm>
          <a:off x="11747500" y="65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160250</xdr:rowOff>
    </xdr:from>
    <xdr:to>
      <xdr:col>64</xdr:col>
      <xdr:colOff>73025</xdr:colOff>
      <xdr:row>34</xdr:row>
      <xdr:rowOff>75160</xdr:rowOff>
    </xdr:to>
    <xdr:cxnSp macro="">
      <xdr:nvCxnSpPr>
        <xdr:cNvPr id="151" name="直線コネクタ 150"/>
        <xdr:cNvCxnSpPr/>
      </xdr:nvCxnSpPr>
      <xdr:spPr>
        <a:xfrm>
          <a:off x="11798300" y="6589625"/>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4335</xdr:rowOff>
    </xdr:from>
    <xdr:ext cx="469744" cy="259045"/>
    <xdr:sp macro="" textlink="">
      <xdr:nvSpPr>
        <xdr:cNvPr id="152" name="n_1aveValue債務償還比率"/>
        <xdr:cNvSpPr txBox="1"/>
      </xdr:nvSpPr>
      <xdr:spPr>
        <a:xfrm>
          <a:off x="13836727" y="54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156493</xdr:rowOff>
    </xdr:from>
    <xdr:ext cx="469744" cy="259045"/>
    <xdr:sp macro="" textlink="">
      <xdr:nvSpPr>
        <xdr:cNvPr id="153" name="n_2aveValue債務償還比率"/>
        <xdr:cNvSpPr txBox="1"/>
      </xdr:nvSpPr>
      <xdr:spPr>
        <a:xfrm>
          <a:off x="13087427" y="55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36345</xdr:rowOff>
    </xdr:from>
    <xdr:ext cx="469744" cy="259045"/>
    <xdr:sp macro="" textlink="">
      <xdr:nvSpPr>
        <xdr:cNvPr id="154" name="n_3aveValue債務償還比率"/>
        <xdr:cNvSpPr txBox="1"/>
      </xdr:nvSpPr>
      <xdr:spPr>
        <a:xfrm>
          <a:off x="12325427" y="560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21849</xdr:rowOff>
    </xdr:from>
    <xdr:ext cx="469744" cy="259045"/>
    <xdr:sp macro="" textlink="">
      <xdr:nvSpPr>
        <xdr:cNvPr id="155" name="n_4aveValue債務償還比率"/>
        <xdr:cNvSpPr txBox="1"/>
      </xdr:nvSpPr>
      <xdr:spPr>
        <a:xfrm>
          <a:off x="11563427" y="55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76985</xdr:rowOff>
    </xdr:from>
    <xdr:ext cx="469744" cy="259045"/>
    <xdr:sp macro="" textlink="">
      <xdr:nvSpPr>
        <xdr:cNvPr id="156" name="n_1mainValue債務償還比率"/>
        <xdr:cNvSpPr txBox="1"/>
      </xdr:nvSpPr>
      <xdr:spPr>
        <a:xfrm>
          <a:off x="13836727" y="616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67908</xdr:rowOff>
    </xdr:from>
    <xdr:ext cx="560923" cy="259045"/>
    <xdr:sp macro="" textlink="">
      <xdr:nvSpPr>
        <xdr:cNvPr id="157" name="n_2mainValue債務償還比率"/>
        <xdr:cNvSpPr txBox="1"/>
      </xdr:nvSpPr>
      <xdr:spPr>
        <a:xfrm>
          <a:off x="13041838" y="64972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117087</xdr:rowOff>
    </xdr:from>
    <xdr:ext cx="560923" cy="259045"/>
    <xdr:sp macro="" textlink="">
      <xdr:nvSpPr>
        <xdr:cNvPr id="158" name="n_3mainValue債務償還比率"/>
        <xdr:cNvSpPr txBox="1"/>
      </xdr:nvSpPr>
      <xdr:spPr>
        <a:xfrm>
          <a:off x="12279838" y="67179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30727</xdr:rowOff>
    </xdr:from>
    <xdr:ext cx="560923" cy="259045"/>
    <xdr:sp macro="" textlink="">
      <xdr:nvSpPr>
        <xdr:cNvPr id="159" name="n_4mainValue債務償還比率"/>
        <xdr:cNvSpPr txBox="1"/>
      </xdr:nvSpPr>
      <xdr:spPr>
        <a:xfrm>
          <a:off x="11517838" y="66315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3" name="楕円 72"/>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74" name="楕円 73"/>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104775</xdr:rowOff>
    </xdr:to>
    <xdr:cxnSp macro="">
      <xdr:nvCxnSpPr>
        <xdr:cNvPr id="75" name="直線コネクタ 74"/>
        <xdr:cNvCxnSpPr/>
      </xdr:nvCxnSpPr>
      <xdr:spPr>
        <a:xfrm>
          <a:off x="2908300" y="64046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6" name="楕円 75"/>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60960</xdr:rowOff>
    </xdr:to>
    <xdr:cxnSp macro="">
      <xdr:nvCxnSpPr>
        <xdr:cNvPr id="77" name="直線コネクタ 76"/>
        <xdr:cNvCxnSpPr/>
      </xdr:nvCxnSpPr>
      <xdr:spPr>
        <a:xfrm>
          <a:off x="2019300" y="63722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78" name="楕円 77"/>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28575</xdr:rowOff>
    </xdr:to>
    <xdr:cxnSp macro="">
      <xdr:nvCxnSpPr>
        <xdr:cNvPr id="79" name="直線コネクタ 78"/>
        <xdr:cNvCxnSpPr/>
      </xdr:nvCxnSpPr>
      <xdr:spPr>
        <a:xfrm>
          <a:off x="1130300" y="63474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0" name="n_1aveValue【道路】&#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1" name="n_2ave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2"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3"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4" name="n_1main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5" name="n_2main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6" name="n_3mainValue【道路】&#10;有形固定資産減価償却率"/>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71137</xdr:rowOff>
    </xdr:from>
    <xdr:ext cx="405111" cy="259045"/>
    <xdr:sp macro="" textlink="">
      <xdr:nvSpPr>
        <xdr:cNvPr id="87" name="n_4mainValue【道路】&#10;有形固定資産減価償却率"/>
        <xdr:cNvSpPr txBox="1"/>
      </xdr:nvSpPr>
      <xdr:spPr>
        <a:xfrm>
          <a:off x="927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1" name="直線コネクタ 110"/>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2"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3" name="直線コネクタ 112"/>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4"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5" name="直線コネクタ 114"/>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6" name="【道路】&#10;一人当たり延長平均値テキスト"/>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17" name="フローチャート: 判断 116"/>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18" name="フローチャート: 判断 117"/>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19" name="フローチャート: 判断 118"/>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0" name="フローチャート: 判断 119"/>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1" name="フローチャート: 判断 120"/>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78321</xdr:rowOff>
    </xdr:from>
    <xdr:to>
      <xdr:col>50</xdr:col>
      <xdr:colOff>165100</xdr:colOff>
      <xdr:row>42</xdr:row>
      <xdr:rowOff>8471</xdr:rowOff>
    </xdr:to>
    <xdr:sp macro="" textlink="">
      <xdr:nvSpPr>
        <xdr:cNvPr id="127" name="楕円 126"/>
        <xdr:cNvSpPr/>
      </xdr:nvSpPr>
      <xdr:spPr>
        <a:xfrm>
          <a:off x="9588500" y="7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77139</xdr:rowOff>
    </xdr:from>
    <xdr:to>
      <xdr:col>46</xdr:col>
      <xdr:colOff>38100</xdr:colOff>
      <xdr:row>42</xdr:row>
      <xdr:rowOff>7289</xdr:rowOff>
    </xdr:to>
    <xdr:sp macro="" textlink="">
      <xdr:nvSpPr>
        <xdr:cNvPr id="128" name="楕円 127"/>
        <xdr:cNvSpPr/>
      </xdr:nvSpPr>
      <xdr:spPr>
        <a:xfrm>
          <a:off x="86995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127939</xdr:rowOff>
    </xdr:from>
    <xdr:to>
      <xdr:col>50</xdr:col>
      <xdr:colOff>114300</xdr:colOff>
      <xdr:row>41</xdr:row>
      <xdr:rowOff>129121</xdr:rowOff>
    </xdr:to>
    <xdr:cxnSp macro="">
      <xdr:nvCxnSpPr>
        <xdr:cNvPr id="129" name="直線コネクタ 128"/>
        <xdr:cNvCxnSpPr/>
      </xdr:nvCxnSpPr>
      <xdr:spPr>
        <a:xfrm>
          <a:off x="8750300" y="7157389"/>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77292</xdr:rowOff>
    </xdr:from>
    <xdr:to>
      <xdr:col>41</xdr:col>
      <xdr:colOff>101600</xdr:colOff>
      <xdr:row>42</xdr:row>
      <xdr:rowOff>7442</xdr:rowOff>
    </xdr:to>
    <xdr:sp macro="" textlink="">
      <xdr:nvSpPr>
        <xdr:cNvPr id="130" name="楕円 129"/>
        <xdr:cNvSpPr/>
      </xdr:nvSpPr>
      <xdr:spPr>
        <a:xfrm>
          <a:off x="7810500" y="71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127939</xdr:rowOff>
    </xdr:from>
    <xdr:to>
      <xdr:col>45</xdr:col>
      <xdr:colOff>177800</xdr:colOff>
      <xdr:row>41</xdr:row>
      <xdr:rowOff>128092</xdr:rowOff>
    </xdr:to>
    <xdr:cxnSp macro="">
      <xdr:nvCxnSpPr>
        <xdr:cNvPr id="131" name="直線コネクタ 130"/>
        <xdr:cNvCxnSpPr/>
      </xdr:nvCxnSpPr>
      <xdr:spPr>
        <a:xfrm flipV="1">
          <a:off x="7861300" y="715738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77178</xdr:rowOff>
    </xdr:from>
    <xdr:to>
      <xdr:col>36</xdr:col>
      <xdr:colOff>165100</xdr:colOff>
      <xdr:row>42</xdr:row>
      <xdr:rowOff>7328</xdr:rowOff>
    </xdr:to>
    <xdr:sp macro="" textlink="">
      <xdr:nvSpPr>
        <xdr:cNvPr id="132" name="楕円 131"/>
        <xdr:cNvSpPr/>
      </xdr:nvSpPr>
      <xdr:spPr>
        <a:xfrm>
          <a:off x="6921500" y="7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127978</xdr:rowOff>
    </xdr:from>
    <xdr:to>
      <xdr:col>41</xdr:col>
      <xdr:colOff>50800</xdr:colOff>
      <xdr:row>41</xdr:row>
      <xdr:rowOff>128092</xdr:rowOff>
    </xdr:to>
    <xdr:cxnSp macro="">
      <xdr:nvCxnSpPr>
        <xdr:cNvPr id="133" name="直線コネクタ 132"/>
        <xdr:cNvCxnSpPr/>
      </xdr:nvCxnSpPr>
      <xdr:spPr>
        <a:xfrm>
          <a:off x="6972300" y="71574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34" name="n_1aveValue【道路】&#10;一人当たり延長"/>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35" name="n_2aveValue【道路】&#10;一人当たり延長"/>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36" name="n_3aveValue【道路】&#10;一人当たり延長"/>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37" name="n_4aveValue【道路】&#10;一人当たり延長"/>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171048</xdr:rowOff>
    </xdr:from>
    <xdr:ext cx="469744" cy="259045"/>
    <xdr:sp macro="" textlink="">
      <xdr:nvSpPr>
        <xdr:cNvPr id="138" name="n_1mainValue【道路】&#10;一人当たり延長"/>
        <xdr:cNvSpPr txBox="1"/>
      </xdr:nvSpPr>
      <xdr:spPr>
        <a:xfrm>
          <a:off x="9391727" y="72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169866</xdr:rowOff>
    </xdr:from>
    <xdr:ext cx="469744" cy="259045"/>
    <xdr:sp macro="" textlink="">
      <xdr:nvSpPr>
        <xdr:cNvPr id="139" name="n_2mainValue【道路】&#10;一人当たり延長"/>
        <xdr:cNvSpPr txBox="1"/>
      </xdr:nvSpPr>
      <xdr:spPr>
        <a:xfrm>
          <a:off x="8515427" y="71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170019</xdr:rowOff>
    </xdr:from>
    <xdr:ext cx="469744" cy="259045"/>
    <xdr:sp macro="" textlink="">
      <xdr:nvSpPr>
        <xdr:cNvPr id="140" name="n_3mainValue【道路】&#10;一人当たり延長"/>
        <xdr:cNvSpPr txBox="1"/>
      </xdr:nvSpPr>
      <xdr:spPr>
        <a:xfrm>
          <a:off x="7626427" y="719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169905</xdr:rowOff>
    </xdr:from>
    <xdr:ext cx="469744" cy="259045"/>
    <xdr:sp macro="" textlink="">
      <xdr:nvSpPr>
        <xdr:cNvPr id="141" name="n_4mainValue【道路】&#10;一人当たり延長"/>
        <xdr:cNvSpPr txBox="1"/>
      </xdr:nvSpPr>
      <xdr:spPr>
        <a:xfrm>
          <a:off x="6737427" y="71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67" name="直線コネクタ 166"/>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0"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1" name="直線コネクタ 17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74" name="フローチャート: 判断 173"/>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5" name="フローチャート: 判断 174"/>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76" name="フローチャート: 判断 175"/>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77" name="フローチャート: 判断 176"/>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48804</xdr:rowOff>
    </xdr:from>
    <xdr:to>
      <xdr:col>20</xdr:col>
      <xdr:colOff>38100</xdr:colOff>
      <xdr:row>55</xdr:row>
      <xdr:rowOff>150404</xdr:rowOff>
    </xdr:to>
    <xdr:sp macro="" textlink="">
      <xdr:nvSpPr>
        <xdr:cNvPr id="183" name="楕円 182"/>
        <xdr:cNvSpPr/>
      </xdr:nvSpPr>
      <xdr:spPr>
        <a:xfrm>
          <a:off x="3746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39007</xdr:rowOff>
    </xdr:from>
    <xdr:to>
      <xdr:col>15</xdr:col>
      <xdr:colOff>101600</xdr:colOff>
      <xdr:row>55</xdr:row>
      <xdr:rowOff>140607</xdr:rowOff>
    </xdr:to>
    <xdr:sp macro="" textlink="">
      <xdr:nvSpPr>
        <xdr:cNvPr id="184" name="楕円 183"/>
        <xdr:cNvSpPr/>
      </xdr:nvSpPr>
      <xdr:spPr>
        <a:xfrm>
          <a:off x="2857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89807</xdr:rowOff>
    </xdr:from>
    <xdr:to>
      <xdr:col>19</xdr:col>
      <xdr:colOff>177800</xdr:colOff>
      <xdr:row>55</xdr:row>
      <xdr:rowOff>99604</xdr:rowOff>
    </xdr:to>
    <xdr:cxnSp macro="">
      <xdr:nvCxnSpPr>
        <xdr:cNvPr id="185" name="直線コネクタ 184"/>
        <xdr:cNvCxnSpPr/>
      </xdr:nvCxnSpPr>
      <xdr:spPr>
        <a:xfrm>
          <a:off x="2908300" y="9519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21046</xdr:rowOff>
    </xdr:from>
    <xdr:to>
      <xdr:col>10</xdr:col>
      <xdr:colOff>165100</xdr:colOff>
      <xdr:row>55</xdr:row>
      <xdr:rowOff>122646</xdr:rowOff>
    </xdr:to>
    <xdr:sp macro="" textlink="">
      <xdr:nvSpPr>
        <xdr:cNvPr id="186" name="楕円 185"/>
        <xdr:cNvSpPr/>
      </xdr:nvSpPr>
      <xdr:spPr>
        <a:xfrm>
          <a:off x="1968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71846</xdr:rowOff>
    </xdr:from>
    <xdr:to>
      <xdr:col>15</xdr:col>
      <xdr:colOff>50800</xdr:colOff>
      <xdr:row>55</xdr:row>
      <xdr:rowOff>89807</xdr:rowOff>
    </xdr:to>
    <xdr:cxnSp macro="">
      <xdr:nvCxnSpPr>
        <xdr:cNvPr id="187" name="直線コネクタ 186"/>
        <xdr:cNvCxnSpPr/>
      </xdr:nvCxnSpPr>
      <xdr:spPr>
        <a:xfrm>
          <a:off x="2019300" y="95015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34109</xdr:rowOff>
    </xdr:from>
    <xdr:to>
      <xdr:col>6</xdr:col>
      <xdr:colOff>38100</xdr:colOff>
      <xdr:row>55</xdr:row>
      <xdr:rowOff>135709</xdr:rowOff>
    </xdr:to>
    <xdr:sp macro="" textlink="">
      <xdr:nvSpPr>
        <xdr:cNvPr id="188" name="楕円 187"/>
        <xdr:cNvSpPr/>
      </xdr:nvSpPr>
      <xdr:spPr>
        <a:xfrm>
          <a:off x="1079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71846</xdr:rowOff>
    </xdr:from>
    <xdr:to>
      <xdr:col>10</xdr:col>
      <xdr:colOff>114300</xdr:colOff>
      <xdr:row>55</xdr:row>
      <xdr:rowOff>84909</xdr:rowOff>
    </xdr:to>
    <xdr:cxnSp macro="">
      <xdr:nvCxnSpPr>
        <xdr:cNvPr id="189" name="直線コネクタ 188"/>
        <xdr:cNvCxnSpPr/>
      </xdr:nvCxnSpPr>
      <xdr:spPr>
        <a:xfrm flipV="1">
          <a:off x="1130300" y="95015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0"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91"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192" name="n_3ave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193" name="n_4aveValue【橋りょう・トンネル】&#10;有形固定資産減価償却率"/>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166931</xdr:rowOff>
    </xdr:from>
    <xdr:ext cx="340478" cy="259045"/>
    <xdr:sp macro="" textlink="">
      <xdr:nvSpPr>
        <xdr:cNvPr id="194" name="n_1mainValue【橋りょう・トンネル】&#10;有形固定資産減価償却率"/>
        <xdr:cNvSpPr txBox="1"/>
      </xdr:nvSpPr>
      <xdr:spPr>
        <a:xfrm>
          <a:off x="3614361" y="92537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157134</xdr:rowOff>
    </xdr:from>
    <xdr:ext cx="340478" cy="259045"/>
    <xdr:sp macro="" textlink="">
      <xdr:nvSpPr>
        <xdr:cNvPr id="195" name="n_2mainValue【橋りょう・トンネル】&#10;有形固定資産減価償却率"/>
        <xdr:cNvSpPr txBox="1"/>
      </xdr:nvSpPr>
      <xdr:spPr>
        <a:xfrm>
          <a:off x="2738061" y="924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139173</xdr:rowOff>
    </xdr:from>
    <xdr:ext cx="340478" cy="259045"/>
    <xdr:sp macro="" textlink="">
      <xdr:nvSpPr>
        <xdr:cNvPr id="196" name="n_3mainValue【橋りょう・トンネル】&#10;有形固定資産減価償却率"/>
        <xdr:cNvSpPr txBox="1"/>
      </xdr:nvSpPr>
      <xdr:spPr>
        <a:xfrm>
          <a:off x="18490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152236</xdr:rowOff>
    </xdr:from>
    <xdr:ext cx="340478" cy="259045"/>
    <xdr:sp macro="" textlink="">
      <xdr:nvSpPr>
        <xdr:cNvPr id="197" name="n_4mainValue【橋りょう・トンネル】&#10;有形固定資産減価償却率"/>
        <xdr:cNvSpPr txBox="1"/>
      </xdr:nvSpPr>
      <xdr:spPr>
        <a:xfrm>
          <a:off x="960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21" name="直線コネクタ 220"/>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22"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23" name="直線コネクタ 222"/>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24"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25" name="直線コネクタ 224"/>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139454</xdr:rowOff>
    </xdr:from>
    <xdr:ext cx="599010" cy="259045"/>
    <xdr:sp macro="" textlink="">
      <xdr:nvSpPr>
        <xdr:cNvPr id="226" name="【橋りょう・トンネル】&#10;一人当たり有形固定資産（償却資産）額平均値テキスト"/>
        <xdr:cNvSpPr txBox="1"/>
      </xdr:nvSpPr>
      <xdr:spPr>
        <a:xfrm>
          <a:off x="10515600" y="1076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27" name="フローチャート: 判断 226"/>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28" name="フローチャート: 判断 227"/>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29" name="フローチャート: 判断 228"/>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0" name="フローチャート: 判断 229"/>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31" name="フローチャート: 判断 230"/>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22088</xdr:rowOff>
    </xdr:from>
    <xdr:to>
      <xdr:col>50</xdr:col>
      <xdr:colOff>165100</xdr:colOff>
      <xdr:row>64</xdr:row>
      <xdr:rowOff>123688</xdr:rowOff>
    </xdr:to>
    <xdr:sp macro="" textlink="">
      <xdr:nvSpPr>
        <xdr:cNvPr id="237" name="楕円 236"/>
        <xdr:cNvSpPr/>
      </xdr:nvSpPr>
      <xdr:spPr>
        <a:xfrm>
          <a:off x="9588500" y="109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23061</xdr:rowOff>
    </xdr:from>
    <xdr:to>
      <xdr:col>46</xdr:col>
      <xdr:colOff>38100</xdr:colOff>
      <xdr:row>64</xdr:row>
      <xdr:rowOff>124661</xdr:rowOff>
    </xdr:to>
    <xdr:sp macro="" textlink="">
      <xdr:nvSpPr>
        <xdr:cNvPr id="238" name="楕円 237"/>
        <xdr:cNvSpPr/>
      </xdr:nvSpPr>
      <xdr:spPr>
        <a:xfrm>
          <a:off x="8699500" y="10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72888</xdr:rowOff>
    </xdr:from>
    <xdr:to>
      <xdr:col>50</xdr:col>
      <xdr:colOff>114300</xdr:colOff>
      <xdr:row>64</xdr:row>
      <xdr:rowOff>73861</xdr:rowOff>
    </xdr:to>
    <xdr:cxnSp macro="">
      <xdr:nvCxnSpPr>
        <xdr:cNvPr id="239" name="直線コネクタ 238"/>
        <xdr:cNvCxnSpPr/>
      </xdr:nvCxnSpPr>
      <xdr:spPr>
        <a:xfrm flipV="1">
          <a:off x="8750300" y="11045688"/>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23699</xdr:rowOff>
    </xdr:from>
    <xdr:to>
      <xdr:col>41</xdr:col>
      <xdr:colOff>101600</xdr:colOff>
      <xdr:row>64</xdr:row>
      <xdr:rowOff>125299</xdr:rowOff>
    </xdr:to>
    <xdr:sp macro="" textlink="">
      <xdr:nvSpPr>
        <xdr:cNvPr id="240" name="楕円 239"/>
        <xdr:cNvSpPr/>
      </xdr:nvSpPr>
      <xdr:spPr>
        <a:xfrm>
          <a:off x="7810500" y="109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73861</xdr:rowOff>
    </xdr:from>
    <xdr:to>
      <xdr:col>45</xdr:col>
      <xdr:colOff>177800</xdr:colOff>
      <xdr:row>64</xdr:row>
      <xdr:rowOff>74499</xdr:rowOff>
    </xdr:to>
    <xdr:cxnSp macro="">
      <xdr:nvCxnSpPr>
        <xdr:cNvPr id="241" name="直線コネクタ 240"/>
        <xdr:cNvCxnSpPr/>
      </xdr:nvCxnSpPr>
      <xdr:spPr>
        <a:xfrm flipV="1">
          <a:off x="7861300" y="1104666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24767</xdr:rowOff>
    </xdr:from>
    <xdr:to>
      <xdr:col>36</xdr:col>
      <xdr:colOff>165100</xdr:colOff>
      <xdr:row>64</xdr:row>
      <xdr:rowOff>126367</xdr:rowOff>
    </xdr:to>
    <xdr:sp macro="" textlink="">
      <xdr:nvSpPr>
        <xdr:cNvPr id="242" name="楕円 241"/>
        <xdr:cNvSpPr/>
      </xdr:nvSpPr>
      <xdr:spPr>
        <a:xfrm>
          <a:off x="6921500" y="10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74499</xdr:rowOff>
    </xdr:from>
    <xdr:to>
      <xdr:col>41</xdr:col>
      <xdr:colOff>50800</xdr:colOff>
      <xdr:row>64</xdr:row>
      <xdr:rowOff>75567</xdr:rowOff>
    </xdr:to>
    <xdr:cxnSp macro="">
      <xdr:nvCxnSpPr>
        <xdr:cNvPr id="243" name="直線コネクタ 242"/>
        <xdr:cNvCxnSpPr/>
      </xdr:nvCxnSpPr>
      <xdr:spPr>
        <a:xfrm flipV="1">
          <a:off x="6972300" y="11047299"/>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44" name="n_1aveValue【橋りょう・トンネル】&#10;一人当たり有形固定資産（償却資産）額"/>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45" name="n_2aveValue【橋りょう・トンネル】&#10;一人当たり有形固定資産（償却資産）額"/>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46" name="n_3aveValue【橋りょう・トンネル】&#10;一人当たり有形固定資産（償却資産）額"/>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47" name="n_4aveValue【橋りょう・トンネル】&#10;一人当たり有形固定資産（償却資産）額"/>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114815</xdr:rowOff>
    </xdr:from>
    <xdr:ext cx="469744" cy="259045"/>
    <xdr:sp macro="" textlink="">
      <xdr:nvSpPr>
        <xdr:cNvPr id="248" name="n_1mainValue【橋りょう・トンネル】&#10;一人当たり有形固定資産（償却資産）額"/>
        <xdr:cNvSpPr txBox="1"/>
      </xdr:nvSpPr>
      <xdr:spPr>
        <a:xfrm>
          <a:off x="9391728" y="1108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115788</xdr:rowOff>
    </xdr:from>
    <xdr:ext cx="469744" cy="259045"/>
    <xdr:sp macro="" textlink="">
      <xdr:nvSpPr>
        <xdr:cNvPr id="249" name="n_2mainValue【橋りょう・トンネル】&#10;一人当たり有形固定資産（償却資産）額"/>
        <xdr:cNvSpPr txBox="1"/>
      </xdr:nvSpPr>
      <xdr:spPr>
        <a:xfrm>
          <a:off x="8515428" y="1108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116426</xdr:rowOff>
    </xdr:from>
    <xdr:ext cx="469744" cy="259045"/>
    <xdr:sp macro="" textlink="">
      <xdr:nvSpPr>
        <xdr:cNvPr id="250" name="n_3mainValue【橋りょう・トンネル】&#10;一人当たり有形固定資産（償却資産）額"/>
        <xdr:cNvSpPr txBox="1"/>
      </xdr:nvSpPr>
      <xdr:spPr>
        <a:xfrm>
          <a:off x="7626428" y="1108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117494</xdr:rowOff>
    </xdr:from>
    <xdr:ext cx="378565" cy="259045"/>
    <xdr:sp macro="" textlink="">
      <xdr:nvSpPr>
        <xdr:cNvPr id="251" name="n_4mainValue【橋りょう・トンネル】&#10;一人当たり有形固定資産（償却資産）額"/>
        <xdr:cNvSpPr txBox="1"/>
      </xdr:nvSpPr>
      <xdr:spPr>
        <a:xfrm>
          <a:off x="6783017" y="11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77" name="直線コネクタ 276"/>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80" name="【公営住宅】&#10;有形固定資産減価償却率最大値テキスト"/>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81" name="直線コネクタ 280"/>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82" name="【公営住宅】&#10;有形固定資産減価償却率平均値テキスト"/>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3" name="フローチャート: 判断 282"/>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84" name="フローチャート: 判断 283"/>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85" name="フローチャート: 判断 284"/>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86" name="フローチャート: 判断 285"/>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87" name="フローチャート: 判断 286"/>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109764</xdr:rowOff>
    </xdr:from>
    <xdr:to>
      <xdr:col>20</xdr:col>
      <xdr:colOff>38100</xdr:colOff>
      <xdr:row>83</xdr:row>
      <xdr:rowOff>39914</xdr:rowOff>
    </xdr:to>
    <xdr:sp macro="" textlink="">
      <xdr:nvSpPr>
        <xdr:cNvPr id="293" name="楕円 292"/>
        <xdr:cNvSpPr/>
      </xdr:nvSpPr>
      <xdr:spPr>
        <a:xfrm>
          <a:off x="3746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4" name="楕円 293"/>
        <xdr:cNvSpPr/>
      </xdr:nvSpPr>
      <xdr:spPr>
        <a:xfrm>
          <a:off x="2857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85452</xdr:rowOff>
    </xdr:from>
    <xdr:to>
      <xdr:col>19</xdr:col>
      <xdr:colOff>177800</xdr:colOff>
      <xdr:row>82</xdr:row>
      <xdr:rowOff>160564</xdr:rowOff>
    </xdr:to>
    <xdr:cxnSp macro="">
      <xdr:nvCxnSpPr>
        <xdr:cNvPr id="295" name="直線コネクタ 294"/>
        <xdr:cNvCxnSpPr/>
      </xdr:nvCxnSpPr>
      <xdr:spPr>
        <a:xfrm>
          <a:off x="2908300" y="1414435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5262</xdr:rowOff>
    </xdr:from>
    <xdr:to>
      <xdr:col>10</xdr:col>
      <xdr:colOff>165100</xdr:colOff>
      <xdr:row>82</xdr:row>
      <xdr:rowOff>106862</xdr:rowOff>
    </xdr:to>
    <xdr:sp macro="" textlink="">
      <xdr:nvSpPr>
        <xdr:cNvPr id="296" name="楕円 295"/>
        <xdr:cNvSpPr/>
      </xdr:nvSpPr>
      <xdr:spPr>
        <a:xfrm>
          <a:off x="1968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56062</xdr:rowOff>
    </xdr:from>
    <xdr:to>
      <xdr:col>15</xdr:col>
      <xdr:colOff>50800</xdr:colOff>
      <xdr:row>82</xdr:row>
      <xdr:rowOff>85452</xdr:rowOff>
    </xdr:to>
    <xdr:cxnSp macro="">
      <xdr:nvCxnSpPr>
        <xdr:cNvPr id="297" name="直線コネクタ 296"/>
        <xdr:cNvCxnSpPr/>
      </xdr:nvCxnSpPr>
      <xdr:spPr>
        <a:xfrm>
          <a:off x="2019300" y="141149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298" name="楕円 297"/>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56062</xdr:rowOff>
    </xdr:to>
    <xdr:cxnSp macro="">
      <xdr:nvCxnSpPr>
        <xdr:cNvPr id="299" name="直線コネクタ 298"/>
        <xdr:cNvCxnSpPr/>
      </xdr:nvCxnSpPr>
      <xdr:spPr>
        <a:xfrm>
          <a:off x="1130300" y="140855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00" name="n_1aveValue【公営住宅】&#10;有形固定資産減価償却率"/>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01" name="n_2aveValue【公営住宅】&#10;有形固定資産減価償却率"/>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02" name="n_3ave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03" name="n_4aveValue【公営住宅】&#10;有形固定資産減価償却率"/>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56441</xdr:rowOff>
    </xdr:from>
    <xdr:ext cx="405111" cy="259045"/>
    <xdr:sp macro="" textlink="">
      <xdr:nvSpPr>
        <xdr:cNvPr id="304" name="n_1mainValue【公営住宅】&#10;有形固定資産減価償却率"/>
        <xdr:cNvSpPr txBox="1"/>
      </xdr:nvSpPr>
      <xdr:spPr>
        <a:xfrm>
          <a:off x="3582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05" name="n_2mainValue【公営住宅】&#10;有形固定資産減価償却率"/>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123389</xdr:rowOff>
    </xdr:from>
    <xdr:ext cx="405111" cy="259045"/>
    <xdr:sp macro="" textlink="">
      <xdr:nvSpPr>
        <xdr:cNvPr id="306" name="n_3mainValue【公営住宅】&#10;有形固定資産減価償却率"/>
        <xdr:cNvSpPr txBox="1"/>
      </xdr:nvSpPr>
      <xdr:spPr>
        <a:xfrm>
          <a:off x="1816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07" name="n_4mainValue【公営住宅】&#10;有形固定資産減価償却率"/>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29" name="直線コネクタ 328"/>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0"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1" name="直線コネクタ 330"/>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32" name="【公営住宅】&#10;一人当たり面積最大値テキスト"/>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33" name="直線コネクタ 332"/>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34" name="【公営住宅】&#10;一人当たり面積平均値テキスト"/>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35" name="フローチャート: 判断 334"/>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36" name="フローチャート: 判断 335"/>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37" name="フローチャート: 判断 336"/>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38" name="フローチャート: 判断 337"/>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39" name="フローチャート: 判断 338"/>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130860</xdr:rowOff>
    </xdr:from>
    <xdr:to>
      <xdr:col>50</xdr:col>
      <xdr:colOff>165100</xdr:colOff>
      <xdr:row>86</xdr:row>
      <xdr:rowOff>61010</xdr:rowOff>
    </xdr:to>
    <xdr:sp macro="" textlink="">
      <xdr:nvSpPr>
        <xdr:cNvPr id="345" name="楕円 344"/>
        <xdr:cNvSpPr/>
      </xdr:nvSpPr>
      <xdr:spPr>
        <a:xfrm>
          <a:off x="95885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130403</xdr:rowOff>
    </xdr:from>
    <xdr:to>
      <xdr:col>46</xdr:col>
      <xdr:colOff>38100</xdr:colOff>
      <xdr:row>86</xdr:row>
      <xdr:rowOff>60553</xdr:rowOff>
    </xdr:to>
    <xdr:sp macro="" textlink="">
      <xdr:nvSpPr>
        <xdr:cNvPr id="346" name="楕円 345"/>
        <xdr:cNvSpPr/>
      </xdr:nvSpPr>
      <xdr:spPr>
        <a:xfrm>
          <a:off x="8699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9753</xdr:rowOff>
    </xdr:from>
    <xdr:to>
      <xdr:col>50</xdr:col>
      <xdr:colOff>114300</xdr:colOff>
      <xdr:row>86</xdr:row>
      <xdr:rowOff>10210</xdr:rowOff>
    </xdr:to>
    <xdr:cxnSp macro="">
      <xdr:nvCxnSpPr>
        <xdr:cNvPr id="347" name="直線コネクタ 346"/>
        <xdr:cNvCxnSpPr/>
      </xdr:nvCxnSpPr>
      <xdr:spPr>
        <a:xfrm>
          <a:off x="8750300" y="147544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130403</xdr:rowOff>
    </xdr:from>
    <xdr:to>
      <xdr:col>41</xdr:col>
      <xdr:colOff>101600</xdr:colOff>
      <xdr:row>86</xdr:row>
      <xdr:rowOff>60553</xdr:rowOff>
    </xdr:to>
    <xdr:sp macro="" textlink="">
      <xdr:nvSpPr>
        <xdr:cNvPr id="348" name="楕円 347"/>
        <xdr:cNvSpPr/>
      </xdr:nvSpPr>
      <xdr:spPr>
        <a:xfrm>
          <a:off x="7810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9753</xdr:rowOff>
    </xdr:from>
    <xdr:to>
      <xdr:col>45</xdr:col>
      <xdr:colOff>177800</xdr:colOff>
      <xdr:row>86</xdr:row>
      <xdr:rowOff>9753</xdr:rowOff>
    </xdr:to>
    <xdr:cxnSp macro="">
      <xdr:nvCxnSpPr>
        <xdr:cNvPr id="349" name="直線コネクタ 348"/>
        <xdr:cNvCxnSpPr/>
      </xdr:nvCxnSpPr>
      <xdr:spPr>
        <a:xfrm>
          <a:off x="7861300" y="147544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130632</xdr:rowOff>
    </xdr:from>
    <xdr:to>
      <xdr:col>36</xdr:col>
      <xdr:colOff>165100</xdr:colOff>
      <xdr:row>86</xdr:row>
      <xdr:rowOff>60782</xdr:rowOff>
    </xdr:to>
    <xdr:sp macro="" textlink="">
      <xdr:nvSpPr>
        <xdr:cNvPr id="350" name="楕円 349"/>
        <xdr:cNvSpPr/>
      </xdr:nvSpPr>
      <xdr:spPr>
        <a:xfrm>
          <a:off x="6921500" y="147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9753</xdr:rowOff>
    </xdr:from>
    <xdr:to>
      <xdr:col>41</xdr:col>
      <xdr:colOff>50800</xdr:colOff>
      <xdr:row>86</xdr:row>
      <xdr:rowOff>9982</xdr:rowOff>
    </xdr:to>
    <xdr:cxnSp macro="">
      <xdr:nvCxnSpPr>
        <xdr:cNvPr id="351" name="直線コネクタ 350"/>
        <xdr:cNvCxnSpPr/>
      </xdr:nvCxnSpPr>
      <xdr:spPr>
        <a:xfrm flipV="1">
          <a:off x="6972300" y="1475445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52" name="n_1aveValue【公営住宅】&#10;一人当たり面積"/>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53" name="n_2aveValue【公営住宅】&#10;一人当たり面積"/>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54" name="n_3aveValue【公営住宅】&#10;一人当たり面積"/>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55" name="n_4aveValue【公営住宅】&#10;一人当たり面積"/>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52137</xdr:rowOff>
    </xdr:from>
    <xdr:ext cx="469744" cy="259045"/>
    <xdr:sp macro="" textlink="">
      <xdr:nvSpPr>
        <xdr:cNvPr id="356" name="n_1mainValue【公営住宅】&#10;一人当たり面積"/>
        <xdr:cNvSpPr txBox="1"/>
      </xdr:nvSpPr>
      <xdr:spPr>
        <a:xfrm>
          <a:off x="9391727" y="147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51680</xdr:rowOff>
    </xdr:from>
    <xdr:ext cx="469744" cy="259045"/>
    <xdr:sp macro="" textlink="">
      <xdr:nvSpPr>
        <xdr:cNvPr id="357" name="n_2mainValue【公営住宅】&#10;一人当たり面積"/>
        <xdr:cNvSpPr txBox="1"/>
      </xdr:nvSpPr>
      <xdr:spPr>
        <a:xfrm>
          <a:off x="85154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51680</xdr:rowOff>
    </xdr:from>
    <xdr:ext cx="469744" cy="259045"/>
    <xdr:sp macro="" textlink="">
      <xdr:nvSpPr>
        <xdr:cNvPr id="358" name="n_3mainValue【公営住宅】&#10;一人当たり面積"/>
        <xdr:cNvSpPr txBox="1"/>
      </xdr:nvSpPr>
      <xdr:spPr>
        <a:xfrm>
          <a:off x="76264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51909</xdr:rowOff>
    </xdr:from>
    <xdr:ext cx="469744" cy="259045"/>
    <xdr:sp macro="" textlink="">
      <xdr:nvSpPr>
        <xdr:cNvPr id="359" name="n_4mainValue【公営住宅】&#10;一人当たり面積"/>
        <xdr:cNvSpPr txBox="1"/>
      </xdr:nvSpPr>
      <xdr:spPr>
        <a:xfrm>
          <a:off x="6737427" y="147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3" name="直線コネクタ 40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4" name="テキスト ボックス 40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5" name="直線コネクタ 40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6" name="テキスト ボックス 40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7" name="直線コネクタ 40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8" name="テキスト ボックス 40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9" name="直線コネクタ 40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0" name="テキスト ボックス 40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2" name="テキスト ボックス 41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14" name="直線コネクタ 413"/>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15"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16" name="直線コネクタ 415"/>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17"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18" name="直線コネクタ 417"/>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419" name="【学校施設】&#10;有形固定資産減価償却率平均値テキスト"/>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20" name="フローチャート: 判断 419"/>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21" name="フローチャート: 判断 420"/>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22" name="フローチャート: 判断 421"/>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23" name="フローチャート: 判断 422"/>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24" name="フローチャート: 判断 423"/>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127508</xdr:rowOff>
    </xdr:from>
    <xdr:to>
      <xdr:col>81</xdr:col>
      <xdr:colOff>101600</xdr:colOff>
      <xdr:row>57</xdr:row>
      <xdr:rowOff>57658</xdr:rowOff>
    </xdr:to>
    <xdr:sp macro="" textlink="">
      <xdr:nvSpPr>
        <xdr:cNvPr id="430" name="楕円 429"/>
        <xdr:cNvSpPr/>
      </xdr:nvSpPr>
      <xdr:spPr>
        <a:xfrm>
          <a:off x="15430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90932</xdr:rowOff>
    </xdr:from>
    <xdr:to>
      <xdr:col>76</xdr:col>
      <xdr:colOff>165100</xdr:colOff>
      <xdr:row>57</xdr:row>
      <xdr:rowOff>21082</xdr:rowOff>
    </xdr:to>
    <xdr:sp macro="" textlink="">
      <xdr:nvSpPr>
        <xdr:cNvPr id="431" name="楕円 430"/>
        <xdr:cNvSpPr/>
      </xdr:nvSpPr>
      <xdr:spPr>
        <a:xfrm>
          <a:off x="14541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141732</xdr:rowOff>
    </xdr:from>
    <xdr:to>
      <xdr:col>81</xdr:col>
      <xdr:colOff>50800</xdr:colOff>
      <xdr:row>57</xdr:row>
      <xdr:rowOff>6858</xdr:rowOff>
    </xdr:to>
    <xdr:cxnSp macro="">
      <xdr:nvCxnSpPr>
        <xdr:cNvPr id="432" name="直線コネクタ 431"/>
        <xdr:cNvCxnSpPr/>
      </xdr:nvCxnSpPr>
      <xdr:spPr>
        <a:xfrm>
          <a:off x="14592300" y="9742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433" name="楕円 432"/>
        <xdr:cNvSpPr/>
      </xdr:nvSpPr>
      <xdr:spPr>
        <a:xfrm>
          <a:off x="13652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56</xdr:row>
      <xdr:rowOff>141732</xdr:rowOff>
    </xdr:to>
    <xdr:cxnSp macro="">
      <xdr:nvCxnSpPr>
        <xdr:cNvPr id="434" name="直線コネクタ 433"/>
        <xdr:cNvCxnSpPr/>
      </xdr:nvCxnSpPr>
      <xdr:spPr>
        <a:xfrm>
          <a:off x="13703300" y="97269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68072</xdr:rowOff>
    </xdr:from>
    <xdr:to>
      <xdr:col>67</xdr:col>
      <xdr:colOff>101600</xdr:colOff>
      <xdr:row>56</xdr:row>
      <xdr:rowOff>169672</xdr:rowOff>
    </xdr:to>
    <xdr:sp macro="" textlink="">
      <xdr:nvSpPr>
        <xdr:cNvPr id="435" name="楕円 434"/>
        <xdr:cNvSpPr/>
      </xdr:nvSpPr>
      <xdr:spPr>
        <a:xfrm>
          <a:off x="12763500" y="96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118872</xdr:rowOff>
    </xdr:from>
    <xdr:to>
      <xdr:col>71</xdr:col>
      <xdr:colOff>177800</xdr:colOff>
      <xdr:row>56</xdr:row>
      <xdr:rowOff>125730</xdr:rowOff>
    </xdr:to>
    <xdr:cxnSp macro="">
      <xdr:nvCxnSpPr>
        <xdr:cNvPr id="436" name="直線コネクタ 435"/>
        <xdr:cNvCxnSpPr/>
      </xdr:nvCxnSpPr>
      <xdr:spPr>
        <a:xfrm>
          <a:off x="12814300" y="9720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437" name="n_1aveValue【学校施設】&#10;有形固定資産減価償却率"/>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438" name="n_2aveValue【学校施設】&#10;有形固定資産減価償却率"/>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439" name="n_3aveValue【学校施設】&#10;有形固定資産減価償却率"/>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440" name="n_4aveValue【学校施設】&#10;有形固定資産減価償却率"/>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74185</xdr:rowOff>
    </xdr:from>
    <xdr:ext cx="405111" cy="259045"/>
    <xdr:sp macro="" textlink="">
      <xdr:nvSpPr>
        <xdr:cNvPr id="441" name="n_1mainValue【学校施設】&#10;有形固定資産減価償却率"/>
        <xdr:cNvSpPr txBox="1"/>
      </xdr:nvSpPr>
      <xdr:spPr>
        <a:xfrm>
          <a:off x="152660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37609</xdr:rowOff>
    </xdr:from>
    <xdr:ext cx="405111" cy="259045"/>
    <xdr:sp macro="" textlink="">
      <xdr:nvSpPr>
        <xdr:cNvPr id="442" name="n_2mainValue【学校施設】&#10;有形固定資産減価償却率"/>
        <xdr:cNvSpPr txBox="1"/>
      </xdr:nvSpPr>
      <xdr:spPr>
        <a:xfrm>
          <a:off x="14389744" y="946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443" name="n_3mainValue【学校施設】&#10;有形固定資産減価償却率"/>
        <xdr:cNvSpPr txBox="1"/>
      </xdr:nvSpPr>
      <xdr:spPr>
        <a:xfrm>
          <a:off x="13500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14749</xdr:rowOff>
    </xdr:from>
    <xdr:ext cx="405111" cy="259045"/>
    <xdr:sp macro="" textlink="">
      <xdr:nvSpPr>
        <xdr:cNvPr id="444" name="n_4mainValue【学校施設】&#10;有形固定資産減価償却率"/>
        <xdr:cNvSpPr txBox="1"/>
      </xdr:nvSpPr>
      <xdr:spPr>
        <a:xfrm>
          <a:off x="12611744" y="94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69" name="直線コネクタ 468"/>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70"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71" name="直線コネクタ 470"/>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72"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73" name="直線コネクタ 472"/>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474" name="【学校施設】&#10;一人当たり面積平均値テキスト"/>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75" name="フローチャート: 判断 474"/>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76" name="フローチャート: 判断 475"/>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77" name="フローチャート: 判断 476"/>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78" name="フローチャート: 判断 477"/>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79" name="フローチャート: 判断 478"/>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57404</xdr:rowOff>
    </xdr:from>
    <xdr:to>
      <xdr:col>112</xdr:col>
      <xdr:colOff>38100</xdr:colOff>
      <xdr:row>63</xdr:row>
      <xdr:rowOff>159004</xdr:rowOff>
    </xdr:to>
    <xdr:sp macro="" textlink="">
      <xdr:nvSpPr>
        <xdr:cNvPr id="485" name="楕円 484"/>
        <xdr:cNvSpPr/>
      </xdr:nvSpPr>
      <xdr:spPr>
        <a:xfrm>
          <a:off x="21272500" y="108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43688</xdr:rowOff>
    </xdr:from>
    <xdr:to>
      <xdr:col>107</xdr:col>
      <xdr:colOff>101600</xdr:colOff>
      <xdr:row>63</xdr:row>
      <xdr:rowOff>145288</xdr:rowOff>
    </xdr:to>
    <xdr:sp macro="" textlink="">
      <xdr:nvSpPr>
        <xdr:cNvPr id="486" name="楕円 485"/>
        <xdr:cNvSpPr/>
      </xdr:nvSpPr>
      <xdr:spPr>
        <a:xfrm>
          <a:off x="20383500" y="10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94488</xdr:rowOff>
    </xdr:from>
    <xdr:to>
      <xdr:col>111</xdr:col>
      <xdr:colOff>177800</xdr:colOff>
      <xdr:row>63</xdr:row>
      <xdr:rowOff>108204</xdr:rowOff>
    </xdr:to>
    <xdr:cxnSp macro="">
      <xdr:nvCxnSpPr>
        <xdr:cNvPr id="487" name="直線コネクタ 486"/>
        <xdr:cNvCxnSpPr/>
      </xdr:nvCxnSpPr>
      <xdr:spPr>
        <a:xfrm>
          <a:off x="20434300" y="1089583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45212</xdr:rowOff>
    </xdr:from>
    <xdr:to>
      <xdr:col>102</xdr:col>
      <xdr:colOff>165100</xdr:colOff>
      <xdr:row>63</xdr:row>
      <xdr:rowOff>146812</xdr:rowOff>
    </xdr:to>
    <xdr:sp macro="" textlink="">
      <xdr:nvSpPr>
        <xdr:cNvPr id="488" name="楕円 487"/>
        <xdr:cNvSpPr/>
      </xdr:nvSpPr>
      <xdr:spPr>
        <a:xfrm>
          <a:off x="19494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94488</xdr:rowOff>
    </xdr:from>
    <xdr:to>
      <xdr:col>107</xdr:col>
      <xdr:colOff>50800</xdr:colOff>
      <xdr:row>63</xdr:row>
      <xdr:rowOff>96012</xdr:rowOff>
    </xdr:to>
    <xdr:cxnSp macro="">
      <xdr:nvCxnSpPr>
        <xdr:cNvPr id="489" name="直線コネクタ 488"/>
        <xdr:cNvCxnSpPr/>
      </xdr:nvCxnSpPr>
      <xdr:spPr>
        <a:xfrm flipV="1">
          <a:off x="19545300" y="1089583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34544</xdr:rowOff>
    </xdr:from>
    <xdr:to>
      <xdr:col>98</xdr:col>
      <xdr:colOff>38100</xdr:colOff>
      <xdr:row>63</xdr:row>
      <xdr:rowOff>136144</xdr:rowOff>
    </xdr:to>
    <xdr:sp macro="" textlink="">
      <xdr:nvSpPr>
        <xdr:cNvPr id="490" name="楕円 489"/>
        <xdr:cNvSpPr/>
      </xdr:nvSpPr>
      <xdr:spPr>
        <a:xfrm>
          <a:off x="18605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85344</xdr:rowOff>
    </xdr:from>
    <xdr:to>
      <xdr:col>102</xdr:col>
      <xdr:colOff>114300</xdr:colOff>
      <xdr:row>63</xdr:row>
      <xdr:rowOff>96012</xdr:rowOff>
    </xdr:to>
    <xdr:cxnSp macro="">
      <xdr:nvCxnSpPr>
        <xdr:cNvPr id="491" name="直線コネクタ 490"/>
        <xdr:cNvCxnSpPr/>
      </xdr:nvCxnSpPr>
      <xdr:spPr>
        <a:xfrm>
          <a:off x="18656300" y="1088669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492" name="n_1aveValue【学校施設】&#10;一人当たり面積"/>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493" name="n_2aveValue【学校施設】&#10;一人当たり面積"/>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494" name="n_3aveValue【学校施設】&#10;一人当たり面積"/>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495" name="n_4aveValue【学校施設】&#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150131</xdr:rowOff>
    </xdr:from>
    <xdr:ext cx="469744" cy="259045"/>
    <xdr:sp macro="" textlink="">
      <xdr:nvSpPr>
        <xdr:cNvPr id="496" name="n_1mainValue【学校施設】&#10;一人当たり面積"/>
        <xdr:cNvSpPr txBox="1"/>
      </xdr:nvSpPr>
      <xdr:spPr>
        <a:xfrm>
          <a:off x="210757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136415</xdr:rowOff>
    </xdr:from>
    <xdr:ext cx="469744" cy="259045"/>
    <xdr:sp macro="" textlink="">
      <xdr:nvSpPr>
        <xdr:cNvPr id="497" name="n_2mainValue【学校施設】&#10;一人当たり面積"/>
        <xdr:cNvSpPr txBox="1"/>
      </xdr:nvSpPr>
      <xdr:spPr>
        <a:xfrm>
          <a:off x="20199427" y="1093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137939</xdr:rowOff>
    </xdr:from>
    <xdr:ext cx="469744" cy="259045"/>
    <xdr:sp macro="" textlink="">
      <xdr:nvSpPr>
        <xdr:cNvPr id="498" name="n_3mainValue【学校施設】&#10;一人当たり面積"/>
        <xdr:cNvSpPr txBox="1"/>
      </xdr:nvSpPr>
      <xdr:spPr>
        <a:xfrm>
          <a:off x="19310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127271</xdr:rowOff>
    </xdr:from>
    <xdr:ext cx="469744" cy="259045"/>
    <xdr:sp macro="" textlink="">
      <xdr:nvSpPr>
        <xdr:cNvPr id="499" name="n_4mainValue【学校施設】&#10;一人当たり面積"/>
        <xdr:cNvSpPr txBox="1"/>
      </xdr:nvSpPr>
      <xdr:spPr>
        <a:xfrm>
          <a:off x="18421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25" name="直線コネクタ 524"/>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7" name="直線コネクタ 52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28" name="【児童館】&#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29" name="直線コネクタ 528"/>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530" name="【児童館】&#10;有形固定資産減価償却率平均値テキスト"/>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31" name="フローチャート: 判断 530"/>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32" name="フローチャート: 判断 531"/>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33" name="フローチャート: 判断 532"/>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34" name="フローチャート: 判断 533"/>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35" name="フローチャート: 判断 534"/>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541" name="楕円 540"/>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98334</xdr:rowOff>
    </xdr:from>
    <xdr:to>
      <xdr:col>76</xdr:col>
      <xdr:colOff>165100</xdr:colOff>
      <xdr:row>79</xdr:row>
      <xdr:rowOff>28484</xdr:rowOff>
    </xdr:to>
    <xdr:sp macro="" textlink="">
      <xdr:nvSpPr>
        <xdr:cNvPr id="542" name="楕円 541"/>
        <xdr:cNvSpPr/>
      </xdr:nvSpPr>
      <xdr:spPr>
        <a:xfrm>
          <a:off x="14541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149134</xdr:rowOff>
    </xdr:from>
    <xdr:to>
      <xdr:col>81</xdr:col>
      <xdr:colOff>50800</xdr:colOff>
      <xdr:row>79</xdr:row>
      <xdr:rowOff>11974</xdr:rowOff>
    </xdr:to>
    <xdr:cxnSp macro="">
      <xdr:nvCxnSpPr>
        <xdr:cNvPr id="543" name="直線コネクタ 542"/>
        <xdr:cNvCxnSpPr/>
      </xdr:nvCxnSpPr>
      <xdr:spPr>
        <a:xfrm>
          <a:off x="14592300" y="135222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64044</xdr:rowOff>
    </xdr:from>
    <xdr:to>
      <xdr:col>72</xdr:col>
      <xdr:colOff>38100</xdr:colOff>
      <xdr:row>78</xdr:row>
      <xdr:rowOff>165644</xdr:rowOff>
    </xdr:to>
    <xdr:sp macro="" textlink="">
      <xdr:nvSpPr>
        <xdr:cNvPr id="544" name="楕円 543"/>
        <xdr:cNvSpPr/>
      </xdr:nvSpPr>
      <xdr:spPr>
        <a:xfrm>
          <a:off x="13652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114844</xdr:rowOff>
    </xdr:from>
    <xdr:to>
      <xdr:col>76</xdr:col>
      <xdr:colOff>114300</xdr:colOff>
      <xdr:row>78</xdr:row>
      <xdr:rowOff>149134</xdr:rowOff>
    </xdr:to>
    <xdr:cxnSp macro="">
      <xdr:nvCxnSpPr>
        <xdr:cNvPr id="545" name="直線コネクタ 544"/>
        <xdr:cNvCxnSpPr/>
      </xdr:nvCxnSpPr>
      <xdr:spPr>
        <a:xfrm>
          <a:off x="13703300" y="134879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28121</xdr:rowOff>
    </xdr:from>
    <xdr:to>
      <xdr:col>67</xdr:col>
      <xdr:colOff>101600</xdr:colOff>
      <xdr:row>78</xdr:row>
      <xdr:rowOff>129721</xdr:rowOff>
    </xdr:to>
    <xdr:sp macro="" textlink="">
      <xdr:nvSpPr>
        <xdr:cNvPr id="546" name="楕円 545"/>
        <xdr:cNvSpPr/>
      </xdr:nvSpPr>
      <xdr:spPr>
        <a:xfrm>
          <a:off x="12763500" y="134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78921</xdr:rowOff>
    </xdr:from>
    <xdr:to>
      <xdr:col>71</xdr:col>
      <xdr:colOff>177800</xdr:colOff>
      <xdr:row>78</xdr:row>
      <xdr:rowOff>114844</xdr:rowOff>
    </xdr:to>
    <xdr:cxnSp macro="">
      <xdr:nvCxnSpPr>
        <xdr:cNvPr id="547" name="直線コネクタ 546"/>
        <xdr:cNvCxnSpPr/>
      </xdr:nvCxnSpPr>
      <xdr:spPr>
        <a:xfrm>
          <a:off x="12814300" y="134520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548" name="n_1aveValue【児童館】&#10;有形固定資産減価償却率"/>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549" name="n_2ave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550" name="n_3aveValue【児童館】&#10;有形固定資産減価償却率"/>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551"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79301</xdr:rowOff>
    </xdr:from>
    <xdr:ext cx="405111" cy="259045"/>
    <xdr:sp macro="" textlink="">
      <xdr:nvSpPr>
        <xdr:cNvPr id="552" name="n_1mainValue【児童館】&#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45011</xdr:rowOff>
    </xdr:from>
    <xdr:ext cx="405111" cy="259045"/>
    <xdr:sp macro="" textlink="">
      <xdr:nvSpPr>
        <xdr:cNvPr id="553" name="n_2mainValue【児童館】&#10;有形固定資産減価償却率"/>
        <xdr:cNvSpPr txBox="1"/>
      </xdr:nvSpPr>
      <xdr:spPr>
        <a:xfrm>
          <a:off x="14389744"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10721</xdr:rowOff>
    </xdr:from>
    <xdr:ext cx="405111" cy="259045"/>
    <xdr:sp macro="" textlink="">
      <xdr:nvSpPr>
        <xdr:cNvPr id="554" name="n_3mainValue【児童館】&#10;有形固定資産減価償却率"/>
        <xdr:cNvSpPr txBox="1"/>
      </xdr:nvSpPr>
      <xdr:spPr>
        <a:xfrm>
          <a:off x="13500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146248</xdr:rowOff>
    </xdr:from>
    <xdr:ext cx="405111" cy="259045"/>
    <xdr:sp macro="" textlink="">
      <xdr:nvSpPr>
        <xdr:cNvPr id="555" name="n_4mainValue【児童館】&#10;有形固定資産減価償却率"/>
        <xdr:cNvSpPr txBox="1"/>
      </xdr:nvSpPr>
      <xdr:spPr>
        <a:xfrm>
          <a:off x="12611744" y="1317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6" name="直線コネクタ 5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7" name="テキスト ボックス 5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8" name="直線コネクタ 5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9" name="テキスト ボックス 5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0" name="直線コネクタ 5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1" name="テキスト ボックス 5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2" name="直線コネクタ 5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3" name="テキスト ボックス 5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4" name="直線コネクタ 5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5" name="テキスト ボックス 5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579" name="直線コネクタ 578"/>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1" name="直線コネクタ 58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582"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583" name="直線コネクタ 582"/>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84"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85" name="フローチャート: 判断 58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586" name="フローチャート: 判断 585"/>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587" name="フローチャート: 判断 586"/>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88" name="フローチャート: 判断 587"/>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589" name="フローチャート: 判断 588"/>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595" name="楕円 594"/>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596" name="楕円 59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597" name="直線コネクタ 596"/>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598" name="楕円 597"/>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599" name="直線コネクタ 598"/>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00" name="楕円 599"/>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601" name="直線コネクタ 600"/>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02"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03"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04" name="n_3aveValue【児童館】&#10;一人当たり面積"/>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05"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06"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07"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08"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09"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35" name="直線コネクタ 634"/>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36" name="【公民館】&#10;有形固定資産減価償却率最小値テキスト"/>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37" name="直線コネクタ 636"/>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38" name="【公民館】&#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39" name="直線コネクタ 638"/>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40" name="【公民館】&#10;有形固定資産減価償却率平均値テキスト"/>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41" name="フローチャート: 判断 640"/>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42" name="フローチャート: 判断 641"/>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43" name="フローチャート: 判断 642"/>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44" name="フローチャート: 判断 643"/>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45" name="フローチャート: 判断 644"/>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138068</xdr:rowOff>
    </xdr:from>
    <xdr:to>
      <xdr:col>81</xdr:col>
      <xdr:colOff>101600</xdr:colOff>
      <xdr:row>101</xdr:row>
      <xdr:rowOff>68218</xdr:rowOff>
    </xdr:to>
    <xdr:sp macro="" textlink="">
      <xdr:nvSpPr>
        <xdr:cNvPr id="651" name="楕円 650"/>
        <xdr:cNvSpPr/>
      </xdr:nvSpPr>
      <xdr:spPr>
        <a:xfrm>
          <a:off x="154305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652" name="楕円 651"/>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17418</xdr:rowOff>
    </xdr:from>
    <xdr:to>
      <xdr:col>81</xdr:col>
      <xdr:colOff>50800</xdr:colOff>
      <xdr:row>108</xdr:row>
      <xdr:rowOff>90895</xdr:rowOff>
    </xdr:to>
    <xdr:cxnSp macro="">
      <xdr:nvCxnSpPr>
        <xdr:cNvPr id="653" name="直線コネクタ 652"/>
        <xdr:cNvCxnSpPr/>
      </xdr:nvCxnSpPr>
      <xdr:spPr>
        <a:xfrm flipV="1">
          <a:off x="14592300" y="17333868"/>
          <a:ext cx="889000" cy="12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100512</xdr:rowOff>
    </xdr:from>
    <xdr:to>
      <xdr:col>72</xdr:col>
      <xdr:colOff>38100</xdr:colOff>
      <xdr:row>109</xdr:row>
      <xdr:rowOff>30662</xdr:rowOff>
    </xdr:to>
    <xdr:sp macro="" textlink="">
      <xdr:nvSpPr>
        <xdr:cNvPr id="654" name="楕円 653"/>
        <xdr:cNvSpPr/>
      </xdr:nvSpPr>
      <xdr:spPr>
        <a:xfrm>
          <a:off x="13652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90895</xdr:rowOff>
    </xdr:from>
    <xdr:to>
      <xdr:col>76</xdr:col>
      <xdr:colOff>114300</xdr:colOff>
      <xdr:row>108</xdr:row>
      <xdr:rowOff>151312</xdr:rowOff>
    </xdr:to>
    <xdr:cxnSp macro="">
      <xdr:nvCxnSpPr>
        <xdr:cNvPr id="655" name="直線コネクタ 654"/>
        <xdr:cNvCxnSpPr/>
      </xdr:nvCxnSpPr>
      <xdr:spPr>
        <a:xfrm flipV="1">
          <a:off x="13703300" y="18607495"/>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95613</xdr:rowOff>
    </xdr:from>
    <xdr:to>
      <xdr:col>67</xdr:col>
      <xdr:colOff>101600</xdr:colOff>
      <xdr:row>109</xdr:row>
      <xdr:rowOff>25763</xdr:rowOff>
    </xdr:to>
    <xdr:sp macro="" textlink="">
      <xdr:nvSpPr>
        <xdr:cNvPr id="656" name="楕円 655"/>
        <xdr:cNvSpPr/>
      </xdr:nvSpPr>
      <xdr:spPr>
        <a:xfrm>
          <a:off x="12763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146413</xdr:rowOff>
    </xdr:from>
    <xdr:to>
      <xdr:col>71</xdr:col>
      <xdr:colOff>177800</xdr:colOff>
      <xdr:row>108</xdr:row>
      <xdr:rowOff>151312</xdr:rowOff>
    </xdr:to>
    <xdr:cxnSp macro="">
      <xdr:nvCxnSpPr>
        <xdr:cNvPr id="657" name="直線コネクタ 656"/>
        <xdr:cNvCxnSpPr/>
      </xdr:nvCxnSpPr>
      <xdr:spPr>
        <a:xfrm>
          <a:off x="12814300" y="186630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58" name="n_1aveValue【公民館】&#10;有形固定資産減価償却率"/>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659" name="n_2aveValue【公民館】&#10;有形固定資産減価償却率"/>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60" name="n_3aveValue【公民館】&#10;有形固定資産減価償却率"/>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61" name="n_4aveValue【公民館】&#10;有形固定資産減価償却率"/>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84745</xdr:rowOff>
    </xdr:from>
    <xdr:ext cx="405111" cy="259045"/>
    <xdr:sp macro="" textlink="">
      <xdr:nvSpPr>
        <xdr:cNvPr id="662" name="n_1mainValue【公民館】&#10;有形固定資産減価償却率"/>
        <xdr:cNvSpPr txBox="1"/>
      </xdr:nvSpPr>
      <xdr:spPr>
        <a:xfrm>
          <a:off x="152660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663" name="n_2mainValue【公民館】&#10;有形固定資産減価償却率"/>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21789</xdr:rowOff>
    </xdr:from>
    <xdr:ext cx="405111" cy="259045"/>
    <xdr:sp macro="" textlink="">
      <xdr:nvSpPr>
        <xdr:cNvPr id="664" name="n_3mainValue【公民館】&#10;有形固定資産減価償却率"/>
        <xdr:cNvSpPr txBox="1"/>
      </xdr:nvSpPr>
      <xdr:spPr>
        <a:xfrm>
          <a:off x="13500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16890</xdr:rowOff>
    </xdr:from>
    <xdr:ext cx="405111" cy="259045"/>
    <xdr:sp macro="" textlink="">
      <xdr:nvSpPr>
        <xdr:cNvPr id="665" name="n_4mainValue【公民館】&#10;有形固定資産減価償却率"/>
        <xdr:cNvSpPr txBox="1"/>
      </xdr:nvSpPr>
      <xdr:spPr>
        <a:xfrm>
          <a:off x="12611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691" name="直線コネクタ 690"/>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92"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93" name="直線コネクタ 692"/>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694" name="【公民館】&#10;一人当たり面積最大値テキスト"/>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695" name="直線コネクタ 694"/>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696" name="【公民館】&#10;一人当たり面積平均値テキスト"/>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697" name="フローチャート: 判断 696"/>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98" name="フローチャート: 判断 697"/>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699" name="フローチャート: 判断 698"/>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00" name="フローチャート: 判断 699"/>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01" name="フローチャート: 判断 700"/>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54792</xdr:rowOff>
    </xdr:from>
    <xdr:to>
      <xdr:col>112</xdr:col>
      <xdr:colOff>38100</xdr:colOff>
      <xdr:row>108</xdr:row>
      <xdr:rowOff>156392</xdr:rowOff>
    </xdr:to>
    <xdr:sp macro="" textlink="">
      <xdr:nvSpPr>
        <xdr:cNvPr id="707" name="楕円 706"/>
        <xdr:cNvSpPr/>
      </xdr:nvSpPr>
      <xdr:spPr>
        <a:xfrm>
          <a:off x="2127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54792</xdr:rowOff>
    </xdr:from>
    <xdr:to>
      <xdr:col>107</xdr:col>
      <xdr:colOff>101600</xdr:colOff>
      <xdr:row>108</xdr:row>
      <xdr:rowOff>156392</xdr:rowOff>
    </xdr:to>
    <xdr:sp macro="" textlink="">
      <xdr:nvSpPr>
        <xdr:cNvPr id="708" name="楕円 707"/>
        <xdr:cNvSpPr/>
      </xdr:nvSpPr>
      <xdr:spPr>
        <a:xfrm>
          <a:off x="20383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105592</xdr:rowOff>
    </xdr:from>
    <xdr:to>
      <xdr:col>111</xdr:col>
      <xdr:colOff>177800</xdr:colOff>
      <xdr:row>108</xdr:row>
      <xdr:rowOff>105592</xdr:rowOff>
    </xdr:to>
    <xdr:cxnSp macro="">
      <xdr:nvCxnSpPr>
        <xdr:cNvPr id="709" name="直線コネクタ 708"/>
        <xdr:cNvCxnSpPr/>
      </xdr:nvCxnSpPr>
      <xdr:spPr>
        <a:xfrm>
          <a:off x="20434300" y="1862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710" name="楕円 709"/>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146413</xdr:rowOff>
    </xdr:from>
    <xdr:to>
      <xdr:col>107</xdr:col>
      <xdr:colOff>50800</xdr:colOff>
      <xdr:row>108</xdr:row>
      <xdr:rowOff>105592</xdr:rowOff>
    </xdr:to>
    <xdr:cxnSp macro="">
      <xdr:nvCxnSpPr>
        <xdr:cNvPr id="711" name="直線コネクタ 710"/>
        <xdr:cNvCxnSpPr/>
      </xdr:nvCxnSpPr>
      <xdr:spPr>
        <a:xfrm>
          <a:off x="19545300" y="184915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712" name="楕円 711"/>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146413</xdr:rowOff>
    </xdr:to>
    <xdr:cxnSp macro="">
      <xdr:nvCxnSpPr>
        <xdr:cNvPr id="713" name="直線コネクタ 712"/>
        <xdr:cNvCxnSpPr/>
      </xdr:nvCxnSpPr>
      <xdr:spPr>
        <a:xfrm>
          <a:off x="18656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14"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15" name="n_2aveValue【公民館】&#10;一人当たり面積"/>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16" name="n_3aveValue【公民館】&#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17"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147519</xdr:rowOff>
    </xdr:from>
    <xdr:ext cx="469744" cy="259045"/>
    <xdr:sp macro="" textlink="">
      <xdr:nvSpPr>
        <xdr:cNvPr id="718" name="n_1mainValue【公民館】&#10;一人当たり面積"/>
        <xdr:cNvSpPr txBox="1"/>
      </xdr:nvSpPr>
      <xdr:spPr>
        <a:xfrm>
          <a:off x="210757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147519</xdr:rowOff>
    </xdr:from>
    <xdr:ext cx="469744" cy="259045"/>
    <xdr:sp macro="" textlink="">
      <xdr:nvSpPr>
        <xdr:cNvPr id="719" name="n_2mainValue【公民館】&#10;一人当たり面積"/>
        <xdr:cNvSpPr txBox="1"/>
      </xdr:nvSpPr>
      <xdr:spPr>
        <a:xfrm>
          <a:off x="20199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720" name="n_3mainValue【公民館】&#10;一人当たり面積"/>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721" name="n_4mainValue【公民館】&#10;一人当たり面積"/>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有形固定資産減価償却率において類似団体と比較して低率となった主な要因は学校施設は公民館です。</a:t>
          </a:r>
          <a:endParaRPr lang="ja-JP" altLang="ja-JP" sz="1400">
            <a:effectLst/>
          </a:endParaRPr>
        </a:p>
        <a:p>
          <a:r>
            <a:rPr kumimoji="1" lang="ja-JP" altLang="ja-JP" sz="1100">
              <a:solidFill>
                <a:schemeClr val="dk1"/>
              </a:solidFill>
              <a:effectLst/>
              <a:latin typeface="+mn-lt"/>
              <a:ea typeface="+mn-ea"/>
              <a:cs typeface="+mn-cs"/>
            </a:rPr>
            <a:t>　学校施設は、平成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年度にかけて改築工事を実施したことによるものです。ただし、老朽化が進んでいる学校施設もあり、維持保全計画に基づく維持管理により長寿命化を図ることとしています。　</a:t>
          </a:r>
          <a:endParaRPr lang="ja-JP" altLang="ja-JP" sz="1400">
            <a:effectLst/>
          </a:endParaRPr>
        </a:p>
        <a:p>
          <a:r>
            <a:rPr kumimoji="1" lang="ja-JP" altLang="ja-JP" sz="1100">
              <a:solidFill>
                <a:schemeClr val="dk1"/>
              </a:solidFill>
              <a:effectLst/>
              <a:latin typeface="+mn-lt"/>
              <a:ea typeface="+mn-ea"/>
              <a:cs typeface="+mn-cs"/>
            </a:rPr>
            <a:t>　公民館については、２施設保有している中、そのうち１施設は耐震化を含め今後のあり方を検討中ですが、もう１施設は消防団詰所等との複合化による改築工事を既に実施しており、令和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年度に開館しています。</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kumimoji="1"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4" name="楕円 73"/>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66222</xdr:rowOff>
    </xdr:from>
    <xdr:to>
      <xdr:col>15</xdr:col>
      <xdr:colOff>101600</xdr:colOff>
      <xdr:row>35</xdr:row>
      <xdr:rowOff>167822</xdr:rowOff>
    </xdr:to>
    <xdr:sp macro="" textlink="">
      <xdr:nvSpPr>
        <xdr:cNvPr id="75" name="楕円 74"/>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149678</xdr:rowOff>
    </xdr:to>
    <xdr:cxnSp macro="">
      <xdr:nvCxnSpPr>
        <xdr:cNvPr id="76" name="直線コネクタ 75"/>
        <xdr:cNvCxnSpPr/>
      </xdr:nvCxnSpPr>
      <xdr:spPr>
        <a:xfrm>
          <a:off x="2908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33564</xdr:rowOff>
    </xdr:from>
    <xdr:to>
      <xdr:col>10</xdr:col>
      <xdr:colOff>165100</xdr:colOff>
      <xdr:row>35</xdr:row>
      <xdr:rowOff>135164</xdr:rowOff>
    </xdr:to>
    <xdr:sp macro="" textlink="">
      <xdr:nvSpPr>
        <xdr:cNvPr id="77" name="楕円 76"/>
        <xdr:cNvSpPr/>
      </xdr:nvSpPr>
      <xdr:spPr>
        <a:xfrm>
          <a:off x="1968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117022</xdr:rowOff>
    </xdr:to>
    <xdr:cxnSp macro="">
      <xdr:nvCxnSpPr>
        <xdr:cNvPr id="78" name="直線コネクタ 77"/>
        <xdr:cNvCxnSpPr/>
      </xdr:nvCxnSpPr>
      <xdr:spPr>
        <a:xfrm>
          <a:off x="2019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907</xdr:rowOff>
    </xdr:from>
    <xdr:to>
      <xdr:col>6</xdr:col>
      <xdr:colOff>38100</xdr:colOff>
      <xdr:row>35</xdr:row>
      <xdr:rowOff>102507</xdr:rowOff>
    </xdr:to>
    <xdr:sp macro="" textlink="">
      <xdr:nvSpPr>
        <xdr:cNvPr id="79" name="楕円 78"/>
        <xdr:cNvSpPr/>
      </xdr:nvSpPr>
      <xdr:spPr>
        <a:xfrm>
          <a:off x="107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51707</xdr:rowOff>
    </xdr:from>
    <xdr:to>
      <xdr:col>10</xdr:col>
      <xdr:colOff>114300</xdr:colOff>
      <xdr:row>35</xdr:row>
      <xdr:rowOff>84364</xdr:rowOff>
    </xdr:to>
    <xdr:cxnSp macro="">
      <xdr:nvCxnSpPr>
        <xdr:cNvPr id="80" name="直線コネクタ 79"/>
        <xdr:cNvCxnSpPr/>
      </xdr:nvCxnSpPr>
      <xdr:spPr>
        <a:xfrm>
          <a:off x="1130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1" name="n_1aveValue【図書館】&#10;有形固定資産減価償却率"/>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2" name="n_2aveValue【図書館】&#10;有形固定資産減価償却率"/>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3" name="n_3aveValue【図書館】&#10;有形固定資産減価償却率"/>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4" name="n_4aveValue【図書館】&#10;有形固定資産減価償却率"/>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5" name="n_1mainValue【図書館】&#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6"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151691</xdr:rowOff>
    </xdr:from>
    <xdr:ext cx="405111" cy="259045"/>
    <xdr:sp macro="" textlink="">
      <xdr:nvSpPr>
        <xdr:cNvPr id="87" name="n_3mainValue【図書館】&#10;有形固定資産減価償却率"/>
        <xdr:cNvSpPr txBox="1"/>
      </xdr:nvSpPr>
      <xdr:spPr>
        <a:xfrm>
          <a:off x="1816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119034</xdr:rowOff>
    </xdr:from>
    <xdr:ext cx="405111" cy="259045"/>
    <xdr:sp macro="" textlink="">
      <xdr:nvSpPr>
        <xdr:cNvPr id="88" name="n_4mainValue【図書館】&#10;有形固定資産減価償却率"/>
        <xdr:cNvSpPr txBox="1"/>
      </xdr:nvSpPr>
      <xdr:spPr>
        <a:xfrm>
          <a:off x="927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2" name="直線コネクタ 111"/>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5"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6" name="直線コネクタ 115"/>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17" name="【図書館】&#10;一人当たり面積平均値テキスト"/>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18" name="フローチャート: 判断 117"/>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9" name="フローチャート: 判断 118"/>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0" name="フローチャート: 判断 119"/>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1" name="フローチャート: 判断 120"/>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2" name="フローチャート: 判断 121"/>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28" name="楕円 127"/>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29" name="楕円 128"/>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95250</xdr:rowOff>
    </xdr:to>
    <xdr:cxnSp macro="">
      <xdr:nvCxnSpPr>
        <xdr:cNvPr id="130" name="直線コネクタ 129"/>
        <xdr:cNvCxnSpPr/>
      </xdr:nvCxnSpPr>
      <xdr:spPr>
        <a:xfrm>
          <a:off x="8750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1" name="楕円 130"/>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2" name="直線コネクタ 131"/>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3" name="楕円 132"/>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34" name="直線コネクタ 133"/>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5"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36" name="n_2aveValue【図書館】&#10;一人当たり面積"/>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7"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38"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39" name="n_1mainValue【図書館】&#10;一人当たり面積"/>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0" name="n_2mainValue【図書館】&#10;一人当たり面積"/>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1" name="n_3mainValue【図書館】&#10;一人当たり面積"/>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2" name="n_4mainValue【図書館】&#10;一人当たり面積"/>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68" name="直線コネクタ 167"/>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1"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2" name="直線コネクタ 171"/>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3" name="【体育館・プー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74" name="フローチャート: 判断 173"/>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75" name="フローチャート: 判断 174"/>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76" name="フローチャート: 判断 175"/>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77" name="フローチャート: 判断 176"/>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78" name="フローチャート: 判断 177"/>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84" name="楕円 183"/>
        <xdr:cNvSpPr/>
      </xdr:nvSpPr>
      <xdr:spPr>
        <a:xfrm>
          <a:off x="3746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146776</xdr:rowOff>
    </xdr:from>
    <xdr:to>
      <xdr:col>15</xdr:col>
      <xdr:colOff>101600</xdr:colOff>
      <xdr:row>63</xdr:row>
      <xdr:rowOff>76926</xdr:rowOff>
    </xdr:to>
    <xdr:sp macro="" textlink="">
      <xdr:nvSpPr>
        <xdr:cNvPr id="185" name="楕円 184"/>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63</xdr:row>
      <xdr:rowOff>26126</xdr:rowOff>
    </xdr:to>
    <xdr:cxnSp macro="">
      <xdr:nvCxnSpPr>
        <xdr:cNvPr id="186" name="直線コネクタ 185"/>
        <xdr:cNvCxnSpPr/>
      </xdr:nvCxnSpPr>
      <xdr:spPr>
        <a:xfrm flipV="1">
          <a:off x="2908300" y="10487841"/>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123916</xdr:rowOff>
    </xdr:from>
    <xdr:to>
      <xdr:col>10</xdr:col>
      <xdr:colOff>165100</xdr:colOff>
      <xdr:row>63</xdr:row>
      <xdr:rowOff>54066</xdr:rowOff>
    </xdr:to>
    <xdr:sp macro="" textlink="">
      <xdr:nvSpPr>
        <xdr:cNvPr id="187" name="楕円 186"/>
        <xdr:cNvSpPr/>
      </xdr:nvSpPr>
      <xdr:spPr>
        <a:xfrm>
          <a:off x="1968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3266</xdr:rowOff>
    </xdr:from>
    <xdr:to>
      <xdr:col>15</xdr:col>
      <xdr:colOff>50800</xdr:colOff>
      <xdr:row>63</xdr:row>
      <xdr:rowOff>26126</xdr:rowOff>
    </xdr:to>
    <xdr:cxnSp macro="">
      <xdr:nvCxnSpPr>
        <xdr:cNvPr id="188" name="直線コネクタ 187"/>
        <xdr:cNvCxnSpPr/>
      </xdr:nvCxnSpPr>
      <xdr:spPr>
        <a:xfrm>
          <a:off x="2019300" y="10804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99423</xdr:rowOff>
    </xdr:from>
    <xdr:to>
      <xdr:col>6</xdr:col>
      <xdr:colOff>38100</xdr:colOff>
      <xdr:row>63</xdr:row>
      <xdr:rowOff>29573</xdr:rowOff>
    </xdr:to>
    <xdr:sp macro="" textlink="">
      <xdr:nvSpPr>
        <xdr:cNvPr id="189" name="楕円 188"/>
        <xdr:cNvSpPr/>
      </xdr:nvSpPr>
      <xdr:spPr>
        <a:xfrm>
          <a:off x="1079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150223</xdr:rowOff>
    </xdr:from>
    <xdr:to>
      <xdr:col>10</xdr:col>
      <xdr:colOff>114300</xdr:colOff>
      <xdr:row>63</xdr:row>
      <xdr:rowOff>3266</xdr:rowOff>
    </xdr:to>
    <xdr:cxnSp macro="">
      <xdr:nvCxnSpPr>
        <xdr:cNvPr id="190" name="直線コネクタ 189"/>
        <xdr:cNvCxnSpPr/>
      </xdr:nvCxnSpPr>
      <xdr:spPr>
        <a:xfrm>
          <a:off x="1130300" y="107801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191" name="n_1aveValue【体育館・プール】&#10;有形固定資産減価償却率"/>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192" name="n_2aveValue【体育館・プール】&#10;有形固定資産減価償却率"/>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3" name="n_3aveValue【体育館・プール】&#10;有形固定資産減価償却率"/>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194" name="n_4aveValue【体育館・プール】&#10;有形固定資産減価償却率"/>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96718</xdr:rowOff>
    </xdr:from>
    <xdr:ext cx="405111" cy="259045"/>
    <xdr:sp macro="" textlink="">
      <xdr:nvSpPr>
        <xdr:cNvPr id="195" name="n_1main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196" name="n_2mainValue【体育館・プール】&#10;有形固定資産減価償却率"/>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45193</xdr:rowOff>
    </xdr:from>
    <xdr:ext cx="405111" cy="259045"/>
    <xdr:sp macro="" textlink="">
      <xdr:nvSpPr>
        <xdr:cNvPr id="197" name="n_3mainValue【体育館・プール】&#10;有形固定資産減価償却率"/>
        <xdr:cNvSpPr txBox="1"/>
      </xdr:nvSpPr>
      <xdr:spPr>
        <a:xfrm>
          <a:off x="1816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20700</xdr:rowOff>
    </xdr:from>
    <xdr:ext cx="405111" cy="259045"/>
    <xdr:sp macro="" textlink="">
      <xdr:nvSpPr>
        <xdr:cNvPr id="198" name="n_4mainValue【体育館・プール】&#10;有形固定資産減価償却率"/>
        <xdr:cNvSpPr txBox="1"/>
      </xdr:nvSpPr>
      <xdr:spPr>
        <a:xfrm>
          <a:off x="927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22" name="直線コネクタ 221"/>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25" name="【体育館・プール】&#10;一人当たり面積最大値テキスト"/>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26" name="直線コネクタ 225"/>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27"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8" name="フローチャート: 判断 227"/>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29" name="フローチャート: 判断 228"/>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0" name="フローチャート: 判断 229"/>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1" name="フローチャート: 判断 230"/>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2" name="フローチャート: 判断 231"/>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128270</xdr:rowOff>
    </xdr:from>
    <xdr:to>
      <xdr:col>50</xdr:col>
      <xdr:colOff>165100</xdr:colOff>
      <xdr:row>64</xdr:row>
      <xdr:rowOff>58420</xdr:rowOff>
    </xdr:to>
    <xdr:sp macro="" textlink="">
      <xdr:nvSpPr>
        <xdr:cNvPr id="238" name="楕円 237"/>
        <xdr:cNvSpPr/>
      </xdr:nvSpPr>
      <xdr:spPr>
        <a:xfrm>
          <a:off x="9588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39" name="楕円 238"/>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7620</xdr:rowOff>
    </xdr:to>
    <xdr:cxnSp macro="">
      <xdr:nvCxnSpPr>
        <xdr:cNvPr id="240" name="直線コネクタ 239"/>
        <xdr:cNvCxnSpPr/>
      </xdr:nvCxnSpPr>
      <xdr:spPr>
        <a:xfrm>
          <a:off x="8750300" y="109785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241" name="楕円 240"/>
        <xdr:cNvSpPr/>
      </xdr:nvSpPr>
      <xdr:spPr>
        <a:xfrm>
          <a:off x="7810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xdr:rowOff>
    </xdr:from>
    <xdr:to>
      <xdr:col>45</xdr:col>
      <xdr:colOff>177800</xdr:colOff>
      <xdr:row>64</xdr:row>
      <xdr:rowOff>5715</xdr:rowOff>
    </xdr:to>
    <xdr:cxnSp macro="">
      <xdr:nvCxnSpPr>
        <xdr:cNvPr id="242" name="直線コネクタ 241"/>
        <xdr:cNvCxnSpPr/>
      </xdr:nvCxnSpPr>
      <xdr:spPr>
        <a:xfrm>
          <a:off x="7861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43" name="楕円 242"/>
        <xdr:cNvSpPr/>
      </xdr:nvSpPr>
      <xdr:spPr>
        <a:xfrm>
          <a:off x="6921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5715</xdr:rowOff>
    </xdr:to>
    <xdr:cxnSp macro="">
      <xdr:nvCxnSpPr>
        <xdr:cNvPr id="244" name="直線コネクタ 243"/>
        <xdr:cNvCxnSpPr/>
      </xdr:nvCxnSpPr>
      <xdr:spPr>
        <a:xfrm>
          <a:off x="6972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45" name="n_1aveValue【体育館・プール】&#10;一人当たり面積"/>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46"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47"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49547</xdr:rowOff>
    </xdr:from>
    <xdr:ext cx="469744" cy="259045"/>
    <xdr:sp macro="" textlink="">
      <xdr:nvSpPr>
        <xdr:cNvPr id="249" name="n_1mainValue【体育館・プール】&#10;一人当たり面積"/>
        <xdr:cNvSpPr txBox="1"/>
      </xdr:nvSpPr>
      <xdr:spPr>
        <a:xfrm>
          <a:off x="93917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47642</xdr:rowOff>
    </xdr:from>
    <xdr:ext cx="469744" cy="259045"/>
    <xdr:sp macro="" textlink="">
      <xdr:nvSpPr>
        <xdr:cNvPr id="250" name="n_2mainValue【体育館・プール】&#10;一人当たり面積"/>
        <xdr:cNvSpPr txBox="1"/>
      </xdr:nvSpPr>
      <xdr:spPr>
        <a:xfrm>
          <a:off x="8515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47642</xdr:rowOff>
    </xdr:from>
    <xdr:ext cx="469744" cy="259045"/>
    <xdr:sp macro="" textlink="">
      <xdr:nvSpPr>
        <xdr:cNvPr id="251" name="n_3mainValue【体育館・プール】&#10;一人当たり面積"/>
        <xdr:cNvSpPr txBox="1"/>
      </xdr:nvSpPr>
      <xdr:spPr>
        <a:xfrm>
          <a:off x="7626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252" name="n_4mainValue【体育館・プール】&#10;一人当たり面積"/>
        <xdr:cNvSpPr txBox="1"/>
      </xdr:nvSpPr>
      <xdr:spPr>
        <a:xfrm>
          <a:off x="6737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77" name="直線コネクタ 276"/>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0"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81" name="直線コネクタ 280"/>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82"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83" name="フローチャート: 判断 282"/>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84" name="フローチャート: 判断 283"/>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85" name="フローチャート: 判断 284"/>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86" name="フローチャート: 判断 285"/>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87" name="フローチャート: 判断 28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93" name="楕円 292"/>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27305</xdr:rowOff>
    </xdr:from>
    <xdr:to>
      <xdr:col>15</xdr:col>
      <xdr:colOff>101600</xdr:colOff>
      <xdr:row>82</xdr:row>
      <xdr:rowOff>128905</xdr:rowOff>
    </xdr:to>
    <xdr:sp macro="" textlink="">
      <xdr:nvSpPr>
        <xdr:cNvPr id="294" name="楕円 293"/>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129539</xdr:rowOff>
    </xdr:to>
    <xdr:cxnSp macro="">
      <xdr:nvCxnSpPr>
        <xdr:cNvPr id="295" name="直線コネクタ 294"/>
        <xdr:cNvCxnSpPr/>
      </xdr:nvCxnSpPr>
      <xdr:spPr>
        <a:xfrm>
          <a:off x="2908300" y="1413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6" name="楕円 295"/>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78105</xdr:rowOff>
    </xdr:to>
    <xdr:cxnSp macro="">
      <xdr:nvCxnSpPr>
        <xdr:cNvPr id="297" name="直線コネクタ 296"/>
        <xdr:cNvCxnSpPr/>
      </xdr:nvCxnSpPr>
      <xdr:spPr>
        <a:xfrm>
          <a:off x="2019300" y="1408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95886</xdr:rowOff>
    </xdr:from>
    <xdr:to>
      <xdr:col>6</xdr:col>
      <xdr:colOff>38100</xdr:colOff>
      <xdr:row>82</xdr:row>
      <xdr:rowOff>26036</xdr:rowOff>
    </xdr:to>
    <xdr:sp macro="" textlink="">
      <xdr:nvSpPr>
        <xdr:cNvPr id="298" name="楕円 297"/>
        <xdr:cNvSpPr/>
      </xdr:nvSpPr>
      <xdr:spPr>
        <a:xfrm>
          <a:off x="107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146686</xdr:rowOff>
    </xdr:from>
    <xdr:to>
      <xdr:col>10</xdr:col>
      <xdr:colOff>114300</xdr:colOff>
      <xdr:row>82</xdr:row>
      <xdr:rowOff>26670</xdr:rowOff>
    </xdr:to>
    <xdr:cxnSp macro="">
      <xdr:nvCxnSpPr>
        <xdr:cNvPr id="299" name="直線コネクタ 298"/>
        <xdr:cNvCxnSpPr/>
      </xdr:nvCxnSpPr>
      <xdr:spPr>
        <a:xfrm>
          <a:off x="1130300" y="140341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00"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01" name="n_2aveValue【福祉施設】&#10;有形固定資産減価償却率"/>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02" name="n_3aveValue【福祉施設】&#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03"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04" name="n_1main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120032</xdr:rowOff>
    </xdr:from>
    <xdr:ext cx="405111" cy="259045"/>
    <xdr:sp macro="" textlink="">
      <xdr:nvSpPr>
        <xdr:cNvPr id="305" name="n_2mainValue【福祉施設】&#10;有形固定資産減価償却率"/>
        <xdr:cNvSpPr txBox="1"/>
      </xdr:nvSpPr>
      <xdr:spPr>
        <a:xfrm>
          <a:off x="2705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06" name="n_3mainValue【福祉施設】&#10;有形固定資産減価償却率"/>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07" name="n_4main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29" name="直線コネクタ 328"/>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30"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31" name="直線コネクタ 330"/>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32" name="【福祉施設】&#10;一人当たり面積最大値テキスト"/>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33" name="直線コネクタ 332"/>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34" name="【福祉施設】&#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35" name="フローチャート: 判断 334"/>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36" name="フローチャート: 判断 335"/>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37" name="フローチャート: 判断 336"/>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38" name="フローチャート: 判断 337"/>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39" name="フローチャート: 判断 338"/>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45" name="楕円 344"/>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5587</xdr:rowOff>
    </xdr:from>
    <xdr:to>
      <xdr:col>46</xdr:col>
      <xdr:colOff>38100</xdr:colOff>
      <xdr:row>84</xdr:row>
      <xdr:rowOff>107187</xdr:rowOff>
    </xdr:to>
    <xdr:sp macro="" textlink="">
      <xdr:nvSpPr>
        <xdr:cNvPr id="346" name="楕円 345"/>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60961</xdr:rowOff>
    </xdr:to>
    <xdr:cxnSp macro="">
      <xdr:nvCxnSpPr>
        <xdr:cNvPr id="347" name="直線コネクタ 346"/>
        <xdr:cNvCxnSpPr/>
      </xdr:nvCxnSpPr>
      <xdr:spPr>
        <a:xfrm>
          <a:off x="8750300" y="1445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5587</xdr:rowOff>
    </xdr:from>
    <xdr:to>
      <xdr:col>41</xdr:col>
      <xdr:colOff>101600</xdr:colOff>
      <xdr:row>84</xdr:row>
      <xdr:rowOff>107187</xdr:rowOff>
    </xdr:to>
    <xdr:sp macro="" textlink="">
      <xdr:nvSpPr>
        <xdr:cNvPr id="348" name="楕円 347"/>
        <xdr:cNvSpPr/>
      </xdr:nvSpPr>
      <xdr:spPr>
        <a:xfrm>
          <a:off x="7810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56387</xdr:rowOff>
    </xdr:from>
    <xdr:to>
      <xdr:col>45</xdr:col>
      <xdr:colOff>177800</xdr:colOff>
      <xdr:row>84</xdr:row>
      <xdr:rowOff>56387</xdr:rowOff>
    </xdr:to>
    <xdr:cxnSp macro="">
      <xdr:nvCxnSpPr>
        <xdr:cNvPr id="349" name="直線コネクタ 348"/>
        <xdr:cNvCxnSpPr/>
      </xdr:nvCxnSpPr>
      <xdr:spPr>
        <a:xfrm>
          <a:off x="7861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5587</xdr:rowOff>
    </xdr:from>
    <xdr:to>
      <xdr:col>36</xdr:col>
      <xdr:colOff>165100</xdr:colOff>
      <xdr:row>84</xdr:row>
      <xdr:rowOff>107187</xdr:rowOff>
    </xdr:to>
    <xdr:sp macro="" textlink="">
      <xdr:nvSpPr>
        <xdr:cNvPr id="350" name="楕円 349"/>
        <xdr:cNvSpPr/>
      </xdr:nvSpPr>
      <xdr:spPr>
        <a:xfrm>
          <a:off x="6921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56387</xdr:rowOff>
    </xdr:from>
    <xdr:to>
      <xdr:col>41</xdr:col>
      <xdr:colOff>50800</xdr:colOff>
      <xdr:row>84</xdr:row>
      <xdr:rowOff>56387</xdr:rowOff>
    </xdr:to>
    <xdr:cxnSp macro="">
      <xdr:nvCxnSpPr>
        <xdr:cNvPr id="351" name="直線コネクタ 350"/>
        <xdr:cNvCxnSpPr/>
      </xdr:nvCxnSpPr>
      <xdr:spPr>
        <a:xfrm>
          <a:off x="6972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52" name="n_1aveValue【福祉施設】&#10;一人当たり面積"/>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53"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54" name="n_3aveValue【福祉施設】&#10;一人当たり面積"/>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55" name="n_4aveValue【福祉施設】&#10;一人当たり面積"/>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56" name="n_1mainValue【福祉施設】&#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98314</xdr:rowOff>
    </xdr:from>
    <xdr:ext cx="469744" cy="259045"/>
    <xdr:sp macro="" textlink="">
      <xdr:nvSpPr>
        <xdr:cNvPr id="357" name="n_2mainValue【福祉施設】&#10;一人当たり面積"/>
        <xdr:cNvSpPr txBox="1"/>
      </xdr:nvSpPr>
      <xdr:spPr>
        <a:xfrm>
          <a:off x="8515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98314</xdr:rowOff>
    </xdr:from>
    <xdr:ext cx="469744" cy="259045"/>
    <xdr:sp macro="" textlink="">
      <xdr:nvSpPr>
        <xdr:cNvPr id="358" name="n_3mainValue【福祉施設】&#10;一人当たり面積"/>
        <xdr:cNvSpPr txBox="1"/>
      </xdr:nvSpPr>
      <xdr:spPr>
        <a:xfrm>
          <a:off x="7626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98314</xdr:rowOff>
    </xdr:from>
    <xdr:ext cx="469744" cy="259045"/>
    <xdr:sp macro="" textlink="">
      <xdr:nvSpPr>
        <xdr:cNvPr id="359" name="n_4mainValue【福祉施設】&#10;一人当たり面積"/>
        <xdr:cNvSpPr txBox="1"/>
      </xdr:nvSpPr>
      <xdr:spPr>
        <a:xfrm>
          <a:off x="6737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85" name="直線コネクタ 384"/>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88" name="【市民会館】&#10;有形固定資産減価償却率最大値テキスト"/>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89" name="直線コネクタ 388"/>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90" name="【市民会館】&#10;有形固定資産減価償却率平均値テキスト"/>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91" name="フローチャート: 判断 390"/>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92" name="フローチャート: 判断 391"/>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93" name="フローチャート: 判断 392"/>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94" name="フローチャート: 判断 393"/>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95" name="フローチャート: 判断 394"/>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401" name="楕円 400"/>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9071</xdr:rowOff>
    </xdr:from>
    <xdr:to>
      <xdr:col>15</xdr:col>
      <xdr:colOff>101600</xdr:colOff>
      <xdr:row>102</xdr:row>
      <xdr:rowOff>110671</xdr:rowOff>
    </xdr:to>
    <xdr:sp macro="" textlink="">
      <xdr:nvSpPr>
        <xdr:cNvPr id="402" name="楕円 401"/>
        <xdr:cNvSpPr/>
      </xdr:nvSpPr>
      <xdr:spPr>
        <a:xfrm>
          <a:off x="2857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92529</xdr:rowOff>
    </xdr:to>
    <xdr:cxnSp macro="">
      <xdr:nvCxnSpPr>
        <xdr:cNvPr id="403" name="直線コネクタ 402"/>
        <xdr:cNvCxnSpPr/>
      </xdr:nvCxnSpPr>
      <xdr:spPr>
        <a:xfrm>
          <a:off x="2908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147864</xdr:rowOff>
    </xdr:from>
    <xdr:to>
      <xdr:col>10</xdr:col>
      <xdr:colOff>165100</xdr:colOff>
      <xdr:row>102</xdr:row>
      <xdr:rowOff>78014</xdr:rowOff>
    </xdr:to>
    <xdr:sp macro="" textlink="">
      <xdr:nvSpPr>
        <xdr:cNvPr id="404" name="楕円 403"/>
        <xdr:cNvSpPr/>
      </xdr:nvSpPr>
      <xdr:spPr>
        <a:xfrm>
          <a:off x="1968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27214</xdr:rowOff>
    </xdr:from>
    <xdr:to>
      <xdr:col>15</xdr:col>
      <xdr:colOff>50800</xdr:colOff>
      <xdr:row>102</xdr:row>
      <xdr:rowOff>59871</xdr:rowOff>
    </xdr:to>
    <xdr:cxnSp macro="">
      <xdr:nvCxnSpPr>
        <xdr:cNvPr id="405" name="直線コネクタ 404"/>
        <xdr:cNvCxnSpPr/>
      </xdr:nvCxnSpPr>
      <xdr:spPr>
        <a:xfrm>
          <a:off x="2019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115207</xdr:rowOff>
    </xdr:from>
    <xdr:to>
      <xdr:col>6</xdr:col>
      <xdr:colOff>38100</xdr:colOff>
      <xdr:row>102</xdr:row>
      <xdr:rowOff>45357</xdr:rowOff>
    </xdr:to>
    <xdr:sp macro="" textlink="">
      <xdr:nvSpPr>
        <xdr:cNvPr id="406" name="楕円 405"/>
        <xdr:cNvSpPr/>
      </xdr:nvSpPr>
      <xdr:spPr>
        <a:xfrm>
          <a:off x="1079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166007</xdr:rowOff>
    </xdr:from>
    <xdr:to>
      <xdr:col>10</xdr:col>
      <xdr:colOff>114300</xdr:colOff>
      <xdr:row>102</xdr:row>
      <xdr:rowOff>27214</xdr:rowOff>
    </xdr:to>
    <xdr:cxnSp macro="">
      <xdr:nvCxnSpPr>
        <xdr:cNvPr id="407" name="直線コネクタ 406"/>
        <xdr:cNvCxnSpPr/>
      </xdr:nvCxnSpPr>
      <xdr:spPr>
        <a:xfrm>
          <a:off x="1130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08" name="n_1aveValue【市民会館】&#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09" name="n_2aveValue【市民会館】&#10;有形固定資産減価償却率"/>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10" name="n_3aveValue【市民会館】&#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11" name="n_4aveValue【市民会館】&#10;有形固定資産減価償却率"/>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412" name="n_1mainValue【市民会館】&#10;有形固定資産減価償却率"/>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127198</xdr:rowOff>
    </xdr:from>
    <xdr:ext cx="405111" cy="259045"/>
    <xdr:sp macro="" textlink="">
      <xdr:nvSpPr>
        <xdr:cNvPr id="413" name="n_2mainValue【市民会館】&#10;有形固定資産減価償却率"/>
        <xdr:cNvSpPr txBox="1"/>
      </xdr:nvSpPr>
      <xdr:spPr>
        <a:xfrm>
          <a:off x="2705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94541</xdr:rowOff>
    </xdr:from>
    <xdr:ext cx="405111" cy="259045"/>
    <xdr:sp macro="" textlink="">
      <xdr:nvSpPr>
        <xdr:cNvPr id="414" name="n_3mainValue【市民会館】&#10;有形固定資産減価償却率"/>
        <xdr:cNvSpPr txBox="1"/>
      </xdr:nvSpPr>
      <xdr:spPr>
        <a:xfrm>
          <a:off x="1816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61884</xdr:rowOff>
    </xdr:from>
    <xdr:ext cx="405111" cy="259045"/>
    <xdr:sp macro="" textlink="">
      <xdr:nvSpPr>
        <xdr:cNvPr id="415" name="n_4mainValue【市民会館】&#10;有形固定資産減価償却率"/>
        <xdr:cNvSpPr txBox="1"/>
      </xdr:nvSpPr>
      <xdr:spPr>
        <a:xfrm>
          <a:off x="927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39" name="直線コネクタ 438"/>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40"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41" name="直線コネクタ 440"/>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42" name="【市民会館】&#10;一人当たり面積最大値テキスト"/>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43" name="直線コネクタ 442"/>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444" name="【市民会館】&#10;一人当たり面積平均値テキスト"/>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45" name="フローチャート: 判断 444"/>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46" name="フローチャート: 判断 445"/>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47" name="フローチャート: 判断 446"/>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48" name="フローチャート: 判断 447"/>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49" name="フローチャート: 判断 448"/>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78739</xdr:rowOff>
    </xdr:from>
    <xdr:to>
      <xdr:col>50</xdr:col>
      <xdr:colOff>165100</xdr:colOff>
      <xdr:row>108</xdr:row>
      <xdr:rowOff>8889</xdr:rowOff>
    </xdr:to>
    <xdr:sp macro="" textlink="">
      <xdr:nvSpPr>
        <xdr:cNvPr id="455" name="楕円 454"/>
        <xdr:cNvSpPr/>
      </xdr:nvSpPr>
      <xdr:spPr>
        <a:xfrm>
          <a:off x="9588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74930</xdr:rowOff>
    </xdr:from>
    <xdr:to>
      <xdr:col>46</xdr:col>
      <xdr:colOff>38100</xdr:colOff>
      <xdr:row>108</xdr:row>
      <xdr:rowOff>5080</xdr:rowOff>
    </xdr:to>
    <xdr:sp macro="" textlink="">
      <xdr:nvSpPr>
        <xdr:cNvPr id="456" name="楕円 455"/>
        <xdr:cNvSpPr/>
      </xdr:nvSpPr>
      <xdr:spPr>
        <a:xfrm>
          <a:off x="8699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129539</xdr:rowOff>
    </xdr:to>
    <xdr:cxnSp macro="">
      <xdr:nvCxnSpPr>
        <xdr:cNvPr id="457" name="直線コネクタ 456"/>
        <xdr:cNvCxnSpPr/>
      </xdr:nvCxnSpPr>
      <xdr:spPr>
        <a:xfrm>
          <a:off x="8750300" y="1847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74930</xdr:rowOff>
    </xdr:from>
    <xdr:to>
      <xdr:col>41</xdr:col>
      <xdr:colOff>101600</xdr:colOff>
      <xdr:row>108</xdr:row>
      <xdr:rowOff>5080</xdr:rowOff>
    </xdr:to>
    <xdr:sp macro="" textlink="">
      <xdr:nvSpPr>
        <xdr:cNvPr id="458" name="楕円 457"/>
        <xdr:cNvSpPr/>
      </xdr:nvSpPr>
      <xdr:spPr>
        <a:xfrm>
          <a:off x="7810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125730</xdr:rowOff>
    </xdr:to>
    <xdr:cxnSp macro="">
      <xdr:nvCxnSpPr>
        <xdr:cNvPr id="459" name="直線コネクタ 458"/>
        <xdr:cNvCxnSpPr/>
      </xdr:nvCxnSpPr>
      <xdr:spPr>
        <a:xfrm>
          <a:off x="7861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76836</xdr:rowOff>
    </xdr:from>
    <xdr:to>
      <xdr:col>36</xdr:col>
      <xdr:colOff>165100</xdr:colOff>
      <xdr:row>108</xdr:row>
      <xdr:rowOff>6986</xdr:rowOff>
    </xdr:to>
    <xdr:sp macro="" textlink="">
      <xdr:nvSpPr>
        <xdr:cNvPr id="460" name="楕円 459"/>
        <xdr:cNvSpPr/>
      </xdr:nvSpPr>
      <xdr:spPr>
        <a:xfrm>
          <a:off x="6921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125730</xdr:rowOff>
    </xdr:from>
    <xdr:to>
      <xdr:col>41</xdr:col>
      <xdr:colOff>50800</xdr:colOff>
      <xdr:row>107</xdr:row>
      <xdr:rowOff>127636</xdr:rowOff>
    </xdr:to>
    <xdr:cxnSp macro="">
      <xdr:nvCxnSpPr>
        <xdr:cNvPr id="461" name="直線コネクタ 460"/>
        <xdr:cNvCxnSpPr/>
      </xdr:nvCxnSpPr>
      <xdr:spPr>
        <a:xfrm flipV="1">
          <a:off x="6972300" y="184708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62" name="n_1aveValue【市民会館】&#10;一人当たり面積"/>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63" name="n_2aveValue【市民会館】&#10;一人当たり面積"/>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64" name="n_3aveValue【市民会館】&#10;一人当たり面積"/>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65" name="n_4aveValue【市民会館】&#10;一人当たり面積"/>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xdr:rowOff>
    </xdr:from>
    <xdr:ext cx="469744" cy="259045"/>
    <xdr:sp macro="" textlink="">
      <xdr:nvSpPr>
        <xdr:cNvPr id="466" name="n_1mainValue【市民会館】&#10;一人当たり面積"/>
        <xdr:cNvSpPr txBox="1"/>
      </xdr:nvSpPr>
      <xdr:spPr>
        <a:xfrm>
          <a:off x="93917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167657</xdr:rowOff>
    </xdr:from>
    <xdr:ext cx="469744" cy="259045"/>
    <xdr:sp macro="" textlink="">
      <xdr:nvSpPr>
        <xdr:cNvPr id="467" name="n_2mainValue【市民会館】&#10;一人当たり面積"/>
        <xdr:cNvSpPr txBox="1"/>
      </xdr:nvSpPr>
      <xdr:spPr>
        <a:xfrm>
          <a:off x="8515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167657</xdr:rowOff>
    </xdr:from>
    <xdr:ext cx="469744" cy="259045"/>
    <xdr:sp macro="" textlink="">
      <xdr:nvSpPr>
        <xdr:cNvPr id="468" name="n_3mainValue【市民会館】&#10;一人当たり面積"/>
        <xdr:cNvSpPr txBox="1"/>
      </xdr:nvSpPr>
      <xdr:spPr>
        <a:xfrm>
          <a:off x="7626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169563</xdr:rowOff>
    </xdr:from>
    <xdr:ext cx="469744" cy="259045"/>
    <xdr:sp macro="" textlink="">
      <xdr:nvSpPr>
        <xdr:cNvPr id="469" name="n_4mainValue【市民会館】&#10;一人当たり面積"/>
        <xdr:cNvSpPr txBox="1"/>
      </xdr:nvSpPr>
      <xdr:spPr>
        <a:xfrm>
          <a:off x="6737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95" name="直線コネクタ 494"/>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6"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7" name="直線コネクタ 49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8"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9" name="直線コネクタ 498"/>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00" name="【一般廃棄物処理施設】&#10;有形固定資産減価償却率平均値テキスト"/>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01" name="フローチャート: 判断 500"/>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02" name="フローチャート: 判断 501"/>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03" name="フローチャート: 判断 502"/>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04" name="フローチャート: 判断 503"/>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05" name="フローチャート: 判断 504"/>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69487</xdr:rowOff>
    </xdr:from>
    <xdr:to>
      <xdr:col>81</xdr:col>
      <xdr:colOff>101600</xdr:colOff>
      <xdr:row>39</xdr:row>
      <xdr:rowOff>171087</xdr:rowOff>
    </xdr:to>
    <xdr:sp macro="" textlink="">
      <xdr:nvSpPr>
        <xdr:cNvPr id="511" name="楕円 510"/>
        <xdr:cNvSpPr/>
      </xdr:nvSpPr>
      <xdr:spPr>
        <a:xfrm>
          <a:off x="15430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61323</xdr:rowOff>
    </xdr:from>
    <xdr:to>
      <xdr:col>76</xdr:col>
      <xdr:colOff>165100</xdr:colOff>
      <xdr:row>39</xdr:row>
      <xdr:rowOff>162923</xdr:rowOff>
    </xdr:to>
    <xdr:sp macro="" textlink="">
      <xdr:nvSpPr>
        <xdr:cNvPr id="512" name="楕円 511"/>
        <xdr:cNvSpPr/>
      </xdr:nvSpPr>
      <xdr:spPr>
        <a:xfrm>
          <a:off x="14541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39</xdr:row>
      <xdr:rowOff>120287</xdr:rowOff>
    </xdr:to>
    <xdr:cxnSp macro="">
      <xdr:nvCxnSpPr>
        <xdr:cNvPr id="513" name="直線コネクタ 512"/>
        <xdr:cNvCxnSpPr/>
      </xdr:nvCxnSpPr>
      <xdr:spPr>
        <a:xfrm>
          <a:off x="14592300" y="67986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xdr:rowOff>
    </xdr:from>
    <xdr:to>
      <xdr:col>72</xdr:col>
      <xdr:colOff>38100</xdr:colOff>
      <xdr:row>39</xdr:row>
      <xdr:rowOff>109038</xdr:rowOff>
    </xdr:to>
    <xdr:sp macro="" textlink="">
      <xdr:nvSpPr>
        <xdr:cNvPr id="514" name="楕円 513"/>
        <xdr:cNvSpPr/>
      </xdr:nvSpPr>
      <xdr:spPr>
        <a:xfrm>
          <a:off x="13652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58238</xdr:rowOff>
    </xdr:from>
    <xdr:to>
      <xdr:col>76</xdr:col>
      <xdr:colOff>114300</xdr:colOff>
      <xdr:row>39</xdr:row>
      <xdr:rowOff>112123</xdr:rowOff>
    </xdr:to>
    <xdr:cxnSp macro="">
      <xdr:nvCxnSpPr>
        <xdr:cNvPr id="515" name="直線コネクタ 514"/>
        <xdr:cNvCxnSpPr/>
      </xdr:nvCxnSpPr>
      <xdr:spPr>
        <a:xfrm>
          <a:off x="13703300" y="674478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118473</xdr:rowOff>
    </xdr:from>
    <xdr:to>
      <xdr:col>67</xdr:col>
      <xdr:colOff>101600</xdr:colOff>
      <xdr:row>39</xdr:row>
      <xdr:rowOff>48623</xdr:rowOff>
    </xdr:to>
    <xdr:sp macro="" textlink="">
      <xdr:nvSpPr>
        <xdr:cNvPr id="516" name="楕円 515"/>
        <xdr:cNvSpPr/>
      </xdr:nvSpPr>
      <xdr:spPr>
        <a:xfrm>
          <a:off x="12763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169273</xdr:rowOff>
    </xdr:from>
    <xdr:to>
      <xdr:col>71</xdr:col>
      <xdr:colOff>177800</xdr:colOff>
      <xdr:row>39</xdr:row>
      <xdr:rowOff>58238</xdr:rowOff>
    </xdr:to>
    <xdr:cxnSp macro="">
      <xdr:nvCxnSpPr>
        <xdr:cNvPr id="517" name="直線コネクタ 516"/>
        <xdr:cNvCxnSpPr/>
      </xdr:nvCxnSpPr>
      <xdr:spPr>
        <a:xfrm>
          <a:off x="12814300" y="668437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18"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19"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20" name="n_3aveValue【一般廃棄物処理施設】&#10;有形固定資産減価償却率"/>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21" name="n_4aveValue【一般廃棄物処理施設】&#10;有形固定資産減価償却率"/>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162214</xdr:rowOff>
    </xdr:from>
    <xdr:ext cx="405111" cy="259045"/>
    <xdr:sp macro="" textlink="">
      <xdr:nvSpPr>
        <xdr:cNvPr id="522" name="n_1mainValue【一般廃棄物処理施設】&#10;有形固定資産減価償却率"/>
        <xdr:cNvSpPr txBox="1"/>
      </xdr:nvSpPr>
      <xdr:spPr>
        <a:xfrm>
          <a:off x="15266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154050</xdr:rowOff>
    </xdr:from>
    <xdr:ext cx="405111" cy="259045"/>
    <xdr:sp macro="" textlink="">
      <xdr:nvSpPr>
        <xdr:cNvPr id="523" name="n_2mainValue【一般廃棄物処理施設】&#10;有形固定資産減価償却率"/>
        <xdr:cNvSpPr txBox="1"/>
      </xdr:nvSpPr>
      <xdr:spPr>
        <a:xfrm>
          <a:off x="14389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24" name="n_3mainValue【一般廃棄物処理施設】&#10;有形固定資産減価償却率"/>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39750</xdr:rowOff>
    </xdr:from>
    <xdr:ext cx="405111" cy="259045"/>
    <xdr:sp macro="" textlink="">
      <xdr:nvSpPr>
        <xdr:cNvPr id="525" name="n_4mainValue【一般廃棄物処理施設】&#10;有形固定資産減価償却率"/>
        <xdr:cNvSpPr txBox="1"/>
      </xdr:nvSpPr>
      <xdr:spPr>
        <a:xfrm>
          <a:off x="12611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47" name="直線コネクタ 546"/>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48"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49" name="直線コネクタ 548"/>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50"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51" name="直線コネクタ 550"/>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552" name="【一般廃棄物処理施設】&#10;一人当たり有形固定資産（償却資産）額平均値テキスト"/>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53" name="フローチャート: 判断 552"/>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54" name="フローチャート: 判断 553"/>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55" name="フローチャート: 判断 554"/>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56" name="フローチャート: 判断 555"/>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57" name="フローチャート: 判断 556"/>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xdr:rowOff>
    </xdr:from>
    <xdr:to>
      <xdr:col>112</xdr:col>
      <xdr:colOff>38100</xdr:colOff>
      <xdr:row>39</xdr:row>
      <xdr:rowOff>114884</xdr:rowOff>
    </xdr:to>
    <xdr:sp macro="" textlink="">
      <xdr:nvSpPr>
        <xdr:cNvPr id="563" name="楕円 562"/>
        <xdr:cNvSpPr/>
      </xdr:nvSpPr>
      <xdr:spPr>
        <a:xfrm>
          <a:off x="21272500" y="66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16512</xdr:rowOff>
    </xdr:from>
    <xdr:to>
      <xdr:col>107</xdr:col>
      <xdr:colOff>101600</xdr:colOff>
      <xdr:row>39</xdr:row>
      <xdr:rowOff>118112</xdr:rowOff>
    </xdr:to>
    <xdr:sp macro="" textlink="">
      <xdr:nvSpPr>
        <xdr:cNvPr id="564" name="楕円 563"/>
        <xdr:cNvSpPr/>
      </xdr:nvSpPr>
      <xdr:spPr>
        <a:xfrm>
          <a:off x="20383500" y="670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64084</xdr:rowOff>
    </xdr:from>
    <xdr:to>
      <xdr:col>111</xdr:col>
      <xdr:colOff>177800</xdr:colOff>
      <xdr:row>39</xdr:row>
      <xdr:rowOff>67312</xdr:rowOff>
    </xdr:to>
    <xdr:cxnSp macro="">
      <xdr:nvCxnSpPr>
        <xdr:cNvPr id="565" name="直線コネクタ 564"/>
        <xdr:cNvCxnSpPr/>
      </xdr:nvCxnSpPr>
      <xdr:spPr>
        <a:xfrm flipV="1">
          <a:off x="20434300" y="6750634"/>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11442</xdr:rowOff>
    </xdr:from>
    <xdr:to>
      <xdr:col>102</xdr:col>
      <xdr:colOff>165100</xdr:colOff>
      <xdr:row>39</xdr:row>
      <xdr:rowOff>113042</xdr:rowOff>
    </xdr:to>
    <xdr:sp macro="" textlink="">
      <xdr:nvSpPr>
        <xdr:cNvPr id="566" name="楕円 565"/>
        <xdr:cNvSpPr/>
      </xdr:nvSpPr>
      <xdr:spPr>
        <a:xfrm>
          <a:off x="19494500" y="66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62242</xdr:rowOff>
    </xdr:from>
    <xdr:to>
      <xdr:col>107</xdr:col>
      <xdr:colOff>50800</xdr:colOff>
      <xdr:row>39</xdr:row>
      <xdr:rowOff>67312</xdr:rowOff>
    </xdr:to>
    <xdr:cxnSp macro="">
      <xdr:nvCxnSpPr>
        <xdr:cNvPr id="567" name="直線コネクタ 566"/>
        <xdr:cNvCxnSpPr/>
      </xdr:nvCxnSpPr>
      <xdr:spPr>
        <a:xfrm>
          <a:off x="19545300" y="6748792"/>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12365</xdr:rowOff>
    </xdr:from>
    <xdr:to>
      <xdr:col>98</xdr:col>
      <xdr:colOff>38100</xdr:colOff>
      <xdr:row>39</xdr:row>
      <xdr:rowOff>113965</xdr:rowOff>
    </xdr:to>
    <xdr:sp macro="" textlink="">
      <xdr:nvSpPr>
        <xdr:cNvPr id="568" name="楕円 567"/>
        <xdr:cNvSpPr/>
      </xdr:nvSpPr>
      <xdr:spPr>
        <a:xfrm>
          <a:off x="18605500" y="669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62242</xdr:rowOff>
    </xdr:from>
    <xdr:to>
      <xdr:col>102</xdr:col>
      <xdr:colOff>114300</xdr:colOff>
      <xdr:row>39</xdr:row>
      <xdr:rowOff>63165</xdr:rowOff>
    </xdr:to>
    <xdr:cxnSp macro="">
      <xdr:nvCxnSpPr>
        <xdr:cNvPr id="569" name="直線コネクタ 568"/>
        <xdr:cNvCxnSpPr/>
      </xdr:nvCxnSpPr>
      <xdr:spPr>
        <a:xfrm flipV="1">
          <a:off x="18656300" y="6748792"/>
          <a:ext cx="8890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570" name="n_1aveValue【一般廃棄物処理施設】&#10;一人当たり有形固定資産（償却資産）額"/>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571" name="n_2aveValue【一般廃棄物処理施設】&#10;一人当たり有形固定資産（償却資産）額"/>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572" name="n_3aveValue【一般廃棄物処理施設】&#10;一人当たり有形固定資産（償却資産）額"/>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573" name="n_4aveValue【一般廃棄物処理施設】&#10;一人当たり有形固定資産（償却資産）額"/>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131411</xdr:rowOff>
    </xdr:from>
    <xdr:ext cx="534377" cy="259045"/>
    <xdr:sp macro="" textlink="">
      <xdr:nvSpPr>
        <xdr:cNvPr id="574" name="n_1mainValue【一般廃棄物処理施設】&#10;一人当たり有形固定資産（償却資産）額"/>
        <xdr:cNvSpPr txBox="1"/>
      </xdr:nvSpPr>
      <xdr:spPr>
        <a:xfrm>
          <a:off x="21043411" y="64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134639</xdr:rowOff>
    </xdr:from>
    <xdr:ext cx="534377" cy="259045"/>
    <xdr:sp macro="" textlink="">
      <xdr:nvSpPr>
        <xdr:cNvPr id="575" name="n_2mainValue【一般廃棄物処理施設】&#10;一人当たり有形固定資産（償却資産）額"/>
        <xdr:cNvSpPr txBox="1"/>
      </xdr:nvSpPr>
      <xdr:spPr>
        <a:xfrm>
          <a:off x="20167111" y="647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129569</xdr:rowOff>
    </xdr:from>
    <xdr:ext cx="534377" cy="259045"/>
    <xdr:sp macro="" textlink="">
      <xdr:nvSpPr>
        <xdr:cNvPr id="576" name="n_3mainValue【一般廃棄物処理施設】&#10;一人当たり有形固定資産（償却資産）額"/>
        <xdr:cNvSpPr txBox="1"/>
      </xdr:nvSpPr>
      <xdr:spPr>
        <a:xfrm>
          <a:off x="19278111" y="64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130492</xdr:rowOff>
    </xdr:from>
    <xdr:ext cx="534377" cy="259045"/>
    <xdr:sp macro="" textlink="">
      <xdr:nvSpPr>
        <xdr:cNvPr id="577" name="n_4mainValue【一般廃棄物処理施設】&#10;一人当たり有形固定資産（償却資産）額"/>
        <xdr:cNvSpPr txBox="1"/>
      </xdr:nvSpPr>
      <xdr:spPr>
        <a:xfrm>
          <a:off x="18389111" y="64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19" name="直線コネクタ 618"/>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22" name="【消防施設】&#10;有形固定資産減価償却率最大値テキスト"/>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23" name="直線コネクタ 622"/>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24" name="【消防施設】&#10;有形固定資産減価償却率平均値テキスト"/>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25" name="フローチャート: 判断 624"/>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6" name="フローチャート: 判断 62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27" name="フローチャート: 判断 626"/>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28" name="フローチャート: 判断 627"/>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29" name="フローチャート: 判断 628"/>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162016</xdr:rowOff>
    </xdr:from>
    <xdr:to>
      <xdr:col>81</xdr:col>
      <xdr:colOff>101600</xdr:colOff>
      <xdr:row>82</xdr:row>
      <xdr:rowOff>92166</xdr:rowOff>
    </xdr:to>
    <xdr:sp macro="" textlink="">
      <xdr:nvSpPr>
        <xdr:cNvPr id="635" name="楕円 634"/>
        <xdr:cNvSpPr/>
      </xdr:nvSpPr>
      <xdr:spPr>
        <a:xfrm>
          <a:off x="15430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36" name="楕円 635"/>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41366</xdr:rowOff>
    </xdr:to>
    <xdr:cxnSp macro="">
      <xdr:nvCxnSpPr>
        <xdr:cNvPr id="637" name="直線コネクタ 636"/>
        <xdr:cNvCxnSpPr/>
      </xdr:nvCxnSpPr>
      <xdr:spPr>
        <a:xfrm>
          <a:off x="14592300" y="140627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638" name="楕円 637"/>
        <xdr:cNvSpPr/>
      </xdr:nvSpPr>
      <xdr:spPr>
        <a:xfrm>
          <a:off x="13652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139337</xdr:rowOff>
    </xdr:to>
    <xdr:cxnSp macro="">
      <xdr:nvCxnSpPr>
        <xdr:cNvPr id="639" name="直線コネクタ 638"/>
        <xdr:cNvCxnSpPr/>
      </xdr:nvCxnSpPr>
      <xdr:spPr>
        <a:xfrm flipV="1">
          <a:off x="13703300" y="14062711"/>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xdr:rowOff>
    </xdr:from>
    <xdr:to>
      <xdr:col>67</xdr:col>
      <xdr:colOff>101600</xdr:colOff>
      <xdr:row>83</xdr:row>
      <xdr:rowOff>103595</xdr:rowOff>
    </xdr:to>
    <xdr:sp macro="" textlink="">
      <xdr:nvSpPr>
        <xdr:cNvPr id="640" name="楕円 639"/>
        <xdr:cNvSpPr/>
      </xdr:nvSpPr>
      <xdr:spPr>
        <a:xfrm>
          <a:off x="12763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139337</xdr:rowOff>
    </xdr:from>
    <xdr:to>
      <xdr:col>71</xdr:col>
      <xdr:colOff>177800</xdr:colOff>
      <xdr:row>83</xdr:row>
      <xdr:rowOff>52795</xdr:rowOff>
    </xdr:to>
    <xdr:cxnSp macro="">
      <xdr:nvCxnSpPr>
        <xdr:cNvPr id="641" name="直線コネクタ 640"/>
        <xdr:cNvCxnSpPr/>
      </xdr:nvCxnSpPr>
      <xdr:spPr>
        <a:xfrm flipV="1">
          <a:off x="12814300" y="141982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42" name="n_1aveValue【消防施設】&#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43" name="n_2aveValue【消防施設】&#10;有形固定資産減価償却率"/>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44" name="n_3aveValue【消防施設】&#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45" name="n_4aveValue【消防施設】&#10;有形固定資産減価償却率"/>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108693</xdr:rowOff>
    </xdr:from>
    <xdr:ext cx="405111" cy="259045"/>
    <xdr:sp macro="" textlink="">
      <xdr:nvSpPr>
        <xdr:cNvPr id="646" name="n_1mainValue【消防施設】&#10;有形固定資産減価償却率"/>
        <xdr:cNvSpPr txBox="1"/>
      </xdr:nvSpPr>
      <xdr:spPr>
        <a:xfrm>
          <a:off x="15266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47" name="n_2mainValue【消防施設】&#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48" name="n_3main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649" name="n_4mainValue【消防施設】&#10;有形固定資産減価償却率"/>
        <xdr:cNvSpPr txBox="1"/>
      </xdr:nvSpPr>
      <xdr:spPr>
        <a:xfrm>
          <a:off x="12611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71" name="直線コネクタ 670"/>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7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73" name="直線コネクタ 67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74" name="【消防施設】&#10;一人当たり面積最大値テキスト"/>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75" name="直線コネクタ 674"/>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76"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77" name="フローチャート: 判断 676"/>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78" name="フローチャート: 判断 677"/>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79" name="フローチャート: 判断 67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80" name="フローチャート: 判断 679"/>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81" name="フローチャート: 判断 680"/>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687" name="楕円 686"/>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88" name="楕円 687"/>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76963</xdr:rowOff>
    </xdr:to>
    <xdr:cxnSp macro="">
      <xdr:nvCxnSpPr>
        <xdr:cNvPr id="689" name="直線コネクタ 688"/>
        <xdr:cNvCxnSpPr/>
      </xdr:nvCxnSpPr>
      <xdr:spPr>
        <a:xfrm>
          <a:off x="20434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90" name="楕円 689"/>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86106</xdr:rowOff>
    </xdr:to>
    <xdr:cxnSp macro="">
      <xdr:nvCxnSpPr>
        <xdr:cNvPr id="691" name="直線コネクタ 690"/>
        <xdr:cNvCxnSpPr/>
      </xdr:nvCxnSpPr>
      <xdr:spPr>
        <a:xfrm flipV="1">
          <a:off x="19545300" y="14645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92" name="楕円 691"/>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693" name="直線コネクタ 692"/>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94"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95"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96"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97" name="n_4aveValue【消防施設】&#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698" name="n_1mainValue【消防施設】&#10;一人当たり面積"/>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9" name="n_2mainValue【消防施設】&#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700" name="n_3main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701" name="n_4main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2" name="テキスト ボックス 72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5" name="直線コネクタ 72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6"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7" name="直線コネクタ 72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8"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9" name="直線コネクタ 72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730" name="【庁舎】&#10;有形固定資産減価償却率平均値テキスト"/>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31" name="フローチャート: 判断 730"/>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32" name="フローチャート: 判断 731"/>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33" name="フローチャート: 判断 732"/>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34" name="フローチャート: 判断 733"/>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35" name="フローチャート: 判断 734"/>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130811</xdr:rowOff>
    </xdr:from>
    <xdr:to>
      <xdr:col>81</xdr:col>
      <xdr:colOff>101600</xdr:colOff>
      <xdr:row>105</xdr:row>
      <xdr:rowOff>60961</xdr:rowOff>
    </xdr:to>
    <xdr:sp macro="" textlink="">
      <xdr:nvSpPr>
        <xdr:cNvPr id="741" name="楕円 740"/>
        <xdr:cNvSpPr/>
      </xdr:nvSpPr>
      <xdr:spPr>
        <a:xfrm>
          <a:off x="15430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42" name="楕円 741"/>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10161</xdr:rowOff>
    </xdr:to>
    <xdr:cxnSp macro="">
      <xdr:nvCxnSpPr>
        <xdr:cNvPr id="743" name="直線コネクタ 742"/>
        <xdr:cNvCxnSpPr/>
      </xdr:nvCxnSpPr>
      <xdr:spPr>
        <a:xfrm>
          <a:off x="14592300" y="179641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44" name="楕円 743"/>
        <xdr:cNvSpPr/>
      </xdr:nvSpPr>
      <xdr:spPr>
        <a:xfrm>
          <a:off x="13652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90170</xdr:rowOff>
    </xdr:from>
    <xdr:to>
      <xdr:col>76</xdr:col>
      <xdr:colOff>114300</xdr:colOff>
      <xdr:row>104</xdr:row>
      <xdr:rowOff>133350</xdr:rowOff>
    </xdr:to>
    <xdr:cxnSp macro="">
      <xdr:nvCxnSpPr>
        <xdr:cNvPr id="745" name="直線コネクタ 744"/>
        <xdr:cNvCxnSpPr/>
      </xdr:nvCxnSpPr>
      <xdr:spPr>
        <a:xfrm>
          <a:off x="13703300" y="179209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83820</xdr:rowOff>
    </xdr:from>
    <xdr:to>
      <xdr:col>67</xdr:col>
      <xdr:colOff>101600</xdr:colOff>
      <xdr:row>105</xdr:row>
      <xdr:rowOff>13970</xdr:rowOff>
    </xdr:to>
    <xdr:sp macro="" textlink="">
      <xdr:nvSpPr>
        <xdr:cNvPr id="746" name="楕円 745"/>
        <xdr:cNvSpPr/>
      </xdr:nvSpPr>
      <xdr:spPr>
        <a:xfrm>
          <a:off x="12763500" y="17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90170</xdr:rowOff>
    </xdr:from>
    <xdr:to>
      <xdr:col>71</xdr:col>
      <xdr:colOff>177800</xdr:colOff>
      <xdr:row>104</xdr:row>
      <xdr:rowOff>134620</xdr:rowOff>
    </xdr:to>
    <xdr:cxnSp macro="">
      <xdr:nvCxnSpPr>
        <xdr:cNvPr id="747" name="直線コネクタ 746"/>
        <xdr:cNvCxnSpPr/>
      </xdr:nvCxnSpPr>
      <xdr:spPr>
        <a:xfrm flipV="1">
          <a:off x="12814300" y="179209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48" name="n_1aveValue【庁舎】&#10;有形固定資産減価償却率"/>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49" name="n_2aveValue【庁舎】&#10;有形固定資産減価償却率"/>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50" name="n_3aveValue【庁舎】&#10;有形固定資産減価償却率"/>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51" name="n_4aveValue【庁舎】&#10;有形固定資産減価償却率"/>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52088</xdr:rowOff>
    </xdr:from>
    <xdr:ext cx="405111" cy="259045"/>
    <xdr:sp macro="" textlink="">
      <xdr:nvSpPr>
        <xdr:cNvPr id="752" name="n_1mainValue【庁舎】&#10;有形固定資産減価償却率"/>
        <xdr:cNvSpPr txBox="1"/>
      </xdr:nvSpPr>
      <xdr:spPr>
        <a:xfrm>
          <a:off x="152660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53" name="n_2main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54" name="n_3mainValue【庁舎】&#10;有形固定資産減価償却率"/>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5097</xdr:rowOff>
    </xdr:from>
    <xdr:ext cx="405111" cy="259045"/>
    <xdr:sp macro="" textlink="">
      <xdr:nvSpPr>
        <xdr:cNvPr id="755" name="n_4mainValue【庁舎】&#10;有形固定資産減価償却率"/>
        <xdr:cNvSpPr txBox="1"/>
      </xdr:nvSpPr>
      <xdr:spPr>
        <a:xfrm>
          <a:off x="12611744" y="180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6" name="テキスト ボックス 7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82" name="直線コネクタ 781"/>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83"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84" name="直線コネクタ 783"/>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85"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86" name="直線コネクタ 785"/>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787"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88" name="フローチャート: 判断 787"/>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89" name="フローチャート: 判断 788"/>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0" name="フローチャート: 判断 789"/>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91" name="フローチャート: 判断 790"/>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92" name="フローチャート: 判断 791"/>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100512</xdr:rowOff>
    </xdr:from>
    <xdr:to>
      <xdr:col>112</xdr:col>
      <xdr:colOff>38100</xdr:colOff>
      <xdr:row>109</xdr:row>
      <xdr:rowOff>30662</xdr:rowOff>
    </xdr:to>
    <xdr:sp macro="" textlink="">
      <xdr:nvSpPr>
        <xdr:cNvPr id="798" name="楕円 797"/>
        <xdr:cNvSpPr/>
      </xdr:nvSpPr>
      <xdr:spPr>
        <a:xfrm>
          <a:off x="21272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93980</xdr:rowOff>
    </xdr:from>
    <xdr:to>
      <xdr:col>107</xdr:col>
      <xdr:colOff>101600</xdr:colOff>
      <xdr:row>109</xdr:row>
      <xdr:rowOff>24130</xdr:rowOff>
    </xdr:to>
    <xdr:sp macro="" textlink="">
      <xdr:nvSpPr>
        <xdr:cNvPr id="799" name="楕円 798"/>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151312</xdr:rowOff>
    </xdr:to>
    <xdr:cxnSp macro="">
      <xdr:nvCxnSpPr>
        <xdr:cNvPr id="800" name="直線コネクタ 799"/>
        <xdr:cNvCxnSpPr/>
      </xdr:nvCxnSpPr>
      <xdr:spPr>
        <a:xfrm>
          <a:off x="20434300" y="186613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801" name="楕円 800"/>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144780</xdr:rowOff>
    </xdr:to>
    <xdr:cxnSp macro="">
      <xdr:nvCxnSpPr>
        <xdr:cNvPr id="802" name="直線コネクタ 801"/>
        <xdr:cNvCxnSpPr/>
      </xdr:nvCxnSpPr>
      <xdr:spPr>
        <a:xfrm>
          <a:off x="19545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803" name="楕円 802"/>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144780</xdr:rowOff>
    </xdr:from>
    <xdr:to>
      <xdr:col>102</xdr:col>
      <xdr:colOff>114300</xdr:colOff>
      <xdr:row>108</xdr:row>
      <xdr:rowOff>144780</xdr:rowOff>
    </xdr:to>
    <xdr:cxnSp macro="">
      <xdr:nvCxnSpPr>
        <xdr:cNvPr id="804" name="直線コネクタ 803"/>
        <xdr:cNvCxnSpPr/>
      </xdr:nvCxnSpPr>
      <xdr:spPr>
        <a:xfrm>
          <a:off x="18656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05" name="n_1aveValue【庁舎】&#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06"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07"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08" name="n_4aveValue【庁舎】&#10;一人当たり面積"/>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21789</xdr:rowOff>
    </xdr:from>
    <xdr:ext cx="469744" cy="259045"/>
    <xdr:sp macro="" textlink="">
      <xdr:nvSpPr>
        <xdr:cNvPr id="809" name="n_1mainValue【庁舎】&#10;一人当たり面積"/>
        <xdr:cNvSpPr txBox="1"/>
      </xdr:nvSpPr>
      <xdr:spPr>
        <a:xfrm>
          <a:off x="210757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10" name="n_2mainValue【庁舎】&#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811" name="n_3mainValue【庁舎】&#10;一人当たり面積"/>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812" name="n_4mainValue【庁舎】&#10;一人当たり面積"/>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有形固定資産減価償却率において類似団体と比較して高率となっているのは、庁舎です。</a:t>
          </a:r>
          <a:endParaRPr lang="ja-JP" altLang="ja-JP" sz="1400">
            <a:effectLst/>
          </a:endParaRPr>
        </a:p>
        <a:p>
          <a:r>
            <a:rPr kumimoji="1" lang="ja-JP" altLang="ja-JP" sz="1100">
              <a:solidFill>
                <a:schemeClr val="dk1"/>
              </a:solidFill>
              <a:effectLst/>
              <a:latin typeface="+mn-lt"/>
              <a:ea typeface="+mn-ea"/>
              <a:cs typeface="+mn-cs"/>
            </a:rPr>
            <a:t>　庁舎については、予防保全型の維持管理により長寿命化を図ることとしています。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【R04</a:t>
          </a:r>
          <a:r>
            <a:rPr kumimoji="1" lang="ja-JP" altLang="ja-JP" sz="1100">
              <a:solidFill>
                <a:schemeClr val="dk1"/>
              </a:solidFill>
              <a:effectLst/>
              <a:latin typeface="+mn-lt"/>
              <a:ea typeface="+mn-ea"/>
              <a:cs typeface="+mn-cs"/>
            </a:rPr>
            <a:t>年度分整備中</a:t>
          </a:r>
          <a:r>
            <a:rPr kumimoji="1" lang="en-US"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市町村や広島県市町の平均を大きく上回るとともに、類似団体内の順位も上位で高い水準にありますが、余裕のない財政運営が長期に渡り続いており、財政力の高さを享受できていないという側面もあ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167217</xdr:rowOff>
    </xdr:to>
    <xdr:cxnSp macro="">
      <xdr:nvCxnSpPr>
        <xdr:cNvPr id="75" name="直線コネクタ 74"/>
        <xdr:cNvCxnSpPr/>
      </xdr:nvCxnSpPr>
      <xdr:spPr>
        <a:xfrm>
          <a:off x="2336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113595</xdr:rowOff>
    </xdr:to>
    <xdr:cxnSp macro="">
      <xdr:nvCxnSpPr>
        <xdr:cNvPr id="78" name="直線コネクタ 77"/>
        <xdr:cNvCxnSpPr/>
      </xdr:nvCxnSpPr>
      <xdr:spPr>
        <a:xfrm>
          <a:off x="1447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157480</xdr:rowOff>
    </xdr:to>
    <xdr:cxnSp macro="">
      <xdr:nvCxnSpPr>
        <xdr:cNvPr id="130" name="直線コネクタ 129"/>
        <xdr:cNvCxnSpPr/>
      </xdr:nvCxnSpPr>
      <xdr:spPr>
        <a:xfrm>
          <a:off x="4114800" y="1114729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66</xdr:row>
      <xdr:rowOff>72898</xdr:rowOff>
    </xdr:to>
    <xdr:cxnSp macro="">
      <xdr:nvCxnSpPr>
        <xdr:cNvPr id="133" name="直線コネクタ 132"/>
        <xdr:cNvCxnSpPr/>
      </xdr:nvCxnSpPr>
      <xdr:spPr>
        <a:xfrm flipV="1">
          <a:off x="3225800" y="1114729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72898</xdr:rowOff>
    </xdr:from>
    <xdr:to>
      <xdr:col>15</xdr:col>
      <xdr:colOff>82550</xdr:colOff>
      <xdr:row>66</xdr:row>
      <xdr:rowOff>135636</xdr:rowOff>
    </xdr:to>
    <xdr:cxnSp macro="">
      <xdr:nvCxnSpPr>
        <xdr:cNvPr id="136" name="直線コネクタ 135"/>
        <xdr:cNvCxnSpPr/>
      </xdr:nvCxnSpPr>
      <xdr:spPr>
        <a:xfrm flipV="1">
          <a:off x="2336800" y="113885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135636</xdr:rowOff>
    </xdr:to>
    <xdr:cxnSp macro="">
      <xdr:nvCxnSpPr>
        <xdr:cNvPr id="139" name="直線コネクタ 138"/>
        <xdr:cNvCxnSpPr/>
      </xdr:nvCxnSpPr>
      <xdr:spPr>
        <a:xfrm>
          <a:off x="1447800" y="113982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9" name="楕円 148"/>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0"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1" name="楕円 150"/>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52" name="テキスト ボックス 151"/>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22098</xdr:rowOff>
    </xdr:from>
    <xdr:to>
      <xdr:col>15</xdr:col>
      <xdr:colOff>133350</xdr:colOff>
      <xdr:row>66</xdr:row>
      <xdr:rowOff>123698</xdr:rowOff>
    </xdr:to>
    <xdr:sp macro="" textlink="">
      <xdr:nvSpPr>
        <xdr:cNvPr id="153" name="楕円 152"/>
        <xdr:cNvSpPr/>
      </xdr:nvSpPr>
      <xdr:spPr>
        <a:xfrm>
          <a:off x="3175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108475</xdr:rowOff>
    </xdr:from>
    <xdr:ext cx="762000" cy="259045"/>
    <xdr:sp macro="" textlink="">
      <xdr:nvSpPr>
        <xdr:cNvPr id="154" name="テキスト ボックス 153"/>
        <xdr:cNvSpPr txBox="1"/>
      </xdr:nvSpPr>
      <xdr:spPr>
        <a:xfrm>
          <a:off x="2844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84836</xdr:rowOff>
    </xdr:from>
    <xdr:to>
      <xdr:col>11</xdr:col>
      <xdr:colOff>82550</xdr:colOff>
      <xdr:row>67</xdr:row>
      <xdr:rowOff>14986</xdr:rowOff>
    </xdr:to>
    <xdr:sp macro="" textlink="">
      <xdr:nvSpPr>
        <xdr:cNvPr id="155" name="楕円 154"/>
        <xdr:cNvSpPr/>
      </xdr:nvSpPr>
      <xdr:spPr>
        <a:xfrm>
          <a:off x="2286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171213</xdr:rowOff>
    </xdr:from>
    <xdr:ext cx="762000" cy="259045"/>
    <xdr:sp macro="" textlink="">
      <xdr:nvSpPr>
        <xdr:cNvPr id="156" name="テキスト ボックス 155"/>
        <xdr:cNvSpPr txBox="1"/>
      </xdr:nvSpPr>
      <xdr:spPr>
        <a:xfrm>
          <a:off x="1955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7" name="楕円 156"/>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8" name="テキスト ボックス 157"/>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類似団体や全国市町村、広島県市町の平均より低く、適正な執行状況となっています。今後も引き続き適正な執行を行います。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148208</xdr:rowOff>
    </xdr:from>
    <xdr:to>
      <xdr:col>23</xdr:col>
      <xdr:colOff>133350</xdr:colOff>
      <xdr:row>82</xdr:row>
      <xdr:rowOff>1076</xdr:rowOff>
    </xdr:to>
    <xdr:cxnSp macro="">
      <xdr:nvCxnSpPr>
        <xdr:cNvPr id="189" name="直線コネクタ 188"/>
        <xdr:cNvCxnSpPr/>
      </xdr:nvCxnSpPr>
      <xdr:spPr>
        <a:xfrm>
          <a:off x="4114800" y="14035658"/>
          <a:ext cx="8382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139781</xdr:rowOff>
    </xdr:from>
    <xdr:to>
      <xdr:col>19</xdr:col>
      <xdr:colOff>133350</xdr:colOff>
      <xdr:row>81</xdr:row>
      <xdr:rowOff>148208</xdr:rowOff>
    </xdr:to>
    <xdr:cxnSp macro="">
      <xdr:nvCxnSpPr>
        <xdr:cNvPr id="192" name="直線コネクタ 191"/>
        <xdr:cNvCxnSpPr/>
      </xdr:nvCxnSpPr>
      <xdr:spPr>
        <a:xfrm>
          <a:off x="3225800" y="14027231"/>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77943</xdr:rowOff>
    </xdr:from>
    <xdr:to>
      <xdr:col>15</xdr:col>
      <xdr:colOff>82550</xdr:colOff>
      <xdr:row>81</xdr:row>
      <xdr:rowOff>139781</xdr:rowOff>
    </xdr:to>
    <xdr:cxnSp macro="">
      <xdr:nvCxnSpPr>
        <xdr:cNvPr id="195" name="直線コネクタ 194"/>
        <xdr:cNvCxnSpPr/>
      </xdr:nvCxnSpPr>
      <xdr:spPr>
        <a:xfrm>
          <a:off x="2336800" y="13965393"/>
          <a:ext cx="889000" cy="6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69478</xdr:rowOff>
    </xdr:from>
    <xdr:to>
      <xdr:col>11</xdr:col>
      <xdr:colOff>31750</xdr:colOff>
      <xdr:row>81</xdr:row>
      <xdr:rowOff>77943</xdr:rowOff>
    </xdr:to>
    <xdr:cxnSp macro="">
      <xdr:nvCxnSpPr>
        <xdr:cNvPr id="198" name="直線コネクタ 197"/>
        <xdr:cNvCxnSpPr/>
      </xdr:nvCxnSpPr>
      <xdr:spPr>
        <a:xfrm>
          <a:off x="1447800" y="13956928"/>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121726</xdr:rowOff>
    </xdr:from>
    <xdr:to>
      <xdr:col>23</xdr:col>
      <xdr:colOff>184150</xdr:colOff>
      <xdr:row>82</xdr:row>
      <xdr:rowOff>51876</xdr:rowOff>
    </xdr:to>
    <xdr:sp macro="" textlink="">
      <xdr:nvSpPr>
        <xdr:cNvPr id="208" name="楕円 207"/>
        <xdr:cNvSpPr/>
      </xdr:nvSpPr>
      <xdr:spPr>
        <a:xfrm>
          <a:off x="4902200" y="140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43003</xdr:rowOff>
    </xdr:from>
    <xdr:ext cx="762000" cy="259045"/>
    <xdr:sp macro="" textlink="">
      <xdr:nvSpPr>
        <xdr:cNvPr id="209" name="人件費・物件費等の状況該当値テキスト"/>
        <xdr:cNvSpPr txBox="1"/>
      </xdr:nvSpPr>
      <xdr:spPr>
        <a:xfrm>
          <a:off x="5041900" y="1393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97408</xdr:rowOff>
    </xdr:from>
    <xdr:to>
      <xdr:col>19</xdr:col>
      <xdr:colOff>184150</xdr:colOff>
      <xdr:row>82</xdr:row>
      <xdr:rowOff>27558</xdr:rowOff>
    </xdr:to>
    <xdr:sp macro="" textlink="">
      <xdr:nvSpPr>
        <xdr:cNvPr id="210" name="楕円 209"/>
        <xdr:cNvSpPr/>
      </xdr:nvSpPr>
      <xdr:spPr>
        <a:xfrm>
          <a:off x="4064000" y="139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37735</xdr:rowOff>
    </xdr:from>
    <xdr:ext cx="736600" cy="259045"/>
    <xdr:sp macro="" textlink="">
      <xdr:nvSpPr>
        <xdr:cNvPr id="211" name="テキスト ボックス 210"/>
        <xdr:cNvSpPr txBox="1"/>
      </xdr:nvSpPr>
      <xdr:spPr>
        <a:xfrm>
          <a:off x="3733800" y="13753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88981</xdr:rowOff>
    </xdr:from>
    <xdr:to>
      <xdr:col>15</xdr:col>
      <xdr:colOff>133350</xdr:colOff>
      <xdr:row>82</xdr:row>
      <xdr:rowOff>19131</xdr:rowOff>
    </xdr:to>
    <xdr:sp macro="" textlink="">
      <xdr:nvSpPr>
        <xdr:cNvPr id="212" name="楕円 211"/>
        <xdr:cNvSpPr/>
      </xdr:nvSpPr>
      <xdr:spPr>
        <a:xfrm>
          <a:off x="3175000" y="139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29308</xdr:rowOff>
    </xdr:from>
    <xdr:ext cx="762000" cy="259045"/>
    <xdr:sp macro="" textlink="">
      <xdr:nvSpPr>
        <xdr:cNvPr id="213" name="テキスト ボックス 212"/>
        <xdr:cNvSpPr txBox="1"/>
      </xdr:nvSpPr>
      <xdr:spPr>
        <a:xfrm>
          <a:off x="2844800" y="1374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27143</xdr:rowOff>
    </xdr:from>
    <xdr:to>
      <xdr:col>11</xdr:col>
      <xdr:colOff>82550</xdr:colOff>
      <xdr:row>81</xdr:row>
      <xdr:rowOff>128743</xdr:rowOff>
    </xdr:to>
    <xdr:sp macro="" textlink="">
      <xdr:nvSpPr>
        <xdr:cNvPr id="214" name="楕円 213"/>
        <xdr:cNvSpPr/>
      </xdr:nvSpPr>
      <xdr:spPr>
        <a:xfrm>
          <a:off x="2286000" y="139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138920</xdr:rowOff>
    </xdr:from>
    <xdr:ext cx="762000" cy="259045"/>
    <xdr:sp macro="" textlink="">
      <xdr:nvSpPr>
        <xdr:cNvPr id="215" name="テキスト ボックス 214"/>
        <xdr:cNvSpPr txBox="1"/>
      </xdr:nvSpPr>
      <xdr:spPr>
        <a:xfrm>
          <a:off x="1955800" y="136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18678</xdr:rowOff>
    </xdr:from>
    <xdr:to>
      <xdr:col>7</xdr:col>
      <xdr:colOff>31750</xdr:colOff>
      <xdr:row>81</xdr:row>
      <xdr:rowOff>120278</xdr:rowOff>
    </xdr:to>
    <xdr:sp macro="" textlink="">
      <xdr:nvSpPr>
        <xdr:cNvPr id="216" name="楕円 215"/>
        <xdr:cNvSpPr/>
      </xdr:nvSpPr>
      <xdr:spPr>
        <a:xfrm>
          <a:off x="1397000" y="139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130455</xdr:rowOff>
    </xdr:from>
    <xdr:ext cx="762000" cy="259045"/>
    <xdr:sp macro="" textlink="">
      <xdr:nvSpPr>
        <xdr:cNvPr id="217" name="テキスト ボックス 216"/>
        <xdr:cNvSpPr txBox="1"/>
      </xdr:nvSpPr>
      <xdr:spPr>
        <a:xfrm>
          <a:off x="1066800" y="1367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全国市町村の平均を上回り、類似団体内での順位も下位となっています。</a:t>
          </a:r>
          <a:endParaRPr lang="ja-JP" altLang="ja-JP" sz="1400">
            <a:effectLst/>
          </a:endParaRPr>
        </a:p>
        <a:p>
          <a:r>
            <a:rPr kumimoji="1" lang="ja-JP" altLang="ja-JP" sz="1100">
              <a:solidFill>
                <a:schemeClr val="dk1"/>
              </a:solidFill>
              <a:effectLst/>
              <a:latin typeface="+mn-lt"/>
              <a:ea typeface="+mn-ea"/>
              <a:cs typeface="+mn-cs"/>
            </a:rPr>
            <a:t>　今後も国や県の制度を踏まえ、適切な給与水準となるよう努めます。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119743</xdr:rowOff>
    </xdr:to>
    <xdr:cxnSp macro="">
      <xdr:nvCxnSpPr>
        <xdr:cNvPr id="253" name="直線コネクタ 252"/>
        <xdr:cNvCxnSpPr/>
      </xdr:nvCxnSpPr>
      <xdr:spPr>
        <a:xfrm>
          <a:off x="16179800" y="150014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56" name="直線コネクタ 255"/>
        <xdr:cNvCxnSpPr/>
      </xdr:nvCxnSpPr>
      <xdr:spPr>
        <a:xfrm>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59" name="直線コネクタ 258"/>
        <xdr:cNvCxnSpPr/>
      </xdr:nvCxnSpPr>
      <xdr:spPr>
        <a:xfrm>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86</xdr:row>
      <xdr:rowOff>170543</xdr:rowOff>
    </xdr:to>
    <xdr:cxnSp macro="">
      <xdr:nvCxnSpPr>
        <xdr:cNvPr id="262" name="直線コネクタ 261"/>
        <xdr:cNvCxnSpPr/>
      </xdr:nvCxnSpPr>
      <xdr:spPr>
        <a:xfrm>
          <a:off x="13512800" y="1491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2" name="楕円 271"/>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3"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4" name="楕円 273"/>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5" name="テキスト ボックス 274"/>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8" name="楕円 277"/>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9" name="テキスト ボックス 278"/>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0" name="楕円 279"/>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1" name="テキスト ボックス 280"/>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広島県市町、類似団体及び全国市町村の平均を下回ってます。</a:t>
          </a:r>
          <a:endParaRPr lang="ja-JP" altLang="ja-JP" sz="1400">
            <a:effectLst/>
          </a:endParaRPr>
        </a:p>
        <a:p>
          <a:r>
            <a:rPr kumimoji="1" lang="ja-JP" altLang="ja-JP" sz="1100">
              <a:solidFill>
                <a:schemeClr val="dk1"/>
              </a:solidFill>
              <a:effectLst/>
              <a:latin typeface="+mn-lt"/>
              <a:ea typeface="+mn-ea"/>
              <a:cs typeface="+mn-cs"/>
            </a:rPr>
            <a:t>　適正な定員管理を継続してきた結果を反映しており、今後も引き続き効率的な行政運営に向けて、職員数の適正化に努めます。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83094</xdr:rowOff>
    </xdr:to>
    <xdr:cxnSp macro="">
      <xdr:nvCxnSpPr>
        <xdr:cNvPr id="318" name="直線コネクタ 317"/>
        <xdr:cNvCxnSpPr/>
      </xdr:nvCxnSpPr>
      <xdr:spPr>
        <a:xfrm flipV="1">
          <a:off x="16179800" y="10179685"/>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83094</xdr:rowOff>
    </xdr:from>
    <xdr:to>
      <xdr:col>77</xdr:col>
      <xdr:colOff>44450</xdr:colOff>
      <xdr:row>59</xdr:row>
      <xdr:rowOff>96883</xdr:rowOff>
    </xdr:to>
    <xdr:cxnSp macro="">
      <xdr:nvCxnSpPr>
        <xdr:cNvPr id="321" name="直線コネクタ 320"/>
        <xdr:cNvCxnSpPr/>
      </xdr:nvCxnSpPr>
      <xdr:spPr>
        <a:xfrm flipV="1">
          <a:off x="15290800" y="101986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96883</xdr:rowOff>
    </xdr:to>
    <xdr:cxnSp macro="">
      <xdr:nvCxnSpPr>
        <xdr:cNvPr id="324" name="直線コネクタ 323"/>
        <xdr:cNvCxnSpPr/>
      </xdr:nvCxnSpPr>
      <xdr:spPr>
        <a:xfrm>
          <a:off x="14401800" y="101986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83094</xdr:rowOff>
    </xdr:from>
    <xdr:to>
      <xdr:col>68</xdr:col>
      <xdr:colOff>152400</xdr:colOff>
      <xdr:row>59</xdr:row>
      <xdr:rowOff>95159</xdr:rowOff>
    </xdr:to>
    <xdr:cxnSp macro="">
      <xdr:nvCxnSpPr>
        <xdr:cNvPr id="327" name="直線コネクタ 326"/>
        <xdr:cNvCxnSpPr/>
      </xdr:nvCxnSpPr>
      <xdr:spPr>
        <a:xfrm flipV="1">
          <a:off x="13512800" y="1019864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13335</xdr:rowOff>
    </xdr:from>
    <xdr:to>
      <xdr:col>81</xdr:col>
      <xdr:colOff>95250</xdr:colOff>
      <xdr:row>59</xdr:row>
      <xdr:rowOff>114935</xdr:rowOff>
    </xdr:to>
    <xdr:sp macro="" textlink="">
      <xdr:nvSpPr>
        <xdr:cNvPr id="337" name="楕円 336"/>
        <xdr:cNvSpPr/>
      </xdr:nvSpPr>
      <xdr:spPr>
        <a:xfrm>
          <a:off x="16967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29862</xdr:rowOff>
    </xdr:from>
    <xdr:ext cx="762000" cy="259045"/>
    <xdr:sp macro="" textlink="">
      <xdr:nvSpPr>
        <xdr:cNvPr id="338" name="定員管理の状況該当値テキスト"/>
        <xdr:cNvSpPr txBox="1"/>
      </xdr:nvSpPr>
      <xdr:spPr>
        <a:xfrm>
          <a:off x="17106900" y="997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32294</xdr:rowOff>
    </xdr:from>
    <xdr:to>
      <xdr:col>77</xdr:col>
      <xdr:colOff>95250</xdr:colOff>
      <xdr:row>59</xdr:row>
      <xdr:rowOff>133894</xdr:rowOff>
    </xdr:to>
    <xdr:sp macro="" textlink="">
      <xdr:nvSpPr>
        <xdr:cNvPr id="339" name="楕円 338"/>
        <xdr:cNvSpPr/>
      </xdr:nvSpPr>
      <xdr:spPr>
        <a:xfrm>
          <a:off x="16129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144071</xdr:rowOff>
    </xdr:from>
    <xdr:ext cx="736600" cy="259045"/>
    <xdr:sp macro="" textlink="">
      <xdr:nvSpPr>
        <xdr:cNvPr id="340" name="テキスト ボックス 339"/>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46083</xdr:rowOff>
    </xdr:from>
    <xdr:to>
      <xdr:col>73</xdr:col>
      <xdr:colOff>44450</xdr:colOff>
      <xdr:row>59</xdr:row>
      <xdr:rowOff>147683</xdr:rowOff>
    </xdr:to>
    <xdr:sp macro="" textlink="">
      <xdr:nvSpPr>
        <xdr:cNvPr id="341" name="楕円 340"/>
        <xdr:cNvSpPr/>
      </xdr:nvSpPr>
      <xdr:spPr>
        <a:xfrm>
          <a:off x="15240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157860</xdr:rowOff>
    </xdr:from>
    <xdr:ext cx="762000" cy="259045"/>
    <xdr:sp macro="" textlink="">
      <xdr:nvSpPr>
        <xdr:cNvPr id="342" name="テキスト ボックス 341"/>
        <xdr:cNvSpPr txBox="1"/>
      </xdr:nvSpPr>
      <xdr:spPr>
        <a:xfrm>
          <a:off x="14909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43" name="楕円 342"/>
        <xdr:cNvSpPr/>
      </xdr:nvSpPr>
      <xdr:spPr>
        <a:xfrm>
          <a:off x="14351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44" name="テキスト ボックス 343"/>
        <xdr:cNvSpPr txBox="1"/>
      </xdr:nvSpPr>
      <xdr:spPr>
        <a:xfrm>
          <a:off x="14020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44359</xdr:rowOff>
    </xdr:from>
    <xdr:to>
      <xdr:col>64</xdr:col>
      <xdr:colOff>152400</xdr:colOff>
      <xdr:row>59</xdr:row>
      <xdr:rowOff>145959</xdr:rowOff>
    </xdr:to>
    <xdr:sp macro="" textlink="">
      <xdr:nvSpPr>
        <xdr:cNvPr id="345" name="楕円 344"/>
        <xdr:cNvSpPr/>
      </xdr:nvSpPr>
      <xdr:spPr>
        <a:xfrm>
          <a:off x="13462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156136</xdr:rowOff>
    </xdr:from>
    <xdr:ext cx="762000" cy="259045"/>
    <xdr:sp macro="" textlink="">
      <xdr:nvSpPr>
        <xdr:cNvPr id="346" name="テキスト ボックス 345"/>
        <xdr:cNvSpPr txBox="1"/>
      </xdr:nvSpPr>
      <xdr:spPr>
        <a:xfrm>
          <a:off x="13131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広島県市町、類似団体及び全国市町村の平均を上回っています。</a:t>
          </a:r>
          <a:endParaRPr lang="ja-JP" altLang="ja-JP" sz="1400">
            <a:effectLst/>
          </a:endParaRPr>
        </a:p>
        <a:p>
          <a:r>
            <a:rPr kumimoji="1" lang="ja-JP" altLang="ja-JP" sz="1100">
              <a:solidFill>
                <a:schemeClr val="dk1"/>
              </a:solidFill>
              <a:effectLst/>
              <a:latin typeface="+mn-lt"/>
              <a:ea typeface="+mn-ea"/>
              <a:cs typeface="+mn-cs"/>
            </a:rPr>
            <a:t>　元利償還金の額の増加及び一部事務組合で起こした地方債に充てたと認められる補助金または負担金の増加により、し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161472</xdr:rowOff>
    </xdr:to>
    <xdr:cxnSp macro="">
      <xdr:nvCxnSpPr>
        <xdr:cNvPr id="381" name="直線コネクタ 380"/>
        <xdr:cNvCxnSpPr/>
      </xdr:nvCxnSpPr>
      <xdr:spPr>
        <a:xfrm>
          <a:off x="16179800" y="6936740"/>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2903</xdr:rowOff>
    </xdr:from>
    <xdr:to>
      <xdr:col>77</xdr:col>
      <xdr:colOff>44450</xdr:colOff>
      <xdr:row>40</xdr:row>
      <xdr:rowOff>78740</xdr:rowOff>
    </xdr:to>
    <xdr:cxnSp macro="">
      <xdr:nvCxnSpPr>
        <xdr:cNvPr id="384" name="直線コネクタ 383"/>
        <xdr:cNvCxnSpPr/>
      </xdr:nvCxnSpPr>
      <xdr:spPr>
        <a:xfrm>
          <a:off x="15290800" y="686090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167459</xdr:rowOff>
    </xdr:from>
    <xdr:to>
      <xdr:col>72</xdr:col>
      <xdr:colOff>203200</xdr:colOff>
      <xdr:row>40</xdr:row>
      <xdr:rowOff>2903</xdr:rowOff>
    </xdr:to>
    <xdr:cxnSp macro="">
      <xdr:nvCxnSpPr>
        <xdr:cNvPr id="387" name="直線コネクタ 386"/>
        <xdr:cNvCxnSpPr/>
      </xdr:nvCxnSpPr>
      <xdr:spPr>
        <a:xfrm>
          <a:off x="14401800" y="6854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167459</xdr:rowOff>
    </xdr:from>
    <xdr:to>
      <xdr:col>68</xdr:col>
      <xdr:colOff>152400</xdr:colOff>
      <xdr:row>40</xdr:row>
      <xdr:rowOff>99423</xdr:rowOff>
    </xdr:to>
    <xdr:cxnSp macro="">
      <xdr:nvCxnSpPr>
        <xdr:cNvPr id="390" name="直線コネクタ 389"/>
        <xdr:cNvCxnSpPr/>
      </xdr:nvCxnSpPr>
      <xdr:spPr>
        <a:xfrm flipV="1">
          <a:off x="13512800" y="68540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0" name="楕円 399"/>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1"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123553</xdr:rowOff>
    </xdr:from>
    <xdr:to>
      <xdr:col>73</xdr:col>
      <xdr:colOff>44450</xdr:colOff>
      <xdr:row>40</xdr:row>
      <xdr:rowOff>53703</xdr:rowOff>
    </xdr:to>
    <xdr:sp macro="" textlink="">
      <xdr:nvSpPr>
        <xdr:cNvPr id="404" name="楕円 403"/>
        <xdr:cNvSpPr/>
      </xdr:nvSpPr>
      <xdr:spPr>
        <a:xfrm>
          <a:off x="15240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63880</xdr:rowOff>
    </xdr:from>
    <xdr:ext cx="762000" cy="259045"/>
    <xdr:sp macro="" textlink="">
      <xdr:nvSpPr>
        <xdr:cNvPr id="405" name="テキスト ボックス 404"/>
        <xdr:cNvSpPr txBox="1"/>
      </xdr:nvSpPr>
      <xdr:spPr>
        <a:xfrm>
          <a:off x="14909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116659</xdr:rowOff>
    </xdr:from>
    <xdr:to>
      <xdr:col>68</xdr:col>
      <xdr:colOff>203200</xdr:colOff>
      <xdr:row>40</xdr:row>
      <xdr:rowOff>46809</xdr:rowOff>
    </xdr:to>
    <xdr:sp macro="" textlink="">
      <xdr:nvSpPr>
        <xdr:cNvPr id="406" name="楕円 405"/>
        <xdr:cNvSpPr/>
      </xdr:nvSpPr>
      <xdr:spPr>
        <a:xfrm>
          <a:off x="14351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56986</xdr:rowOff>
    </xdr:from>
    <xdr:ext cx="762000" cy="259045"/>
    <xdr:sp macro="" textlink="">
      <xdr:nvSpPr>
        <xdr:cNvPr id="407" name="テキスト ボックス 406"/>
        <xdr:cNvSpPr txBox="1"/>
      </xdr:nvSpPr>
      <xdr:spPr>
        <a:xfrm>
          <a:off x="14020800" y="657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8" name="楕円 407"/>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9" name="テキスト ボックス 408"/>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全国市町村や広島県市町の平均を大きく上回り、類似団体内での順位も下位となっています。</a:t>
          </a:r>
          <a:endParaRPr lang="ja-JP" altLang="ja-JP" sz="1400">
            <a:effectLst/>
          </a:endParaRPr>
        </a:p>
        <a:p>
          <a:r>
            <a:rPr kumimoji="1" lang="ja-JP" altLang="ja-JP" sz="1100">
              <a:solidFill>
                <a:schemeClr val="dk1"/>
              </a:solidFill>
              <a:effectLst/>
              <a:latin typeface="+mn-lt"/>
              <a:ea typeface="+mn-ea"/>
              <a:cs typeface="+mn-cs"/>
            </a:rPr>
            <a:t>　ただし、充当可能財源の増加により、前年度と比較し</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ポイント低減しています。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118533</xdr:rowOff>
    </xdr:from>
    <xdr:to>
      <xdr:col>81</xdr:col>
      <xdr:colOff>44450</xdr:colOff>
      <xdr:row>20</xdr:row>
      <xdr:rowOff>25219</xdr:rowOff>
    </xdr:to>
    <xdr:cxnSp macro="">
      <xdr:nvCxnSpPr>
        <xdr:cNvPr id="445" name="直線コネクタ 444"/>
        <xdr:cNvCxnSpPr/>
      </xdr:nvCxnSpPr>
      <xdr:spPr>
        <a:xfrm flipV="1">
          <a:off x="16179800" y="3376083"/>
          <a:ext cx="8382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25219</xdr:rowOff>
    </xdr:from>
    <xdr:to>
      <xdr:col>77</xdr:col>
      <xdr:colOff>44450</xdr:colOff>
      <xdr:row>20</xdr:row>
      <xdr:rowOff>80373</xdr:rowOff>
    </xdr:to>
    <xdr:cxnSp macro="">
      <xdr:nvCxnSpPr>
        <xdr:cNvPr id="448" name="直線コネクタ 447"/>
        <xdr:cNvCxnSpPr/>
      </xdr:nvCxnSpPr>
      <xdr:spPr>
        <a:xfrm flipV="1">
          <a:off x="15290800" y="345421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80373</xdr:rowOff>
    </xdr:from>
    <xdr:to>
      <xdr:col>72</xdr:col>
      <xdr:colOff>203200</xdr:colOff>
      <xdr:row>20</xdr:row>
      <xdr:rowOff>143570</xdr:rowOff>
    </xdr:to>
    <xdr:cxnSp macro="">
      <xdr:nvCxnSpPr>
        <xdr:cNvPr id="451" name="直線コネクタ 450"/>
        <xdr:cNvCxnSpPr/>
      </xdr:nvCxnSpPr>
      <xdr:spPr>
        <a:xfrm flipV="1">
          <a:off x="14401800" y="3509373"/>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143570</xdr:rowOff>
    </xdr:from>
    <xdr:to>
      <xdr:col>68</xdr:col>
      <xdr:colOff>152400</xdr:colOff>
      <xdr:row>21</xdr:row>
      <xdr:rowOff>18082</xdr:rowOff>
    </xdr:to>
    <xdr:cxnSp macro="">
      <xdr:nvCxnSpPr>
        <xdr:cNvPr id="454" name="直線コネクタ 453"/>
        <xdr:cNvCxnSpPr/>
      </xdr:nvCxnSpPr>
      <xdr:spPr>
        <a:xfrm flipV="1">
          <a:off x="13512800" y="357257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67733</xdr:rowOff>
    </xdr:from>
    <xdr:to>
      <xdr:col>81</xdr:col>
      <xdr:colOff>95250</xdr:colOff>
      <xdr:row>19</xdr:row>
      <xdr:rowOff>169333</xdr:rowOff>
    </xdr:to>
    <xdr:sp macro="" textlink="">
      <xdr:nvSpPr>
        <xdr:cNvPr id="464" name="楕円 463"/>
        <xdr:cNvSpPr/>
      </xdr:nvSpPr>
      <xdr:spPr>
        <a:xfrm>
          <a:off x="169672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39810</xdr:rowOff>
    </xdr:from>
    <xdr:ext cx="762000" cy="259045"/>
    <xdr:sp macro="" textlink="">
      <xdr:nvSpPr>
        <xdr:cNvPr id="465" name="将来負担の状況該当値テキスト"/>
        <xdr:cNvSpPr txBox="1"/>
      </xdr:nvSpPr>
      <xdr:spPr>
        <a:xfrm>
          <a:off x="17106900" y="329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145869</xdr:rowOff>
    </xdr:from>
    <xdr:to>
      <xdr:col>77</xdr:col>
      <xdr:colOff>95250</xdr:colOff>
      <xdr:row>20</xdr:row>
      <xdr:rowOff>76019</xdr:rowOff>
    </xdr:to>
    <xdr:sp macro="" textlink="">
      <xdr:nvSpPr>
        <xdr:cNvPr id="466" name="楕円 465"/>
        <xdr:cNvSpPr/>
      </xdr:nvSpPr>
      <xdr:spPr>
        <a:xfrm>
          <a:off x="16129000" y="34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60796</xdr:rowOff>
    </xdr:from>
    <xdr:ext cx="736600" cy="259045"/>
    <xdr:sp macro="" textlink="">
      <xdr:nvSpPr>
        <xdr:cNvPr id="467" name="テキスト ボックス 466"/>
        <xdr:cNvSpPr txBox="1"/>
      </xdr:nvSpPr>
      <xdr:spPr>
        <a:xfrm>
          <a:off x="15798800" y="3489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29573</xdr:rowOff>
    </xdr:from>
    <xdr:to>
      <xdr:col>73</xdr:col>
      <xdr:colOff>44450</xdr:colOff>
      <xdr:row>20</xdr:row>
      <xdr:rowOff>131173</xdr:rowOff>
    </xdr:to>
    <xdr:sp macro="" textlink="">
      <xdr:nvSpPr>
        <xdr:cNvPr id="468" name="楕円 467"/>
        <xdr:cNvSpPr/>
      </xdr:nvSpPr>
      <xdr:spPr>
        <a:xfrm>
          <a:off x="152400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115950</xdr:rowOff>
    </xdr:from>
    <xdr:ext cx="762000" cy="259045"/>
    <xdr:sp macro="" textlink="">
      <xdr:nvSpPr>
        <xdr:cNvPr id="469" name="テキスト ボックス 468"/>
        <xdr:cNvSpPr txBox="1"/>
      </xdr:nvSpPr>
      <xdr:spPr>
        <a:xfrm>
          <a:off x="14909800" y="35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92770</xdr:rowOff>
    </xdr:from>
    <xdr:to>
      <xdr:col>68</xdr:col>
      <xdr:colOff>203200</xdr:colOff>
      <xdr:row>21</xdr:row>
      <xdr:rowOff>22920</xdr:rowOff>
    </xdr:to>
    <xdr:sp macro="" textlink="">
      <xdr:nvSpPr>
        <xdr:cNvPr id="470" name="楕円 469"/>
        <xdr:cNvSpPr/>
      </xdr:nvSpPr>
      <xdr:spPr>
        <a:xfrm>
          <a:off x="14351000" y="35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7697</xdr:rowOff>
    </xdr:from>
    <xdr:ext cx="762000" cy="259045"/>
    <xdr:sp macro="" textlink="">
      <xdr:nvSpPr>
        <xdr:cNvPr id="471" name="テキスト ボックス 470"/>
        <xdr:cNvSpPr txBox="1"/>
      </xdr:nvSpPr>
      <xdr:spPr>
        <a:xfrm>
          <a:off x="14020800" y="360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138732</xdr:rowOff>
    </xdr:from>
    <xdr:to>
      <xdr:col>64</xdr:col>
      <xdr:colOff>152400</xdr:colOff>
      <xdr:row>21</xdr:row>
      <xdr:rowOff>68882</xdr:rowOff>
    </xdr:to>
    <xdr:sp macro="" textlink="">
      <xdr:nvSpPr>
        <xdr:cNvPr id="472" name="楕円 471"/>
        <xdr:cNvSpPr/>
      </xdr:nvSpPr>
      <xdr:spPr>
        <a:xfrm>
          <a:off x="134620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53659</xdr:rowOff>
    </xdr:from>
    <xdr:ext cx="762000" cy="259045"/>
    <xdr:sp macro="" textlink="">
      <xdr:nvSpPr>
        <xdr:cNvPr id="473" name="テキスト ボックス 472"/>
        <xdr:cNvSpPr txBox="1"/>
      </xdr:nvSpPr>
      <xdr:spPr>
        <a:xfrm>
          <a:off x="13131800" y="365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類似団体の平均を上回っているものの、広島県市町及び全国市町村の平均を下回っています。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人件費充当一般財源の減少</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24130</xdr:rowOff>
    </xdr:to>
    <xdr:cxnSp macro="">
      <xdr:nvCxnSpPr>
        <xdr:cNvPr id="64" name="直線コネクタ 63"/>
        <xdr:cNvCxnSpPr/>
      </xdr:nvCxnSpPr>
      <xdr:spPr>
        <a:xfrm flipV="1">
          <a:off x="3987800" y="6358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37846</xdr:rowOff>
    </xdr:to>
    <xdr:cxnSp macro="">
      <xdr:nvCxnSpPr>
        <xdr:cNvPr id="67" name="直線コネクタ 66"/>
        <xdr:cNvCxnSpPr/>
      </xdr:nvCxnSpPr>
      <xdr:spPr>
        <a:xfrm flipV="1">
          <a:off x="3098800" y="6367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152146</xdr:rowOff>
    </xdr:to>
    <xdr:cxnSp macro="">
      <xdr:nvCxnSpPr>
        <xdr:cNvPr id="70" name="直線コネクタ 69"/>
        <xdr:cNvCxnSpPr/>
      </xdr:nvCxnSpPr>
      <xdr:spPr>
        <a:xfrm flipV="1">
          <a:off x="2209800" y="63814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37</xdr:row>
      <xdr:rowOff>156718</xdr:rowOff>
    </xdr:to>
    <xdr:cxnSp macro="">
      <xdr:nvCxnSpPr>
        <xdr:cNvPr id="73" name="直線コネクタ 72"/>
        <xdr:cNvCxnSpPr/>
      </xdr:nvCxnSpPr>
      <xdr:spPr>
        <a:xfrm flipV="1">
          <a:off x="1320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広島県市町や全国市町村、類似団体の平均を上回っています。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物件費の増により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113284</xdr:rowOff>
    </xdr:to>
    <xdr:cxnSp macro="">
      <xdr:nvCxnSpPr>
        <xdr:cNvPr id="123" name="直線コネクタ 122"/>
        <xdr:cNvCxnSpPr/>
      </xdr:nvCxnSpPr>
      <xdr:spPr>
        <a:xfrm>
          <a:off x="15671800" y="2838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60706</xdr:rowOff>
    </xdr:to>
    <xdr:cxnSp macro="">
      <xdr:nvCxnSpPr>
        <xdr:cNvPr id="126" name="直線コネクタ 125"/>
        <xdr:cNvCxnSpPr/>
      </xdr:nvCxnSpPr>
      <xdr:spPr>
        <a:xfrm flipV="1">
          <a:off x="14782800" y="28381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60706</xdr:rowOff>
    </xdr:to>
    <xdr:cxnSp macro="">
      <xdr:nvCxnSpPr>
        <xdr:cNvPr id="129" name="直線コネクタ 128"/>
        <xdr:cNvCxnSpPr/>
      </xdr:nvCxnSpPr>
      <xdr:spPr>
        <a:xfrm>
          <a:off x="13893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51562</xdr:rowOff>
    </xdr:to>
    <xdr:cxnSp macro="">
      <xdr:nvCxnSpPr>
        <xdr:cNvPr id="132" name="直線コネクタ 131"/>
        <xdr:cNvCxnSpPr/>
      </xdr:nvCxnSpPr>
      <xdr:spPr>
        <a:xfrm>
          <a:off x="13004800" y="2929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2" name="楕円 141"/>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3"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4" name="楕円 143"/>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45" name="テキスト ボックス 144"/>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6" name="楕円 145"/>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7" name="テキスト ボックス 146"/>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48" name="楕円 147"/>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49" name="テキスト ボックス 148"/>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0" name="楕円 149"/>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1" name="テキスト ボックス 150"/>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広島県市町や全国市町村、類似団体の平均をいずれも上回っており、前年度と比較し扶助費充当一般財源も増加しています。</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年度に設置した福祉事務所に係る給付費等により、高率のまま推移しています。</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86" name="直線コネクタ 185"/>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42635</xdr:rowOff>
    </xdr:to>
    <xdr:cxnSp macro="">
      <xdr:nvCxnSpPr>
        <xdr:cNvPr id="189" name="直線コネクタ 188"/>
        <xdr:cNvCxnSpPr/>
      </xdr:nvCxnSpPr>
      <xdr:spPr>
        <a:xfrm flipV="1">
          <a:off x="3098800" y="10071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59</xdr:row>
      <xdr:rowOff>129722</xdr:rowOff>
    </xdr:to>
    <xdr:cxnSp macro="">
      <xdr:nvCxnSpPr>
        <xdr:cNvPr id="192" name="直線コネクタ 191"/>
        <xdr:cNvCxnSpPr/>
      </xdr:nvCxnSpPr>
      <xdr:spPr>
        <a:xfrm flipV="1">
          <a:off x="2209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129722</xdr:rowOff>
    </xdr:to>
    <xdr:cxnSp macro="">
      <xdr:nvCxnSpPr>
        <xdr:cNvPr id="195" name="直線コネクタ 194"/>
        <xdr:cNvCxnSpPr/>
      </xdr:nvCxnSpPr>
      <xdr:spPr>
        <a:xfrm>
          <a:off x="1320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163285</xdr:rowOff>
    </xdr:from>
    <xdr:to>
      <xdr:col>15</xdr:col>
      <xdr:colOff>149225</xdr:colOff>
      <xdr:row>59</xdr:row>
      <xdr:rowOff>93435</xdr:rowOff>
    </xdr:to>
    <xdr:sp macro="" textlink="">
      <xdr:nvSpPr>
        <xdr:cNvPr id="209" name="楕円 208"/>
        <xdr:cNvSpPr/>
      </xdr:nvSpPr>
      <xdr:spPr>
        <a:xfrm>
          <a:off x="3048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78212</xdr:rowOff>
    </xdr:from>
    <xdr:ext cx="762000" cy="259045"/>
    <xdr:sp macro="" textlink="">
      <xdr:nvSpPr>
        <xdr:cNvPr id="210" name="テキスト ボックス 209"/>
        <xdr:cNvSpPr txBox="1"/>
      </xdr:nvSpPr>
      <xdr:spPr>
        <a:xfrm>
          <a:off x="2717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1" name="楕円 210"/>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2" name="テキスト ボックス 211"/>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3" name="楕円 212"/>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14" name="テキスト ボックス 213"/>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広島県市町や全国市町村、類似団体の平均を上回っています。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前年度と比較し、充当一般財源等の増加により、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49" name="直線コネクタ 248"/>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69850</xdr:rowOff>
    </xdr:to>
    <xdr:cxnSp macro="">
      <xdr:nvCxnSpPr>
        <xdr:cNvPr id="252" name="直線コネクタ 251"/>
        <xdr:cNvCxnSpPr/>
      </xdr:nvCxnSpPr>
      <xdr:spPr>
        <a:xfrm flipV="1">
          <a:off x="14782800" y="9700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69850</xdr:rowOff>
    </xdr:to>
    <xdr:cxnSp macro="">
      <xdr:nvCxnSpPr>
        <xdr:cNvPr id="255" name="直線コネクタ 254"/>
        <xdr:cNvCxnSpPr/>
      </xdr:nvCxnSpPr>
      <xdr:spPr>
        <a:xfrm>
          <a:off x="13893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59</xdr:row>
      <xdr:rowOff>31750</xdr:rowOff>
    </xdr:to>
    <xdr:cxnSp macro="">
      <xdr:nvCxnSpPr>
        <xdr:cNvPr id="258" name="直線コネクタ 257"/>
        <xdr:cNvCxnSpPr/>
      </xdr:nvCxnSpPr>
      <xdr:spPr>
        <a:xfrm flipV="1">
          <a:off x="13004800" y="97880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8" name="楕円 267"/>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69"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0" name="楕円 269"/>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1" name="テキスト ボックス 270"/>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4" name="楕円 273"/>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5" name="テキスト ボックス 274"/>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広島県市町の平均を上回っているものの、類似団体及び全国市町村の平均を下回っています。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補助費等充当</a:t>
          </a:r>
          <a:r>
            <a:rPr kumimoji="1" lang="ja-JP" altLang="ja-JP" sz="1100">
              <a:solidFill>
                <a:schemeClr val="dk1"/>
              </a:solidFill>
              <a:effectLst/>
              <a:latin typeface="+mn-lt"/>
              <a:ea typeface="+mn-ea"/>
              <a:cs typeface="+mn-cs"/>
            </a:rPr>
            <a:t>一般財源等の増加により、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58420</xdr:rowOff>
    </xdr:to>
    <xdr:cxnSp macro="">
      <xdr:nvCxnSpPr>
        <xdr:cNvPr id="307" name="直線コネクタ 306"/>
        <xdr:cNvCxnSpPr/>
      </xdr:nvCxnSpPr>
      <xdr:spPr>
        <a:xfrm>
          <a:off x="15671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58420</xdr:rowOff>
    </xdr:to>
    <xdr:cxnSp macro="">
      <xdr:nvCxnSpPr>
        <xdr:cNvPr id="310" name="直線コネクタ 309"/>
        <xdr:cNvCxnSpPr/>
      </xdr:nvCxnSpPr>
      <xdr:spPr>
        <a:xfrm flipV="1">
          <a:off x="14782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58420</xdr:rowOff>
    </xdr:to>
    <xdr:cxnSp macro="">
      <xdr:nvCxnSpPr>
        <xdr:cNvPr id="313" name="直線コネクタ 312"/>
        <xdr:cNvCxnSpPr/>
      </xdr:nvCxnSpPr>
      <xdr:spPr>
        <a:xfrm>
          <a:off x="13893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36</xdr:row>
      <xdr:rowOff>40132</xdr:rowOff>
    </xdr:to>
    <xdr:cxnSp macro="">
      <xdr:nvCxnSpPr>
        <xdr:cNvPr id="316" name="直線コネクタ 315"/>
        <xdr:cNvCxnSpPr/>
      </xdr:nvCxnSpPr>
      <xdr:spPr>
        <a:xfrm>
          <a:off x="13004800" y="6066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0" name="楕円 329"/>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1" name="テキスト ボックス 330"/>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4" name="楕円 333"/>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5" name="テキスト ボックス 334"/>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広島県市町の平均を</a:t>
          </a:r>
          <a:r>
            <a:rPr kumimoji="1" lang="ja-JP" altLang="en-US" sz="1100">
              <a:solidFill>
                <a:schemeClr val="dk1"/>
              </a:solidFill>
              <a:effectLst/>
              <a:latin typeface="+mn-lt"/>
              <a:ea typeface="+mn-ea"/>
              <a:cs typeface="+mn-cs"/>
            </a:rPr>
            <a:t>上回り、類似団体内の順位も下位となっています。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公債費充当一般財源</a:t>
          </a:r>
          <a:r>
            <a:rPr kumimoji="1" lang="ja-JP" altLang="ja-JP" sz="1100">
              <a:solidFill>
                <a:schemeClr val="dk1"/>
              </a:solidFill>
              <a:effectLst/>
              <a:latin typeface="+mn-lt"/>
              <a:ea typeface="+mn-ea"/>
              <a:cs typeface="+mn-cs"/>
            </a:rPr>
            <a:t>の増加により、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72137</xdr:rowOff>
    </xdr:to>
    <xdr:cxnSp macro="">
      <xdr:nvCxnSpPr>
        <xdr:cNvPr id="365" name="直線コネクタ 364"/>
        <xdr:cNvCxnSpPr/>
      </xdr:nvCxnSpPr>
      <xdr:spPr>
        <a:xfrm>
          <a:off x="3987800" y="133858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21844</xdr:rowOff>
    </xdr:to>
    <xdr:cxnSp macro="">
      <xdr:nvCxnSpPr>
        <xdr:cNvPr id="368" name="直線コネクタ 367"/>
        <xdr:cNvCxnSpPr/>
      </xdr:nvCxnSpPr>
      <xdr:spPr>
        <a:xfrm flipV="1">
          <a:off x="3098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21844</xdr:rowOff>
    </xdr:to>
    <xdr:cxnSp macro="">
      <xdr:nvCxnSpPr>
        <xdr:cNvPr id="371" name="直線コネクタ 370"/>
        <xdr:cNvCxnSpPr/>
      </xdr:nvCxnSpPr>
      <xdr:spPr>
        <a:xfrm>
          <a:off x="2209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77</xdr:row>
      <xdr:rowOff>147574</xdr:rowOff>
    </xdr:to>
    <xdr:cxnSp macro="">
      <xdr:nvCxnSpPr>
        <xdr:cNvPr id="374" name="直線コネクタ 373"/>
        <xdr:cNvCxnSpPr/>
      </xdr:nvCxnSpPr>
      <xdr:spPr>
        <a:xfrm>
          <a:off x="1320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4" name="楕円 383"/>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5"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6" name="楕円 385"/>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7" name="テキスト ボックス 386"/>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88" name="楕円 387"/>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89" name="テキスト ボックス 388"/>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0" name="楕円 389"/>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1" name="テキスト ボックス 390"/>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2" name="楕円 391"/>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3" name="テキスト ボックス 392"/>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広島県市町や全国市町村、類似団体の平均をいずれも上回っています。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ポイント増加し</a:t>
          </a:r>
          <a:r>
            <a:rPr kumimoji="1" lang="ja-JP" altLang="ja-JP" sz="1100">
              <a:solidFill>
                <a:schemeClr val="dk1"/>
              </a:solidFill>
              <a:effectLst/>
              <a:latin typeface="+mn-lt"/>
              <a:ea typeface="+mn-ea"/>
              <a:cs typeface="+mn-cs"/>
            </a:rPr>
            <a:t>、他市町と比較して高率であり、経常収支比率引き上げの一要因となっています。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153670</xdr:rowOff>
    </xdr:to>
    <xdr:cxnSp macro="">
      <xdr:nvCxnSpPr>
        <xdr:cNvPr id="426" name="直線コネクタ 425"/>
        <xdr:cNvCxnSpPr/>
      </xdr:nvCxnSpPr>
      <xdr:spPr>
        <a:xfrm>
          <a:off x="15671800" y="13454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92711</xdr:rowOff>
    </xdr:to>
    <xdr:cxnSp macro="">
      <xdr:nvCxnSpPr>
        <xdr:cNvPr id="429" name="直線コネクタ 428"/>
        <xdr:cNvCxnSpPr/>
      </xdr:nvCxnSpPr>
      <xdr:spPr>
        <a:xfrm flipV="1">
          <a:off x="14782800" y="134543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8889</xdr:rowOff>
    </xdr:to>
    <xdr:cxnSp macro="">
      <xdr:nvCxnSpPr>
        <xdr:cNvPr id="432" name="直線コネクタ 431"/>
        <xdr:cNvCxnSpPr/>
      </xdr:nvCxnSpPr>
      <xdr:spPr>
        <a:xfrm flipV="1">
          <a:off x="13893800" y="136372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8889</xdr:rowOff>
    </xdr:to>
    <xdr:cxnSp macro="">
      <xdr:nvCxnSpPr>
        <xdr:cNvPr id="435" name="直線コネクタ 434"/>
        <xdr:cNvCxnSpPr/>
      </xdr:nvCxnSpPr>
      <xdr:spPr>
        <a:xfrm>
          <a:off x="13004800" y="136982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5" name="楕円 444"/>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6"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7" name="楕円 446"/>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8" name="テキスト ボックス 447"/>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9" name="楕円 448"/>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0" name="テキスト ボックス 449"/>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51" name="楕円 450"/>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52" name="テキスト ボックス 451"/>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3" name="楕円 452"/>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4" name="テキスト ボックス 453"/>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187</xdr:rowOff>
    </xdr:from>
    <xdr:to>
      <xdr:col>29</xdr:col>
      <xdr:colOff>127000</xdr:colOff>
      <xdr:row>19</xdr:row>
      <xdr:rowOff>10098</xdr:rowOff>
    </xdr:to>
    <xdr:cxnSp macro="">
      <xdr:nvCxnSpPr>
        <xdr:cNvPr id="52" name="直線コネクタ 51"/>
        <xdr:cNvCxnSpPr/>
      </xdr:nvCxnSpPr>
      <xdr:spPr bwMode="auto">
        <a:xfrm>
          <a:off x="5003800" y="3305362"/>
          <a:ext cx="647700" cy="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187</xdr:rowOff>
    </xdr:from>
    <xdr:to>
      <xdr:col>26</xdr:col>
      <xdr:colOff>50800</xdr:colOff>
      <xdr:row>19</xdr:row>
      <xdr:rowOff>18295</xdr:rowOff>
    </xdr:to>
    <xdr:cxnSp macro="">
      <xdr:nvCxnSpPr>
        <xdr:cNvPr id="55" name="直線コネクタ 54"/>
        <xdr:cNvCxnSpPr/>
      </xdr:nvCxnSpPr>
      <xdr:spPr bwMode="auto">
        <a:xfrm flipV="1">
          <a:off x="4305300" y="3305362"/>
          <a:ext cx="698500" cy="1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12335</xdr:rowOff>
    </xdr:from>
    <xdr:to>
      <xdr:col>22</xdr:col>
      <xdr:colOff>114300</xdr:colOff>
      <xdr:row>19</xdr:row>
      <xdr:rowOff>18295</xdr:rowOff>
    </xdr:to>
    <xdr:cxnSp macro="">
      <xdr:nvCxnSpPr>
        <xdr:cNvPr id="58" name="直線コネクタ 57"/>
        <xdr:cNvCxnSpPr/>
      </xdr:nvCxnSpPr>
      <xdr:spPr bwMode="auto">
        <a:xfrm>
          <a:off x="3606800" y="3317510"/>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167816</xdr:rowOff>
    </xdr:from>
    <xdr:to>
      <xdr:col>18</xdr:col>
      <xdr:colOff>177800</xdr:colOff>
      <xdr:row>19</xdr:row>
      <xdr:rowOff>12335</xdr:rowOff>
    </xdr:to>
    <xdr:cxnSp macro="">
      <xdr:nvCxnSpPr>
        <xdr:cNvPr id="61" name="直線コネクタ 60"/>
        <xdr:cNvCxnSpPr/>
      </xdr:nvCxnSpPr>
      <xdr:spPr bwMode="auto">
        <a:xfrm>
          <a:off x="2908300" y="3301541"/>
          <a:ext cx="698500" cy="1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130748</xdr:rowOff>
    </xdr:from>
    <xdr:to>
      <xdr:col>29</xdr:col>
      <xdr:colOff>177800</xdr:colOff>
      <xdr:row>19</xdr:row>
      <xdr:rowOff>60898</xdr:rowOff>
    </xdr:to>
    <xdr:sp macro="" textlink="">
      <xdr:nvSpPr>
        <xdr:cNvPr id="71" name="楕円 70"/>
        <xdr:cNvSpPr/>
      </xdr:nvSpPr>
      <xdr:spPr bwMode="auto">
        <a:xfrm>
          <a:off x="5600700" y="326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102825</xdr:rowOff>
    </xdr:from>
    <xdr:ext cx="762000" cy="259045"/>
    <xdr:sp macro="" textlink="">
      <xdr:nvSpPr>
        <xdr:cNvPr id="72" name="人口1人当たり決算額の推移該当値テキスト130"/>
        <xdr:cNvSpPr txBox="1"/>
      </xdr:nvSpPr>
      <xdr:spPr>
        <a:xfrm>
          <a:off x="5740400" y="323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120837</xdr:rowOff>
    </xdr:from>
    <xdr:to>
      <xdr:col>26</xdr:col>
      <xdr:colOff>101600</xdr:colOff>
      <xdr:row>19</xdr:row>
      <xdr:rowOff>50987</xdr:rowOff>
    </xdr:to>
    <xdr:sp macro="" textlink="">
      <xdr:nvSpPr>
        <xdr:cNvPr id="73" name="楕円 72"/>
        <xdr:cNvSpPr/>
      </xdr:nvSpPr>
      <xdr:spPr bwMode="auto">
        <a:xfrm>
          <a:off x="4953000" y="325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35764</xdr:rowOff>
    </xdr:from>
    <xdr:ext cx="736600" cy="259045"/>
    <xdr:sp macro="" textlink="">
      <xdr:nvSpPr>
        <xdr:cNvPr id="74" name="テキスト ボックス 73"/>
        <xdr:cNvSpPr txBox="1"/>
      </xdr:nvSpPr>
      <xdr:spPr>
        <a:xfrm>
          <a:off x="4622800" y="3340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138945</xdr:rowOff>
    </xdr:from>
    <xdr:to>
      <xdr:col>22</xdr:col>
      <xdr:colOff>165100</xdr:colOff>
      <xdr:row>19</xdr:row>
      <xdr:rowOff>69095</xdr:rowOff>
    </xdr:to>
    <xdr:sp macro="" textlink="">
      <xdr:nvSpPr>
        <xdr:cNvPr id="75" name="楕円 74"/>
        <xdr:cNvSpPr/>
      </xdr:nvSpPr>
      <xdr:spPr bwMode="auto">
        <a:xfrm>
          <a:off x="4254500" y="327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53872</xdr:rowOff>
    </xdr:from>
    <xdr:ext cx="762000" cy="259045"/>
    <xdr:sp macro="" textlink="">
      <xdr:nvSpPr>
        <xdr:cNvPr id="76" name="テキスト ボックス 75"/>
        <xdr:cNvSpPr txBox="1"/>
      </xdr:nvSpPr>
      <xdr:spPr>
        <a:xfrm>
          <a:off x="3924300" y="33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132985</xdr:rowOff>
    </xdr:from>
    <xdr:to>
      <xdr:col>19</xdr:col>
      <xdr:colOff>38100</xdr:colOff>
      <xdr:row>19</xdr:row>
      <xdr:rowOff>63135</xdr:rowOff>
    </xdr:to>
    <xdr:sp macro="" textlink="">
      <xdr:nvSpPr>
        <xdr:cNvPr id="77" name="楕円 76"/>
        <xdr:cNvSpPr/>
      </xdr:nvSpPr>
      <xdr:spPr bwMode="auto">
        <a:xfrm>
          <a:off x="3556000" y="326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47912</xdr:rowOff>
    </xdr:from>
    <xdr:ext cx="762000" cy="259045"/>
    <xdr:sp macro="" textlink="">
      <xdr:nvSpPr>
        <xdr:cNvPr id="78" name="テキスト ボックス 77"/>
        <xdr:cNvSpPr txBox="1"/>
      </xdr:nvSpPr>
      <xdr:spPr>
        <a:xfrm>
          <a:off x="3225800" y="335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117016</xdr:rowOff>
    </xdr:from>
    <xdr:to>
      <xdr:col>15</xdr:col>
      <xdr:colOff>101600</xdr:colOff>
      <xdr:row>19</xdr:row>
      <xdr:rowOff>47166</xdr:rowOff>
    </xdr:to>
    <xdr:sp macro="" textlink="">
      <xdr:nvSpPr>
        <xdr:cNvPr id="79" name="楕円 78"/>
        <xdr:cNvSpPr/>
      </xdr:nvSpPr>
      <xdr:spPr bwMode="auto">
        <a:xfrm>
          <a:off x="2857500" y="325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31943</xdr:rowOff>
    </xdr:from>
    <xdr:ext cx="762000" cy="259045"/>
    <xdr:sp macro="" textlink="">
      <xdr:nvSpPr>
        <xdr:cNvPr id="80" name="テキスト ボックス 79"/>
        <xdr:cNvSpPr txBox="1"/>
      </xdr:nvSpPr>
      <xdr:spPr>
        <a:xfrm>
          <a:off x="2527300" y="333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238081</xdr:rowOff>
    </xdr:from>
    <xdr:to>
      <xdr:col>29</xdr:col>
      <xdr:colOff>127000</xdr:colOff>
      <xdr:row>35</xdr:row>
      <xdr:rowOff>290925</xdr:rowOff>
    </xdr:to>
    <xdr:cxnSp macro="">
      <xdr:nvCxnSpPr>
        <xdr:cNvPr id="113" name="直線コネクタ 112"/>
        <xdr:cNvCxnSpPr/>
      </xdr:nvCxnSpPr>
      <xdr:spPr bwMode="auto">
        <a:xfrm>
          <a:off x="5003800" y="6848431"/>
          <a:ext cx="647700" cy="5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238081</xdr:rowOff>
    </xdr:from>
    <xdr:to>
      <xdr:col>26</xdr:col>
      <xdr:colOff>50800</xdr:colOff>
      <xdr:row>36</xdr:row>
      <xdr:rowOff>15501</xdr:rowOff>
    </xdr:to>
    <xdr:cxnSp macro="">
      <xdr:nvCxnSpPr>
        <xdr:cNvPr id="116" name="直線コネクタ 115"/>
        <xdr:cNvCxnSpPr/>
      </xdr:nvCxnSpPr>
      <xdr:spPr bwMode="auto">
        <a:xfrm flipV="1">
          <a:off x="4305300" y="6848431"/>
          <a:ext cx="698500" cy="12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15501</xdr:rowOff>
    </xdr:from>
    <xdr:to>
      <xdr:col>22</xdr:col>
      <xdr:colOff>114300</xdr:colOff>
      <xdr:row>36</xdr:row>
      <xdr:rowOff>78042</xdr:rowOff>
    </xdr:to>
    <xdr:cxnSp macro="">
      <xdr:nvCxnSpPr>
        <xdr:cNvPr id="119" name="直線コネクタ 118"/>
        <xdr:cNvCxnSpPr/>
      </xdr:nvCxnSpPr>
      <xdr:spPr bwMode="auto">
        <a:xfrm flipV="1">
          <a:off x="3606800" y="6968751"/>
          <a:ext cx="698500" cy="6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34207</xdr:rowOff>
    </xdr:from>
    <xdr:to>
      <xdr:col>18</xdr:col>
      <xdr:colOff>177800</xdr:colOff>
      <xdr:row>36</xdr:row>
      <xdr:rowOff>78042</xdr:rowOff>
    </xdr:to>
    <xdr:cxnSp macro="">
      <xdr:nvCxnSpPr>
        <xdr:cNvPr id="122" name="直線コネクタ 121"/>
        <xdr:cNvCxnSpPr/>
      </xdr:nvCxnSpPr>
      <xdr:spPr bwMode="auto">
        <a:xfrm>
          <a:off x="2908300" y="6987457"/>
          <a:ext cx="698500" cy="4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240125</xdr:rowOff>
    </xdr:from>
    <xdr:to>
      <xdr:col>29</xdr:col>
      <xdr:colOff>177800</xdr:colOff>
      <xdr:row>35</xdr:row>
      <xdr:rowOff>341725</xdr:rowOff>
    </xdr:to>
    <xdr:sp macro="" textlink="">
      <xdr:nvSpPr>
        <xdr:cNvPr id="132" name="楕円 131"/>
        <xdr:cNvSpPr/>
      </xdr:nvSpPr>
      <xdr:spPr bwMode="auto">
        <a:xfrm>
          <a:off x="5600700" y="68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212202</xdr:rowOff>
    </xdr:from>
    <xdr:ext cx="762000" cy="259045"/>
    <xdr:sp macro="" textlink="">
      <xdr:nvSpPr>
        <xdr:cNvPr id="133" name="人口1人当たり決算額の推移該当値テキスト445"/>
        <xdr:cNvSpPr txBox="1"/>
      </xdr:nvSpPr>
      <xdr:spPr>
        <a:xfrm>
          <a:off x="5740400" y="68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187281</xdr:rowOff>
    </xdr:from>
    <xdr:to>
      <xdr:col>26</xdr:col>
      <xdr:colOff>101600</xdr:colOff>
      <xdr:row>35</xdr:row>
      <xdr:rowOff>288881</xdr:rowOff>
    </xdr:to>
    <xdr:sp macro="" textlink="">
      <xdr:nvSpPr>
        <xdr:cNvPr id="134" name="楕円 133"/>
        <xdr:cNvSpPr/>
      </xdr:nvSpPr>
      <xdr:spPr bwMode="auto">
        <a:xfrm>
          <a:off x="4953000" y="679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299058</xdr:rowOff>
    </xdr:from>
    <xdr:ext cx="736600" cy="259045"/>
    <xdr:sp macro="" textlink="">
      <xdr:nvSpPr>
        <xdr:cNvPr id="135" name="テキスト ボックス 134"/>
        <xdr:cNvSpPr txBox="1"/>
      </xdr:nvSpPr>
      <xdr:spPr>
        <a:xfrm>
          <a:off x="4622800" y="656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307601</xdr:rowOff>
    </xdr:from>
    <xdr:to>
      <xdr:col>22</xdr:col>
      <xdr:colOff>165100</xdr:colOff>
      <xdr:row>36</xdr:row>
      <xdr:rowOff>66301</xdr:rowOff>
    </xdr:to>
    <xdr:sp macro="" textlink="">
      <xdr:nvSpPr>
        <xdr:cNvPr id="136" name="楕円 135"/>
        <xdr:cNvSpPr/>
      </xdr:nvSpPr>
      <xdr:spPr bwMode="auto">
        <a:xfrm>
          <a:off x="4254500" y="691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51078</xdr:rowOff>
    </xdr:from>
    <xdr:ext cx="762000" cy="259045"/>
    <xdr:sp macro="" textlink="">
      <xdr:nvSpPr>
        <xdr:cNvPr id="137" name="テキスト ボックス 136"/>
        <xdr:cNvSpPr txBox="1"/>
      </xdr:nvSpPr>
      <xdr:spPr>
        <a:xfrm>
          <a:off x="3924300" y="700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27242</xdr:rowOff>
    </xdr:from>
    <xdr:to>
      <xdr:col>19</xdr:col>
      <xdr:colOff>38100</xdr:colOff>
      <xdr:row>36</xdr:row>
      <xdr:rowOff>128842</xdr:rowOff>
    </xdr:to>
    <xdr:sp macro="" textlink="">
      <xdr:nvSpPr>
        <xdr:cNvPr id="138" name="楕円 137"/>
        <xdr:cNvSpPr/>
      </xdr:nvSpPr>
      <xdr:spPr bwMode="auto">
        <a:xfrm>
          <a:off x="3556000" y="698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113619</xdr:rowOff>
    </xdr:from>
    <xdr:ext cx="762000" cy="259045"/>
    <xdr:sp macro="" textlink="">
      <xdr:nvSpPr>
        <xdr:cNvPr id="139" name="テキスト ボックス 138"/>
        <xdr:cNvSpPr txBox="1"/>
      </xdr:nvSpPr>
      <xdr:spPr>
        <a:xfrm>
          <a:off x="3225800" y="706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326307</xdr:rowOff>
    </xdr:from>
    <xdr:to>
      <xdr:col>15</xdr:col>
      <xdr:colOff>101600</xdr:colOff>
      <xdr:row>36</xdr:row>
      <xdr:rowOff>85007</xdr:rowOff>
    </xdr:to>
    <xdr:sp macro="" textlink="">
      <xdr:nvSpPr>
        <xdr:cNvPr id="140" name="楕円 139"/>
        <xdr:cNvSpPr/>
      </xdr:nvSpPr>
      <xdr:spPr bwMode="auto">
        <a:xfrm>
          <a:off x="2857500" y="693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69784</xdr:rowOff>
    </xdr:from>
    <xdr:ext cx="762000" cy="259045"/>
    <xdr:sp macro="" textlink="">
      <xdr:nvSpPr>
        <xdr:cNvPr id="141" name="テキスト ボックス 140"/>
        <xdr:cNvSpPr txBox="1"/>
      </xdr:nvSpPr>
      <xdr:spPr>
        <a:xfrm>
          <a:off x="2527300" y="70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32753</xdr:rowOff>
    </xdr:from>
    <xdr:to>
      <xdr:col>24</xdr:col>
      <xdr:colOff>63500</xdr:colOff>
      <xdr:row>37</xdr:row>
      <xdr:rowOff>77064</xdr:rowOff>
    </xdr:to>
    <xdr:cxnSp macro="">
      <xdr:nvCxnSpPr>
        <xdr:cNvPr id="61" name="直線コネクタ 60"/>
        <xdr:cNvCxnSpPr/>
      </xdr:nvCxnSpPr>
      <xdr:spPr>
        <a:xfrm>
          <a:off x="3797300" y="6376403"/>
          <a:ext cx="8382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32753</xdr:rowOff>
    </xdr:from>
    <xdr:to>
      <xdr:col>19</xdr:col>
      <xdr:colOff>177800</xdr:colOff>
      <xdr:row>37</xdr:row>
      <xdr:rowOff>82207</xdr:rowOff>
    </xdr:to>
    <xdr:cxnSp macro="">
      <xdr:nvCxnSpPr>
        <xdr:cNvPr id="64" name="直線コネクタ 63"/>
        <xdr:cNvCxnSpPr/>
      </xdr:nvCxnSpPr>
      <xdr:spPr>
        <a:xfrm flipV="1">
          <a:off x="2908300" y="6376403"/>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74454</xdr:rowOff>
    </xdr:from>
    <xdr:to>
      <xdr:col>15</xdr:col>
      <xdr:colOff>50800</xdr:colOff>
      <xdr:row>37</xdr:row>
      <xdr:rowOff>82207</xdr:rowOff>
    </xdr:to>
    <xdr:cxnSp macro="">
      <xdr:nvCxnSpPr>
        <xdr:cNvPr id="67" name="直線コネクタ 66"/>
        <xdr:cNvCxnSpPr/>
      </xdr:nvCxnSpPr>
      <xdr:spPr>
        <a:xfrm>
          <a:off x="2019300" y="6418104"/>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72949</xdr:rowOff>
    </xdr:from>
    <xdr:to>
      <xdr:col>10</xdr:col>
      <xdr:colOff>114300</xdr:colOff>
      <xdr:row>37</xdr:row>
      <xdr:rowOff>74454</xdr:rowOff>
    </xdr:to>
    <xdr:cxnSp macro="">
      <xdr:nvCxnSpPr>
        <xdr:cNvPr id="70" name="直線コネクタ 69"/>
        <xdr:cNvCxnSpPr/>
      </xdr:nvCxnSpPr>
      <xdr:spPr>
        <a:xfrm>
          <a:off x="1130300" y="6416599"/>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26264</xdr:rowOff>
    </xdr:from>
    <xdr:to>
      <xdr:col>24</xdr:col>
      <xdr:colOff>114300</xdr:colOff>
      <xdr:row>37</xdr:row>
      <xdr:rowOff>127864</xdr:rowOff>
    </xdr:to>
    <xdr:sp macro="" textlink="">
      <xdr:nvSpPr>
        <xdr:cNvPr id="80" name="楕円 79"/>
        <xdr:cNvSpPr/>
      </xdr:nvSpPr>
      <xdr:spPr>
        <a:xfrm>
          <a:off x="45847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4691</xdr:rowOff>
    </xdr:from>
    <xdr:ext cx="534377" cy="259045"/>
    <xdr:sp macro="" textlink="">
      <xdr:nvSpPr>
        <xdr:cNvPr id="81" name="人件費該当値テキスト"/>
        <xdr:cNvSpPr txBox="1"/>
      </xdr:nvSpPr>
      <xdr:spPr>
        <a:xfrm>
          <a:off x="4686300"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153403</xdr:rowOff>
    </xdr:from>
    <xdr:to>
      <xdr:col>20</xdr:col>
      <xdr:colOff>38100</xdr:colOff>
      <xdr:row>37</xdr:row>
      <xdr:rowOff>83553</xdr:rowOff>
    </xdr:to>
    <xdr:sp macro="" textlink="">
      <xdr:nvSpPr>
        <xdr:cNvPr id="82" name="楕円 81"/>
        <xdr:cNvSpPr/>
      </xdr:nvSpPr>
      <xdr:spPr>
        <a:xfrm>
          <a:off x="3746500" y="63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74680</xdr:rowOff>
    </xdr:from>
    <xdr:ext cx="534377" cy="259045"/>
    <xdr:sp macro="" textlink="">
      <xdr:nvSpPr>
        <xdr:cNvPr id="83" name="テキスト ボックス 82"/>
        <xdr:cNvSpPr txBox="1"/>
      </xdr:nvSpPr>
      <xdr:spPr>
        <a:xfrm>
          <a:off x="3530111" y="64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31407</xdr:rowOff>
    </xdr:from>
    <xdr:to>
      <xdr:col>15</xdr:col>
      <xdr:colOff>101600</xdr:colOff>
      <xdr:row>37</xdr:row>
      <xdr:rowOff>133007</xdr:rowOff>
    </xdr:to>
    <xdr:sp macro="" textlink="">
      <xdr:nvSpPr>
        <xdr:cNvPr id="84" name="楕円 83"/>
        <xdr:cNvSpPr/>
      </xdr:nvSpPr>
      <xdr:spPr>
        <a:xfrm>
          <a:off x="2857500" y="63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124134</xdr:rowOff>
    </xdr:from>
    <xdr:ext cx="534377" cy="259045"/>
    <xdr:sp macro="" textlink="">
      <xdr:nvSpPr>
        <xdr:cNvPr id="85" name="テキスト ボックス 84"/>
        <xdr:cNvSpPr txBox="1"/>
      </xdr:nvSpPr>
      <xdr:spPr>
        <a:xfrm>
          <a:off x="2641111" y="64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23654</xdr:rowOff>
    </xdr:from>
    <xdr:to>
      <xdr:col>10</xdr:col>
      <xdr:colOff>165100</xdr:colOff>
      <xdr:row>37</xdr:row>
      <xdr:rowOff>125254</xdr:rowOff>
    </xdr:to>
    <xdr:sp macro="" textlink="">
      <xdr:nvSpPr>
        <xdr:cNvPr id="86" name="楕円 85"/>
        <xdr:cNvSpPr/>
      </xdr:nvSpPr>
      <xdr:spPr>
        <a:xfrm>
          <a:off x="1968500" y="63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116381</xdr:rowOff>
    </xdr:from>
    <xdr:ext cx="534377" cy="259045"/>
    <xdr:sp macro="" textlink="">
      <xdr:nvSpPr>
        <xdr:cNvPr id="87" name="テキスト ボックス 86"/>
        <xdr:cNvSpPr txBox="1"/>
      </xdr:nvSpPr>
      <xdr:spPr>
        <a:xfrm>
          <a:off x="1752111" y="6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22149</xdr:rowOff>
    </xdr:from>
    <xdr:to>
      <xdr:col>6</xdr:col>
      <xdr:colOff>38100</xdr:colOff>
      <xdr:row>37</xdr:row>
      <xdr:rowOff>123749</xdr:rowOff>
    </xdr:to>
    <xdr:sp macro="" textlink="">
      <xdr:nvSpPr>
        <xdr:cNvPr id="88" name="楕円 87"/>
        <xdr:cNvSpPr/>
      </xdr:nvSpPr>
      <xdr:spPr>
        <a:xfrm>
          <a:off x="1079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140276</xdr:rowOff>
    </xdr:from>
    <xdr:ext cx="534377" cy="259045"/>
    <xdr:sp macro="" textlink="">
      <xdr:nvSpPr>
        <xdr:cNvPr id="89" name="テキスト ボックス 88"/>
        <xdr:cNvSpPr txBox="1"/>
      </xdr:nvSpPr>
      <xdr:spPr>
        <a:xfrm>
          <a:off x="863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11478</xdr:rowOff>
    </xdr:from>
    <xdr:to>
      <xdr:col>24</xdr:col>
      <xdr:colOff>63500</xdr:colOff>
      <xdr:row>59</xdr:row>
      <xdr:rowOff>44084</xdr:rowOff>
    </xdr:to>
    <xdr:cxnSp macro="">
      <xdr:nvCxnSpPr>
        <xdr:cNvPr id="119" name="直線コネクタ 118"/>
        <xdr:cNvCxnSpPr/>
      </xdr:nvCxnSpPr>
      <xdr:spPr>
        <a:xfrm flipV="1">
          <a:off x="3797300" y="10127028"/>
          <a:ext cx="8382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44084</xdr:rowOff>
    </xdr:from>
    <xdr:to>
      <xdr:col>19</xdr:col>
      <xdr:colOff>177800</xdr:colOff>
      <xdr:row>59</xdr:row>
      <xdr:rowOff>52443</xdr:rowOff>
    </xdr:to>
    <xdr:cxnSp macro="">
      <xdr:nvCxnSpPr>
        <xdr:cNvPr id="122" name="直線コネクタ 121"/>
        <xdr:cNvCxnSpPr/>
      </xdr:nvCxnSpPr>
      <xdr:spPr>
        <a:xfrm flipV="1">
          <a:off x="2908300" y="10159634"/>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52443</xdr:rowOff>
    </xdr:from>
    <xdr:to>
      <xdr:col>15</xdr:col>
      <xdr:colOff>50800</xdr:colOff>
      <xdr:row>59</xdr:row>
      <xdr:rowOff>119263</xdr:rowOff>
    </xdr:to>
    <xdr:cxnSp macro="">
      <xdr:nvCxnSpPr>
        <xdr:cNvPr id="125" name="直線コネクタ 124"/>
        <xdr:cNvCxnSpPr/>
      </xdr:nvCxnSpPr>
      <xdr:spPr>
        <a:xfrm flipV="1">
          <a:off x="2019300" y="10167993"/>
          <a:ext cx="8890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119263</xdr:rowOff>
    </xdr:from>
    <xdr:to>
      <xdr:col>10</xdr:col>
      <xdr:colOff>114300</xdr:colOff>
      <xdr:row>59</xdr:row>
      <xdr:rowOff>137323</xdr:rowOff>
    </xdr:to>
    <xdr:cxnSp macro="">
      <xdr:nvCxnSpPr>
        <xdr:cNvPr id="128" name="直線コネクタ 127"/>
        <xdr:cNvCxnSpPr/>
      </xdr:nvCxnSpPr>
      <xdr:spPr>
        <a:xfrm flipV="1">
          <a:off x="1130300" y="10234813"/>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132128</xdr:rowOff>
    </xdr:from>
    <xdr:to>
      <xdr:col>24</xdr:col>
      <xdr:colOff>114300</xdr:colOff>
      <xdr:row>59</xdr:row>
      <xdr:rowOff>62278</xdr:rowOff>
    </xdr:to>
    <xdr:sp macro="" textlink="">
      <xdr:nvSpPr>
        <xdr:cNvPr id="138" name="楕円 137"/>
        <xdr:cNvSpPr/>
      </xdr:nvSpPr>
      <xdr:spPr>
        <a:xfrm>
          <a:off x="4584700" y="1007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47055</xdr:rowOff>
    </xdr:from>
    <xdr:ext cx="534377" cy="259045"/>
    <xdr:sp macro="" textlink="">
      <xdr:nvSpPr>
        <xdr:cNvPr id="139" name="物件費該当値テキスト"/>
        <xdr:cNvSpPr txBox="1"/>
      </xdr:nvSpPr>
      <xdr:spPr>
        <a:xfrm>
          <a:off x="4686300" y="99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164734</xdr:rowOff>
    </xdr:from>
    <xdr:to>
      <xdr:col>20</xdr:col>
      <xdr:colOff>38100</xdr:colOff>
      <xdr:row>59</xdr:row>
      <xdr:rowOff>94884</xdr:rowOff>
    </xdr:to>
    <xdr:sp macro="" textlink="">
      <xdr:nvSpPr>
        <xdr:cNvPr id="140" name="楕円 139"/>
        <xdr:cNvSpPr/>
      </xdr:nvSpPr>
      <xdr:spPr>
        <a:xfrm>
          <a:off x="3746500" y="101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86011</xdr:rowOff>
    </xdr:from>
    <xdr:ext cx="534377" cy="259045"/>
    <xdr:sp macro="" textlink="">
      <xdr:nvSpPr>
        <xdr:cNvPr id="141" name="テキスト ボックス 140"/>
        <xdr:cNvSpPr txBox="1"/>
      </xdr:nvSpPr>
      <xdr:spPr>
        <a:xfrm>
          <a:off x="3530111" y="102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1643</xdr:rowOff>
    </xdr:from>
    <xdr:to>
      <xdr:col>15</xdr:col>
      <xdr:colOff>101600</xdr:colOff>
      <xdr:row>59</xdr:row>
      <xdr:rowOff>103243</xdr:rowOff>
    </xdr:to>
    <xdr:sp macro="" textlink="">
      <xdr:nvSpPr>
        <xdr:cNvPr id="142" name="楕円 141"/>
        <xdr:cNvSpPr/>
      </xdr:nvSpPr>
      <xdr:spPr>
        <a:xfrm>
          <a:off x="2857500" y="101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94370</xdr:rowOff>
    </xdr:from>
    <xdr:ext cx="534377" cy="259045"/>
    <xdr:sp macro="" textlink="">
      <xdr:nvSpPr>
        <xdr:cNvPr id="143" name="テキスト ボックス 142"/>
        <xdr:cNvSpPr txBox="1"/>
      </xdr:nvSpPr>
      <xdr:spPr>
        <a:xfrm>
          <a:off x="2641111" y="1020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68463</xdr:rowOff>
    </xdr:from>
    <xdr:to>
      <xdr:col>10</xdr:col>
      <xdr:colOff>165100</xdr:colOff>
      <xdr:row>59</xdr:row>
      <xdr:rowOff>170063</xdr:rowOff>
    </xdr:to>
    <xdr:sp macro="" textlink="">
      <xdr:nvSpPr>
        <xdr:cNvPr id="144" name="楕円 143"/>
        <xdr:cNvSpPr/>
      </xdr:nvSpPr>
      <xdr:spPr>
        <a:xfrm>
          <a:off x="1968500" y="101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161190</xdr:rowOff>
    </xdr:from>
    <xdr:ext cx="534377" cy="259045"/>
    <xdr:sp macro="" textlink="">
      <xdr:nvSpPr>
        <xdr:cNvPr id="145" name="テキスト ボックス 144"/>
        <xdr:cNvSpPr txBox="1"/>
      </xdr:nvSpPr>
      <xdr:spPr>
        <a:xfrm>
          <a:off x="1752111" y="102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86523</xdr:rowOff>
    </xdr:from>
    <xdr:to>
      <xdr:col>6</xdr:col>
      <xdr:colOff>38100</xdr:colOff>
      <xdr:row>60</xdr:row>
      <xdr:rowOff>16673</xdr:rowOff>
    </xdr:to>
    <xdr:sp macro="" textlink="">
      <xdr:nvSpPr>
        <xdr:cNvPr id="146" name="楕円 145"/>
        <xdr:cNvSpPr/>
      </xdr:nvSpPr>
      <xdr:spPr>
        <a:xfrm>
          <a:off x="1079500" y="1020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7800</xdr:rowOff>
    </xdr:from>
    <xdr:ext cx="534377" cy="259045"/>
    <xdr:sp macro="" textlink="">
      <xdr:nvSpPr>
        <xdr:cNvPr id="147" name="テキスト ボックス 146"/>
        <xdr:cNvSpPr txBox="1"/>
      </xdr:nvSpPr>
      <xdr:spPr>
        <a:xfrm>
          <a:off x="863111" y="1029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72537</xdr:rowOff>
    </xdr:from>
    <xdr:to>
      <xdr:col>24</xdr:col>
      <xdr:colOff>63500</xdr:colOff>
      <xdr:row>78</xdr:row>
      <xdr:rowOff>78389</xdr:rowOff>
    </xdr:to>
    <xdr:cxnSp macro="">
      <xdr:nvCxnSpPr>
        <xdr:cNvPr id="174" name="直線コネクタ 173"/>
        <xdr:cNvCxnSpPr/>
      </xdr:nvCxnSpPr>
      <xdr:spPr>
        <a:xfrm flipV="1">
          <a:off x="3797300" y="13445637"/>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53656</xdr:rowOff>
    </xdr:from>
    <xdr:to>
      <xdr:col>19</xdr:col>
      <xdr:colOff>177800</xdr:colOff>
      <xdr:row>78</xdr:row>
      <xdr:rowOff>78389</xdr:rowOff>
    </xdr:to>
    <xdr:cxnSp macro="">
      <xdr:nvCxnSpPr>
        <xdr:cNvPr id="177" name="直線コネクタ 176"/>
        <xdr:cNvCxnSpPr/>
      </xdr:nvCxnSpPr>
      <xdr:spPr>
        <a:xfrm>
          <a:off x="2908300" y="13426756"/>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53656</xdr:rowOff>
    </xdr:from>
    <xdr:to>
      <xdr:col>15</xdr:col>
      <xdr:colOff>50800</xdr:colOff>
      <xdr:row>78</xdr:row>
      <xdr:rowOff>86664</xdr:rowOff>
    </xdr:to>
    <xdr:cxnSp macro="">
      <xdr:nvCxnSpPr>
        <xdr:cNvPr id="180" name="直線コネクタ 179"/>
        <xdr:cNvCxnSpPr/>
      </xdr:nvCxnSpPr>
      <xdr:spPr>
        <a:xfrm flipV="1">
          <a:off x="2019300" y="13426756"/>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59553</xdr:rowOff>
    </xdr:from>
    <xdr:to>
      <xdr:col>10</xdr:col>
      <xdr:colOff>114300</xdr:colOff>
      <xdr:row>78</xdr:row>
      <xdr:rowOff>86664</xdr:rowOff>
    </xdr:to>
    <xdr:cxnSp macro="">
      <xdr:nvCxnSpPr>
        <xdr:cNvPr id="183" name="直線コネクタ 182"/>
        <xdr:cNvCxnSpPr/>
      </xdr:nvCxnSpPr>
      <xdr:spPr>
        <a:xfrm>
          <a:off x="1130300" y="13432653"/>
          <a:ext cx="8890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21737</xdr:rowOff>
    </xdr:from>
    <xdr:to>
      <xdr:col>24</xdr:col>
      <xdr:colOff>114300</xdr:colOff>
      <xdr:row>78</xdr:row>
      <xdr:rowOff>123337</xdr:rowOff>
    </xdr:to>
    <xdr:sp macro="" textlink="">
      <xdr:nvSpPr>
        <xdr:cNvPr id="193" name="楕円 192"/>
        <xdr:cNvSpPr/>
      </xdr:nvSpPr>
      <xdr:spPr>
        <a:xfrm>
          <a:off x="45847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108114</xdr:rowOff>
    </xdr:from>
    <xdr:ext cx="469744" cy="259045"/>
    <xdr:sp macro="" textlink="">
      <xdr:nvSpPr>
        <xdr:cNvPr id="194" name="維持補修費該当値テキスト"/>
        <xdr:cNvSpPr txBox="1"/>
      </xdr:nvSpPr>
      <xdr:spPr>
        <a:xfrm>
          <a:off x="4686300" y="1330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27589</xdr:rowOff>
    </xdr:from>
    <xdr:to>
      <xdr:col>20</xdr:col>
      <xdr:colOff>38100</xdr:colOff>
      <xdr:row>78</xdr:row>
      <xdr:rowOff>129189</xdr:rowOff>
    </xdr:to>
    <xdr:sp macro="" textlink="">
      <xdr:nvSpPr>
        <xdr:cNvPr id="195" name="楕円 194"/>
        <xdr:cNvSpPr/>
      </xdr:nvSpPr>
      <xdr:spPr>
        <a:xfrm>
          <a:off x="3746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120316</xdr:rowOff>
    </xdr:from>
    <xdr:ext cx="469744" cy="259045"/>
    <xdr:sp macro="" textlink="">
      <xdr:nvSpPr>
        <xdr:cNvPr id="196" name="テキスト ボックス 195"/>
        <xdr:cNvSpPr txBox="1"/>
      </xdr:nvSpPr>
      <xdr:spPr>
        <a:xfrm>
          <a:off x="3562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2856</xdr:rowOff>
    </xdr:from>
    <xdr:to>
      <xdr:col>15</xdr:col>
      <xdr:colOff>101600</xdr:colOff>
      <xdr:row>78</xdr:row>
      <xdr:rowOff>104456</xdr:rowOff>
    </xdr:to>
    <xdr:sp macro="" textlink="">
      <xdr:nvSpPr>
        <xdr:cNvPr id="197" name="楕円 196"/>
        <xdr:cNvSpPr/>
      </xdr:nvSpPr>
      <xdr:spPr>
        <a:xfrm>
          <a:off x="2857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95583</xdr:rowOff>
    </xdr:from>
    <xdr:ext cx="469744" cy="259045"/>
    <xdr:sp macro="" textlink="">
      <xdr:nvSpPr>
        <xdr:cNvPr id="198" name="テキスト ボックス 197"/>
        <xdr:cNvSpPr txBox="1"/>
      </xdr:nvSpPr>
      <xdr:spPr>
        <a:xfrm>
          <a:off x="2673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35864</xdr:rowOff>
    </xdr:from>
    <xdr:to>
      <xdr:col>10</xdr:col>
      <xdr:colOff>165100</xdr:colOff>
      <xdr:row>78</xdr:row>
      <xdr:rowOff>137464</xdr:rowOff>
    </xdr:to>
    <xdr:sp macro="" textlink="">
      <xdr:nvSpPr>
        <xdr:cNvPr id="199" name="楕円 198"/>
        <xdr:cNvSpPr/>
      </xdr:nvSpPr>
      <xdr:spPr>
        <a:xfrm>
          <a:off x="1968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128591</xdr:rowOff>
    </xdr:from>
    <xdr:ext cx="469744" cy="259045"/>
    <xdr:sp macro="" textlink="">
      <xdr:nvSpPr>
        <xdr:cNvPr id="200" name="テキスト ボックス 199"/>
        <xdr:cNvSpPr txBox="1"/>
      </xdr:nvSpPr>
      <xdr:spPr>
        <a:xfrm>
          <a:off x="1784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8753</xdr:rowOff>
    </xdr:from>
    <xdr:to>
      <xdr:col>6</xdr:col>
      <xdr:colOff>38100</xdr:colOff>
      <xdr:row>78</xdr:row>
      <xdr:rowOff>110353</xdr:rowOff>
    </xdr:to>
    <xdr:sp macro="" textlink="">
      <xdr:nvSpPr>
        <xdr:cNvPr id="201" name="楕円 200"/>
        <xdr:cNvSpPr/>
      </xdr:nvSpPr>
      <xdr:spPr>
        <a:xfrm>
          <a:off x="1079500" y="133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101480</xdr:rowOff>
    </xdr:from>
    <xdr:ext cx="469744" cy="259045"/>
    <xdr:sp macro="" textlink="">
      <xdr:nvSpPr>
        <xdr:cNvPr id="202" name="テキスト ボックス 201"/>
        <xdr:cNvSpPr txBox="1"/>
      </xdr:nvSpPr>
      <xdr:spPr>
        <a:xfrm>
          <a:off x="895428" y="134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93926</xdr:rowOff>
    </xdr:from>
    <xdr:to>
      <xdr:col>24</xdr:col>
      <xdr:colOff>63500</xdr:colOff>
      <xdr:row>94</xdr:row>
      <xdr:rowOff>99445</xdr:rowOff>
    </xdr:to>
    <xdr:cxnSp macro="">
      <xdr:nvCxnSpPr>
        <xdr:cNvPr id="234" name="直線コネクタ 233"/>
        <xdr:cNvCxnSpPr/>
      </xdr:nvCxnSpPr>
      <xdr:spPr>
        <a:xfrm>
          <a:off x="3797300" y="16038776"/>
          <a:ext cx="838200" cy="1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93926</xdr:rowOff>
    </xdr:from>
    <xdr:to>
      <xdr:col>19</xdr:col>
      <xdr:colOff>177800</xdr:colOff>
      <xdr:row>95</xdr:row>
      <xdr:rowOff>26434</xdr:rowOff>
    </xdr:to>
    <xdr:cxnSp macro="">
      <xdr:nvCxnSpPr>
        <xdr:cNvPr id="237" name="直線コネクタ 236"/>
        <xdr:cNvCxnSpPr/>
      </xdr:nvCxnSpPr>
      <xdr:spPr>
        <a:xfrm flipV="1">
          <a:off x="2908300" y="16038776"/>
          <a:ext cx="889000" cy="27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26434</xdr:rowOff>
    </xdr:from>
    <xdr:to>
      <xdr:col>15</xdr:col>
      <xdr:colOff>50800</xdr:colOff>
      <xdr:row>95</xdr:row>
      <xdr:rowOff>78980</xdr:rowOff>
    </xdr:to>
    <xdr:cxnSp macro="">
      <xdr:nvCxnSpPr>
        <xdr:cNvPr id="240" name="直線コネクタ 239"/>
        <xdr:cNvCxnSpPr/>
      </xdr:nvCxnSpPr>
      <xdr:spPr>
        <a:xfrm flipV="1">
          <a:off x="2019300" y="16314184"/>
          <a:ext cx="889000" cy="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78980</xdr:rowOff>
    </xdr:from>
    <xdr:to>
      <xdr:col>10</xdr:col>
      <xdr:colOff>114300</xdr:colOff>
      <xdr:row>95</xdr:row>
      <xdr:rowOff>136097</xdr:rowOff>
    </xdr:to>
    <xdr:cxnSp macro="">
      <xdr:nvCxnSpPr>
        <xdr:cNvPr id="243" name="直線コネクタ 242"/>
        <xdr:cNvCxnSpPr/>
      </xdr:nvCxnSpPr>
      <xdr:spPr>
        <a:xfrm flipV="1">
          <a:off x="1130300" y="16366730"/>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48645</xdr:rowOff>
    </xdr:from>
    <xdr:to>
      <xdr:col>24</xdr:col>
      <xdr:colOff>114300</xdr:colOff>
      <xdr:row>94</xdr:row>
      <xdr:rowOff>150245</xdr:rowOff>
    </xdr:to>
    <xdr:sp macro="" textlink="">
      <xdr:nvSpPr>
        <xdr:cNvPr id="253" name="楕円 252"/>
        <xdr:cNvSpPr/>
      </xdr:nvSpPr>
      <xdr:spPr>
        <a:xfrm>
          <a:off x="4584700" y="16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71522</xdr:rowOff>
    </xdr:from>
    <xdr:ext cx="599010" cy="259045"/>
    <xdr:sp macro="" textlink="">
      <xdr:nvSpPr>
        <xdr:cNvPr id="254" name="扶助費該当値テキスト"/>
        <xdr:cNvSpPr txBox="1"/>
      </xdr:nvSpPr>
      <xdr:spPr>
        <a:xfrm>
          <a:off x="4686300" y="1601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43126</xdr:rowOff>
    </xdr:from>
    <xdr:to>
      <xdr:col>20</xdr:col>
      <xdr:colOff>38100</xdr:colOff>
      <xdr:row>93</xdr:row>
      <xdr:rowOff>144726</xdr:rowOff>
    </xdr:to>
    <xdr:sp macro="" textlink="">
      <xdr:nvSpPr>
        <xdr:cNvPr id="255" name="楕円 254"/>
        <xdr:cNvSpPr/>
      </xdr:nvSpPr>
      <xdr:spPr>
        <a:xfrm>
          <a:off x="3746500" y="159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161253</xdr:rowOff>
    </xdr:from>
    <xdr:ext cx="599010" cy="259045"/>
    <xdr:sp macro="" textlink="">
      <xdr:nvSpPr>
        <xdr:cNvPr id="256" name="テキスト ボックス 255"/>
        <xdr:cNvSpPr txBox="1"/>
      </xdr:nvSpPr>
      <xdr:spPr>
        <a:xfrm>
          <a:off x="3497795" y="1576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147084</xdr:rowOff>
    </xdr:from>
    <xdr:to>
      <xdr:col>15</xdr:col>
      <xdr:colOff>101600</xdr:colOff>
      <xdr:row>95</xdr:row>
      <xdr:rowOff>77234</xdr:rowOff>
    </xdr:to>
    <xdr:sp macro="" textlink="">
      <xdr:nvSpPr>
        <xdr:cNvPr id="257" name="楕円 256"/>
        <xdr:cNvSpPr/>
      </xdr:nvSpPr>
      <xdr:spPr>
        <a:xfrm>
          <a:off x="2857500" y="162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93761</xdr:rowOff>
    </xdr:from>
    <xdr:ext cx="534377" cy="259045"/>
    <xdr:sp macro="" textlink="">
      <xdr:nvSpPr>
        <xdr:cNvPr id="258" name="テキスト ボックス 257"/>
        <xdr:cNvSpPr txBox="1"/>
      </xdr:nvSpPr>
      <xdr:spPr>
        <a:xfrm>
          <a:off x="2641111" y="160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28180</xdr:rowOff>
    </xdr:from>
    <xdr:to>
      <xdr:col>10</xdr:col>
      <xdr:colOff>165100</xdr:colOff>
      <xdr:row>95</xdr:row>
      <xdr:rowOff>129780</xdr:rowOff>
    </xdr:to>
    <xdr:sp macro="" textlink="">
      <xdr:nvSpPr>
        <xdr:cNvPr id="259" name="楕円 258"/>
        <xdr:cNvSpPr/>
      </xdr:nvSpPr>
      <xdr:spPr>
        <a:xfrm>
          <a:off x="1968500" y="163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146307</xdr:rowOff>
    </xdr:from>
    <xdr:ext cx="534377" cy="259045"/>
    <xdr:sp macro="" textlink="">
      <xdr:nvSpPr>
        <xdr:cNvPr id="260" name="テキスト ボックス 259"/>
        <xdr:cNvSpPr txBox="1"/>
      </xdr:nvSpPr>
      <xdr:spPr>
        <a:xfrm>
          <a:off x="1752111" y="160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85297</xdr:rowOff>
    </xdr:from>
    <xdr:to>
      <xdr:col>6</xdr:col>
      <xdr:colOff>38100</xdr:colOff>
      <xdr:row>96</xdr:row>
      <xdr:rowOff>15447</xdr:rowOff>
    </xdr:to>
    <xdr:sp macro="" textlink="">
      <xdr:nvSpPr>
        <xdr:cNvPr id="261" name="楕円 260"/>
        <xdr:cNvSpPr/>
      </xdr:nvSpPr>
      <xdr:spPr>
        <a:xfrm>
          <a:off x="1079500" y="1637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31974</xdr:rowOff>
    </xdr:from>
    <xdr:ext cx="534377" cy="259045"/>
    <xdr:sp macro="" textlink="">
      <xdr:nvSpPr>
        <xdr:cNvPr id="262" name="テキスト ボックス 261"/>
        <xdr:cNvSpPr txBox="1"/>
      </xdr:nvSpPr>
      <xdr:spPr>
        <a:xfrm>
          <a:off x="863111" y="161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38093</xdr:rowOff>
    </xdr:from>
    <xdr:to>
      <xdr:col>54</xdr:col>
      <xdr:colOff>189865</xdr:colOff>
      <xdr:row>38</xdr:row>
      <xdr:rowOff>21372</xdr:rowOff>
    </xdr:to>
    <xdr:cxnSp macro="">
      <xdr:nvCxnSpPr>
        <xdr:cNvPr id="288" name="直線コネクタ 287"/>
        <xdr:cNvCxnSpPr/>
      </xdr:nvCxnSpPr>
      <xdr:spPr>
        <a:xfrm flipV="1">
          <a:off x="10475595" y="5181593"/>
          <a:ext cx="1270" cy="135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25199</xdr:rowOff>
    </xdr:from>
    <xdr:ext cx="534377" cy="259045"/>
    <xdr:sp macro="" textlink="">
      <xdr:nvSpPr>
        <xdr:cNvPr id="289" name="補助費等最小値テキスト"/>
        <xdr:cNvSpPr txBox="1"/>
      </xdr:nvSpPr>
      <xdr:spPr>
        <a:xfrm>
          <a:off x="10528300" y="65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21372</xdr:rowOff>
    </xdr:from>
    <xdr:to>
      <xdr:col>55</xdr:col>
      <xdr:colOff>88900</xdr:colOff>
      <xdr:row>38</xdr:row>
      <xdr:rowOff>21372</xdr:rowOff>
    </xdr:to>
    <xdr:cxnSp macro="">
      <xdr:nvCxnSpPr>
        <xdr:cNvPr id="290" name="直線コネクタ 289"/>
        <xdr:cNvCxnSpPr/>
      </xdr:nvCxnSpPr>
      <xdr:spPr>
        <a:xfrm>
          <a:off x="10388600" y="653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156220</xdr:rowOff>
    </xdr:from>
    <xdr:ext cx="599010" cy="259045"/>
    <xdr:sp macro="" textlink="">
      <xdr:nvSpPr>
        <xdr:cNvPr id="291" name="補助費等最大値テキスト"/>
        <xdr:cNvSpPr txBox="1"/>
      </xdr:nvSpPr>
      <xdr:spPr>
        <a:xfrm>
          <a:off x="10528300" y="49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38093</xdr:rowOff>
    </xdr:from>
    <xdr:to>
      <xdr:col>55</xdr:col>
      <xdr:colOff>88900</xdr:colOff>
      <xdr:row>30</xdr:row>
      <xdr:rowOff>38093</xdr:rowOff>
    </xdr:to>
    <xdr:cxnSp macro="">
      <xdr:nvCxnSpPr>
        <xdr:cNvPr id="292" name="直線コネクタ 291"/>
        <xdr:cNvCxnSpPr/>
      </xdr:nvCxnSpPr>
      <xdr:spPr>
        <a:xfrm>
          <a:off x="10388600" y="51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37</xdr:row>
      <xdr:rowOff>80928</xdr:rowOff>
    </xdr:to>
    <xdr:cxnSp macro="">
      <xdr:nvCxnSpPr>
        <xdr:cNvPr id="293" name="直線コネクタ 292"/>
        <xdr:cNvCxnSpPr/>
      </xdr:nvCxnSpPr>
      <xdr:spPr>
        <a:xfrm>
          <a:off x="9639300" y="6291326"/>
          <a:ext cx="838200" cy="1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121302</xdr:rowOff>
    </xdr:from>
    <xdr:ext cx="534377" cy="259045"/>
    <xdr:sp macro="" textlink="">
      <xdr:nvSpPr>
        <xdr:cNvPr id="294" name="補助費等平均値テキスト"/>
        <xdr:cNvSpPr txBox="1"/>
      </xdr:nvSpPr>
      <xdr:spPr>
        <a:xfrm>
          <a:off x="10528300" y="59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98425</xdr:rowOff>
    </xdr:from>
    <xdr:to>
      <xdr:col>55</xdr:col>
      <xdr:colOff>50800</xdr:colOff>
      <xdr:row>36</xdr:row>
      <xdr:rowOff>28575</xdr:rowOff>
    </xdr:to>
    <xdr:sp macro="" textlink="">
      <xdr:nvSpPr>
        <xdr:cNvPr id="295" name="フローチャート: 判断 294"/>
        <xdr:cNvSpPr/>
      </xdr:nvSpPr>
      <xdr:spPr>
        <a:xfrm>
          <a:off x="10426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63489</xdr:rowOff>
    </xdr:from>
    <xdr:to>
      <xdr:col>50</xdr:col>
      <xdr:colOff>114300</xdr:colOff>
      <xdr:row>36</xdr:row>
      <xdr:rowOff>119126</xdr:rowOff>
    </xdr:to>
    <xdr:cxnSp macro="">
      <xdr:nvCxnSpPr>
        <xdr:cNvPr id="296" name="直線コネクタ 295"/>
        <xdr:cNvCxnSpPr/>
      </xdr:nvCxnSpPr>
      <xdr:spPr>
        <a:xfrm>
          <a:off x="8750300" y="5378439"/>
          <a:ext cx="889000" cy="9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140564</xdr:rowOff>
    </xdr:from>
    <xdr:to>
      <xdr:col>50</xdr:col>
      <xdr:colOff>165100</xdr:colOff>
      <xdr:row>36</xdr:row>
      <xdr:rowOff>70714</xdr:rowOff>
    </xdr:to>
    <xdr:sp macro="" textlink="">
      <xdr:nvSpPr>
        <xdr:cNvPr id="297" name="フローチャート: 判断 296"/>
        <xdr:cNvSpPr/>
      </xdr:nvSpPr>
      <xdr:spPr>
        <a:xfrm>
          <a:off x="95885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87241</xdr:rowOff>
    </xdr:from>
    <xdr:ext cx="534377" cy="259045"/>
    <xdr:sp macro="" textlink="">
      <xdr:nvSpPr>
        <xdr:cNvPr id="298" name="テキスト ボックス 297"/>
        <xdr:cNvSpPr txBox="1"/>
      </xdr:nvSpPr>
      <xdr:spPr>
        <a:xfrm>
          <a:off x="9372111" y="5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63489</xdr:rowOff>
    </xdr:from>
    <xdr:to>
      <xdr:col>45</xdr:col>
      <xdr:colOff>177800</xdr:colOff>
      <xdr:row>37</xdr:row>
      <xdr:rowOff>134018</xdr:rowOff>
    </xdr:to>
    <xdr:cxnSp macro="">
      <xdr:nvCxnSpPr>
        <xdr:cNvPr id="299" name="直線コネクタ 298"/>
        <xdr:cNvCxnSpPr/>
      </xdr:nvCxnSpPr>
      <xdr:spPr>
        <a:xfrm flipV="1">
          <a:off x="7861300" y="5378439"/>
          <a:ext cx="889000" cy="109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82771</xdr:rowOff>
    </xdr:from>
    <xdr:to>
      <xdr:col>46</xdr:col>
      <xdr:colOff>38100</xdr:colOff>
      <xdr:row>30</xdr:row>
      <xdr:rowOff>12921</xdr:rowOff>
    </xdr:to>
    <xdr:sp macro="" textlink="">
      <xdr:nvSpPr>
        <xdr:cNvPr id="300" name="フローチャート: 判断 299"/>
        <xdr:cNvSpPr/>
      </xdr:nvSpPr>
      <xdr:spPr>
        <a:xfrm>
          <a:off x="8699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29448</xdr:rowOff>
    </xdr:from>
    <xdr:ext cx="599010" cy="259045"/>
    <xdr:sp macro="" textlink="">
      <xdr:nvSpPr>
        <xdr:cNvPr id="301" name="テキスト ボックス 300"/>
        <xdr:cNvSpPr txBox="1"/>
      </xdr:nvSpPr>
      <xdr:spPr>
        <a:xfrm>
          <a:off x="8450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134018</xdr:rowOff>
    </xdr:from>
    <xdr:to>
      <xdr:col>41</xdr:col>
      <xdr:colOff>50800</xdr:colOff>
      <xdr:row>38</xdr:row>
      <xdr:rowOff>40575</xdr:rowOff>
    </xdr:to>
    <xdr:cxnSp macro="">
      <xdr:nvCxnSpPr>
        <xdr:cNvPr id="302" name="直線コネクタ 301"/>
        <xdr:cNvCxnSpPr/>
      </xdr:nvCxnSpPr>
      <xdr:spPr>
        <a:xfrm flipV="1">
          <a:off x="6972300" y="6477668"/>
          <a:ext cx="889000" cy="7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66856</xdr:rowOff>
    </xdr:from>
    <xdr:to>
      <xdr:col>41</xdr:col>
      <xdr:colOff>101600</xdr:colOff>
      <xdr:row>36</xdr:row>
      <xdr:rowOff>168456</xdr:rowOff>
    </xdr:to>
    <xdr:sp macro="" textlink="">
      <xdr:nvSpPr>
        <xdr:cNvPr id="303" name="フローチャート: 判断 302"/>
        <xdr:cNvSpPr/>
      </xdr:nvSpPr>
      <xdr:spPr>
        <a:xfrm>
          <a:off x="7810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13533</xdr:rowOff>
    </xdr:from>
    <xdr:ext cx="534377" cy="259045"/>
    <xdr:sp macro="" textlink="">
      <xdr:nvSpPr>
        <xdr:cNvPr id="304" name="テキスト ボックス 303"/>
        <xdr:cNvSpPr txBox="1"/>
      </xdr:nvSpPr>
      <xdr:spPr>
        <a:xfrm>
          <a:off x="7594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72713</xdr:rowOff>
    </xdr:from>
    <xdr:to>
      <xdr:col>36</xdr:col>
      <xdr:colOff>165100</xdr:colOff>
      <xdr:row>37</xdr:row>
      <xdr:rowOff>2863</xdr:rowOff>
    </xdr:to>
    <xdr:sp macro="" textlink="">
      <xdr:nvSpPr>
        <xdr:cNvPr id="305" name="フローチャート: 判断 304"/>
        <xdr:cNvSpPr/>
      </xdr:nvSpPr>
      <xdr:spPr>
        <a:xfrm>
          <a:off x="6921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19390</xdr:rowOff>
    </xdr:from>
    <xdr:ext cx="534377" cy="259045"/>
    <xdr:sp macro="" textlink="">
      <xdr:nvSpPr>
        <xdr:cNvPr id="306" name="テキスト ボックス 305"/>
        <xdr:cNvSpPr txBox="1"/>
      </xdr:nvSpPr>
      <xdr:spPr>
        <a:xfrm>
          <a:off x="6705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30128</xdr:rowOff>
    </xdr:from>
    <xdr:to>
      <xdr:col>55</xdr:col>
      <xdr:colOff>50800</xdr:colOff>
      <xdr:row>37</xdr:row>
      <xdr:rowOff>131728</xdr:rowOff>
    </xdr:to>
    <xdr:sp macro="" textlink="">
      <xdr:nvSpPr>
        <xdr:cNvPr id="312" name="楕円 311"/>
        <xdr:cNvSpPr/>
      </xdr:nvSpPr>
      <xdr:spPr>
        <a:xfrm>
          <a:off x="10426700" y="637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116505</xdr:rowOff>
    </xdr:from>
    <xdr:ext cx="534377" cy="259045"/>
    <xdr:sp macro="" textlink="">
      <xdr:nvSpPr>
        <xdr:cNvPr id="313" name="補助費等該当値テキスト"/>
        <xdr:cNvSpPr txBox="1"/>
      </xdr:nvSpPr>
      <xdr:spPr>
        <a:xfrm>
          <a:off x="10528300" y="6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68326</xdr:rowOff>
    </xdr:from>
    <xdr:to>
      <xdr:col>50</xdr:col>
      <xdr:colOff>165100</xdr:colOff>
      <xdr:row>36</xdr:row>
      <xdr:rowOff>169926</xdr:rowOff>
    </xdr:to>
    <xdr:sp macro="" textlink="">
      <xdr:nvSpPr>
        <xdr:cNvPr id="314" name="楕円 313"/>
        <xdr:cNvSpPr/>
      </xdr:nvSpPr>
      <xdr:spPr>
        <a:xfrm>
          <a:off x="9588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161053</xdr:rowOff>
    </xdr:from>
    <xdr:ext cx="534377" cy="259045"/>
    <xdr:sp macro="" textlink="">
      <xdr:nvSpPr>
        <xdr:cNvPr id="315" name="テキスト ボックス 314"/>
        <xdr:cNvSpPr txBox="1"/>
      </xdr:nvSpPr>
      <xdr:spPr>
        <a:xfrm>
          <a:off x="9372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12689</xdr:rowOff>
    </xdr:from>
    <xdr:to>
      <xdr:col>46</xdr:col>
      <xdr:colOff>38100</xdr:colOff>
      <xdr:row>31</xdr:row>
      <xdr:rowOff>114289</xdr:rowOff>
    </xdr:to>
    <xdr:sp macro="" textlink="">
      <xdr:nvSpPr>
        <xdr:cNvPr id="316" name="楕円 315"/>
        <xdr:cNvSpPr/>
      </xdr:nvSpPr>
      <xdr:spPr>
        <a:xfrm>
          <a:off x="8699500" y="53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105416</xdr:rowOff>
    </xdr:from>
    <xdr:ext cx="599010" cy="259045"/>
    <xdr:sp macro="" textlink="">
      <xdr:nvSpPr>
        <xdr:cNvPr id="317" name="テキスト ボックス 316"/>
        <xdr:cNvSpPr txBox="1"/>
      </xdr:nvSpPr>
      <xdr:spPr>
        <a:xfrm>
          <a:off x="8450795" y="54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83218</xdr:rowOff>
    </xdr:from>
    <xdr:to>
      <xdr:col>41</xdr:col>
      <xdr:colOff>101600</xdr:colOff>
      <xdr:row>38</xdr:row>
      <xdr:rowOff>13368</xdr:rowOff>
    </xdr:to>
    <xdr:sp macro="" textlink="">
      <xdr:nvSpPr>
        <xdr:cNvPr id="318" name="楕円 317"/>
        <xdr:cNvSpPr/>
      </xdr:nvSpPr>
      <xdr:spPr>
        <a:xfrm>
          <a:off x="7810500" y="64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4494</xdr:rowOff>
    </xdr:from>
    <xdr:ext cx="534377" cy="259045"/>
    <xdr:sp macro="" textlink="">
      <xdr:nvSpPr>
        <xdr:cNvPr id="319" name="テキスト ボックス 318"/>
        <xdr:cNvSpPr txBox="1"/>
      </xdr:nvSpPr>
      <xdr:spPr>
        <a:xfrm>
          <a:off x="7594111" y="65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161225</xdr:rowOff>
    </xdr:from>
    <xdr:to>
      <xdr:col>36</xdr:col>
      <xdr:colOff>165100</xdr:colOff>
      <xdr:row>38</xdr:row>
      <xdr:rowOff>91375</xdr:rowOff>
    </xdr:to>
    <xdr:sp macro="" textlink="">
      <xdr:nvSpPr>
        <xdr:cNvPr id="320" name="楕円 319"/>
        <xdr:cNvSpPr/>
      </xdr:nvSpPr>
      <xdr:spPr>
        <a:xfrm>
          <a:off x="6921500" y="6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82502</xdr:rowOff>
    </xdr:from>
    <xdr:ext cx="534377" cy="259045"/>
    <xdr:sp macro="" textlink="">
      <xdr:nvSpPr>
        <xdr:cNvPr id="321" name="テキスト ボックス 320"/>
        <xdr:cNvSpPr txBox="1"/>
      </xdr:nvSpPr>
      <xdr:spPr>
        <a:xfrm>
          <a:off x="6705111" y="659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5" name="直線コネクタ 344"/>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6"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7" name="直線コネクタ 346"/>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8"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9" name="直線コネクタ 348"/>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53556</xdr:rowOff>
    </xdr:from>
    <xdr:to>
      <xdr:col>55</xdr:col>
      <xdr:colOff>0</xdr:colOff>
      <xdr:row>58</xdr:row>
      <xdr:rowOff>82497</xdr:rowOff>
    </xdr:to>
    <xdr:cxnSp macro="">
      <xdr:nvCxnSpPr>
        <xdr:cNvPr id="350" name="直線コネクタ 349"/>
        <xdr:cNvCxnSpPr/>
      </xdr:nvCxnSpPr>
      <xdr:spPr>
        <a:xfrm>
          <a:off x="9639300" y="9826206"/>
          <a:ext cx="838200" cy="20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1" name="普通建設事業費平均値テキスト"/>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2" name="フローチャート: 判断 351"/>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53556</xdr:rowOff>
    </xdr:from>
    <xdr:to>
      <xdr:col>50</xdr:col>
      <xdr:colOff>114300</xdr:colOff>
      <xdr:row>58</xdr:row>
      <xdr:rowOff>41997</xdr:rowOff>
    </xdr:to>
    <xdr:cxnSp macro="">
      <xdr:nvCxnSpPr>
        <xdr:cNvPr id="353" name="直線コネクタ 352"/>
        <xdr:cNvCxnSpPr/>
      </xdr:nvCxnSpPr>
      <xdr:spPr>
        <a:xfrm flipV="1">
          <a:off x="8750300" y="9826206"/>
          <a:ext cx="889000" cy="15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4" name="フローチャート: 判断 353"/>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5" name="テキスト ボックス 354"/>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131890</xdr:rowOff>
    </xdr:from>
    <xdr:to>
      <xdr:col>45</xdr:col>
      <xdr:colOff>177800</xdr:colOff>
      <xdr:row>58</xdr:row>
      <xdr:rowOff>41997</xdr:rowOff>
    </xdr:to>
    <xdr:cxnSp macro="">
      <xdr:nvCxnSpPr>
        <xdr:cNvPr id="356" name="直線コネクタ 355"/>
        <xdr:cNvCxnSpPr/>
      </xdr:nvCxnSpPr>
      <xdr:spPr>
        <a:xfrm>
          <a:off x="7861300" y="9904540"/>
          <a:ext cx="889000" cy="8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7" name="フローチャート: 判断 356"/>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8" name="テキスト ボックス 357"/>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114463</xdr:rowOff>
    </xdr:from>
    <xdr:to>
      <xdr:col>41</xdr:col>
      <xdr:colOff>50800</xdr:colOff>
      <xdr:row>57</xdr:row>
      <xdr:rowOff>131890</xdr:rowOff>
    </xdr:to>
    <xdr:cxnSp macro="">
      <xdr:nvCxnSpPr>
        <xdr:cNvPr id="359" name="直線コネクタ 358"/>
        <xdr:cNvCxnSpPr/>
      </xdr:nvCxnSpPr>
      <xdr:spPr>
        <a:xfrm>
          <a:off x="6972300" y="988711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0" name="フローチャート: 判断 359"/>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1" name="テキスト ボックス 360"/>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2" name="フローチャート: 判断 361"/>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3" name="テキスト ボックス 362"/>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31697</xdr:rowOff>
    </xdr:from>
    <xdr:to>
      <xdr:col>55</xdr:col>
      <xdr:colOff>50800</xdr:colOff>
      <xdr:row>58</xdr:row>
      <xdr:rowOff>133297</xdr:rowOff>
    </xdr:to>
    <xdr:sp macro="" textlink="">
      <xdr:nvSpPr>
        <xdr:cNvPr id="369" name="楕円 368"/>
        <xdr:cNvSpPr/>
      </xdr:nvSpPr>
      <xdr:spPr>
        <a:xfrm>
          <a:off x="10426700" y="997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118074</xdr:rowOff>
    </xdr:from>
    <xdr:ext cx="534377" cy="259045"/>
    <xdr:sp macro="" textlink="">
      <xdr:nvSpPr>
        <xdr:cNvPr id="370" name="普通建設事業費該当値テキスト"/>
        <xdr:cNvSpPr txBox="1"/>
      </xdr:nvSpPr>
      <xdr:spPr>
        <a:xfrm>
          <a:off x="10528300" y="98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2756</xdr:rowOff>
    </xdr:from>
    <xdr:to>
      <xdr:col>50</xdr:col>
      <xdr:colOff>165100</xdr:colOff>
      <xdr:row>57</xdr:row>
      <xdr:rowOff>104356</xdr:rowOff>
    </xdr:to>
    <xdr:sp macro="" textlink="">
      <xdr:nvSpPr>
        <xdr:cNvPr id="371" name="楕円 370"/>
        <xdr:cNvSpPr/>
      </xdr:nvSpPr>
      <xdr:spPr>
        <a:xfrm>
          <a:off x="9588500" y="97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95483</xdr:rowOff>
    </xdr:from>
    <xdr:ext cx="534377" cy="259045"/>
    <xdr:sp macro="" textlink="">
      <xdr:nvSpPr>
        <xdr:cNvPr id="372" name="テキスト ボックス 371"/>
        <xdr:cNvSpPr txBox="1"/>
      </xdr:nvSpPr>
      <xdr:spPr>
        <a:xfrm>
          <a:off x="9372111" y="986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162647</xdr:rowOff>
    </xdr:from>
    <xdr:to>
      <xdr:col>46</xdr:col>
      <xdr:colOff>38100</xdr:colOff>
      <xdr:row>58</xdr:row>
      <xdr:rowOff>92797</xdr:rowOff>
    </xdr:to>
    <xdr:sp macro="" textlink="">
      <xdr:nvSpPr>
        <xdr:cNvPr id="373" name="楕円 372"/>
        <xdr:cNvSpPr/>
      </xdr:nvSpPr>
      <xdr:spPr>
        <a:xfrm>
          <a:off x="8699500" y="99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83924</xdr:rowOff>
    </xdr:from>
    <xdr:ext cx="534377" cy="259045"/>
    <xdr:sp macro="" textlink="">
      <xdr:nvSpPr>
        <xdr:cNvPr id="374" name="テキスト ボックス 373"/>
        <xdr:cNvSpPr txBox="1"/>
      </xdr:nvSpPr>
      <xdr:spPr>
        <a:xfrm>
          <a:off x="8483111" y="100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81090</xdr:rowOff>
    </xdr:from>
    <xdr:to>
      <xdr:col>41</xdr:col>
      <xdr:colOff>101600</xdr:colOff>
      <xdr:row>58</xdr:row>
      <xdr:rowOff>11240</xdr:rowOff>
    </xdr:to>
    <xdr:sp macro="" textlink="">
      <xdr:nvSpPr>
        <xdr:cNvPr id="375" name="楕円 374"/>
        <xdr:cNvSpPr/>
      </xdr:nvSpPr>
      <xdr:spPr>
        <a:xfrm>
          <a:off x="7810500" y="98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2367</xdr:rowOff>
    </xdr:from>
    <xdr:ext cx="534377" cy="259045"/>
    <xdr:sp macro="" textlink="">
      <xdr:nvSpPr>
        <xdr:cNvPr id="376" name="テキスト ボックス 375"/>
        <xdr:cNvSpPr txBox="1"/>
      </xdr:nvSpPr>
      <xdr:spPr>
        <a:xfrm>
          <a:off x="7594111" y="99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63663</xdr:rowOff>
    </xdr:from>
    <xdr:to>
      <xdr:col>36</xdr:col>
      <xdr:colOff>165100</xdr:colOff>
      <xdr:row>57</xdr:row>
      <xdr:rowOff>165263</xdr:rowOff>
    </xdr:to>
    <xdr:sp macro="" textlink="">
      <xdr:nvSpPr>
        <xdr:cNvPr id="377" name="楕円 376"/>
        <xdr:cNvSpPr/>
      </xdr:nvSpPr>
      <xdr:spPr>
        <a:xfrm>
          <a:off x="6921500" y="98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156390</xdr:rowOff>
    </xdr:from>
    <xdr:ext cx="534377" cy="259045"/>
    <xdr:sp macro="" textlink="">
      <xdr:nvSpPr>
        <xdr:cNvPr id="378" name="テキスト ボックス 377"/>
        <xdr:cNvSpPr txBox="1"/>
      </xdr:nvSpPr>
      <xdr:spPr>
        <a:xfrm>
          <a:off x="6705111" y="992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2" name="直線コネクタ 401"/>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5"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6" name="直線コネクタ 405"/>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168884</xdr:rowOff>
    </xdr:from>
    <xdr:to>
      <xdr:col>55</xdr:col>
      <xdr:colOff>0</xdr:colOff>
      <xdr:row>78</xdr:row>
      <xdr:rowOff>135928</xdr:rowOff>
    </xdr:to>
    <xdr:cxnSp macro="">
      <xdr:nvCxnSpPr>
        <xdr:cNvPr id="407" name="直線コネクタ 406"/>
        <xdr:cNvCxnSpPr/>
      </xdr:nvCxnSpPr>
      <xdr:spPr>
        <a:xfrm>
          <a:off x="9639300" y="13027634"/>
          <a:ext cx="838200" cy="4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8" name="普通建設事業費 （ うち新規整備　）平均値テキスト"/>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9" name="フローチャート: 判断 408"/>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168884</xdr:rowOff>
    </xdr:from>
    <xdr:to>
      <xdr:col>50</xdr:col>
      <xdr:colOff>114300</xdr:colOff>
      <xdr:row>78</xdr:row>
      <xdr:rowOff>99961</xdr:rowOff>
    </xdr:to>
    <xdr:cxnSp macro="">
      <xdr:nvCxnSpPr>
        <xdr:cNvPr id="410" name="直線コネクタ 409"/>
        <xdr:cNvCxnSpPr/>
      </xdr:nvCxnSpPr>
      <xdr:spPr>
        <a:xfrm flipV="1">
          <a:off x="8750300" y="13027634"/>
          <a:ext cx="889000" cy="4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1" name="フローチャート: 判断 410"/>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2" name="テキスト ボックス 411"/>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99961</xdr:rowOff>
    </xdr:from>
    <xdr:to>
      <xdr:col>45</xdr:col>
      <xdr:colOff>177800</xdr:colOff>
      <xdr:row>78</xdr:row>
      <xdr:rowOff>169932</xdr:rowOff>
    </xdr:to>
    <xdr:cxnSp macro="">
      <xdr:nvCxnSpPr>
        <xdr:cNvPr id="413" name="直線コネクタ 412"/>
        <xdr:cNvCxnSpPr/>
      </xdr:nvCxnSpPr>
      <xdr:spPr>
        <a:xfrm flipV="1">
          <a:off x="7861300" y="13473061"/>
          <a:ext cx="889000" cy="6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4" name="フローチャート: 判断 413"/>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5" name="テキスト ボックス 414"/>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148177</xdr:rowOff>
    </xdr:from>
    <xdr:to>
      <xdr:col>41</xdr:col>
      <xdr:colOff>50800</xdr:colOff>
      <xdr:row>78</xdr:row>
      <xdr:rowOff>169932</xdr:rowOff>
    </xdr:to>
    <xdr:cxnSp macro="">
      <xdr:nvCxnSpPr>
        <xdr:cNvPr id="416" name="直線コネクタ 415"/>
        <xdr:cNvCxnSpPr/>
      </xdr:nvCxnSpPr>
      <xdr:spPr>
        <a:xfrm>
          <a:off x="6972300" y="13521277"/>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7" name="フローチャート: 判断 416"/>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8" name="テキスト ボックス 417"/>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9" name="フローチャート: 判断 418"/>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0" name="テキスト ボックス 419"/>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85128</xdr:rowOff>
    </xdr:from>
    <xdr:to>
      <xdr:col>55</xdr:col>
      <xdr:colOff>50800</xdr:colOff>
      <xdr:row>79</xdr:row>
      <xdr:rowOff>15278</xdr:rowOff>
    </xdr:to>
    <xdr:sp macro="" textlink="">
      <xdr:nvSpPr>
        <xdr:cNvPr id="426" name="楕円 425"/>
        <xdr:cNvSpPr/>
      </xdr:nvSpPr>
      <xdr:spPr>
        <a:xfrm>
          <a:off x="104267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xdr:rowOff>
    </xdr:from>
    <xdr:ext cx="469744" cy="259045"/>
    <xdr:sp macro="" textlink="">
      <xdr:nvSpPr>
        <xdr:cNvPr id="427" name="普通建設事業費 （ うち新規整備　）該当値テキスト"/>
        <xdr:cNvSpPr txBox="1"/>
      </xdr:nvSpPr>
      <xdr:spPr>
        <a:xfrm>
          <a:off x="10528300" y="133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118084</xdr:rowOff>
    </xdr:from>
    <xdr:to>
      <xdr:col>50</xdr:col>
      <xdr:colOff>165100</xdr:colOff>
      <xdr:row>76</xdr:row>
      <xdr:rowOff>48234</xdr:rowOff>
    </xdr:to>
    <xdr:sp macro="" textlink="">
      <xdr:nvSpPr>
        <xdr:cNvPr id="428" name="楕円 427"/>
        <xdr:cNvSpPr/>
      </xdr:nvSpPr>
      <xdr:spPr>
        <a:xfrm>
          <a:off x="9588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64761</xdr:rowOff>
    </xdr:from>
    <xdr:ext cx="534377" cy="259045"/>
    <xdr:sp macro="" textlink="">
      <xdr:nvSpPr>
        <xdr:cNvPr id="429" name="テキスト ボックス 428"/>
        <xdr:cNvSpPr txBox="1"/>
      </xdr:nvSpPr>
      <xdr:spPr>
        <a:xfrm>
          <a:off x="9372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49161</xdr:rowOff>
    </xdr:from>
    <xdr:to>
      <xdr:col>46</xdr:col>
      <xdr:colOff>38100</xdr:colOff>
      <xdr:row>78</xdr:row>
      <xdr:rowOff>150761</xdr:rowOff>
    </xdr:to>
    <xdr:sp macro="" textlink="">
      <xdr:nvSpPr>
        <xdr:cNvPr id="430" name="楕円 429"/>
        <xdr:cNvSpPr/>
      </xdr:nvSpPr>
      <xdr:spPr>
        <a:xfrm>
          <a:off x="86995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141888</xdr:rowOff>
    </xdr:from>
    <xdr:ext cx="469744" cy="259045"/>
    <xdr:sp macro="" textlink="">
      <xdr:nvSpPr>
        <xdr:cNvPr id="431" name="テキスト ボックス 430"/>
        <xdr:cNvSpPr txBox="1"/>
      </xdr:nvSpPr>
      <xdr:spPr>
        <a:xfrm>
          <a:off x="8515428" y="135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119132</xdr:rowOff>
    </xdr:from>
    <xdr:to>
      <xdr:col>41</xdr:col>
      <xdr:colOff>101600</xdr:colOff>
      <xdr:row>79</xdr:row>
      <xdr:rowOff>49282</xdr:rowOff>
    </xdr:to>
    <xdr:sp macro="" textlink="">
      <xdr:nvSpPr>
        <xdr:cNvPr id="432" name="楕円 431"/>
        <xdr:cNvSpPr/>
      </xdr:nvSpPr>
      <xdr:spPr>
        <a:xfrm>
          <a:off x="7810500" y="13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40409</xdr:rowOff>
    </xdr:from>
    <xdr:ext cx="469744" cy="259045"/>
    <xdr:sp macro="" textlink="">
      <xdr:nvSpPr>
        <xdr:cNvPr id="433" name="テキスト ボックス 432"/>
        <xdr:cNvSpPr txBox="1"/>
      </xdr:nvSpPr>
      <xdr:spPr>
        <a:xfrm>
          <a:off x="7626428" y="13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97377</xdr:rowOff>
    </xdr:from>
    <xdr:to>
      <xdr:col>36</xdr:col>
      <xdr:colOff>165100</xdr:colOff>
      <xdr:row>79</xdr:row>
      <xdr:rowOff>27527</xdr:rowOff>
    </xdr:to>
    <xdr:sp macro="" textlink="">
      <xdr:nvSpPr>
        <xdr:cNvPr id="434" name="楕円 433"/>
        <xdr:cNvSpPr/>
      </xdr:nvSpPr>
      <xdr:spPr>
        <a:xfrm>
          <a:off x="6921500" y="13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18654</xdr:rowOff>
    </xdr:from>
    <xdr:ext cx="469744" cy="259045"/>
    <xdr:sp macro="" textlink="">
      <xdr:nvSpPr>
        <xdr:cNvPr id="435" name="テキスト ボックス 434"/>
        <xdr:cNvSpPr txBox="1"/>
      </xdr:nvSpPr>
      <xdr:spPr>
        <a:xfrm>
          <a:off x="6737428" y="135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1" name="直線コネクタ 460"/>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2"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3" name="直線コネクタ 462"/>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4"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5" name="直線コネクタ 464"/>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114457</xdr:rowOff>
    </xdr:from>
    <xdr:to>
      <xdr:col>55</xdr:col>
      <xdr:colOff>0</xdr:colOff>
      <xdr:row>98</xdr:row>
      <xdr:rowOff>127665</xdr:rowOff>
    </xdr:to>
    <xdr:cxnSp macro="">
      <xdr:nvCxnSpPr>
        <xdr:cNvPr id="466" name="直線コネクタ 465"/>
        <xdr:cNvCxnSpPr/>
      </xdr:nvCxnSpPr>
      <xdr:spPr>
        <a:xfrm flipV="1">
          <a:off x="9639300" y="16916557"/>
          <a:ext cx="8382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7" name="普通建設事業費 （ うち更新整備　）平均値テキスト"/>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8" name="フローチャート: 判断 467"/>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62091</xdr:rowOff>
    </xdr:from>
    <xdr:to>
      <xdr:col>50</xdr:col>
      <xdr:colOff>114300</xdr:colOff>
      <xdr:row>98</xdr:row>
      <xdr:rowOff>127665</xdr:rowOff>
    </xdr:to>
    <xdr:cxnSp macro="">
      <xdr:nvCxnSpPr>
        <xdr:cNvPr id="469" name="直線コネクタ 468"/>
        <xdr:cNvCxnSpPr/>
      </xdr:nvCxnSpPr>
      <xdr:spPr>
        <a:xfrm>
          <a:off x="8750300" y="16864191"/>
          <a:ext cx="889000" cy="6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0" name="フローチャート: 判断 469"/>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1" name="テキスト ボックス 470"/>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8303</xdr:rowOff>
    </xdr:from>
    <xdr:to>
      <xdr:col>45</xdr:col>
      <xdr:colOff>177800</xdr:colOff>
      <xdr:row>98</xdr:row>
      <xdr:rowOff>62091</xdr:rowOff>
    </xdr:to>
    <xdr:cxnSp macro="">
      <xdr:nvCxnSpPr>
        <xdr:cNvPr id="472" name="直線コネクタ 471"/>
        <xdr:cNvCxnSpPr/>
      </xdr:nvCxnSpPr>
      <xdr:spPr>
        <a:xfrm>
          <a:off x="7861300" y="16638953"/>
          <a:ext cx="889000" cy="2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3" name="フローチャート: 判断 472"/>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4" name="テキスト ボックス 473"/>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8303</xdr:rowOff>
    </xdr:from>
    <xdr:to>
      <xdr:col>41</xdr:col>
      <xdr:colOff>50800</xdr:colOff>
      <xdr:row>97</xdr:row>
      <xdr:rowOff>51281</xdr:rowOff>
    </xdr:to>
    <xdr:cxnSp macro="">
      <xdr:nvCxnSpPr>
        <xdr:cNvPr id="475" name="直線コネクタ 474"/>
        <xdr:cNvCxnSpPr/>
      </xdr:nvCxnSpPr>
      <xdr:spPr>
        <a:xfrm flipV="1">
          <a:off x="6972300" y="16638953"/>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6" name="フローチャート: 判断 475"/>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7" name="テキスト ボックス 476"/>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8" name="フローチャート: 判断 477"/>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9" name="テキスト ボックス 478"/>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63657</xdr:rowOff>
    </xdr:from>
    <xdr:to>
      <xdr:col>55</xdr:col>
      <xdr:colOff>50800</xdr:colOff>
      <xdr:row>98</xdr:row>
      <xdr:rowOff>165257</xdr:rowOff>
    </xdr:to>
    <xdr:sp macro="" textlink="">
      <xdr:nvSpPr>
        <xdr:cNvPr id="485" name="楕円 484"/>
        <xdr:cNvSpPr/>
      </xdr:nvSpPr>
      <xdr:spPr>
        <a:xfrm>
          <a:off x="10426700" y="168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150034</xdr:rowOff>
    </xdr:from>
    <xdr:ext cx="469744" cy="259045"/>
    <xdr:sp macro="" textlink="">
      <xdr:nvSpPr>
        <xdr:cNvPr id="486" name="普通建設事業費 （ うち更新整備　）該当値テキスト"/>
        <xdr:cNvSpPr txBox="1"/>
      </xdr:nvSpPr>
      <xdr:spPr>
        <a:xfrm>
          <a:off x="10528300" y="16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76865</xdr:rowOff>
    </xdr:from>
    <xdr:to>
      <xdr:col>50</xdr:col>
      <xdr:colOff>165100</xdr:colOff>
      <xdr:row>99</xdr:row>
      <xdr:rowOff>7015</xdr:rowOff>
    </xdr:to>
    <xdr:sp macro="" textlink="">
      <xdr:nvSpPr>
        <xdr:cNvPr id="487" name="楕円 486"/>
        <xdr:cNvSpPr/>
      </xdr:nvSpPr>
      <xdr:spPr>
        <a:xfrm>
          <a:off x="9588500" y="168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169592</xdr:rowOff>
    </xdr:from>
    <xdr:ext cx="469744" cy="259045"/>
    <xdr:sp macro="" textlink="">
      <xdr:nvSpPr>
        <xdr:cNvPr id="488" name="テキスト ボックス 487"/>
        <xdr:cNvSpPr txBox="1"/>
      </xdr:nvSpPr>
      <xdr:spPr>
        <a:xfrm>
          <a:off x="9404428" y="1697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11291</xdr:rowOff>
    </xdr:from>
    <xdr:to>
      <xdr:col>46</xdr:col>
      <xdr:colOff>38100</xdr:colOff>
      <xdr:row>98</xdr:row>
      <xdr:rowOff>112891</xdr:rowOff>
    </xdr:to>
    <xdr:sp macro="" textlink="">
      <xdr:nvSpPr>
        <xdr:cNvPr id="489" name="楕円 488"/>
        <xdr:cNvSpPr/>
      </xdr:nvSpPr>
      <xdr:spPr>
        <a:xfrm>
          <a:off x="8699500" y="168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104018</xdr:rowOff>
    </xdr:from>
    <xdr:ext cx="534377" cy="259045"/>
    <xdr:sp macro="" textlink="">
      <xdr:nvSpPr>
        <xdr:cNvPr id="490" name="テキスト ボックス 489"/>
        <xdr:cNvSpPr txBox="1"/>
      </xdr:nvSpPr>
      <xdr:spPr>
        <a:xfrm>
          <a:off x="8483111" y="169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128953</xdr:rowOff>
    </xdr:from>
    <xdr:to>
      <xdr:col>41</xdr:col>
      <xdr:colOff>101600</xdr:colOff>
      <xdr:row>97</xdr:row>
      <xdr:rowOff>59103</xdr:rowOff>
    </xdr:to>
    <xdr:sp macro="" textlink="">
      <xdr:nvSpPr>
        <xdr:cNvPr id="491" name="楕円 490"/>
        <xdr:cNvSpPr/>
      </xdr:nvSpPr>
      <xdr:spPr>
        <a:xfrm>
          <a:off x="7810500" y="165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50230</xdr:rowOff>
    </xdr:from>
    <xdr:ext cx="534377" cy="259045"/>
    <xdr:sp macro="" textlink="">
      <xdr:nvSpPr>
        <xdr:cNvPr id="492" name="テキスト ボックス 491"/>
        <xdr:cNvSpPr txBox="1"/>
      </xdr:nvSpPr>
      <xdr:spPr>
        <a:xfrm>
          <a:off x="7594111" y="166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481</xdr:rowOff>
    </xdr:from>
    <xdr:to>
      <xdr:col>36</xdr:col>
      <xdr:colOff>165100</xdr:colOff>
      <xdr:row>97</xdr:row>
      <xdr:rowOff>102081</xdr:rowOff>
    </xdr:to>
    <xdr:sp macro="" textlink="">
      <xdr:nvSpPr>
        <xdr:cNvPr id="493" name="楕円 492"/>
        <xdr:cNvSpPr/>
      </xdr:nvSpPr>
      <xdr:spPr>
        <a:xfrm>
          <a:off x="6921500" y="166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118608</xdr:rowOff>
    </xdr:from>
    <xdr:ext cx="534377" cy="259045"/>
    <xdr:sp macro="" textlink="">
      <xdr:nvSpPr>
        <xdr:cNvPr id="494" name="テキスト ボックス 493"/>
        <xdr:cNvSpPr txBox="1"/>
      </xdr:nvSpPr>
      <xdr:spPr>
        <a:xfrm>
          <a:off x="6705111" y="164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0" name="直線コネクタ 519"/>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1"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3"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4" name="直線コネクタ 523"/>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57028</xdr:rowOff>
    </xdr:from>
    <xdr:to>
      <xdr:col>85</xdr:col>
      <xdr:colOff>127000</xdr:colOff>
      <xdr:row>39</xdr:row>
      <xdr:rowOff>98699</xdr:rowOff>
    </xdr:to>
    <xdr:cxnSp macro="">
      <xdr:nvCxnSpPr>
        <xdr:cNvPr id="525" name="直線コネクタ 524"/>
        <xdr:cNvCxnSpPr/>
      </xdr:nvCxnSpPr>
      <xdr:spPr>
        <a:xfrm>
          <a:off x="15481300" y="6743578"/>
          <a:ext cx="838200" cy="4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6"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7" name="フローチャート: 判断 526"/>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37402</xdr:rowOff>
    </xdr:from>
    <xdr:to>
      <xdr:col>81</xdr:col>
      <xdr:colOff>50800</xdr:colOff>
      <xdr:row>39</xdr:row>
      <xdr:rowOff>57028</xdr:rowOff>
    </xdr:to>
    <xdr:cxnSp macro="">
      <xdr:nvCxnSpPr>
        <xdr:cNvPr id="528" name="直線コネクタ 527"/>
        <xdr:cNvCxnSpPr/>
      </xdr:nvCxnSpPr>
      <xdr:spPr>
        <a:xfrm>
          <a:off x="14592300" y="6723952"/>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9" name="フローチャート: 判断 528"/>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30" name="テキスト ボックス 529"/>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166201</xdr:rowOff>
    </xdr:from>
    <xdr:to>
      <xdr:col>76</xdr:col>
      <xdr:colOff>114300</xdr:colOff>
      <xdr:row>39</xdr:row>
      <xdr:rowOff>37402</xdr:rowOff>
    </xdr:to>
    <xdr:cxnSp macro="">
      <xdr:nvCxnSpPr>
        <xdr:cNvPr id="531" name="直線コネクタ 530"/>
        <xdr:cNvCxnSpPr/>
      </xdr:nvCxnSpPr>
      <xdr:spPr>
        <a:xfrm>
          <a:off x="13703300" y="6681301"/>
          <a:ext cx="889000" cy="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2" name="フローチャート: 判断 531"/>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3" name="テキスト ボックス 532"/>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129380</xdr:rowOff>
    </xdr:from>
    <xdr:to>
      <xdr:col>71</xdr:col>
      <xdr:colOff>177800</xdr:colOff>
      <xdr:row>38</xdr:row>
      <xdr:rowOff>166201</xdr:rowOff>
    </xdr:to>
    <xdr:cxnSp macro="">
      <xdr:nvCxnSpPr>
        <xdr:cNvPr id="534" name="直線コネクタ 533"/>
        <xdr:cNvCxnSpPr/>
      </xdr:nvCxnSpPr>
      <xdr:spPr>
        <a:xfrm>
          <a:off x="12814300" y="6644480"/>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5" name="フローチャート: 判断 534"/>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6" name="テキスト ボックス 535"/>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7" name="フローチャート: 判断 536"/>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8" name="テキスト ボックス 537"/>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47899</xdr:rowOff>
    </xdr:from>
    <xdr:to>
      <xdr:col>85</xdr:col>
      <xdr:colOff>177800</xdr:colOff>
      <xdr:row>39</xdr:row>
      <xdr:rowOff>149499</xdr:rowOff>
    </xdr:to>
    <xdr:sp macro="" textlink="">
      <xdr:nvSpPr>
        <xdr:cNvPr id="544" name="楕円 543"/>
        <xdr:cNvSpPr/>
      </xdr:nvSpPr>
      <xdr:spPr>
        <a:xfrm>
          <a:off x="16268700" y="67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13932" cy="259045"/>
    <xdr:sp macro="" textlink="">
      <xdr:nvSpPr>
        <xdr:cNvPr id="545" name="災害復旧事業費該当値テキスト"/>
        <xdr:cNvSpPr txBox="1"/>
      </xdr:nvSpPr>
      <xdr:spPr>
        <a:xfrm>
          <a:off x="16370300" y="668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6228</xdr:rowOff>
    </xdr:from>
    <xdr:to>
      <xdr:col>81</xdr:col>
      <xdr:colOff>101600</xdr:colOff>
      <xdr:row>39</xdr:row>
      <xdr:rowOff>107828</xdr:rowOff>
    </xdr:to>
    <xdr:sp macro="" textlink="">
      <xdr:nvSpPr>
        <xdr:cNvPr id="546" name="楕円 545"/>
        <xdr:cNvSpPr/>
      </xdr:nvSpPr>
      <xdr:spPr>
        <a:xfrm>
          <a:off x="15430500" y="6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124355</xdr:rowOff>
    </xdr:from>
    <xdr:ext cx="469744" cy="259045"/>
    <xdr:sp macro="" textlink="">
      <xdr:nvSpPr>
        <xdr:cNvPr id="547" name="テキスト ボックス 546"/>
        <xdr:cNvSpPr txBox="1"/>
      </xdr:nvSpPr>
      <xdr:spPr>
        <a:xfrm>
          <a:off x="15246428" y="646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158052</xdr:rowOff>
    </xdr:from>
    <xdr:to>
      <xdr:col>76</xdr:col>
      <xdr:colOff>165100</xdr:colOff>
      <xdr:row>39</xdr:row>
      <xdr:rowOff>88202</xdr:rowOff>
    </xdr:to>
    <xdr:sp macro="" textlink="">
      <xdr:nvSpPr>
        <xdr:cNvPr id="548" name="楕円 547"/>
        <xdr:cNvSpPr/>
      </xdr:nvSpPr>
      <xdr:spPr>
        <a:xfrm>
          <a:off x="14541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104729</xdr:rowOff>
    </xdr:from>
    <xdr:ext cx="469744" cy="259045"/>
    <xdr:sp macro="" textlink="">
      <xdr:nvSpPr>
        <xdr:cNvPr id="549" name="テキスト ボックス 548"/>
        <xdr:cNvSpPr txBox="1"/>
      </xdr:nvSpPr>
      <xdr:spPr>
        <a:xfrm>
          <a:off x="14357428" y="644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115401</xdr:rowOff>
    </xdr:from>
    <xdr:to>
      <xdr:col>72</xdr:col>
      <xdr:colOff>38100</xdr:colOff>
      <xdr:row>39</xdr:row>
      <xdr:rowOff>45551</xdr:rowOff>
    </xdr:to>
    <xdr:sp macro="" textlink="">
      <xdr:nvSpPr>
        <xdr:cNvPr id="550" name="楕円 549"/>
        <xdr:cNvSpPr/>
      </xdr:nvSpPr>
      <xdr:spPr>
        <a:xfrm>
          <a:off x="13652500" y="66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62078</xdr:rowOff>
    </xdr:from>
    <xdr:ext cx="469744" cy="259045"/>
    <xdr:sp macro="" textlink="">
      <xdr:nvSpPr>
        <xdr:cNvPr id="551" name="テキスト ボックス 550"/>
        <xdr:cNvSpPr txBox="1"/>
      </xdr:nvSpPr>
      <xdr:spPr>
        <a:xfrm>
          <a:off x="13468428" y="64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78580</xdr:rowOff>
    </xdr:from>
    <xdr:to>
      <xdr:col>67</xdr:col>
      <xdr:colOff>101600</xdr:colOff>
      <xdr:row>39</xdr:row>
      <xdr:rowOff>8730</xdr:rowOff>
    </xdr:to>
    <xdr:sp macro="" textlink="">
      <xdr:nvSpPr>
        <xdr:cNvPr id="552" name="楕円 551"/>
        <xdr:cNvSpPr/>
      </xdr:nvSpPr>
      <xdr:spPr>
        <a:xfrm>
          <a:off x="12763500" y="65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25257</xdr:rowOff>
    </xdr:from>
    <xdr:ext cx="469744" cy="259045"/>
    <xdr:sp macro="" textlink="">
      <xdr:nvSpPr>
        <xdr:cNvPr id="553" name="テキスト ボックス 552"/>
        <xdr:cNvSpPr txBox="1"/>
      </xdr:nvSpPr>
      <xdr:spPr>
        <a:xfrm>
          <a:off x="12579428" y="63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8" name="直線コネクタ 627"/>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9"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0" name="直線コネクタ 629"/>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1"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2" name="直線コネクタ 631"/>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135389</xdr:rowOff>
    </xdr:from>
    <xdr:to>
      <xdr:col>85</xdr:col>
      <xdr:colOff>127000</xdr:colOff>
      <xdr:row>75</xdr:row>
      <xdr:rowOff>165760</xdr:rowOff>
    </xdr:to>
    <xdr:cxnSp macro="">
      <xdr:nvCxnSpPr>
        <xdr:cNvPr id="633" name="直線コネクタ 632"/>
        <xdr:cNvCxnSpPr/>
      </xdr:nvCxnSpPr>
      <xdr:spPr>
        <a:xfrm flipV="1">
          <a:off x="15481300" y="12994139"/>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4" name="公債費平均値テキスト"/>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5" name="フローチャート: 判断 634"/>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165760</xdr:rowOff>
    </xdr:from>
    <xdr:to>
      <xdr:col>81</xdr:col>
      <xdr:colOff>50800</xdr:colOff>
      <xdr:row>76</xdr:row>
      <xdr:rowOff>37123</xdr:rowOff>
    </xdr:to>
    <xdr:cxnSp macro="">
      <xdr:nvCxnSpPr>
        <xdr:cNvPr id="636" name="直線コネクタ 635"/>
        <xdr:cNvCxnSpPr/>
      </xdr:nvCxnSpPr>
      <xdr:spPr>
        <a:xfrm flipV="1">
          <a:off x="14592300" y="13024510"/>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7" name="フローチャート: 判断 636"/>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8" name="テキスト ボックス 637"/>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37123</xdr:rowOff>
    </xdr:from>
    <xdr:to>
      <xdr:col>76</xdr:col>
      <xdr:colOff>114300</xdr:colOff>
      <xdr:row>76</xdr:row>
      <xdr:rowOff>87057</xdr:rowOff>
    </xdr:to>
    <xdr:cxnSp macro="">
      <xdr:nvCxnSpPr>
        <xdr:cNvPr id="639" name="直線コネクタ 638"/>
        <xdr:cNvCxnSpPr/>
      </xdr:nvCxnSpPr>
      <xdr:spPr>
        <a:xfrm flipV="1">
          <a:off x="13703300" y="13067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0" name="フローチャート: 判断 639"/>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1" name="テキスト ボックス 640"/>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87057</xdr:rowOff>
    </xdr:from>
    <xdr:to>
      <xdr:col>71</xdr:col>
      <xdr:colOff>177800</xdr:colOff>
      <xdr:row>76</xdr:row>
      <xdr:rowOff>104577</xdr:rowOff>
    </xdr:to>
    <xdr:cxnSp macro="">
      <xdr:nvCxnSpPr>
        <xdr:cNvPr id="642" name="直線コネクタ 641"/>
        <xdr:cNvCxnSpPr/>
      </xdr:nvCxnSpPr>
      <xdr:spPr>
        <a:xfrm flipV="1">
          <a:off x="12814300" y="13117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3" name="フローチャート: 判断 642"/>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4" name="テキスト ボックス 643"/>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5" name="フローチャート: 判断 644"/>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6" name="テキスト ボックス 645"/>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84589</xdr:rowOff>
    </xdr:from>
    <xdr:to>
      <xdr:col>85</xdr:col>
      <xdr:colOff>177800</xdr:colOff>
      <xdr:row>76</xdr:row>
      <xdr:rowOff>14740</xdr:rowOff>
    </xdr:to>
    <xdr:sp macro="" textlink="">
      <xdr:nvSpPr>
        <xdr:cNvPr id="652" name="楕円 651"/>
        <xdr:cNvSpPr/>
      </xdr:nvSpPr>
      <xdr:spPr>
        <a:xfrm>
          <a:off x="16268700" y="12943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107466</xdr:rowOff>
    </xdr:from>
    <xdr:ext cx="534377" cy="259045"/>
    <xdr:sp macro="" textlink="">
      <xdr:nvSpPr>
        <xdr:cNvPr id="653" name="公債費該当値テキスト"/>
        <xdr:cNvSpPr txBox="1"/>
      </xdr:nvSpPr>
      <xdr:spPr>
        <a:xfrm>
          <a:off x="16370300" y="127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114960</xdr:rowOff>
    </xdr:from>
    <xdr:to>
      <xdr:col>81</xdr:col>
      <xdr:colOff>101600</xdr:colOff>
      <xdr:row>76</xdr:row>
      <xdr:rowOff>45110</xdr:rowOff>
    </xdr:to>
    <xdr:sp macro="" textlink="">
      <xdr:nvSpPr>
        <xdr:cNvPr id="654" name="楕円 653"/>
        <xdr:cNvSpPr/>
      </xdr:nvSpPr>
      <xdr:spPr>
        <a:xfrm>
          <a:off x="15430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61637</xdr:rowOff>
    </xdr:from>
    <xdr:ext cx="534377" cy="259045"/>
    <xdr:sp macro="" textlink="">
      <xdr:nvSpPr>
        <xdr:cNvPr id="655" name="テキスト ボックス 654"/>
        <xdr:cNvSpPr txBox="1"/>
      </xdr:nvSpPr>
      <xdr:spPr>
        <a:xfrm>
          <a:off x="15214111" y="127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157773</xdr:rowOff>
    </xdr:from>
    <xdr:to>
      <xdr:col>76</xdr:col>
      <xdr:colOff>165100</xdr:colOff>
      <xdr:row>76</xdr:row>
      <xdr:rowOff>87923</xdr:rowOff>
    </xdr:to>
    <xdr:sp macro="" textlink="">
      <xdr:nvSpPr>
        <xdr:cNvPr id="656" name="楕円 655"/>
        <xdr:cNvSpPr/>
      </xdr:nvSpPr>
      <xdr:spPr>
        <a:xfrm>
          <a:off x="14541500" y="130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104451</xdr:rowOff>
    </xdr:from>
    <xdr:ext cx="534377" cy="259045"/>
    <xdr:sp macro="" textlink="">
      <xdr:nvSpPr>
        <xdr:cNvPr id="657" name="テキスト ボックス 656"/>
        <xdr:cNvSpPr txBox="1"/>
      </xdr:nvSpPr>
      <xdr:spPr>
        <a:xfrm>
          <a:off x="14325111" y="127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36257</xdr:rowOff>
    </xdr:from>
    <xdr:to>
      <xdr:col>72</xdr:col>
      <xdr:colOff>38100</xdr:colOff>
      <xdr:row>76</xdr:row>
      <xdr:rowOff>137857</xdr:rowOff>
    </xdr:to>
    <xdr:sp macro="" textlink="">
      <xdr:nvSpPr>
        <xdr:cNvPr id="658" name="楕円 657"/>
        <xdr:cNvSpPr/>
      </xdr:nvSpPr>
      <xdr:spPr>
        <a:xfrm>
          <a:off x="136525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154384</xdr:rowOff>
    </xdr:from>
    <xdr:ext cx="534377" cy="259045"/>
    <xdr:sp macro="" textlink="">
      <xdr:nvSpPr>
        <xdr:cNvPr id="659" name="テキスト ボックス 658"/>
        <xdr:cNvSpPr txBox="1"/>
      </xdr:nvSpPr>
      <xdr:spPr>
        <a:xfrm>
          <a:off x="13436111" y="128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53777</xdr:rowOff>
    </xdr:from>
    <xdr:to>
      <xdr:col>67</xdr:col>
      <xdr:colOff>101600</xdr:colOff>
      <xdr:row>76</xdr:row>
      <xdr:rowOff>155377</xdr:rowOff>
    </xdr:to>
    <xdr:sp macro="" textlink="">
      <xdr:nvSpPr>
        <xdr:cNvPr id="660" name="楕円 659"/>
        <xdr:cNvSpPr/>
      </xdr:nvSpPr>
      <xdr:spPr>
        <a:xfrm>
          <a:off x="12763500" y="130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146504</xdr:rowOff>
    </xdr:from>
    <xdr:ext cx="534377" cy="259045"/>
    <xdr:sp macro="" textlink="">
      <xdr:nvSpPr>
        <xdr:cNvPr id="661" name="テキスト ボックス 660"/>
        <xdr:cNvSpPr txBox="1"/>
      </xdr:nvSpPr>
      <xdr:spPr>
        <a:xfrm>
          <a:off x="12547111" y="13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3" name="直線コネクタ 682"/>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4"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5" name="直線コネクタ 684"/>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6"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7" name="直線コネクタ 686"/>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124831</xdr:rowOff>
    </xdr:from>
    <xdr:to>
      <xdr:col>85</xdr:col>
      <xdr:colOff>127000</xdr:colOff>
      <xdr:row>98</xdr:row>
      <xdr:rowOff>125202</xdr:rowOff>
    </xdr:to>
    <xdr:cxnSp macro="">
      <xdr:nvCxnSpPr>
        <xdr:cNvPr id="688" name="直線コネクタ 687"/>
        <xdr:cNvCxnSpPr/>
      </xdr:nvCxnSpPr>
      <xdr:spPr>
        <a:xfrm flipV="1">
          <a:off x="15481300" y="16926931"/>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9" name="積立金平均値テキスト"/>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0" name="フローチャート: 判断 689"/>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125202</xdr:rowOff>
    </xdr:from>
    <xdr:to>
      <xdr:col>81</xdr:col>
      <xdr:colOff>50800</xdr:colOff>
      <xdr:row>98</xdr:row>
      <xdr:rowOff>137976</xdr:rowOff>
    </xdr:to>
    <xdr:cxnSp macro="">
      <xdr:nvCxnSpPr>
        <xdr:cNvPr id="691" name="直線コネクタ 690"/>
        <xdr:cNvCxnSpPr/>
      </xdr:nvCxnSpPr>
      <xdr:spPr>
        <a:xfrm flipV="1">
          <a:off x="14592300" y="16927302"/>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2" name="フローチャート: 判断 691"/>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3" name="テキスト ボックス 692"/>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137474</xdr:rowOff>
    </xdr:from>
    <xdr:to>
      <xdr:col>76</xdr:col>
      <xdr:colOff>114300</xdr:colOff>
      <xdr:row>98</xdr:row>
      <xdr:rowOff>137976</xdr:rowOff>
    </xdr:to>
    <xdr:cxnSp macro="">
      <xdr:nvCxnSpPr>
        <xdr:cNvPr id="694" name="直線コネクタ 693"/>
        <xdr:cNvCxnSpPr/>
      </xdr:nvCxnSpPr>
      <xdr:spPr>
        <a:xfrm>
          <a:off x="13703300" y="1693957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5" name="フローチャート: 判断 694"/>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6" name="テキスト ボックス 695"/>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136212</xdr:rowOff>
    </xdr:from>
    <xdr:to>
      <xdr:col>71</xdr:col>
      <xdr:colOff>177800</xdr:colOff>
      <xdr:row>98</xdr:row>
      <xdr:rowOff>137474</xdr:rowOff>
    </xdr:to>
    <xdr:cxnSp macro="">
      <xdr:nvCxnSpPr>
        <xdr:cNvPr id="697" name="直線コネクタ 696"/>
        <xdr:cNvCxnSpPr/>
      </xdr:nvCxnSpPr>
      <xdr:spPr>
        <a:xfrm>
          <a:off x="12814300" y="16938312"/>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8" name="フローチャート: 判断 697"/>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9" name="テキスト ボックス 698"/>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0" name="フローチャート: 判断 699"/>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1" name="テキスト ボックス 700"/>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74031</xdr:rowOff>
    </xdr:from>
    <xdr:to>
      <xdr:col>85</xdr:col>
      <xdr:colOff>177800</xdr:colOff>
      <xdr:row>99</xdr:row>
      <xdr:rowOff>4181</xdr:rowOff>
    </xdr:to>
    <xdr:sp macro="" textlink="">
      <xdr:nvSpPr>
        <xdr:cNvPr id="707" name="楕円 706"/>
        <xdr:cNvSpPr/>
      </xdr:nvSpPr>
      <xdr:spPr>
        <a:xfrm>
          <a:off x="16268700" y="16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160408</xdr:rowOff>
    </xdr:from>
    <xdr:ext cx="469744" cy="259045"/>
    <xdr:sp macro="" textlink="">
      <xdr:nvSpPr>
        <xdr:cNvPr id="708" name="積立金該当値テキスト"/>
        <xdr:cNvSpPr txBox="1"/>
      </xdr:nvSpPr>
      <xdr:spPr>
        <a:xfrm>
          <a:off x="16370300" y="167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74402</xdr:rowOff>
    </xdr:from>
    <xdr:to>
      <xdr:col>81</xdr:col>
      <xdr:colOff>101600</xdr:colOff>
      <xdr:row>99</xdr:row>
      <xdr:rowOff>4552</xdr:rowOff>
    </xdr:to>
    <xdr:sp macro="" textlink="">
      <xdr:nvSpPr>
        <xdr:cNvPr id="709" name="楕円 708"/>
        <xdr:cNvSpPr/>
      </xdr:nvSpPr>
      <xdr:spPr>
        <a:xfrm>
          <a:off x="15430500" y="168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167129</xdr:rowOff>
    </xdr:from>
    <xdr:ext cx="469744" cy="259045"/>
    <xdr:sp macro="" textlink="">
      <xdr:nvSpPr>
        <xdr:cNvPr id="710" name="テキスト ボックス 709"/>
        <xdr:cNvSpPr txBox="1"/>
      </xdr:nvSpPr>
      <xdr:spPr>
        <a:xfrm>
          <a:off x="15246428" y="16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87176</xdr:rowOff>
    </xdr:from>
    <xdr:to>
      <xdr:col>76</xdr:col>
      <xdr:colOff>165100</xdr:colOff>
      <xdr:row>99</xdr:row>
      <xdr:rowOff>17326</xdr:rowOff>
    </xdr:to>
    <xdr:sp macro="" textlink="">
      <xdr:nvSpPr>
        <xdr:cNvPr id="711" name="楕円 710"/>
        <xdr:cNvSpPr/>
      </xdr:nvSpPr>
      <xdr:spPr>
        <a:xfrm>
          <a:off x="14541500" y="168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8453</xdr:rowOff>
    </xdr:from>
    <xdr:ext cx="378565" cy="259045"/>
    <xdr:sp macro="" textlink="">
      <xdr:nvSpPr>
        <xdr:cNvPr id="712" name="テキスト ボックス 711"/>
        <xdr:cNvSpPr txBox="1"/>
      </xdr:nvSpPr>
      <xdr:spPr>
        <a:xfrm>
          <a:off x="14403017" y="16982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86674</xdr:rowOff>
    </xdr:from>
    <xdr:to>
      <xdr:col>72</xdr:col>
      <xdr:colOff>38100</xdr:colOff>
      <xdr:row>99</xdr:row>
      <xdr:rowOff>16824</xdr:rowOff>
    </xdr:to>
    <xdr:sp macro="" textlink="">
      <xdr:nvSpPr>
        <xdr:cNvPr id="713" name="楕円 712"/>
        <xdr:cNvSpPr/>
      </xdr:nvSpPr>
      <xdr:spPr>
        <a:xfrm>
          <a:off x="13652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7951</xdr:rowOff>
    </xdr:from>
    <xdr:ext cx="378565" cy="259045"/>
    <xdr:sp macro="" textlink="">
      <xdr:nvSpPr>
        <xdr:cNvPr id="714" name="テキスト ボックス 713"/>
        <xdr:cNvSpPr txBox="1"/>
      </xdr:nvSpPr>
      <xdr:spPr>
        <a:xfrm>
          <a:off x="13514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85412</xdr:rowOff>
    </xdr:from>
    <xdr:to>
      <xdr:col>67</xdr:col>
      <xdr:colOff>101600</xdr:colOff>
      <xdr:row>99</xdr:row>
      <xdr:rowOff>15562</xdr:rowOff>
    </xdr:to>
    <xdr:sp macro="" textlink="">
      <xdr:nvSpPr>
        <xdr:cNvPr id="715" name="楕円 714"/>
        <xdr:cNvSpPr/>
      </xdr:nvSpPr>
      <xdr:spPr>
        <a:xfrm>
          <a:off x="12763500" y="168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6689</xdr:rowOff>
    </xdr:from>
    <xdr:ext cx="378565" cy="259045"/>
    <xdr:sp macro="" textlink="">
      <xdr:nvSpPr>
        <xdr:cNvPr id="716" name="テキスト ボックス 715"/>
        <xdr:cNvSpPr txBox="1"/>
      </xdr:nvSpPr>
      <xdr:spPr>
        <a:xfrm>
          <a:off x="12625017" y="1698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8" name="直線コネクタ 737"/>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1"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2" name="直線コネクタ 741"/>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14427</xdr:rowOff>
    </xdr:from>
    <xdr:to>
      <xdr:col>116</xdr:col>
      <xdr:colOff>63500</xdr:colOff>
      <xdr:row>38</xdr:row>
      <xdr:rowOff>27046</xdr:rowOff>
    </xdr:to>
    <xdr:cxnSp macro="">
      <xdr:nvCxnSpPr>
        <xdr:cNvPr id="743" name="直線コネクタ 742"/>
        <xdr:cNvCxnSpPr/>
      </xdr:nvCxnSpPr>
      <xdr:spPr>
        <a:xfrm flipV="1">
          <a:off x="21323300" y="6529527"/>
          <a:ext cx="8382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4"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5" name="フローチャート: 判断 744"/>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27046</xdr:rowOff>
    </xdr:from>
    <xdr:to>
      <xdr:col>111</xdr:col>
      <xdr:colOff>177800</xdr:colOff>
      <xdr:row>38</xdr:row>
      <xdr:rowOff>139700</xdr:rowOff>
    </xdr:to>
    <xdr:cxnSp macro="">
      <xdr:nvCxnSpPr>
        <xdr:cNvPr id="746" name="直線コネクタ 745"/>
        <xdr:cNvCxnSpPr/>
      </xdr:nvCxnSpPr>
      <xdr:spPr>
        <a:xfrm flipV="1">
          <a:off x="20434300" y="6542146"/>
          <a:ext cx="889000" cy="1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7" name="フローチャート: 判断 746"/>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8" name="テキスト ボックス 747"/>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40579</xdr:rowOff>
    </xdr:from>
    <xdr:to>
      <xdr:col>107</xdr:col>
      <xdr:colOff>50800</xdr:colOff>
      <xdr:row>38</xdr:row>
      <xdr:rowOff>139700</xdr:rowOff>
    </xdr:to>
    <xdr:cxnSp macro="">
      <xdr:nvCxnSpPr>
        <xdr:cNvPr id="749" name="直線コネクタ 748"/>
        <xdr:cNvCxnSpPr/>
      </xdr:nvCxnSpPr>
      <xdr:spPr>
        <a:xfrm>
          <a:off x="19545300" y="655567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0" name="フローチャート: 判断 749"/>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1" name="テキスト ボックス 750"/>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40579</xdr:rowOff>
    </xdr:from>
    <xdr:to>
      <xdr:col>102</xdr:col>
      <xdr:colOff>114300</xdr:colOff>
      <xdr:row>38</xdr:row>
      <xdr:rowOff>139700</xdr:rowOff>
    </xdr:to>
    <xdr:cxnSp macro="">
      <xdr:nvCxnSpPr>
        <xdr:cNvPr id="752" name="直線コネクタ 751"/>
        <xdr:cNvCxnSpPr/>
      </xdr:nvCxnSpPr>
      <xdr:spPr>
        <a:xfrm flipV="1">
          <a:off x="18656300" y="655567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3" name="フローチャート: 判断 752"/>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4" name="テキスト ボックス 753"/>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5" name="フローチャート: 判断 754"/>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6" name="テキスト ボックス 755"/>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135077</xdr:rowOff>
    </xdr:from>
    <xdr:to>
      <xdr:col>116</xdr:col>
      <xdr:colOff>114300</xdr:colOff>
      <xdr:row>38</xdr:row>
      <xdr:rowOff>65227</xdr:rowOff>
    </xdr:to>
    <xdr:sp macro="" textlink="">
      <xdr:nvSpPr>
        <xdr:cNvPr id="762" name="楕円 761"/>
        <xdr:cNvSpPr/>
      </xdr:nvSpPr>
      <xdr:spPr>
        <a:xfrm>
          <a:off x="221107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50410</xdr:rowOff>
    </xdr:from>
    <xdr:ext cx="469744" cy="259045"/>
    <xdr:sp macro="" textlink="">
      <xdr:nvSpPr>
        <xdr:cNvPr id="763" name="投資及び出資金該当値テキスト"/>
        <xdr:cNvSpPr txBox="1"/>
      </xdr:nvSpPr>
      <xdr:spPr>
        <a:xfrm>
          <a:off x="22212300" y="639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147696</xdr:rowOff>
    </xdr:from>
    <xdr:to>
      <xdr:col>112</xdr:col>
      <xdr:colOff>38100</xdr:colOff>
      <xdr:row>38</xdr:row>
      <xdr:rowOff>77846</xdr:rowOff>
    </xdr:to>
    <xdr:sp macro="" textlink="">
      <xdr:nvSpPr>
        <xdr:cNvPr id="764" name="楕円 763"/>
        <xdr:cNvSpPr/>
      </xdr:nvSpPr>
      <xdr:spPr>
        <a:xfrm>
          <a:off x="21272500" y="64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68973</xdr:rowOff>
    </xdr:from>
    <xdr:ext cx="469744" cy="259045"/>
    <xdr:sp macro="" textlink="">
      <xdr:nvSpPr>
        <xdr:cNvPr id="765" name="テキスト ボックス 764"/>
        <xdr:cNvSpPr txBox="1"/>
      </xdr:nvSpPr>
      <xdr:spPr>
        <a:xfrm>
          <a:off x="21088428" y="658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161229</xdr:rowOff>
    </xdr:from>
    <xdr:to>
      <xdr:col>102</xdr:col>
      <xdr:colOff>165100</xdr:colOff>
      <xdr:row>38</xdr:row>
      <xdr:rowOff>91379</xdr:rowOff>
    </xdr:to>
    <xdr:sp macro="" textlink="">
      <xdr:nvSpPr>
        <xdr:cNvPr id="768" name="楕円 767"/>
        <xdr:cNvSpPr/>
      </xdr:nvSpPr>
      <xdr:spPr>
        <a:xfrm>
          <a:off x="19494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82506</xdr:rowOff>
    </xdr:from>
    <xdr:ext cx="469744" cy="259045"/>
    <xdr:sp macro="" textlink="">
      <xdr:nvSpPr>
        <xdr:cNvPr id="769" name="テキスト ボックス 768"/>
        <xdr:cNvSpPr txBox="1"/>
      </xdr:nvSpPr>
      <xdr:spPr>
        <a:xfrm>
          <a:off x="19310428" y="65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5" name="直線コネクタ 794"/>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8"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9" name="直線コネクタ 798"/>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162560</xdr:rowOff>
    </xdr:from>
    <xdr:to>
      <xdr:col>116</xdr:col>
      <xdr:colOff>63500</xdr:colOff>
      <xdr:row>58</xdr:row>
      <xdr:rowOff>162637</xdr:rowOff>
    </xdr:to>
    <xdr:cxnSp macro="">
      <xdr:nvCxnSpPr>
        <xdr:cNvPr id="800" name="直線コネクタ 799"/>
        <xdr:cNvCxnSpPr/>
      </xdr:nvCxnSpPr>
      <xdr:spPr>
        <a:xfrm flipV="1">
          <a:off x="21323300" y="10106660"/>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1" name="貸付金平均値テキスト"/>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2" name="フローチャート: 判断 801"/>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161798</xdr:rowOff>
    </xdr:from>
    <xdr:to>
      <xdr:col>111</xdr:col>
      <xdr:colOff>177800</xdr:colOff>
      <xdr:row>58</xdr:row>
      <xdr:rowOff>162637</xdr:rowOff>
    </xdr:to>
    <xdr:cxnSp macro="">
      <xdr:nvCxnSpPr>
        <xdr:cNvPr id="803" name="直線コネクタ 802"/>
        <xdr:cNvCxnSpPr/>
      </xdr:nvCxnSpPr>
      <xdr:spPr>
        <a:xfrm>
          <a:off x="20434300" y="101058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4" name="フローチャート: 判断 803"/>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5" name="テキスト ボックス 804"/>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161798</xdr:rowOff>
    </xdr:from>
    <xdr:to>
      <xdr:col>107</xdr:col>
      <xdr:colOff>50800</xdr:colOff>
      <xdr:row>58</xdr:row>
      <xdr:rowOff>161874</xdr:rowOff>
    </xdr:to>
    <xdr:cxnSp macro="">
      <xdr:nvCxnSpPr>
        <xdr:cNvPr id="806" name="直線コネクタ 805"/>
        <xdr:cNvCxnSpPr/>
      </xdr:nvCxnSpPr>
      <xdr:spPr>
        <a:xfrm flipV="1">
          <a:off x="19545300" y="1010589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7" name="フローチャート: 判断 806"/>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8" name="テキスト ボックス 807"/>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161874</xdr:rowOff>
    </xdr:from>
    <xdr:to>
      <xdr:col>102</xdr:col>
      <xdr:colOff>114300</xdr:colOff>
      <xdr:row>58</xdr:row>
      <xdr:rowOff>161951</xdr:rowOff>
    </xdr:to>
    <xdr:cxnSp macro="">
      <xdr:nvCxnSpPr>
        <xdr:cNvPr id="809" name="直線コネクタ 808"/>
        <xdr:cNvCxnSpPr/>
      </xdr:nvCxnSpPr>
      <xdr:spPr>
        <a:xfrm flipV="1">
          <a:off x="18656300" y="1010597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0" name="フローチャート: 判断 809"/>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1" name="テキスト ボックス 810"/>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2" name="フローチャート: 判断 811"/>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3" name="テキスト ボックス 812"/>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111760</xdr:rowOff>
    </xdr:from>
    <xdr:to>
      <xdr:col>116</xdr:col>
      <xdr:colOff>114300</xdr:colOff>
      <xdr:row>59</xdr:row>
      <xdr:rowOff>41910</xdr:rowOff>
    </xdr:to>
    <xdr:sp macro="" textlink="">
      <xdr:nvSpPr>
        <xdr:cNvPr id="819" name="楕円 818"/>
        <xdr:cNvSpPr/>
      </xdr:nvSpPr>
      <xdr:spPr>
        <a:xfrm>
          <a:off x="221107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20" name="貸付金該当値テキスト"/>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111837</xdr:rowOff>
    </xdr:from>
    <xdr:to>
      <xdr:col>112</xdr:col>
      <xdr:colOff>38100</xdr:colOff>
      <xdr:row>59</xdr:row>
      <xdr:rowOff>41987</xdr:rowOff>
    </xdr:to>
    <xdr:sp macro="" textlink="">
      <xdr:nvSpPr>
        <xdr:cNvPr id="821" name="楕円 820"/>
        <xdr:cNvSpPr/>
      </xdr:nvSpPr>
      <xdr:spPr>
        <a:xfrm>
          <a:off x="21272500" y="100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33114</xdr:rowOff>
    </xdr:from>
    <xdr:ext cx="378565" cy="259045"/>
    <xdr:sp macro="" textlink="">
      <xdr:nvSpPr>
        <xdr:cNvPr id="822" name="テキスト ボックス 821"/>
        <xdr:cNvSpPr txBox="1"/>
      </xdr:nvSpPr>
      <xdr:spPr>
        <a:xfrm>
          <a:off x="21134017" y="10148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110998</xdr:rowOff>
    </xdr:from>
    <xdr:to>
      <xdr:col>107</xdr:col>
      <xdr:colOff>101600</xdr:colOff>
      <xdr:row>59</xdr:row>
      <xdr:rowOff>41148</xdr:rowOff>
    </xdr:to>
    <xdr:sp macro="" textlink="">
      <xdr:nvSpPr>
        <xdr:cNvPr id="823" name="楕円 822"/>
        <xdr:cNvSpPr/>
      </xdr:nvSpPr>
      <xdr:spPr>
        <a:xfrm>
          <a:off x="20383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32275</xdr:rowOff>
    </xdr:from>
    <xdr:ext cx="378565" cy="259045"/>
    <xdr:sp macro="" textlink="">
      <xdr:nvSpPr>
        <xdr:cNvPr id="824" name="テキスト ボックス 823"/>
        <xdr:cNvSpPr txBox="1"/>
      </xdr:nvSpPr>
      <xdr:spPr>
        <a:xfrm>
          <a:off x="20245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111074</xdr:rowOff>
    </xdr:from>
    <xdr:to>
      <xdr:col>102</xdr:col>
      <xdr:colOff>165100</xdr:colOff>
      <xdr:row>59</xdr:row>
      <xdr:rowOff>41224</xdr:rowOff>
    </xdr:to>
    <xdr:sp macro="" textlink="">
      <xdr:nvSpPr>
        <xdr:cNvPr id="825" name="楕円 824"/>
        <xdr:cNvSpPr/>
      </xdr:nvSpPr>
      <xdr:spPr>
        <a:xfrm>
          <a:off x="19494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32351</xdr:rowOff>
    </xdr:from>
    <xdr:ext cx="378565" cy="259045"/>
    <xdr:sp macro="" textlink="">
      <xdr:nvSpPr>
        <xdr:cNvPr id="826" name="テキスト ボックス 825"/>
        <xdr:cNvSpPr txBox="1"/>
      </xdr:nvSpPr>
      <xdr:spPr>
        <a:xfrm>
          <a:off x="19356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111151</xdr:rowOff>
    </xdr:from>
    <xdr:to>
      <xdr:col>98</xdr:col>
      <xdr:colOff>38100</xdr:colOff>
      <xdr:row>59</xdr:row>
      <xdr:rowOff>41301</xdr:rowOff>
    </xdr:to>
    <xdr:sp macro="" textlink="">
      <xdr:nvSpPr>
        <xdr:cNvPr id="827" name="楕円 826"/>
        <xdr:cNvSpPr/>
      </xdr:nvSpPr>
      <xdr:spPr>
        <a:xfrm>
          <a:off x="18605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32428</xdr:rowOff>
    </xdr:from>
    <xdr:ext cx="378565" cy="259045"/>
    <xdr:sp macro="" textlink="">
      <xdr:nvSpPr>
        <xdr:cNvPr id="828" name="テキスト ボックス 827"/>
        <xdr:cNvSpPr txBox="1"/>
      </xdr:nvSpPr>
      <xdr:spPr>
        <a:xfrm>
          <a:off x="18467017" y="10147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3" name="直線コネクタ 852"/>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4"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5" name="直線コネクタ 854"/>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6"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7" name="直線コネクタ 856"/>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5569</xdr:rowOff>
    </xdr:from>
    <xdr:to>
      <xdr:col>116</xdr:col>
      <xdr:colOff>63500</xdr:colOff>
      <xdr:row>78</xdr:row>
      <xdr:rowOff>11170</xdr:rowOff>
    </xdr:to>
    <xdr:cxnSp macro="">
      <xdr:nvCxnSpPr>
        <xdr:cNvPr id="858" name="直線コネクタ 857"/>
        <xdr:cNvCxnSpPr/>
      </xdr:nvCxnSpPr>
      <xdr:spPr>
        <a:xfrm flipV="1">
          <a:off x="21323300" y="13378669"/>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9"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0" name="フローチャート: 判断 859"/>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10274</xdr:rowOff>
    </xdr:from>
    <xdr:to>
      <xdr:col>111</xdr:col>
      <xdr:colOff>177800</xdr:colOff>
      <xdr:row>78</xdr:row>
      <xdr:rowOff>11170</xdr:rowOff>
    </xdr:to>
    <xdr:cxnSp macro="">
      <xdr:nvCxnSpPr>
        <xdr:cNvPr id="861" name="直線コネクタ 860"/>
        <xdr:cNvCxnSpPr/>
      </xdr:nvCxnSpPr>
      <xdr:spPr>
        <a:xfrm>
          <a:off x="20434300" y="13383374"/>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2" name="フローチャート: 判断 861"/>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3" name="テキスト ボックス 862"/>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10274</xdr:rowOff>
    </xdr:from>
    <xdr:to>
      <xdr:col>107</xdr:col>
      <xdr:colOff>50800</xdr:colOff>
      <xdr:row>78</xdr:row>
      <xdr:rowOff>39212</xdr:rowOff>
    </xdr:to>
    <xdr:cxnSp macro="">
      <xdr:nvCxnSpPr>
        <xdr:cNvPr id="864" name="直線コネクタ 863"/>
        <xdr:cNvCxnSpPr/>
      </xdr:nvCxnSpPr>
      <xdr:spPr>
        <a:xfrm flipV="1">
          <a:off x="19545300" y="13383374"/>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5" name="フローチャート: 判断 864"/>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6" name="テキスト ボックス 865"/>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20828</xdr:rowOff>
    </xdr:from>
    <xdr:to>
      <xdr:col>102</xdr:col>
      <xdr:colOff>114300</xdr:colOff>
      <xdr:row>78</xdr:row>
      <xdr:rowOff>39212</xdr:rowOff>
    </xdr:to>
    <xdr:cxnSp macro="">
      <xdr:nvCxnSpPr>
        <xdr:cNvPr id="867" name="直線コネクタ 866"/>
        <xdr:cNvCxnSpPr/>
      </xdr:nvCxnSpPr>
      <xdr:spPr>
        <a:xfrm>
          <a:off x="18656300" y="13222478"/>
          <a:ext cx="8890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8" name="フローチャート: 判断 867"/>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9" name="テキスト ボックス 868"/>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0" name="フローチャート: 判断 869"/>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1" name="テキスト ボックス 870"/>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126219</xdr:rowOff>
    </xdr:from>
    <xdr:to>
      <xdr:col>116</xdr:col>
      <xdr:colOff>114300</xdr:colOff>
      <xdr:row>78</xdr:row>
      <xdr:rowOff>56369</xdr:rowOff>
    </xdr:to>
    <xdr:sp macro="" textlink="">
      <xdr:nvSpPr>
        <xdr:cNvPr id="877" name="楕円 876"/>
        <xdr:cNvSpPr/>
      </xdr:nvSpPr>
      <xdr:spPr>
        <a:xfrm>
          <a:off x="22110700" y="133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104646</xdr:rowOff>
    </xdr:from>
    <xdr:ext cx="534377" cy="259045"/>
    <xdr:sp macro="" textlink="">
      <xdr:nvSpPr>
        <xdr:cNvPr id="878" name="繰出金該当値テキスト"/>
        <xdr:cNvSpPr txBox="1"/>
      </xdr:nvSpPr>
      <xdr:spPr>
        <a:xfrm>
          <a:off x="22212300" y="133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131820</xdr:rowOff>
    </xdr:from>
    <xdr:to>
      <xdr:col>112</xdr:col>
      <xdr:colOff>38100</xdr:colOff>
      <xdr:row>78</xdr:row>
      <xdr:rowOff>61970</xdr:rowOff>
    </xdr:to>
    <xdr:sp macro="" textlink="">
      <xdr:nvSpPr>
        <xdr:cNvPr id="879" name="楕円 878"/>
        <xdr:cNvSpPr/>
      </xdr:nvSpPr>
      <xdr:spPr>
        <a:xfrm>
          <a:off x="21272500" y="13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53097</xdr:rowOff>
    </xdr:from>
    <xdr:ext cx="534377" cy="259045"/>
    <xdr:sp macro="" textlink="">
      <xdr:nvSpPr>
        <xdr:cNvPr id="880" name="テキスト ボックス 879"/>
        <xdr:cNvSpPr txBox="1"/>
      </xdr:nvSpPr>
      <xdr:spPr>
        <a:xfrm>
          <a:off x="21056111" y="134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130924</xdr:rowOff>
    </xdr:from>
    <xdr:to>
      <xdr:col>107</xdr:col>
      <xdr:colOff>101600</xdr:colOff>
      <xdr:row>78</xdr:row>
      <xdr:rowOff>61074</xdr:rowOff>
    </xdr:to>
    <xdr:sp macro="" textlink="">
      <xdr:nvSpPr>
        <xdr:cNvPr id="881" name="楕円 880"/>
        <xdr:cNvSpPr/>
      </xdr:nvSpPr>
      <xdr:spPr>
        <a:xfrm>
          <a:off x="20383500" y="13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52201</xdr:rowOff>
    </xdr:from>
    <xdr:ext cx="534377" cy="259045"/>
    <xdr:sp macro="" textlink="">
      <xdr:nvSpPr>
        <xdr:cNvPr id="882" name="テキスト ボックス 881"/>
        <xdr:cNvSpPr txBox="1"/>
      </xdr:nvSpPr>
      <xdr:spPr>
        <a:xfrm>
          <a:off x="20167111" y="134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159862</xdr:rowOff>
    </xdr:from>
    <xdr:to>
      <xdr:col>102</xdr:col>
      <xdr:colOff>165100</xdr:colOff>
      <xdr:row>78</xdr:row>
      <xdr:rowOff>90012</xdr:rowOff>
    </xdr:to>
    <xdr:sp macro="" textlink="">
      <xdr:nvSpPr>
        <xdr:cNvPr id="883" name="楕円 882"/>
        <xdr:cNvSpPr/>
      </xdr:nvSpPr>
      <xdr:spPr>
        <a:xfrm>
          <a:off x="19494500" y="133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81139</xdr:rowOff>
    </xdr:from>
    <xdr:ext cx="534377" cy="259045"/>
    <xdr:sp macro="" textlink="">
      <xdr:nvSpPr>
        <xdr:cNvPr id="884" name="テキスト ボックス 883"/>
        <xdr:cNvSpPr txBox="1"/>
      </xdr:nvSpPr>
      <xdr:spPr>
        <a:xfrm>
          <a:off x="19278111" y="134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141478</xdr:rowOff>
    </xdr:from>
    <xdr:to>
      <xdr:col>98</xdr:col>
      <xdr:colOff>38100</xdr:colOff>
      <xdr:row>77</xdr:row>
      <xdr:rowOff>71628</xdr:rowOff>
    </xdr:to>
    <xdr:sp macro="" textlink="">
      <xdr:nvSpPr>
        <xdr:cNvPr id="885" name="楕円 884"/>
        <xdr:cNvSpPr/>
      </xdr:nvSpPr>
      <xdr:spPr>
        <a:xfrm>
          <a:off x="18605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62755</xdr:rowOff>
    </xdr:from>
    <xdr:ext cx="534377" cy="259045"/>
    <xdr:sp macro="" textlink="">
      <xdr:nvSpPr>
        <xdr:cNvPr id="886" name="テキスト ボックス 885"/>
        <xdr:cNvSpPr txBox="1"/>
      </xdr:nvSpPr>
      <xdr:spPr>
        <a:xfrm>
          <a:off x="18389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ただし、扶助費については、平成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年度に福祉事務所を設置したことにより、類似団体の平均と比較して高額となっており、順位は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位となっています。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52,891
52,196
10.41
18,780,049
18,383,624
350,667
10,723,685
24,704,742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89027</xdr:rowOff>
    </xdr:from>
    <xdr:to>
      <xdr:col>24</xdr:col>
      <xdr:colOff>63500</xdr:colOff>
      <xdr:row>37</xdr:row>
      <xdr:rowOff>91694</xdr:rowOff>
    </xdr:to>
    <xdr:cxnSp macro="">
      <xdr:nvCxnSpPr>
        <xdr:cNvPr id="61" name="直線コネクタ 60"/>
        <xdr:cNvCxnSpPr/>
      </xdr:nvCxnSpPr>
      <xdr:spPr>
        <a:xfrm flipV="1">
          <a:off x="3797300" y="643267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91694</xdr:rowOff>
    </xdr:from>
    <xdr:to>
      <xdr:col>19</xdr:col>
      <xdr:colOff>177800</xdr:colOff>
      <xdr:row>38</xdr:row>
      <xdr:rowOff>4064</xdr:rowOff>
    </xdr:to>
    <xdr:cxnSp macro="">
      <xdr:nvCxnSpPr>
        <xdr:cNvPr id="64" name="直線コネクタ 63"/>
        <xdr:cNvCxnSpPr/>
      </xdr:nvCxnSpPr>
      <xdr:spPr>
        <a:xfrm flipV="1">
          <a:off x="2908300" y="643534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113792</xdr:rowOff>
    </xdr:from>
    <xdr:to>
      <xdr:col>15</xdr:col>
      <xdr:colOff>50800</xdr:colOff>
      <xdr:row>38</xdr:row>
      <xdr:rowOff>4064</xdr:rowOff>
    </xdr:to>
    <xdr:cxnSp macro="">
      <xdr:nvCxnSpPr>
        <xdr:cNvPr id="67" name="直線コネクタ 66"/>
        <xdr:cNvCxnSpPr/>
      </xdr:nvCxnSpPr>
      <xdr:spPr>
        <a:xfrm>
          <a:off x="2019300" y="64574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101600</xdr:rowOff>
    </xdr:from>
    <xdr:to>
      <xdr:col>10</xdr:col>
      <xdr:colOff>114300</xdr:colOff>
      <xdr:row>37</xdr:row>
      <xdr:rowOff>113792</xdr:rowOff>
    </xdr:to>
    <xdr:cxnSp macro="">
      <xdr:nvCxnSpPr>
        <xdr:cNvPr id="70" name="直線コネクタ 69"/>
        <xdr:cNvCxnSpPr/>
      </xdr:nvCxnSpPr>
      <xdr:spPr>
        <a:xfrm>
          <a:off x="1130300" y="644525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38227</xdr:rowOff>
    </xdr:from>
    <xdr:to>
      <xdr:col>24</xdr:col>
      <xdr:colOff>114300</xdr:colOff>
      <xdr:row>37</xdr:row>
      <xdr:rowOff>139827</xdr:rowOff>
    </xdr:to>
    <xdr:sp macro="" textlink="">
      <xdr:nvSpPr>
        <xdr:cNvPr id="80" name="楕円 79"/>
        <xdr:cNvSpPr/>
      </xdr:nvSpPr>
      <xdr:spPr>
        <a:xfrm>
          <a:off x="45847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16654</xdr:rowOff>
    </xdr:from>
    <xdr:ext cx="469744" cy="259045"/>
    <xdr:sp macro="" textlink="">
      <xdr:nvSpPr>
        <xdr:cNvPr id="81" name="議会費該当値テキスト"/>
        <xdr:cNvSpPr txBox="1"/>
      </xdr:nvSpPr>
      <xdr:spPr>
        <a:xfrm>
          <a:off x="4686300" y="63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40894</xdr:rowOff>
    </xdr:from>
    <xdr:to>
      <xdr:col>20</xdr:col>
      <xdr:colOff>38100</xdr:colOff>
      <xdr:row>37</xdr:row>
      <xdr:rowOff>142494</xdr:rowOff>
    </xdr:to>
    <xdr:sp macro="" textlink="">
      <xdr:nvSpPr>
        <xdr:cNvPr id="82" name="楕円 81"/>
        <xdr:cNvSpPr/>
      </xdr:nvSpPr>
      <xdr:spPr>
        <a:xfrm>
          <a:off x="3746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133621</xdr:rowOff>
    </xdr:from>
    <xdr:ext cx="469744" cy="259045"/>
    <xdr:sp macro="" textlink="">
      <xdr:nvSpPr>
        <xdr:cNvPr id="83" name="テキスト ボックス 82"/>
        <xdr:cNvSpPr txBox="1"/>
      </xdr:nvSpPr>
      <xdr:spPr>
        <a:xfrm>
          <a:off x="3562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124714</xdr:rowOff>
    </xdr:from>
    <xdr:to>
      <xdr:col>15</xdr:col>
      <xdr:colOff>101600</xdr:colOff>
      <xdr:row>38</xdr:row>
      <xdr:rowOff>54864</xdr:rowOff>
    </xdr:to>
    <xdr:sp macro="" textlink="">
      <xdr:nvSpPr>
        <xdr:cNvPr id="84" name="楕円 83"/>
        <xdr:cNvSpPr/>
      </xdr:nvSpPr>
      <xdr:spPr>
        <a:xfrm>
          <a:off x="2857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45991</xdr:rowOff>
    </xdr:from>
    <xdr:ext cx="469744" cy="259045"/>
    <xdr:sp macro="" textlink="">
      <xdr:nvSpPr>
        <xdr:cNvPr id="85" name="テキスト ボックス 84"/>
        <xdr:cNvSpPr txBox="1"/>
      </xdr:nvSpPr>
      <xdr:spPr>
        <a:xfrm>
          <a:off x="2673428"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62992</xdr:rowOff>
    </xdr:from>
    <xdr:to>
      <xdr:col>10</xdr:col>
      <xdr:colOff>165100</xdr:colOff>
      <xdr:row>37</xdr:row>
      <xdr:rowOff>164592</xdr:rowOff>
    </xdr:to>
    <xdr:sp macro="" textlink="">
      <xdr:nvSpPr>
        <xdr:cNvPr id="86" name="楕円 85"/>
        <xdr:cNvSpPr/>
      </xdr:nvSpPr>
      <xdr:spPr>
        <a:xfrm>
          <a:off x="1968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155719</xdr:rowOff>
    </xdr:from>
    <xdr:ext cx="469744" cy="259045"/>
    <xdr:sp macro="" textlink="">
      <xdr:nvSpPr>
        <xdr:cNvPr id="87" name="テキスト ボックス 86"/>
        <xdr:cNvSpPr txBox="1"/>
      </xdr:nvSpPr>
      <xdr:spPr>
        <a:xfrm>
          <a:off x="1784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50800</xdr:rowOff>
    </xdr:from>
    <xdr:to>
      <xdr:col>6</xdr:col>
      <xdr:colOff>38100</xdr:colOff>
      <xdr:row>37</xdr:row>
      <xdr:rowOff>152400</xdr:rowOff>
    </xdr:to>
    <xdr:sp macro="" textlink="">
      <xdr:nvSpPr>
        <xdr:cNvPr id="88" name="楕円 87"/>
        <xdr:cNvSpPr/>
      </xdr:nvSpPr>
      <xdr:spPr>
        <a:xfrm>
          <a:off x="1079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143527</xdr:rowOff>
    </xdr:from>
    <xdr:ext cx="469744" cy="259045"/>
    <xdr:sp macro="" textlink="">
      <xdr:nvSpPr>
        <xdr:cNvPr id="89" name="テキスト ボックス 88"/>
        <xdr:cNvSpPr txBox="1"/>
      </xdr:nvSpPr>
      <xdr:spPr>
        <a:xfrm>
          <a:off x="895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19621</xdr:rowOff>
    </xdr:from>
    <xdr:to>
      <xdr:col>24</xdr:col>
      <xdr:colOff>63500</xdr:colOff>
      <xdr:row>58</xdr:row>
      <xdr:rowOff>54124</xdr:rowOff>
    </xdr:to>
    <xdr:cxnSp macro="">
      <xdr:nvCxnSpPr>
        <xdr:cNvPr id="118" name="直線コネクタ 117"/>
        <xdr:cNvCxnSpPr/>
      </xdr:nvCxnSpPr>
      <xdr:spPr>
        <a:xfrm>
          <a:off x="3797300" y="9963721"/>
          <a:ext cx="8382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53484</xdr:rowOff>
    </xdr:from>
    <xdr:to>
      <xdr:col>19</xdr:col>
      <xdr:colOff>177800</xdr:colOff>
      <xdr:row>58</xdr:row>
      <xdr:rowOff>19621</xdr:rowOff>
    </xdr:to>
    <xdr:cxnSp macro="">
      <xdr:nvCxnSpPr>
        <xdr:cNvPr id="121" name="直線コネクタ 120"/>
        <xdr:cNvCxnSpPr/>
      </xdr:nvCxnSpPr>
      <xdr:spPr>
        <a:xfrm>
          <a:off x="2908300" y="9654684"/>
          <a:ext cx="889000" cy="30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53484</xdr:rowOff>
    </xdr:from>
    <xdr:to>
      <xdr:col>15</xdr:col>
      <xdr:colOff>50800</xdr:colOff>
      <xdr:row>58</xdr:row>
      <xdr:rowOff>67077</xdr:rowOff>
    </xdr:to>
    <xdr:cxnSp macro="">
      <xdr:nvCxnSpPr>
        <xdr:cNvPr id="124" name="直線コネクタ 123"/>
        <xdr:cNvCxnSpPr/>
      </xdr:nvCxnSpPr>
      <xdr:spPr>
        <a:xfrm flipV="1">
          <a:off x="2019300" y="9654684"/>
          <a:ext cx="889000" cy="35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67077</xdr:rowOff>
    </xdr:from>
    <xdr:to>
      <xdr:col>10</xdr:col>
      <xdr:colOff>114300</xdr:colOff>
      <xdr:row>58</xdr:row>
      <xdr:rowOff>97504</xdr:rowOff>
    </xdr:to>
    <xdr:cxnSp macro="">
      <xdr:nvCxnSpPr>
        <xdr:cNvPr id="127" name="直線コネクタ 126"/>
        <xdr:cNvCxnSpPr/>
      </xdr:nvCxnSpPr>
      <xdr:spPr>
        <a:xfrm flipV="1">
          <a:off x="1130300" y="10011177"/>
          <a:ext cx="8890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3324</xdr:rowOff>
    </xdr:from>
    <xdr:to>
      <xdr:col>24</xdr:col>
      <xdr:colOff>114300</xdr:colOff>
      <xdr:row>58</xdr:row>
      <xdr:rowOff>104924</xdr:rowOff>
    </xdr:to>
    <xdr:sp macro="" textlink="">
      <xdr:nvSpPr>
        <xdr:cNvPr id="137" name="楕円 136"/>
        <xdr:cNvSpPr/>
      </xdr:nvSpPr>
      <xdr:spPr>
        <a:xfrm>
          <a:off x="4584700" y="99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89701</xdr:rowOff>
    </xdr:from>
    <xdr:ext cx="534377" cy="259045"/>
    <xdr:sp macro="" textlink="">
      <xdr:nvSpPr>
        <xdr:cNvPr id="138" name="総務費該当値テキスト"/>
        <xdr:cNvSpPr txBox="1"/>
      </xdr:nvSpPr>
      <xdr:spPr>
        <a:xfrm>
          <a:off x="4686300" y="98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140271</xdr:rowOff>
    </xdr:from>
    <xdr:to>
      <xdr:col>20</xdr:col>
      <xdr:colOff>38100</xdr:colOff>
      <xdr:row>58</xdr:row>
      <xdr:rowOff>70421</xdr:rowOff>
    </xdr:to>
    <xdr:sp macro="" textlink="">
      <xdr:nvSpPr>
        <xdr:cNvPr id="139" name="楕円 138"/>
        <xdr:cNvSpPr/>
      </xdr:nvSpPr>
      <xdr:spPr>
        <a:xfrm>
          <a:off x="3746500" y="9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61548</xdr:rowOff>
    </xdr:from>
    <xdr:ext cx="534377" cy="259045"/>
    <xdr:sp macro="" textlink="">
      <xdr:nvSpPr>
        <xdr:cNvPr id="140" name="テキスト ボックス 139"/>
        <xdr:cNvSpPr txBox="1"/>
      </xdr:nvSpPr>
      <xdr:spPr>
        <a:xfrm>
          <a:off x="3530111" y="100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2684</xdr:rowOff>
    </xdr:from>
    <xdr:to>
      <xdr:col>15</xdr:col>
      <xdr:colOff>101600</xdr:colOff>
      <xdr:row>56</xdr:row>
      <xdr:rowOff>104284</xdr:rowOff>
    </xdr:to>
    <xdr:sp macro="" textlink="">
      <xdr:nvSpPr>
        <xdr:cNvPr id="141" name="楕円 140"/>
        <xdr:cNvSpPr/>
      </xdr:nvSpPr>
      <xdr:spPr>
        <a:xfrm>
          <a:off x="2857500" y="96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95411</xdr:rowOff>
    </xdr:from>
    <xdr:ext cx="599010" cy="259045"/>
    <xdr:sp macro="" textlink="">
      <xdr:nvSpPr>
        <xdr:cNvPr id="142" name="テキスト ボックス 141"/>
        <xdr:cNvSpPr txBox="1"/>
      </xdr:nvSpPr>
      <xdr:spPr>
        <a:xfrm>
          <a:off x="2608795" y="969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16277</xdr:rowOff>
    </xdr:from>
    <xdr:to>
      <xdr:col>10</xdr:col>
      <xdr:colOff>165100</xdr:colOff>
      <xdr:row>58</xdr:row>
      <xdr:rowOff>117877</xdr:rowOff>
    </xdr:to>
    <xdr:sp macro="" textlink="">
      <xdr:nvSpPr>
        <xdr:cNvPr id="143" name="楕円 142"/>
        <xdr:cNvSpPr/>
      </xdr:nvSpPr>
      <xdr:spPr>
        <a:xfrm>
          <a:off x="1968500" y="996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109004</xdr:rowOff>
    </xdr:from>
    <xdr:ext cx="534377" cy="259045"/>
    <xdr:sp macro="" textlink="">
      <xdr:nvSpPr>
        <xdr:cNvPr id="144" name="テキスト ボックス 143"/>
        <xdr:cNvSpPr txBox="1"/>
      </xdr:nvSpPr>
      <xdr:spPr>
        <a:xfrm>
          <a:off x="1752111" y="100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46704</xdr:rowOff>
    </xdr:from>
    <xdr:to>
      <xdr:col>6</xdr:col>
      <xdr:colOff>38100</xdr:colOff>
      <xdr:row>58</xdr:row>
      <xdr:rowOff>148304</xdr:rowOff>
    </xdr:to>
    <xdr:sp macro="" textlink="">
      <xdr:nvSpPr>
        <xdr:cNvPr id="145" name="楕円 144"/>
        <xdr:cNvSpPr/>
      </xdr:nvSpPr>
      <xdr:spPr>
        <a:xfrm>
          <a:off x="1079500" y="99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139431</xdr:rowOff>
    </xdr:from>
    <xdr:ext cx="534377" cy="259045"/>
    <xdr:sp macro="" textlink="">
      <xdr:nvSpPr>
        <xdr:cNvPr id="146" name="テキスト ボックス 145"/>
        <xdr:cNvSpPr txBox="1"/>
      </xdr:nvSpPr>
      <xdr:spPr>
        <a:xfrm>
          <a:off x="863111" y="100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77712</xdr:rowOff>
    </xdr:from>
    <xdr:to>
      <xdr:col>24</xdr:col>
      <xdr:colOff>63500</xdr:colOff>
      <xdr:row>77</xdr:row>
      <xdr:rowOff>35260</xdr:rowOff>
    </xdr:to>
    <xdr:cxnSp macro="">
      <xdr:nvCxnSpPr>
        <xdr:cNvPr id="176" name="直線コネクタ 175"/>
        <xdr:cNvCxnSpPr/>
      </xdr:nvCxnSpPr>
      <xdr:spPr>
        <a:xfrm>
          <a:off x="3797300" y="13107912"/>
          <a:ext cx="838200" cy="1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77712</xdr:rowOff>
    </xdr:from>
    <xdr:to>
      <xdr:col>19</xdr:col>
      <xdr:colOff>177800</xdr:colOff>
      <xdr:row>77</xdr:row>
      <xdr:rowOff>97256</xdr:rowOff>
    </xdr:to>
    <xdr:cxnSp macro="">
      <xdr:nvCxnSpPr>
        <xdr:cNvPr id="179" name="直線コネクタ 178"/>
        <xdr:cNvCxnSpPr/>
      </xdr:nvCxnSpPr>
      <xdr:spPr>
        <a:xfrm flipV="1">
          <a:off x="2908300" y="13107912"/>
          <a:ext cx="8890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97256</xdr:rowOff>
    </xdr:from>
    <xdr:to>
      <xdr:col>15</xdr:col>
      <xdr:colOff>50800</xdr:colOff>
      <xdr:row>77</xdr:row>
      <xdr:rowOff>133665</xdr:rowOff>
    </xdr:to>
    <xdr:cxnSp macro="">
      <xdr:nvCxnSpPr>
        <xdr:cNvPr id="182" name="直線コネクタ 181"/>
        <xdr:cNvCxnSpPr/>
      </xdr:nvCxnSpPr>
      <xdr:spPr>
        <a:xfrm flipV="1">
          <a:off x="2019300" y="13298906"/>
          <a:ext cx="889000" cy="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133665</xdr:rowOff>
    </xdr:from>
    <xdr:to>
      <xdr:col>10</xdr:col>
      <xdr:colOff>114300</xdr:colOff>
      <xdr:row>78</xdr:row>
      <xdr:rowOff>15052</xdr:rowOff>
    </xdr:to>
    <xdr:cxnSp macro="">
      <xdr:nvCxnSpPr>
        <xdr:cNvPr id="185" name="直線コネクタ 184"/>
        <xdr:cNvCxnSpPr/>
      </xdr:nvCxnSpPr>
      <xdr:spPr>
        <a:xfrm flipV="1">
          <a:off x="1130300" y="13335315"/>
          <a:ext cx="889000" cy="5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155910</xdr:rowOff>
    </xdr:from>
    <xdr:to>
      <xdr:col>24</xdr:col>
      <xdr:colOff>114300</xdr:colOff>
      <xdr:row>77</xdr:row>
      <xdr:rowOff>86060</xdr:rowOff>
    </xdr:to>
    <xdr:sp macro="" textlink="">
      <xdr:nvSpPr>
        <xdr:cNvPr id="195" name="楕円 194"/>
        <xdr:cNvSpPr/>
      </xdr:nvSpPr>
      <xdr:spPr>
        <a:xfrm>
          <a:off x="4584700" y="131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134337</xdr:rowOff>
    </xdr:from>
    <xdr:ext cx="599010" cy="259045"/>
    <xdr:sp macro="" textlink="">
      <xdr:nvSpPr>
        <xdr:cNvPr id="196" name="民生費該当値テキスト"/>
        <xdr:cNvSpPr txBox="1"/>
      </xdr:nvSpPr>
      <xdr:spPr>
        <a:xfrm>
          <a:off x="4686300" y="1316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26912</xdr:rowOff>
    </xdr:from>
    <xdr:to>
      <xdr:col>20</xdr:col>
      <xdr:colOff>38100</xdr:colOff>
      <xdr:row>76</xdr:row>
      <xdr:rowOff>128512</xdr:rowOff>
    </xdr:to>
    <xdr:sp macro="" textlink="">
      <xdr:nvSpPr>
        <xdr:cNvPr id="197" name="楕円 196"/>
        <xdr:cNvSpPr/>
      </xdr:nvSpPr>
      <xdr:spPr>
        <a:xfrm>
          <a:off x="3746500" y="13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119639</xdr:rowOff>
    </xdr:from>
    <xdr:ext cx="599010" cy="259045"/>
    <xdr:sp macro="" textlink="">
      <xdr:nvSpPr>
        <xdr:cNvPr id="198" name="テキスト ボックス 197"/>
        <xdr:cNvSpPr txBox="1"/>
      </xdr:nvSpPr>
      <xdr:spPr>
        <a:xfrm>
          <a:off x="3497795" y="13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46456</xdr:rowOff>
    </xdr:from>
    <xdr:to>
      <xdr:col>15</xdr:col>
      <xdr:colOff>101600</xdr:colOff>
      <xdr:row>77</xdr:row>
      <xdr:rowOff>148056</xdr:rowOff>
    </xdr:to>
    <xdr:sp macro="" textlink="">
      <xdr:nvSpPr>
        <xdr:cNvPr id="199" name="楕円 198"/>
        <xdr:cNvSpPr/>
      </xdr:nvSpPr>
      <xdr:spPr>
        <a:xfrm>
          <a:off x="2857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164583</xdr:rowOff>
    </xdr:from>
    <xdr:ext cx="599010" cy="259045"/>
    <xdr:sp macro="" textlink="">
      <xdr:nvSpPr>
        <xdr:cNvPr id="200" name="テキスト ボックス 199"/>
        <xdr:cNvSpPr txBox="1"/>
      </xdr:nvSpPr>
      <xdr:spPr>
        <a:xfrm>
          <a:off x="2608795"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82865</xdr:rowOff>
    </xdr:from>
    <xdr:to>
      <xdr:col>10</xdr:col>
      <xdr:colOff>165100</xdr:colOff>
      <xdr:row>78</xdr:row>
      <xdr:rowOff>13015</xdr:rowOff>
    </xdr:to>
    <xdr:sp macro="" textlink="">
      <xdr:nvSpPr>
        <xdr:cNvPr id="201" name="楕円 200"/>
        <xdr:cNvSpPr/>
      </xdr:nvSpPr>
      <xdr:spPr>
        <a:xfrm>
          <a:off x="1968500" y="13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29542</xdr:rowOff>
    </xdr:from>
    <xdr:ext cx="599010" cy="259045"/>
    <xdr:sp macro="" textlink="">
      <xdr:nvSpPr>
        <xdr:cNvPr id="202" name="テキスト ボックス 201"/>
        <xdr:cNvSpPr txBox="1"/>
      </xdr:nvSpPr>
      <xdr:spPr>
        <a:xfrm>
          <a:off x="1719795" y="130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135702</xdr:rowOff>
    </xdr:from>
    <xdr:to>
      <xdr:col>6</xdr:col>
      <xdr:colOff>38100</xdr:colOff>
      <xdr:row>78</xdr:row>
      <xdr:rowOff>65852</xdr:rowOff>
    </xdr:to>
    <xdr:sp macro="" textlink="">
      <xdr:nvSpPr>
        <xdr:cNvPr id="203" name="楕円 202"/>
        <xdr:cNvSpPr/>
      </xdr:nvSpPr>
      <xdr:spPr>
        <a:xfrm>
          <a:off x="1079500" y="133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82379</xdr:rowOff>
    </xdr:from>
    <xdr:ext cx="599010" cy="259045"/>
    <xdr:sp macro="" textlink="">
      <xdr:nvSpPr>
        <xdr:cNvPr id="204" name="テキスト ボックス 203"/>
        <xdr:cNvSpPr txBox="1"/>
      </xdr:nvSpPr>
      <xdr:spPr>
        <a:xfrm>
          <a:off x="830795" y="131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153760</xdr:rowOff>
    </xdr:from>
    <xdr:to>
      <xdr:col>24</xdr:col>
      <xdr:colOff>63500</xdr:colOff>
      <xdr:row>98</xdr:row>
      <xdr:rowOff>25760</xdr:rowOff>
    </xdr:to>
    <xdr:cxnSp macro="">
      <xdr:nvCxnSpPr>
        <xdr:cNvPr id="236" name="直線コネクタ 235"/>
        <xdr:cNvCxnSpPr/>
      </xdr:nvCxnSpPr>
      <xdr:spPr>
        <a:xfrm>
          <a:off x="3797300" y="16784410"/>
          <a:ext cx="8382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153760</xdr:rowOff>
    </xdr:from>
    <xdr:to>
      <xdr:col>19</xdr:col>
      <xdr:colOff>177800</xdr:colOff>
      <xdr:row>98</xdr:row>
      <xdr:rowOff>141300</xdr:rowOff>
    </xdr:to>
    <xdr:cxnSp macro="">
      <xdr:nvCxnSpPr>
        <xdr:cNvPr id="239" name="直線コネクタ 238"/>
        <xdr:cNvCxnSpPr/>
      </xdr:nvCxnSpPr>
      <xdr:spPr>
        <a:xfrm flipV="1">
          <a:off x="2908300" y="16784410"/>
          <a:ext cx="889000" cy="15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141300</xdr:rowOff>
    </xdr:from>
    <xdr:to>
      <xdr:col>15</xdr:col>
      <xdr:colOff>50800</xdr:colOff>
      <xdr:row>99</xdr:row>
      <xdr:rowOff>28012</xdr:rowOff>
    </xdr:to>
    <xdr:cxnSp macro="">
      <xdr:nvCxnSpPr>
        <xdr:cNvPr id="242" name="直線コネクタ 241"/>
        <xdr:cNvCxnSpPr/>
      </xdr:nvCxnSpPr>
      <xdr:spPr>
        <a:xfrm flipV="1">
          <a:off x="2019300" y="16943400"/>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2719</xdr:rowOff>
    </xdr:from>
    <xdr:to>
      <xdr:col>10</xdr:col>
      <xdr:colOff>114300</xdr:colOff>
      <xdr:row>99</xdr:row>
      <xdr:rowOff>28012</xdr:rowOff>
    </xdr:to>
    <xdr:cxnSp macro="">
      <xdr:nvCxnSpPr>
        <xdr:cNvPr id="245" name="直線コネクタ 244"/>
        <xdr:cNvCxnSpPr/>
      </xdr:nvCxnSpPr>
      <xdr:spPr>
        <a:xfrm>
          <a:off x="1130300" y="16976269"/>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146410</xdr:rowOff>
    </xdr:from>
    <xdr:to>
      <xdr:col>24</xdr:col>
      <xdr:colOff>114300</xdr:colOff>
      <xdr:row>98</xdr:row>
      <xdr:rowOff>76560</xdr:rowOff>
    </xdr:to>
    <xdr:sp macro="" textlink="">
      <xdr:nvSpPr>
        <xdr:cNvPr id="255" name="楕円 254"/>
        <xdr:cNvSpPr/>
      </xdr:nvSpPr>
      <xdr:spPr>
        <a:xfrm>
          <a:off x="4584700" y="167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61337</xdr:rowOff>
    </xdr:from>
    <xdr:ext cx="534377" cy="259045"/>
    <xdr:sp macro="" textlink="">
      <xdr:nvSpPr>
        <xdr:cNvPr id="256" name="衛生費該当値テキスト"/>
        <xdr:cNvSpPr txBox="1"/>
      </xdr:nvSpPr>
      <xdr:spPr>
        <a:xfrm>
          <a:off x="4686300" y="1669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102960</xdr:rowOff>
    </xdr:from>
    <xdr:to>
      <xdr:col>20</xdr:col>
      <xdr:colOff>38100</xdr:colOff>
      <xdr:row>98</xdr:row>
      <xdr:rowOff>33110</xdr:rowOff>
    </xdr:to>
    <xdr:sp macro="" textlink="">
      <xdr:nvSpPr>
        <xdr:cNvPr id="257" name="楕円 256"/>
        <xdr:cNvSpPr/>
      </xdr:nvSpPr>
      <xdr:spPr>
        <a:xfrm>
          <a:off x="3746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24237</xdr:rowOff>
    </xdr:from>
    <xdr:ext cx="534377" cy="259045"/>
    <xdr:sp macro="" textlink="">
      <xdr:nvSpPr>
        <xdr:cNvPr id="258" name="テキスト ボックス 257"/>
        <xdr:cNvSpPr txBox="1"/>
      </xdr:nvSpPr>
      <xdr:spPr>
        <a:xfrm>
          <a:off x="3530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90500</xdr:rowOff>
    </xdr:from>
    <xdr:to>
      <xdr:col>15</xdr:col>
      <xdr:colOff>101600</xdr:colOff>
      <xdr:row>99</xdr:row>
      <xdr:rowOff>20650</xdr:rowOff>
    </xdr:to>
    <xdr:sp macro="" textlink="">
      <xdr:nvSpPr>
        <xdr:cNvPr id="259" name="楕円 258"/>
        <xdr:cNvSpPr/>
      </xdr:nvSpPr>
      <xdr:spPr>
        <a:xfrm>
          <a:off x="2857500" y="168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11777</xdr:rowOff>
    </xdr:from>
    <xdr:ext cx="534377" cy="259045"/>
    <xdr:sp macro="" textlink="">
      <xdr:nvSpPr>
        <xdr:cNvPr id="260" name="テキスト ボックス 259"/>
        <xdr:cNvSpPr txBox="1"/>
      </xdr:nvSpPr>
      <xdr:spPr>
        <a:xfrm>
          <a:off x="2641111" y="169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148662</xdr:rowOff>
    </xdr:from>
    <xdr:to>
      <xdr:col>10</xdr:col>
      <xdr:colOff>165100</xdr:colOff>
      <xdr:row>99</xdr:row>
      <xdr:rowOff>78812</xdr:rowOff>
    </xdr:to>
    <xdr:sp macro="" textlink="">
      <xdr:nvSpPr>
        <xdr:cNvPr id="261" name="楕円 260"/>
        <xdr:cNvSpPr/>
      </xdr:nvSpPr>
      <xdr:spPr>
        <a:xfrm>
          <a:off x="1968500" y="169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69939</xdr:rowOff>
    </xdr:from>
    <xdr:ext cx="534377" cy="259045"/>
    <xdr:sp macro="" textlink="">
      <xdr:nvSpPr>
        <xdr:cNvPr id="262" name="テキスト ボックス 261"/>
        <xdr:cNvSpPr txBox="1"/>
      </xdr:nvSpPr>
      <xdr:spPr>
        <a:xfrm>
          <a:off x="1752111" y="170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123369</xdr:rowOff>
    </xdr:from>
    <xdr:to>
      <xdr:col>6</xdr:col>
      <xdr:colOff>38100</xdr:colOff>
      <xdr:row>99</xdr:row>
      <xdr:rowOff>53519</xdr:rowOff>
    </xdr:to>
    <xdr:sp macro="" textlink="">
      <xdr:nvSpPr>
        <xdr:cNvPr id="263" name="楕円 262"/>
        <xdr:cNvSpPr/>
      </xdr:nvSpPr>
      <xdr:spPr>
        <a:xfrm>
          <a:off x="1079500" y="169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44646</xdr:rowOff>
    </xdr:from>
    <xdr:ext cx="534377" cy="259045"/>
    <xdr:sp macro="" textlink="">
      <xdr:nvSpPr>
        <xdr:cNvPr id="264" name="テキスト ボックス 263"/>
        <xdr:cNvSpPr txBox="1"/>
      </xdr:nvSpPr>
      <xdr:spPr>
        <a:xfrm>
          <a:off x="863111" y="170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37</xdr:row>
      <xdr:rowOff>146884</xdr:rowOff>
    </xdr:to>
    <xdr:cxnSp macro="">
      <xdr:nvCxnSpPr>
        <xdr:cNvPr id="295" name="直線コネクタ 294"/>
        <xdr:cNvCxnSpPr/>
      </xdr:nvCxnSpPr>
      <xdr:spPr>
        <a:xfrm flipV="1">
          <a:off x="9639300" y="648335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146884</xdr:rowOff>
    </xdr:from>
    <xdr:to>
      <xdr:col>50</xdr:col>
      <xdr:colOff>114300</xdr:colOff>
      <xdr:row>38</xdr:row>
      <xdr:rowOff>2866</xdr:rowOff>
    </xdr:to>
    <xdr:cxnSp macro="">
      <xdr:nvCxnSpPr>
        <xdr:cNvPr id="298" name="直線コネクタ 297"/>
        <xdr:cNvCxnSpPr/>
      </xdr:nvCxnSpPr>
      <xdr:spPr>
        <a:xfrm flipV="1">
          <a:off x="8750300" y="649053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2866</xdr:rowOff>
    </xdr:from>
    <xdr:to>
      <xdr:col>45</xdr:col>
      <xdr:colOff>177800</xdr:colOff>
      <xdr:row>38</xdr:row>
      <xdr:rowOff>5480</xdr:rowOff>
    </xdr:to>
    <xdr:cxnSp macro="">
      <xdr:nvCxnSpPr>
        <xdr:cNvPr id="301" name="直線コネクタ 300"/>
        <xdr:cNvCxnSpPr/>
      </xdr:nvCxnSpPr>
      <xdr:spPr>
        <a:xfrm flipV="1">
          <a:off x="7861300" y="651796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166479</xdr:rowOff>
    </xdr:from>
    <xdr:to>
      <xdr:col>41</xdr:col>
      <xdr:colOff>50800</xdr:colOff>
      <xdr:row>38</xdr:row>
      <xdr:rowOff>5480</xdr:rowOff>
    </xdr:to>
    <xdr:cxnSp macro="">
      <xdr:nvCxnSpPr>
        <xdr:cNvPr id="304" name="直線コネクタ 303"/>
        <xdr:cNvCxnSpPr/>
      </xdr:nvCxnSpPr>
      <xdr:spPr>
        <a:xfrm>
          <a:off x="6972300" y="651012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14" name="楕円 313"/>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111777</xdr:rowOff>
    </xdr:from>
    <xdr:ext cx="378565" cy="259045"/>
    <xdr:sp macro="" textlink="">
      <xdr:nvSpPr>
        <xdr:cNvPr id="315" name="労働費該当値テキスト"/>
        <xdr:cNvSpPr txBox="1"/>
      </xdr:nvSpPr>
      <xdr:spPr>
        <a:xfrm>
          <a:off x="10528300" y="628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96084</xdr:rowOff>
    </xdr:from>
    <xdr:to>
      <xdr:col>50</xdr:col>
      <xdr:colOff>165100</xdr:colOff>
      <xdr:row>38</xdr:row>
      <xdr:rowOff>26234</xdr:rowOff>
    </xdr:to>
    <xdr:sp macro="" textlink="">
      <xdr:nvSpPr>
        <xdr:cNvPr id="316" name="楕円 315"/>
        <xdr:cNvSpPr/>
      </xdr:nvSpPr>
      <xdr:spPr>
        <a:xfrm>
          <a:off x="9588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42761</xdr:rowOff>
    </xdr:from>
    <xdr:ext cx="378565" cy="259045"/>
    <xdr:sp macro="" textlink="">
      <xdr:nvSpPr>
        <xdr:cNvPr id="317" name="テキスト ボックス 316"/>
        <xdr:cNvSpPr txBox="1"/>
      </xdr:nvSpPr>
      <xdr:spPr>
        <a:xfrm>
          <a:off x="9450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123516</xdr:rowOff>
    </xdr:from>
    <xdr:to>
      <xdr:col>46</xdr:col>
      <xdr:colOff>38100</xdr:colOff>
      <xdr:row>38</xdr:row>
      <xdr:rowOff>53666</xdr:rowOff>
    </xdr:to>
    <xdr:sp macro="" textlink="">
      <xdr:nvSpPr>
        <xdr:cNvPr id="318" name="楕円 317"/>
        <xdr:cNvSpPr/>
      </xdr:nvSpPr>
      <xdr:spPr>
        <a:xfrm>
          <a:off x="8699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70193</xdr:rowOff>
    </xdr:from>
    <xdr:ext cx="378565" cy="259045"/>
    <xdr:sp macro="" textlink="">
      <xdr:nvSpPr>
        <xdr:cNvPr id="319" name="テキスト ボックス 318"/>
        <xdr:cNvSpPr txBox="1"/>
      </xdr:nvSpPr>
      <xdr:spPr>
        <a:xfrm>
          <a:off x="8561017" y="6242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126129</xdr:rowOff>
    </xdr:from>
    <xdr:to>
      <xdr:col>41</xdr:col>
      <xdr:colOff>101600</xdr:colOff>
      <xdr:row>38</xdr:row>
      <xdr:rowOff>56279</xdr:rowOff>
    </xdr:to>
    <xdr:sp macro="" textlink="">
      <xdr:nvSpPr>
        <xdr:cNvPr id="320" name="楕円 319"/>
        <xdr:cNvSpPr/>
      </xdr:nvSpPr>
      <xdr:spPr>
        <a:xfrm>
          <a:off x="7810500" y="6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72806</xdr:rowOff>
    </xdr:from>
    <xdr:ext cx="378565" cy="259045"/>
    <xdr:sp macro="" textlink="">
      <xdr:nvSpPr>
        <xdr:cNvPr id="321" name="テキスト ボックス 320"/>
        <xdr:cNvSpPr txBox="1"/>
      </xdr:nvSpPr>
      <xdr:spPr>
        <a:xfrm>
          <a:off x="7672017" y="624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115679</xdr:rowOff>
    </xdr:from>
    <xdr:to>
      <xdr:col>36</xdr:col>
      <xdr:colOff>165100</xdr:colOff>
      <xdr:row>38</xdr:row>
      <xdr:rowOff>45829</xdr:rowOff>
    </xdr:to>
    <xdr:sp macro="" textlink="">
      <xdr:nvSpPr>
        <xdr:cNvPr id="322" name="楕円 321"/>
        <xdr:cNvSpPr/>
      </xdr:nvSpPr>
      <xdr:spPr>
        <a:xfrm>
          <a:off x="6921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62356</xdr:rowOff>
    </xdr:from>
    <xdr:ext cx="378565" cy="259045"/>
    <xdr:sp macro="" textlink="">
      <xdr:nvSpPr>
        <xdr:cNvPr id="323" name="テキスト ボックス 322"/>
        <xdr:cNvSpPr txBox="1"/>
      </xdr:nvSpPr>
      <xdr:spPr>
        <a:xfrm>
          <a:off x="6783017" y="623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86518</xdr:rowOff>
    </xdr:from>
    <xdr:to>
      <xdr:col>55</xdr:col>
      <xdr:colOff>0</xdr:colOff>
      <xdr:row>59</xdr:row>
      <xdr:rowOff>88363</xdr:rowOff>
    </xdr:to>
    <xdr:cxnSp macro="">
      <xdr:nvCxnSpPr>
        <xdr:cNvPr id="354" name="直線コネクタ 353"/>
        <xdr:cNvCxnSpPr/>
      </xdr:nvCxnSpPr>
      <xdr:spPr>
        <a:xfrm>
          <a:off x="9639300" y="10202068"/>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86518</xdr:rowOff>
    </xdr:from>
    <xdr:to>
      <xdr:col>50</xdr:col>
      <xdr:colOff>114300</xdr:colOff>
      <xdr:row>59</xdr:row>
      <xdr:rowOff>90535</xdr:rowOff>
    </xdr:to>
    <xdr:cxnSp macro="">
      <xdr:nvCxnSpPr>
        <xdr:cNvPr id="357" name="直線コネクタ 356"/>
        <xdr:cNvCxnSpPr/>
      </xdr:nvCxnSpPr>
      <xdr:spPr>
        <a:xfrm flipV="1">
          <a:off x="8750300" y="1020206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90535</xdr:rowOff>
    </xdr:from>
    <xdr:to>
      <xdr:col>45</xdr:col>
      <xdr:colOff>177800</xdr:colOff>
      <xdr:row>59</xdr:row>
      <xdr:rowOff>90861</xdr:rowOff>
    </xdr:to>
    <xdr:cxnSp macro="">
      <xdr:nvCxnSpPr>
        <xdr:cNvPr id="360" name="直線コネクタ 359"/>
        <xdr:cNvCxnSpPr/>
      </xdr:nvCxnSpPr>
      <xdr:spPr>
        <a:xfrm flipV="1">
          <a:off x="7861300" y="1020608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90404</xdr:rowOff>
    </xdr:from>
    <xdr:to>
      <xdr:col>41</xdr:col>
      <xdr:colOff>50800</xdr:colOff>
      <xdr:row>59</xdr:row>
      <xdr:rowOff>90861</xdr:rowOff>
    </xdr:to>
    <xdr:cxnSp macro="">
      <xdr:nvCxnSpPr>
        <xdr:cNvPr id="363" name="直線コネクタ 362"/>
        <xdr:cNvCxnSpPr/>
      </xdr:nvCxnSpPr>
      <xdr:spPr>
        <a:xfrm>
          <a:off x="6972300" y="102059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37563</xdr:rowOff>
    </xdr:from>
    <xdr:to>
      <xdr:col>55</xdr:col>
      <xdr:colOff>50800</xdr:colOff>
      <xdr:row>59</xdr:row>
      <xdr:rowOff>139163</xdr:rowOff>
    </xdr:to>
    <xdr:sp macro="" textlink="">
      <xdr:nvSpPr>
        <xdr:cNvPr id="373" name="楕円 372"/>
        <xdr:cNvSpPr/>
      </xdr:nvSpPr>
      <xdr:spPr>
        <a:xfrm>
          <a:off x="10426700" y="101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123940</xdr:rowOff>
    </xdr:from>
    <xdr:ext cx="378565" cy="259045"/>
    <xdr:sp macro="" textlink="">
      <xdr:nvSpPr>
        <xdr:cNvPr id="374" name="農林水産業費該当値テキスト"/>
        <xdr:cNvSpPr txBox="1"/>
      </xdr:nvSpPr>
      <xdr:spPr>
        <a:xfrm>
          <a:off x="10528300" y="1006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35718</xdr:rowOff>
    </xdr:from>
    <xdr:to>
      <xdr:col>50</xdr:col>
      <xdr:colOff>165100</xdr:colOff>
      <xdr:row>59</xdr:row>
      <xdr:rowOff>137318</xdr:rowOff>
    </xdr:to>
    <xdr:sp macro="" textlink="">
      <xdr:nvSpPr>
        <xdr:cNvPr id="375" name="楕円 374"/>
        <xdr:cNvSpPr/>
      </xdr:nvSpPr>
      <xdr:spPr>
        <a:xfrm>
          <a:off x="9588500" y="101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128445</xdr:rowOff>
    </xdr:from>
    <xdr:ext cx="378565" cy="259045"/>
    <xdr:sp macro="" textlink="">
      <xdr:nvSpPr>
        <xdr:cNvPr id="376" name="テキスト ボックス 375"/>
        <xdr:cNvSpPr txBox="1"/>
      </xdr:nvSpPr>
      <xdr:spPr>
        <a:xfrm>
          <a:off x="9450017" y="1024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39735</xdr:rowOff>
    </xdr:from>
    <xdr:to>
      <xdr:col>46</xdr:col>
      <xdr:colOff>38100</xdr:colOff>
      <xdr:row>59</xdr:row>
      <xdr:rowOff>141335</xdr:rowOff>
    </xdr:to>
    <xdr:sp macro="" textlink="">
      <xdr:nvSpPr>
        <xdr:cNvPr id="377" name="楕円 376"/>
        <xdr:cNvSpPr/>
      </xdr:nvSpPr>
      <xdr:spPr>
        <a:xfrm>
          <a:off x="8699500" y="10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132462</xdr:rowOff>
    </xdr:from>
    <xdr:ext cx="378565" cy="259045"/>
    <xdr:sp macro="" textlink="">
      <xdr:nvSpPr>
        <xdr:cNvPr id="378" name="テキスト ボックス 377"/>
        <xdr:cNvSpPr txBox="1"/>
      </xdr:nvSpPr>
      <xdr:spPr>
        <a:xfrm>
          <a:off x="8561017" y="1024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40061</xdr:rowOff>
    </xdr:from>
    <xdr:to>
      <xdr:col>41</xdr:col>
      <xdr:colOff>101600</xdr:colOff>
      <xdr:row>59</xdr:row>
      <xdr:rowOff>141661</xdr:rowOff>
    </xdr:to>
    <xdr:sp macro="" textlink="">
      <xdr:nvSpPr>
        <xdr:cNvPr id="379" name="楕円 378"/>
        <xdr:cNvSpPr/>
      </xdr:nvSpPr>
      <xdr:spPr>
        <a:xfrm>
          <a:off x="7810500" y="101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132788</xdr:rowOff>
    </xdr:from>
    <xdr:ext cx="378565" cy="259045"/>
    <xdr:sp macro="" textlink="">
      <xdr:nvSpPr>
        <xdr:cNvPr id="380" name="テキスト ボックス 379"/>
        <xdr:cNvSpPr txBox="1"/>
      </xdr:nvSpPr>
      <xdr:spPr>
        <a:xfrm>
          <a:off x="7672017" y="10248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39604</xdr:rowOff>
    </xdr:from>
    <xdr:to>
      <xdr:col>36</xdr:col>
      <xdr:colOff>165100</xdr:colOff>
      <xdr:row>59</xdr:row>
      <xdr:rowOff>141204</xdr:rowOff>
    </xdr:to>
    <xdr:sp macro="" textlink="">
      <xdr:nvSpPr>
        <xdr:cNvPr id="381" name="楕円 380"/>
        <xdr:cNvSpPr/>
      </xdr:nvSpPr>
      <xdr:spPr>
        <a:xfrm>
          <a:off x="6921500" y="101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132331</xdr:rowOff>
    </xdr:from>
    <xdr:ext cx="378565" cy="259045"/>
    <xdr:sp macro="" textlink="">
      <xdr:nvSpPr>
        <xdr:cNvPr id="382" name="テキスト ボックス 381"/>
        <xdr:cNvSpPr txBox="1"/>
      </xdr:nvSpPr>
      <xdr:spPr>
        <a:xfrm>
          <a:off x="6783017" y="1024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110134</xdr:rowOff>
    </xdr:from>
    <xdr:to>
      <xdr:col>55</xdr:col>
      <xdr:colOff>0</xdr:colOff>
      <xdr:row>79</xdr:row>
      <xdr:rowOff>558</xdr:rowOff>
    </xdr:to>
    <xdr:cxnSp macro="">
      <xdr:nvCxnSpPr>
        <xdr:cNvPr id="411" name="直線コネクタ 410"/>
        <xdr:cNvCxnSpPr/>
      </xdr:nvCxnSpPr>
      <xdr:spPr>
        <a:xfrm>
          <a:off x="9639300" y="13483234"/>
          <a:ext cx="8382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81865</xdr:rowOff>
    </xdr:from>
    <xdr:to>
      <xdr:col>50</xdr:col>
      <xdr:colOff>114300</xdr:colOff>
      <xdr:row>78</xdr:row>
      <xdr:rowOff>110134</xdr:rowOff>
    </xdr:to>
    <xdr:cxnSp macro="">
      <xdr:nvCxnSpPr>
        <xdr:cNvPr id="414" name="直線コネクタ 413"/>
        <xdr:cNvCxnSpPr/>
      </xdr:nvCxnSpPr>
      <xdr:spPr>
        <a:xfrm>
          <a:off x="8750300" y="13454965"/>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81865</xdr:rowOff>
    </xdr:from>
    <xdr:to>
      <xdr:col>45</xdr:col>
      <xdr:colOff>177800</xdr:colOff>
      <xdr:row>78</xdr:row>
      <xdr:rowOff>159626</xdr:rowOff>
    </xdr:to>
    <xdr:cxnSp macro="">
      <xdr:nvCxnSpPr>
        <xdr:cNvPr id="417" name="直線コネクタ 416"/>
        <xdr:cNvCxnSpPr/>
      </xdr:nvCxnSpPr>
      <xdr:spPr>
        <a:xfrm flipV="1">
          <a:off x="7861300" y="13454965"/>
          <a:ext cx="8890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159626</xdr:rowOff>
    </xdr:from>
    <xdr:to>
      <xdr:col>41</xdr:col>
      <xdr:colOff>50800</xdr:colOff>
      <xdr:row>78</xdr:row>
      <xdr:rowOff>171056</xdr:rowOff>
    </xdr:to>
    <xdr:cxnSp macro="">
      <xdr:nvCxnSpPr>
        <xdr:cNvPr id="420" name="直線コネクタ 419"/>
        <xdr:cNvCxnSpPr/>
      </xdr:nvCxnSpPr>
      <xdr:spPr>
        <a:xfrm flipV="1">
          <a:off x="6972300" y="135327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121208</xdr:rowOff>
    </xdr:from>
    <xdr:to>
      <xdr:col>55</xdr:col>
      <xdr:colOff>50800</xdr:colOff>
      <xdr:row>79</xdr:row>
      <xdr:rowOff>51358</xdr:rowOff>
    </xdr:to>
    <xdr:sp macro="" textlink="">
      <xdr:nvSpPr>
        <xdr:cNvPr id="430" name="楕円 429"/>
        <xdr:cNvSpPr/>
      </xdr:nvSpPr>
      <xdr:spPr>
        <a:xfrm>
          <a:off x="10426700" y="13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36135</xdr:rowOff>
    </xdr:from>
    <xdr:ext cx="469744" cy="259045"/>
    <xdr:sp macro="" textlink="">
      <xdr:nvSpPr>
        <xdr:cNvPr id="431" name="商工費該当値テキスト"/>
        <xdr:cNvSpPr txBox="1"/>
      </xdr:nvSpPr>
      <xdr:spPr>
        <a:xfrm>
          <a:off x="10528300" y="134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59334</xdr:rowOff>
    </xdr:from>
    <xdr:to>
      <xdr:col>50</xdr:col>
      <xdr:colOff>165100</xdr:colOff>
      <xdr:row>78</xdr:row>
      <xdr:rowOff>160934</xdr:rowOff>
    </xdr:to>
    <xdr:sp macro="" textlink="">
      <xdr:nvSpPr>
        <xdr:cNvPr id="432" name="楕円 431"/>
        <xdr:cNvSpPr/>
      </xdr:nvSpPr>
      <xdr:spPr>
        <a:xfrm>
          <a:off x="9588500" y="134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152061</xdr:rowOff>
    </xdr:from>
    <xdr:ext cx="469744" cy="259045"/>
    <xdr:sp macro="" textlink="">
      <xdr:nvSpPr>
        <xdr:cNvPr id="433" name="テキスト ボックス 432"/>
        <xdr:cNvSpPr txBox="1"/>
      </xdr:nvSpPr>
      <xdr:spPr>
        <a:xfrm>
          <a:off x="9404428" y="135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31065</xdr:rowOff>
    </xdr:from>
    <xdr:to>
      <xdr:col>46</xdr:col>
      <xdr:colOff>38100</xdr:colOff>
      <xdr:row>78</xdr:row>
      <xdr:rowOff>132665</xdr:rowOff>
    </xdr:to>
    <xdr:sp macro="" textlink="">
      <xdr:nvSpPr>
        <xdr:cNvPr id="434" name="楕円 433"/>
        <xdr:cNvSpPr/>
      </xdr:nvSpPr>
      <xdr:spPr>
        <a:xfrm>
          <a:off x="8699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123792</xdr:rowOff>
    </xdr:from>
    <xdr:ext cx="469744" cy="259045"/>
    <xdr:sp macro="" textlink="">
      <xdr:nvSpPr>
        <xdr:cNvPr id="435" name="テキスト ボックス 434"/>
        <xdr:cNvSpPr txBox="1"/>
      </xdr:nvSpPr>
      <xdr:spPr>
        <a:xfrm>
          <a:off x="8515428" y="134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108826</xdr:rowOff>
    </xdr:from>
    <xdr:to>
      <xdr:col>41</xdr:col>
      <xdr:colOff>101600</xdr:colOff>
      <xdr:row>79</xdr:row>
      <xdr:rowOff>38976</xdr:rowOff>
    </xdr:to>
    <xdr:sp macro="" textlink="">
      <xdr:nvSpPr>
        <xdr:cNvPr id="436" name="楕円 435"/>
        <xdr:cNvSpPr/>
      </xdr:nvSpPr>
      <xdr:spPr>
        <a:xfrm>
          <a:off x="7810500" y="134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30103</xdr:rowOff>
    </xdr:from>
    <xdr:ext cx="469744" cy="259045"/>
    <xdr:sp macro="" textlink="">
      <xdr:nvSpPr>
        <xdr:cNvPr id="437" name="テキスト ボックス 436"/>
        <xdr:cNvSpPr txBox="1"/>
      </xdr:nvSpPr>
      <xdr:spPr>
        <a:xfrm>
          <a:off x="7626428" y="135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120256</xdr:rowOff>
    </xdr:from>
    <xdr:to>
      <xdr:col>36</xdr:col>
      <xdr:colOff>165100</xdr:colOff>
      <xdr:row>79</xdr:row>
      <xdr:rowOff>50406</xdr:rowOff>
    </xdr:to>
    <xdr:sp macro="" textlink="">
      <xdr:nvSpPr>
        <xdr:cNvPr id="438" name="楕円 437"/>
        <xdr:cNvSpPr/>
      </xdr:nvSpPr>
      <xdr:spPr>
        <a:xfrm>
          <a:off x="6921500" y="134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41533</xdr:rowOff>
    </xdr:from>
    <xdr:ext cx="469744" cy="259045"/>
    <xdr:sp macro="" textlink="">
      <xdr:nvSpPr>
        <xdr:cNvPr id="439" name="テキスト ボックス 438"/>
        <xdr:cNvSpPr txBox="1"/>
      </xdr:nvSpPr>
      <xdr:spPr>
        <a:xfrm>
          <a:off x="6737428" y="1358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79262</xdr:rowOff>
    </xdr:from>
    <xdr:to>
      <xdr:col>55</xdr:col>
      <xdr:colOff>0</xdr:colOff>
      <xdr:row>97</xdr:row>
      <xdr:rowOff>89060</xdr:rowOff>
    </xdr:to>
    <xdr:cxnSp macro="">
      <xdr:nvCxnSpPr>
        <xdr:cNvPr id="470" name="直線コネクタ 469"/>
        <xdr:cNvCxnSpPr/>
      </xdr:nvCxnSpPr>
      <xdr:spPr>
        <a:xfrm>
          <a:off x="9639300" y="1670991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79262</xdr:rowOff>
    </xdr:from>
    <xdr:to>
      <xdr:col>50</xdr:col>
      <xdr:colOff>114300</xdr:colOff>
      <xdr:row>97</xdr:row>
      <xdr:rowOff>130828</xdr:rowOff>
    </xdr:to>
    <xdr:cxnSp macro="">
      <xdr:nvCxnSpPr>
        <xdr:cNvPr id="473" name="直線コネクタ 472"/>
        <xdr:cNvCxnSpPr/>
      </xdr:nvCxnSpPr>
      <xdr:spPr>
        <a:xfrm flipV="1">
          <a:off x="8750300" y="16709912"/>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64839</xdr:rowOff>
    </xdr:from>
    <xdr:to>
      <xdr:col>45</xdr:col>
      <xdr:colOff>177800</xdr:colOff>
      <xdr:row>97</xdr:row>
      <xdr:rowOff>130828</xdr:rowOff>
    </xdr:to>
    <xdr:cxnSp macro="">
      <xdr:nvCxnSpPr>
        <xdr:cNvPr id="476" name="直線コネクタ 475"/>
        <xdr:cNvCxnSpPr/>
      </xdr:nvCxnSpPr>
      <xdr:spPr>
        <a:xfrm>
          <a:off x="7861300" y="16695489"/>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74026</xdr:rowOff>
    </xdr:from>
    <xdr:to>
      <xdr:col>41</xdr:col>
      <xdr:colOff>50800</xdr:colOff>
      <xdr:row>97</xdr:row>
      <xdr:rowOff>64839</xdr:rowOff>
    </xdr:to>
    <xdr:cxnSp macro="">
      <xdr:nvCxnSpPr>
        <xdr:cNvPr id="479" name="直線コネクタ 478"/>
        <xdr:cNvCxnSpPr/>
      </xdr:nvCxnSpPr>
      <xdr:spPr>
        <a:xfrm>
          <a:off x="6972300" y="16533226"/>
          <a:ext cx="889000" cy="16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38260</xdr:rowOff>
    </xdr:from>
    <xdr:to>
      <xdr:col>55</xdr:col>
      <xdr:colOff>50800</xdr:colOff>
      <xdr:row>97</xdr:row>
      <xdr:rowOff>139860</xdr:rowOff>
    </xdr:to>
    <xdr:sp macro="" textlink="">
      <xdr:nvSpPr>
        <xdr:cNvPr id="489" name="楕円 488"/>
        <xdr:cNvSpPr/>
      </xdr:nvSpPr>
      <xdr:spPr>
        <a:xfrm>
          <a:off x="10426700" y="166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16687</xdr:rowOff>
    </xdr:from>
    <xdr:ext cx="534377" cy="259045"/>
    <xdr:sp macro="" textlink="">
      <xdr:nvSpPr>
        <xdr:cNvPr id="490" name="土木費該当値テキスト"/>
        <xdr:cNvSpPr txBox="1"/>
      </xdr:nvSpPr>
      <xdr:spPr>
        <a:xfrm>
          <a:off x="10528300" y="166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28462</xdr:rowOff>
    </xdr:from>
    <xdr:to>
      <xdr:col>50</xdr:col>
      <xdr:colOff>165100</xdr:colOff>
      <xdr:row>97</xdr:row>
      <xdr:rowOff>130062</xdr:rowOff>
    </xdr:to>
    <xdr:sp macro="" textlink="">
      <xdr:nvSpPr>
        <xdr:cNvPr id="491" name="楕円 490"/>
        <xdr:cNvSpPr/>
      </xdr:nvSpPr>
      <xdr:spPr>
        <a:xfrm>
          <a:off x="9588500" y="16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121189</xdr:rowOff>
    </xdr:from>
    <xdr:ext cx="534377" cy="259045"/>
    <xdr:sp macro="" textlink="">
      <xdr:nvSpPr>
        <xdr:cNvPr id="492" name="テキスト ボックス 491"/>
        <xdr:cNvSpPr txBox="1"/>
      </xdr:nvSpPr>
      <xdr:spPr>
        <a:xfrm>
          <a:off x="9372111" y="167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80028</xdr:rowOff>
    </xdr:from>
    <xdr:to>
      <xdr:col>46</xdr:col>
      <xdr:colOff>38100</xdr:colOff>
      <xdr:row>98</xdr:row>
      <xdr:rowOff>10178</xdr:rowOff>
    </xdr:to>
    <xdr:sp macro="" textlink="">
      <xdr:nvSpPr>
        <xdr:cNvPr id="493" name="楕円 492"/>
        <xdr:cNvSpPr/>
      </xdr:nvSpPr>
      <xdr:spPr>
        <a:xfrm>
          <a:off x="8699500" y="167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1305</xdr:rowOff>
    </xdr:from>
    <xdr:ext cx="534377" cy="259045"/>
    <xdr:sp macro="" textlink="">
      <xdr:nvSpPr>
        <xdr:cNvPr id="494" name="テキスト ボックス 493"/>
        <xdr:cNvSpPr txBox="1"/>
      </xdr:nvSpPr>
      <xdr:spPr>
        <a:xfrm>
          <a:off x="8483111" y="1680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14039</xdr:rowOff>
    </xdr:from>
    <xdr:to>
      <xdr:col>41</xdr:col>
      <xdr:colOff>101600</xdr:colOff>
      <xdr:row>97</xdr:row>
      <xdr:rowOff>115639</xdr:rowOff>
    </xdr:to>
    <xdr:sp macro="" textlink="">
      <xdr:nvSpPr>
        <xdr:cNvPr id="495" name="楕円 494"/>
        <xdr:cNvSpPr/>
      </xdr:nvSpPr>
      <xdr:spPr>
        <a:xfrm>
          <a:off x="7810500" y="166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106766</xdr:rowOff>
    </xdr:from>
    <xdr:ext cx="534377" cy="259045"/>
    <xdr:sp macro="" textlink="">
      <xdr:nvSpPr>
        <xdr:cNvPr id="496" name="テキスト ボックス 495"/>
        <xdr:cNvSpPr txBox="1"/>
      </xdr:nvSpPr>
      <xdr:spPr>
        <a:xfrm>
          <a:off x="7594111" y="167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23226</xdr:rowOff>
    </xdr:from>
    <xdr:to>
      <xdr:col>36</xdr:col>
      <xdr:colOff>165100</xdr:colOff>
      <xdr:row>96</xdr:row>
      <xdr:rowOff>124826</xdr:rowOff>
    </xdr:to>
    <xdr:sp macro="" textlink="">
      <xdr:nvSpPr>
        <xdr:cNvPr id="497" name="楕円 496"/>
        <xdr:cNvSpPr/>
      </xdr:nvSpPr>
      <xdr:spPr>
        <a:xfrm>
          <a:off x="6921500" y="164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141353</xdr:rowOff>
    </xdr:from>
    <xdr:ext cx="534377" cy="259045"/>
    <xdr:sp macro="" textlink="">
      <xdr:nvSpPr>
        <xdr:cNvPr id="498" name="テキスト ボックス 497"/>
        <xdr:cNvSpPr txBox="1"/>
      </xdr:nvSpPr>
      <xdr:spPr>
        <a:xfrm>
          <a:off x="6705111" y="1625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6388</xdr:rowOff>
    </xdr:from>
    <xdr:to>
      <xdr:col>85</xdr:col>
      <xdr:colOff>127000</xdr:colOff>
      <xdr:row>39</xdr:row>
      <xdr:rowOff>12941</xdr:rowOff>
    </xdr:to>
    <xdr:cxnSp macro="">
      <xdr:nvCxnSpPr>
        <xdr:cNvPr id="528" name="直線コネクタ 527"/>
        <xdr:cNvCxnSpPr/>
      </xdr:nvCxnSpPr>
      <xdr:spPr>
        <a:xfrm>
          <a:off x="15481300" y="6692938"/>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151130</xdr:rowOff>
    </xdr:from>
    <xdr:to>
      <xdr:col>81</xdr:col>
      <xdr:colOff>50800</xdr:colOff>
      <xdr:row>39</xdr:row>
      <xdr:rowOff>6388</xdr:rowOff>
    </xdr:to>
    <xdr:cxnSp macro="">
      <xdr:nvCxnSpPr>
        <xdr:cNvPr id="531" name="直線コネクタ 530"/>
        <xdr:cNvCxnSpPr/>
      </xdr:nvCxnSpPr>
      <xdr:spPr>
        <a:xfrm>
          <a:off x="14592300" y="666623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151130</xdr:rowOff>
    </xdr:from>
    <xdr:to>
      <xdr:col>76</xdr:col>
      <xdr:colOff>114300</xdr:colOff>
      <xdr:row>38</xdr:row>
      <xdr:rowOff>163855</xdr:rowOff>
    </xdr:to>
    <xdr:cxnSp macro="">
      <xdr:nvCxnSpPr>
        <xdr:cNvPr id="534" name="直線コネクタ 533"/>
        <xdr:cNvCxnSpPr/>
      </xdr:nvCxnSpPr>
      <xdr:spPr>
        <a:xfrm flipV="1">
          <a:off x="13703300" y="6666230"/>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80607</xdr:rowOff>
    </xdr:from>
    <xdr:to>
      <xdr:col>71</xdr:col>
      <xdr:colOff>177800</xdr:colOff>
      <xdr:row>38</xdr:row>
      <xdr:rowOff>163855</xdr:rowOff>
    </xdr:to>
    <xdr:cxnSp macro="">
      <xdr:nvCxnSpPr>
        <xdr:cNvPr id="537" name="直線コネクタ 536"/>
        <xdr:cNvCxnSpPr/>
      </xdr:nvCxnSpPr>
      <xdr:spPr>
        <a:xfrm>
          <a:off x="12814300" y="6595707"/>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133591</xdr:rowOff>
    </xdr:from>
    <xdr:to>
      <xdr:col>85</xdr:col>
      <xdr:colOff>177800</xdr:colOff>
      <xdr:row>39</xdr:row>
      <xdr:rowOff>63741</xdr:rowOff>
    </xdr:to>
    <xdr:sp macro="" textlink="">
      <xdr:nvSpPr>
        <xdr:cNvPr id="547" name="楕円 546"/>
        <xdr:cNvSpPr/>
      </xdr:nvSpPr>
      <xdr:spPr>
        <a:xfrm>
          <a:off x="162687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48518</xdr:rowOff>
    </xdr:from>
    <xdr:ext cx="534377" cy="259045"/>
    <xdr:sp macro="" textlink="">
      <xdr:nvSpPr>
        <xdr:cNvPr id="548" name="消防費該当値テキスト"/>
        <xdr:cNvSpPr txBox="1"/>
      </xdr:nvSpPr>
      <xdr:spPr>
        <a:xfrm>
          <a:off x="16370300" y="65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127038</xdr:rowOff>
    </xdr:from>
    <xdr:to>
      <xdr:col>81</xdr:col>
      <xdr:colOff>101600</xdr:colOff>
      <xdr:row>39</xdr:row>
      <xdr:rowOff>57188</xdr:rowOff>
    </xdr:to>
    <xdr:sp macro="" textlink="">
      <xdr:nvSpPr>
        <xdr:cNvPr id="549" name="楕円 548"/>
        <xdr:cNvSpPr/>
      </xdr:nvSpPr>
      <xdr:spPr>
        <a:xfrm>
          <a:off x="15430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48315</xdr:rowOff>
    </xdr:from>
    <xdr:ext cx="534377" cy="259045"/>
    <xdr:sp macro="" textlink="">
      <xdr:nvSpPr>
        <xdr:cNvPr id="550" name="テキスト ボックス 549"/>
        <xdr:cNvSpPr txBox="1"/>
      </xdr:nvSpPr>
      <xdr:spPr>
        <a:xfrm>
          <a:off x="1521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100330</xdr:rowOff>
    </xdr:from>
    <xdr:to>
      <xdr:col>76</xdr:col>
      <xdr:colOff>165100</xdr:colOff>
      <xdr:row>39</xdr:row>
      <xdr:rowOff>30480</xdr:rowOff>
    </xdr:to>
    <xdr:sp macro="" textlink="">
      <xdr:nvSpPr>
        <xdr:cNvPr id="551" name="楕円 550"/>
        <xdr:cNvSpPr/>
      </xdr:nvSpPr>
      <xdr:spPr>
        <a:xfrm>
          <a:off x="1454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21607</xdr:rowOff>
    </xdr:from>
    <xdr:ext cx="534377" cy="259045"/>
    <xdr:sp macro="" textlink="">
      <xdr:nvSpPr>
        <xdr:cNvPr id="552" name="テキスト ボックス 551"/>
        <xdr:cNvSpPr txBox="1"/>
      </xdr:nvSpPr>
      <xdr:spPr>
        <a:xfrm>
          <a:off x="14325111" y="67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113055</xdr:rowOff>
    </xdr:from>
    <xdr:to>
      <xdr:col>72</xdr:col>
      <xdr:colOff>38100</xdr:colOff>
      <xdr:row>39</xdr:row>
      <xdr:rowOff>43205</xdr:rowOff>
    </xdr:to>
    <xdr:sp macro="" textlink="">
      <xdr:nvSpPr>
        <xdr:cNvPr id="553" name="楕円 552"/>
        <xdr:cNvSpPr/>
      </xdr:nvSpPr>
      <xdr:spPr>
        <a:xfrm>
          <a:off x="13652500" y="66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34332</xdr:rowOff>
    </xdr:from>
    <xdr:ext cx="534377" cy="259045"/>
    <xdr:sp macro="" textlink="">
      <xdr:nvSpPr>
        <xdr:cNvPr id="554" name="テキスト ボックス 553"/>
        <xdr:cNvSpPr txBox="1"/>
      </xdr:nvSpPr>
      <xdr:spPr>
        <a:xfrm>
          <a:off x="13436111" y="67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29807</xdr:rowOff>
    </xdr:from>
    <xdr:to>
      <xdr:col>67</xdr:col>
      <xdr:colOff>101600</xdr:colOff>
      <xdr:row>38</xdr:row>
      <xdr:rowOff>131407</xdr:rowOff>
    </xdr:to>
    <xdr:sp macro="" textlink="">
      <xdr:nvSpPr>
        <xdr:cNvPr id="555" name="楕円 554"/>
        <xdr:cNvSpPr/>
      </xdr:nvSpPr>
      <xdr:spPr>
        <a:xfrm>
          <a:off x="12763500" y="65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122534</xdr:rowOff>
    </xdr:from>
    <xdr:ext cx="534377" cy="259045"/>
    <xdr:sp macro="" textlink="">
      <xdr:nvSpPr>
        <xdr:cNvPr id="556" name="テキスト ボックス 555"/>
        <xdr:cNvSpPr txBox="1"/>
      </xdr:nvSpPr>
      <xdr:spPr>
        <a:xfrm>
          <a:off x="12547111" y="66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22183</xdr:rowOff>
    </xdr:from>
    <xdr:to>
      <xdr:col>85</xdr:col>
      <xdr:colOff>127000</xdr:colOff>
      <xdr:row>58</xdr:row>
      <xdr:rowOff>18493</xdr:rowOff>
    </xdr:to>
    <xdr:cxnSp macro="">
      <xdr:nvCxnSpPr>
        <xdr:cNvPr id="588" name="直線コネクタ 587"/>
        <xdr:cNvCxnSpPr/>
      </xdr:nvCxnSpPr>
      <xdr:spPr>
        <a:xfrm>
          <a:off x="15481300" y="9623383"/>
          <a:ext cx="838200" cy="3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22183</xdr:rowOff>
    </xdr:from>
    <xdr:to>
      <xdr:col>81</xdr:col>
      <xdr:colOff>50800</xdr:colOff>
      <xdr:row>57</xdr:row>
      <xdr:rowOff>46806</xdr:rowOff>
    </xdr:to>
    <xdr:cxnSp macro="">
      <xdr:nvCxnSpPr>
        <xdr:cNvPr id="591" name="直線コネクタ 590"/>
        <xdr:cNvCxnSpPr/>
      </xdr:nvCxnSpPr>
      <xdr:spPr>
        <a:xfrm flipV="1">
          <a:off x="14592300" y="9623383"/>
          <a:ext cx="889000" cy="19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46806</xdr:rowOff>
    </xdr:from>
    <xdr:to>
      <xdr:col>76</xdr:col>
      <xdr:colOff>114300</xdr:colOff>
      <xdr:row>57</xdr:row>
      <xdr:rowOff>151702</xdr:rowOff>
    </xdr:to>
    <xdr:cxnSp macro="">
      <xdr:nvCxnSpPr>
        <xdr:cNvPr id="594" name="直線コネクタ 593"/>
        <xdr:cNvCxnSpPr/>
      </xdr:nvCxnSpPr>
      <xdr:spPr>
        <a:xfrm flipV="1">
          <a:off x="13703300" y="9819456"/>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151702</xdr:rowOff>
    </xdr:from>
    <xdr:to>
      <xdr:col>71</xdr:col>
      <xdr:colOff>177800</xdr:colOff>
      <xdr:row>58</xdr:row>
      <xdr:rowOff>81179</xdr:rowOff>
    </xdr:to>
    <xdr:cxnSp macro="">
      <xdr:nvCxnSpPr>
        <xdr:cNvPr id="597" name="直線コネクタ 596"/>
        <xdr:cNvCxnSpPr/>
      </xdr:nvCxnSpPr>
      <xdr:spPr>
        <a:xfrm flipV="1">
          <a:off x="12814300" y="9924352"/>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139143</xdr:rowOff>
    </xdr:from>
    <xdr:to>
      <xdr:col>85</xdr:col>
      <xdr:colOff>177800</xdr:colOff>
      <xdr:row>58</xdr:row>
      <xdr:rowOff>69293</xdr:rowOff>
    </xdr:to>
    <xdr:sp macro="" textlink="">
      <xdr:nvSpPr>
        <xdr:cNvPr id="607" name="楕円 606"/>
        <xdr:cNvSpPr/>
      </xdr:nvSpPr>
      <xdr:spPr>
        <a:xfrm>
          <a:off x="16268700" y="99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117570</xdr:rowOff>
    </xdr:from>
    <xdr:ext cx="534377" cy="259045"/>
    <xdr:sp macro="" textlink="">
      <xdr:nvSpPr>
        <xdr:cNvPr id="608" name="教育費該当値テキスト"/>
        <xdr:cNvSpPr txBox="1"/>
      </xdr:nvSpPr>
      <xdr:spPr>
        <a:xfrm>
          <a:off x="16370300" y="98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142833</xdr:rowOff>
    </xdr:from>
    <xdr:to>
      <xdr:col>81</xdr:col>
      <xdr:colOff>101600</xdr:colOff>
      <xdr:row>56</xdr:row>
      <xdr:rowOff>72983</xdr:rowOff>
    </xdr:to>
    <xdr:sp macro="" textlink="">
      <xdr:nvSpPr>
        <xdr:cNvPr id="609" name="楕円 608"/>
        <xdr:cNvSpPr/>
      </xdr:nvSpPr>
      <xdr:spPr>
        <a:xfrm>
          <a:off x="15430500" y="95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89510</xdr:rowOff>
    </xdr:from>
    <xdr:ext cx="534377" cy="259045"/>
    <xdr:sp macro="" textlink="">
      <xdr:nvSpPr>
        <xdr:cNvPr id="610" name="テキスト ボックス 609"/>
        <xdr:cNvSpPr txBox="1"/>
      </xdr:nvSpPr>
      <xdr:spPr>
        <a:xfrm>
          <a:off x="15214111" y="934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167456</xdr:rowOff>
    </xdr:from>
    <xdr:to>
      <xdr:col>76</xdr:col>
      <xdr:colOff>165100</xdr:colOff>
      <xdr:row>57</xdr:row>
      <xdr:rowOff>97606</xdr:rowOff>
    </xdr:to>
    <xdr:sp macro="" textlink="">
      <xdr:nvSpPr>
        <xdr:cNvPr id="611" name="楕円 610"/>
        <xdr:cNvSpPr/>
      </xdr:nvSpPr>
      <xdr:spPr>
        <a:xfrm>
          <a:off x="14541500" y="9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88733</xdr:rowOff>
    </xdr:from>
    <xdr:ext cx="534377" cy="259045"/>
    <xdr:sp macro="" textlink="">
      <xdr:nvSpPr>
        <xdr:cNvPr id="612" name="テキスト ボックス 611"/>
        <xdr:cNvSpPr txBox="1"/>
      </xdr:nvSpPr>
      <xdr:spPr>
        <a:xfrm>
          <a:off x="14325111" y="9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100902</xdr:rowOff>
    </xdr:from>
    <xdr:to>
      <xdr:col>72</xdr:col>
      <xdr:colOff>38100</xdr:colOff>
      <xdr:row>58</xdr:row>
      <xdr:rowOff>31052</xdr:rowOff>
    </xdr:to>
    <xdr:sp macro="" textlink="">
      <xdr:nvSpPr>
        <xdr:cNvPr id="613" name="楕円 612"/>
        <xdr:cNvSpPr/>
      </xdr:nvSpPr>
      <xdr:spPr>
        <a:xfrm>
          <a:off x="13652500" y="98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22179</xdr:rowOff>
    </xdr:from>
    <xdr:ext cx="534377" cy="259045"/>
    <xdr:sp macro="" textlink="">
      <xdr:nvSpPr>
        <xdr:cNvPr id="614" name="テキスト ボックス 613"/>
        <xdr:cNvSpPr txBox="1"/>
      </xdr:nvSpPr>
      <xdr:spPr>
        <a:xfrm>
          <a:off x="13436111" y="996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30379</xdr:rowOff>
    </xdr:from>
    <xdr:to>
      <xdr:col>67</xdr:col>
      <xdr:colOff>101600</xdr:colOff>
      <xdr:row>58</xdr:row>
      <xdr:rowOff>131979</xdr:rowOff>
    </xdr:to>
    <xdr:sp macro="" textlink="">
      <xdr:nvSpPr>
        <xdr:cNvPr id="615" name="楕円 614"/>
        <xdr:cNvSpPr/>
      </xdr:nvSpPr>
      <xdr:spPr>
        <a:xfrm>
          <a:off x="12763500" y="99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123106</xdr:rowOff>
    </xdr:from>
    <xdr:ext cx="534377" cy="259045"/>
    <xdr:sp macro="" textlink="">
      <xdr:nvSpPr>
        <xdr:cNvPr id="616" name="テキスト ボックス 615"/>
        <xdr:cNvSpPr txBox="1"/>
      </xdr:nvSpPr>
      <xdr:spPr>
        <a:xfrm>
          <a:off x="12547111" y="100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57029</xdr:rowOff>
    </xdr:from>
    <xdr:to>
      <xdr:col>85</xdr:col>
      <xdr:colOff>127000</xdr:colOff>
      <xdr:row>79</xdr:row>
      <xdr:rowOff>98699</xdr:rowOff>
    </xdr:to>
    <xdr:cxnSp macro="">
      <xdr:nvCxnSpPr>
        <xdr:cNvPr id="647" name="直線コネクタ 646"/>
        <xdr:cNvCxnSpPr/>
      </xdr:nvCxnSpPr>
      <xdr:spPr>
        <a:xfrm>
          <a:off x="15481300" y="13601579"/>
          <a:ext cx="8382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37401</xdr:rowOff>
    </xdr:from>
    <xdr:to>
      <xdr:col>81</xdr:col>
      <xdr:colOff>50800</xdr:colOff>
      <xdr:row>79</xdr:row>
      <xdr:rowOff>57029</xdr:rowOff>
    </xdr:to>
    <xdr:cxnSp macro="">
      <xdr:nvCxnSpPr>
        <xdr:cNvPr id="650" name="直線コネクタ 649"/>
        <xdr:cNvCxnSpPr/>
      </xdr:nvCxnSpPr>
      <xdr:spPr>
        <a:xfrm>
          <a:off x="14592300" y="13581951"/>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2" name="テキスト ボックス 651"/>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166201</xdr:rowOff>
    </xdr:from>
    <xdr:to>
      <xdr:col>76</xdr:col>
      <xdr:colOff>114300</xdr:colOff>
      <xdr:row>79</xdr:row>
      <xdr:rowOff>37401</xdr:rowOff>
    </xdr:to>
    <xdr:cxnSp macro="">
      <xdr:nvCxnSpPr>
        <xdr:cNvPr id="653" name="直線コネクタ 652"/>
        <xdr:cNvCxnSpPr/>
      </xdr:nvCxnSpPr>
      <xdr:spPr>
        <a:xfrm>
          <a:off x="13703300" y="13539301"/>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129380</xdr:rowOff>
    </xdr:from>
    <xdr:to>
      <xdr:col>71</xdr:col>
      <xdr:colOff>177800</xdr:colOff>
      <xdr:row>78</xdr:row>
      <xdr:rowOff>166201</xdr:rowOff>
    </xdr:to>
    <xdr:cxnSp macro="">
      <xdr:nvCxnSpPr>
        <xdr:cNvPr id="656" name="直線コネクタ 655"/>
        <xdr:cNvCxnSpPr/>
      </xdr:nvCxnSpPr>
      <xdr:spPr>
        <a:xfrm>
          <a:off x="12814300" y="13502480"/>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47899</xdr:rowOff>
    </xdr:from>
    <xdr:to>
      <xdr:col>85</xdr:col>
      <xdr:colOff>177800</xdr:colOff>
      <xdr:row>79</xdr:row>
      <xdr:rowOff>149499</xdr:rowOff>
    </xdr:to>
    <xdr:sp macro="" textlink="">
      <xdr:nvSpPr>
        <xdr:cNvPr id="666" name="楕円 665"/>
        <xdr:cNvSpPr/>
      </xdr:nvSpPr>
      <xdr:spPr>
        <a:xfrm>
          <a:off x="16268700" y="13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313932" cy="259045"/>
    <xdr:sp macro="" textlink="">
      <xdr:nvSpPr>
        <xdr:cNvPr id="667" name="災害復旧費該当値テキスト"/>
        <xdr:cNvSpPr txBox="1"/>
      </xdr:nvSpPr>
      <xdr:spPr>
        <a:xfrm>
          <a:off x="16370300" y="1354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6229</xdr:rowOff>
    </xdr:from>
    <xdr:to>
      <xdr:col>81</xdr:col>
      <xdr:colOff>101600</xdr:colOff>
      <xdr:row>79</xdr:row>
      <xdr:rowOff>107829</xdr:rowOff>
    </xdr:to>
    <xdr:sp macro="" textlink="">
      <xdr:nvSpPr>
        <xdr:cNvPr id="668" name="楕円 667"/>
        <xdr:cNvSpPr/>
      </xdr:nvSpPr>
      <xdr:spPr>
        <a:xfrm>
          <a:off x="15430500" y="135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124356</xdr:rowOff>
    </xdr:from>
    <xdr:ext cx="469744" cy="259045"/>
    <xdr:sp macro="" textlink="">
      <xdr:nvSpPr>
        <xdr:cNvPr id="669" name="テキスト ボックス 668"/>
        <xdr:cNvSpPr txBox="1"/>
      </xdr:nvSpPr>
      <xdr:spPr>
        <a:xfrm>
          <a:off x="15246428" y="1332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158051</xdr:rowOff>
    </xdr:from>
    <xdr:to>
      <xdr:col>76</xdr:col>
      <xdr:colOff>165100</xdr:colOff>
      <xdr:row>79</xdr:row>
      <xdr:rowOff>88201</xdr:rowOff>
    </xdr:to>
    <xdr:sp macro="" textlink="">
      <xdr:nvSpPr>
        <xdr:cNvPr id="670" name="楕円 669"/>
        <xdr:cNvSpPr/>
      </xdr:nvSpPr>
      <xdr:spPr>
        <a:xfrm>
          <a:off x="14541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104728</xdr:rowOff>
    </xdr:from>
    <xdr:ext cx="469744" cy="259045"/>
    <xdr:sp macro="" textlink="">
      <xdr:nvSpPr>
        <xdr:cNvPr id="671" name="テキスト ボックス 670"/>
        <xdr:cNvSpPr txBox="1"/>
      </xdr:nvSpPr>
      <xdr:spPr>
        <a:xfrm>
          <a:off x="14357428" y="1330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115401</xdr:rowOff>
    </xdr:from>
    <xdr:to>
      <xdr:col>72</xdr:col>
      <xdr:colOff>38100</xdr:colOff>
      <xdr:row>79</xdr:row>
      <xdr:rowOff>45551</xdr:rowOff>
    </xdr:to>
    <xdr:sp macro="" textlink="">
      <xdr:nvSpPr>
        <xdr:cNvPr id="672" name="楕円 671"/>
        <xdr:cNvSpPr/>
      </xdr:nvSpPr>
      <xdr:spPr>
        <a:xfrm>
          <a:off x="13652500" y="134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62078</xdr:rowOff>
    </xdr:from>
    <xdr:ext cx="469744" cy="259045"/>
    <xdr:sp macro="" textlink="">
      <xdr:nvSpPr>
        <xdr:cNvPr id="673" name="テキスト ボックス 672"/>
        <xdr:cNvSpPr txBox="1"/>
      </xdr:nvSpPr>
      <xdr:spPr>
        <a:xfrm>
          <a:off x="13468428" y="132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78580</xdr:rowOff>
    </xdr:from>
    <xdr:to>
      <xdr:col>67</xdr:col>
      <xdr:colOff>101600</xdr:colOff>
      <xdr:row>79</xdr:row>
      <xdr:rowOff>8730</xdr:rowOff>
    </xdr:to>
    <xdr:sp macro="" textlink="">
      <xdr:nvSpPr>
        <xdr:cNvPr id="674" name="楕円 673"/>
        <xdr:cNvSpPr/>
      </xdr:nvSpPr>
      <xdr:spPr>
        <a:xfrm>
          <a:off x="12763500" y="134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25257</xdr:rowOff>
    </xdr:from>
    <xdr:ext cx="469744" cy="259045"/>
    <xdr:sp macro="" textlink="">
      <xdr:nvSpPr>
        <xdr:cNvPr id="675" name="テキスト ボックス 674"/>
        <xdr:cNvSpPr txBox="1"/>
      </xdr:nvSpPr>
      <xdr:spPr>
        <a:xfrm>
          <a:off x="12579428" y="132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135389</xdr:rowOff>
    </xdr:from>
    <xdr:to>
      <xdr:col>85</xdr:col>
      <xdr:colOff>127000</xdr:colOff>
      <xdr:row>95</xdr:row>
      <xdr:rowOff>165760</xdr:rowOff>
    </xdr:to>
    <xdr:cxnSp macro="">
      <xdr:nvCxnSpPr>
        <xdr:cNvPr id="706" name="直線コネクタ 705"/>
        <xdr:cNvCxnSpPr/>
      </xdr:nvCxnSpPr>
      <xdr:spPr>
        <a:xfrm flipV="1">
          <a:off x="15481300" y="16423139"/>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165760</xdr:rowOff>
    </xdr:from>
    <xdr:to>
      <xdr:col>81</xdr:col>
      <xdr:colOff>50800</xdr:colOff>
      <xdr:row>96</xdr:row>
      <xdr:rowOff>37123</xdr:rowOff>
    </xdr:to>
    <xdr:cxnSp macro="">
      <xdr:nvCxnSpPr>
        <xdr:cNvPr id="709" name="直線コネクタ 708"/>
        <xdr:cNvCxnSpPr/>
      </xdr:nvCxnSpPr>
      <xdr:spPr>
        <a:xfrm flipV="1">
          <a:off x="14592300" y="16453510"/>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37123</xdr:rowOff>
    </xdr:from>
    <xdr:to>
      <xdr:col>76</xdr:col>
      <xdr:colOff>114300</xdr:colOff>
      <xdr:row>96</xdr:row>
      <xdr:rowOff>87057</xdr:rowOff>
    </xdr:to>
    <xdr:cxnSp macro="">
      <xdr:nvCxnSpPr>
        <xdr:cNvPr id="712" name="直線コネクタ 711"/>
        <xdr:cNvCxnSpPr/>
      </xdr:nvCxnSpPr>
      <xdr:spPr>
        <a:xfrm flipV="1">
          <a:off x="13703300" y="16496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87057</xdr:rowOff>
    </xdr:from>
    <xdr:to>
      <xdr:col>71</xdr:col>
      <xdr:colOff>177800</xdr:colOff>
      <xdr:row>96</xdr:row>
      <xdr:rowOff>104577</xdr:rowOff>
    </xdr:to>
    <xdr:cxnSp macro="">
      <xdr:nvCxnSpPr>
        <xdr:cNvPr id="715" name="直線コネクタ 714"/>
        <xdr:cNvCxnSpPr/>
      </xdr:nvCxnSpPr>
      <xdr:spPr>
        <a:xfrm flipV="1">
          <a:off x="12814300" y="16546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84589</xdr:rowOff>
    </xdr:from>
    <xdr:to>
      <xdr:col>85</xdr:col>
      <xdr:colOff>177800</xdr:colOff>
      <xdr:row>96</xdr:row>
      <xdr:rowOff>14739</xdr:rowOff>
    </xdr:to>
    <xdr:sp macro="" textlink="">
      <xdr:nvSpPr>
        <xdr:cNvPr id="725" name="楕円 724"/>
        <xdr:cNvSpPr/>
      </xdr:nvSpPr>
      <xdr:spPr>
        <a:xfrm>
          <a:off x="16268700" y="163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107466</xdr:rowOff>
    </xdr:from>
    <xdr:ext cx="534377" cy="259045"/>
    <xdr:sp macro="" textlink="">
      <xdr:nvSpPr>
        <xdr:cNvPr id="726" name="公債費該当値テキスト"/>
        <xdr:cNvSpPr txBox="1"/>
      </xdr:nvSpPr>
      <xdr:spPr>
        <a:xfrm>
          <a:off x="16370300"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114960</xdr:rowOff>
    </xdr:from>
    <xdr:to>
      <xdr:col>81</xdr:col>
      <xdr:colOff>101600</xdr:colOff>
      <xdr:row>96</xdr:row>
      <xdr:rowOff>45110</xdr:rowOff>
    </xdr:to>
    <xdr:sp macro="" textlink="">
      <xdr:nvSpPr>
        <xdr:cNvPr id="727" name="楕円 726"/>
        <xdr:cNvSpPr/>
      </xdr:nvSpPr>
      <xdr:spPr>
        <a:xfrm>
          <a:off x="15430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61637</xdr:rowOff>
    </xdr:from>
    <xdr:ext cx="534377" cy="259045"/>
    <xdr:sp macro="" textlink="">
      <xdr:nvSpPr>
        <xdr:cNvPr id="728" name="テキスト ボックス 727"/>
        <xdr:cNvSpPr txBox="1"/>
      </xdr:nvSpPr>
      <xdr:spPr>
        <a:xfrm>
          <a:off x="15214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157773</xdr:rowOff>
    </xdr:from>
    <xdr:to>
      <xdr:col>76</xdr:col>
      <xdr:colOff>165100</xdr:colOff>
      <xdr:row>96</xdr:row>
      <xdr:rowOff>87923</xdr:rowOff>
    </xdr:to>
    <xdr:sp macro="" textlink="">
      <xdr:nvSpPr>
        <xdr:cNvPr id="729" name="楕円 728"/>
        <xdr:cNvSpPr/>
      </xdr:nvSpPr>
      <xdr:spPr>
        <a:xfrm>
          <a:off x="14541500" y="164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104450</xdr:rowOff>
    </xdr:from>
    <xdr:ext cx="534377" cy="259045"/>
    <xdr:sp macro="" textlink="">
      <xdr:nvSpPr>
        <xdr:cNvPr id="730" name="テキスト ボックス 729"/>
        <xdr:cNvSpPr txBox="1"/>
      </xdr:nvSpPr>
      <xdr:spPr>
        <a:xfrm>
          <a:off x="14325111" y="162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36257</xdr:rowOff>
    </xdr:from>
    <xdr:to>
      <xdr:col>72</xdr:col>
      <xdr:colOff>38100</xdr:colOff>
      <xdr:row>96</xdr:row>
      <xdr:rowOff>137857</xdr:rowOff>
    </xdr:to>
    <xdr:sp macro="" textlink="">
      <xdr:nvSpPr>
        <xdr:cNvPr id="731" name="楕円 730"/>
        <xdr:cNvSpPr/>
      </xdr:nvSpPr>
      <xdr:spPr>
        <a:xfrm>
          <a:off x="13652500" y="16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154384</xdr:rowOff>
    </xdr:from>
    <xdr:ext cx="534377" cy="259045"/>
    <xdr:sp macro="" textlink="">
      <xdr:nvSpPr>
        <xdr:cNvPr id="732" name="テキスト ボックス 731"/>
        <xdr:cNvSpPr txBox="1"/>
      </xdr:nvSpPr>
      <xdr:spPr>
        <a:xfrm>
          <a:off x="13436111" y="162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53777</xdr:rowOff>
    </xdr:from>
    <xdr:to>
      <xdr:col>67</xdr:col>
      <xdr:colOff>101600</xdr:colOff>
      <xdr:row>96</xdr:row>
      <xdr:rowOff>155377</xdr:rowOff>
    </xdr:to>
    <xdr:sp macro="" textlink="">
      <xdr:nvSpPr>
        <xdr:cNvPr id="733" name="楕円 732"/>
        <xdr:cNvSpPr/>
      </xdr:nvSpPr>
      <xdr:spPr>
        <a:xfrm>
          <a:off x="12763500" y="165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146504</xdr:rowOff>
    </xdr:from>
    <xdr:ext cx="534377" cy="259045"/>
    <xdr:sp macro="" textlink="">
      <xdr:nvSpPr>
        <xdr:cNvPr id="734" name="テキスト ボックス 733"/>
        <xdr:cNvSpPr txBox="1"/>
      </xdr:nvSpPr>
      <xdr:spPr>
        <a:xfrm>
          <a:off x="12547111" y="16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a:effectLst/>
          </a:endParaRPr>
        </a:p>
        <a:p>
          <a:r>
            <a:rPr kumimoji="1" lang="ja-JP" altLang="ja-JP" sz="1100">
              <a:solidFill>
                <a:schemeClr val="dk1"/>
              </a:solidFill>
              <a:effectLst/>
              <a:latin typeface="+mn-lt"/>
              <a:ea typeface="+mn-ea"/>
              <a:cs typeface="+mn-cs"/>
            </a:rPr>
            <a:t>　ただし、公債費については、令和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年度に元金償還金の開始した</a:t>
          </a:r>
          <a:r>
            <a:rPr kumimoji="1" lang="ja-JP" altLang="en-US" sz="1100">
              <a:solidFill>
                <a:schemeClr val="dk1"/>
              </a:solidFill>
              <a:effectLst/>
              <a:latin typeface="+mn-lt"/>
              <a:ea typeface="+mn-ea"/>
              <a:cs typeface="+mn-cs"/>
            </a:rPr>
            <a:t>向洋駅周辺土地区画整理事業、災害対策事業等</a:t>
          </a:r>
          <a:r>
            <a:rPr kumimoji="1" lang="ja-JP" altLang="ja-JP" sz="1100">
              <a:solidFill>
                <a:schemeClr val="dk1"/>
              </a:solidFill>
              <a:effectLst/>
              <a:latin typeface="+mn-lt"/>
              <a:ea typeface="+mn-ea"/>
              <a:cs typeface="+mn-cs"/>
            </a:rPr>
            <a:t>の影響により、類似団体の平均と比較して高額となっています。</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年度末の基金残高は、取崩しがなく余剰金</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百万円の積立て行ったことに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り、前年度と比較し比率は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ポイント増となっています。</a:t>
          </a:r>
          <a:endParaRPr lang="ja-JP" altLang="ja-JP" sz="1400">
            <a:effectLst/>
          </a:endParaRPr>
        </a:p>
        <a:p>
          <a:r>
            <a:rPr kumimoji="1" lang="ja-JP" altLang="ja-JP" sz="1100">
              <a:solidFill>
                <a:schemeClr val="dk1"/>
              </a:solidFill>
              <a:effectLst/>
              <a:latin typeface="+mn-lt"/>
              <a:ea typeface="+mn-ea"/>
              <a:cs typeface="+mn-cs"/>
            </a:rPr>
            <a:t>　実質収支額は微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したことから、比率が</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実質単年度収支については、単年度収支の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年度は、一般会計以外の会計の比率は、前年度と比較しほぼ横ばいとなっています。</a:t>
          </a:r>
          <a:endParaRPr lang="ja-JP" altLang="ja-JP" sz="1400">
            <a:effectLst/>
          </a:endParaRPr>
        </a:p>
        <a:p>
          <a:r>
            <a:rPr kumimoji="1" lang="ja-JP" altLang="ja-JP" sz="1100">
              <a:solidFill>
                <a:schemeClr val="dk1"/>
              </a:solidFill>
              <a:effectLst/>
              <a:latin typeface="+mn-lt"/>
              <a:ea typeface="+mn-ea"/>
              <a:cs typeface="+mn-cs"/>
            </a:rPr>
            <a:t>　一般会計は実質収支が</a:t>
          </a:r>
          <a:r>
            <a:rPr kumimoji="1" lang="en-US" altLang="ja-JP" sz="1100">
              <a:solidFill>
                <a:schemeClr val="dk1"/>
              </a:solidFill>
              <a:effectLst/>
              <a:latin typeface="+mn-lt"/>
              <a:ea typeface="+mn-ea"/>
              <a:cs typeface="+mn-cs"/>
            </a:rPr>
            <a:t>351</a:t>
          </a:r>
          <a:r>
            <a:rPr kumimoji="1" lang="ja-JP" altLang="ja-JP" sz="1100">
              <a:solidFill>
                <a:schemeClr val="dk1"/>
              </a:solidFill>
              <a:effectLst/>
              <a:latin typeface="+mn-lt"/>
              <a:ea typeface="+mn-ea"/>
              <a:cs typeface="+mn-cs"/>
            </a:rPr>
            <a:t>百万円であり、前年度と比較して</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18780049</v>
      </c>
      <c r="BO4" s="485"/>
      <c r="BP4" s="485"/>
      <c r="BQ4" s="485"/>
      <c r="BR4" s="485"/>
      <c r="BS4" s="485"/>
      <c r="BT4" s="485"/>
      <c r="BU4" s="486"/>
      <c r="BV4" s="484">
        <v>21523211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3.3</v>
      </c>
      <c r="CU4" s="625"/>
      <c r="CV4" s="625"/>
      <c r="CW4" s="625"/>
      <c r="CX4" s="625"/>
      <c r="CY4" s="625"/>
      <c r="CZ4" s="625"/>
      <c r="DA4" s="626"/>
      <c r="DB4" s="624">
        <v>2.7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18383624</v>
      </c>
      <c r="BO5" s="456"/>
      <c r="BP5" s="456"/>
      <c r="BQ5" s="456"/>
      <c r="BR5" s="456"/>
      <c r="BS5" s="456"/>
      <c r="BT5" s="456"/>
      <c r="BU5" s="457"/>
      <c r="BV5" s="455">
        <v>21198782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95.5</v>
      </c>
      <c r="CU5" s="453"/>
      <c r="CV5" s="453"/>
      <c r="CW5" s="453"/>
      <c r="CX5" s="453"/>
      <c r="CY5" s="453"/>
      <c r="CZ5" s="453"/>
      <c r="DA5" s="454"/>
      <c r="DB5" s="452">
        <v>92.3</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396425</v>
      </c>
      <c r="BO6" s="456"/>
      <c r="BP6" s="456"/>
      <c r="BQ6" s="456"/>
      <c r="BR6" s="456"/>
      <c r="BS6" s="456"/>
      <c r="BT6" s="456"/>
      <c r="BU6" s="457"/>
      <c r="BV6" s="455">
        <v>324429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98.6</v>
      </c>
      <c r="CU6" s="599"/>
      <c r="CV6" s="599"/>
      <c r="CW6" s="599"/>
      <c r="CX6" s="599"/>
      <c r="CY6" s="599"/>
      <c r="CZ6" s="599"/>
      <c r="DA6" s="600"/>
      <c r="DB6" s="598">
        <v>103.5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45758</v>
      </c>
      <c r="BO7" s="456"/>
      <c r="BP7" s="456"/>
      <c r="BQ7" s="456"/>
      <c r="BR7" s="456"/>
      <c r="BS7" s="456"/>
      <c r="BT7" s="456"/>
      <c r="BU7" s="457"/>
      <c r="BV7" s="455">
        <v>30450</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10723685</v>
      </c>
      <c r="CU7" s="456"/>
      <c r="CV7" s="456"/>
      <c r="CW7" s="456"/>
      <c r="CX7" s="456"/>
      <c r="CY7" s="456"/>
      <c r="CZ7" s="456"/>
      <c r="DA7" s="457"/>
      <c r="DB7" s="455">
        <v>10883685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350667</v>
      </c>
      <c r="BO8" s="456"/>
      <c r="BP8" s="456"/>
      <c r="BQ8" s="456"/>
      <c r="BR8" s="456"/>
      <c r="BS8" s="456"/>
      <c r="BT8" s="456"/>
      <c r="BU8" s="457"/>
      <c r="BV8" s="455">
        <v>293979</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0.81</v>
      </c>
      <c r="CU8" s="559"/>
      <c r="CV8" s="559"/>
      <c r="CW8" s="559"/>
      <c r="CX8" s="559"/>
      <c r="CY8" s="559"/>
      <c r="CZ8" s="559"/>
      <c r="DA8" s="560"/>
      <c r="DB8" s="558">
        <v>0.84</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51155</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104</v>
      </c>
      <c r="AV9" s="514"/>
      <c r="AW9" s="514"/>
      <c r="AX9" s="514"/>
      <c r="AY9" s="469" t="s">
        <v>119</v>
      </c>
      <c r="AZ9" s="470"/>
      <c r="BA9" s="470"/>
      <c r="BB9" s="470"/>
      <c r="BC9" s="470"/>
      <c r="BD9" s="470"/>
      <c r="BE9" s="470"/>
      <c r="BF9" s="470"/>
      <c r="BG9" s="470"/>
      <c r="BH9" s="470"/>
      <c r="BI9" s="470"/>
      <c r="BJ9" s="470"/>
      <c r="BK9" s="470"/>
      <c r="BL9" s="470"/>
      <c r="BM9" s="471"/>
      <c r="BN9" s="455">
        <v>56688</v>
      </c>
      <c r="BO9" s="456"/>
      <c r="BP9" s="456"/>
      <c r="BQ9" s="456"/>
      <c r="BR9" s="456"/>
      <c r="BS9" s="456"/>
      <c r="BT9" s="456"/>
      <c r="BU9" s="457"/>
      <c r="BV9" s="455">
        <v>-14600</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16.7</v>
      </c>
      <c r="CU9" s="453"/>
      <c r="CV9" s="453"/>
      <c r="CW9" s="453"/>
      <c r="CX9" s="453"/>
      <c r="CY9" s="453"/>
      <c r="CZ9" s="453"/>
      <c r="DA9" s="454"/>
      <c r="DB9" s="452">
        <v>15.7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51053</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150700</v>
      </c>
      <c r="BO10" s="456"/>
      <c r="BP10" s="456"/>
      <c r="BQ10" s="456"/>
      <c r="BR10" s="456"/>
      <c r="BS10" s="456"/>
      <c r="BT10" s="456"/>
      <c r="BU10" s="457"/>
      <c r="BV10" s="455">
        <v>155882</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52891</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52196</v>
      </c>
      <c r="S13" s="543"/>
      <c r="T13" s="543"/>
      <c r="U13" s="543"/>
      <c r="V13" s="544"/>
      <c r="W13" s="545" t="s">
        <v>142</v>
      </c>
      <c r="X13" s="441"/>
      <c r="Y13" s="441"/>
      <c r="Z13" s="441"/>
      <c r="AA13" s="441"/>
      <c r="AB13" s="442"/>
      <c r="AC13" s="408">
        <v>71</v>
      </c>
      <c r="AD13" s="409"/>
      <c r="AE13" s="409"/>
      <c r="AF13" s="409"/>
      <c r="AG13" s="410"/>
      <c r="AH13" s="408">
        <v>57</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207388</v>
      </c>
      <c r="BO13" s="456"/>
      <c r="BP13" s="456"/>
      <c r="BQ13" s="456"/>
      <c r="BR13" s="456"/>
      <c r="BS13" s="456"/>
      <c r="BT13" s="456"/>
      <c r="BU13" s="457"/>
      <c r="BV13" s="455">
        <v>141282</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8</v>
      </c>
      <c r="CU13" s="453"/>
      <c r="CV13" s="453"/>
      <c r="CW13" s="453"/>
      <c r="CX13" s="453"/>
      <c r="CY13" s="453"/>
      <c r="CZ13" s="453"/>
      <c r="DA13" s="454"/>
      <c r="DB13" s="452">
        <v>6.8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147</v>
      </c>
      <c r="M14" s="582"/>
      <c r="N14" s="582"/>
      <c r="O14" s="582"/>
      <c r="P14" s="582"/>
      <c r="Q14" s="583"/>
      <c r="R14" s="542">
        <v>52935</v>
      </c>
      <c r="S14" s="543"/>
      <c r="T14" s="543"/>
      <c r="U14" s="543"/>
      <c r="V14" s="544"/>
      <c r="W14" s="546"/>
      <c r="X14" s="444"/>
      <c r="Y14" s="444"/>
      <c r="Z14" s="444"/>
      <c r="AA14" s="444"/>
      <c r="AB14" s="445"/>
      <c r="AC14" s="535">
        <v>0.3</v>
      </c>
      <c r="AD14" s="536"/>
      <c r="AE14" s="536"/>
      <c r="AF14" s="536"/>
      <c r="AG14" s="537"/>
      <c r="AH14" s="535">
        <v>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92.5</v>
      </c>
      <c r="CU14" s="553"/>
      <c r="CV14" s="553"/>
      <c r="CW14" s="553"/>
      <c r="CX14" s="553"/>
      <c r="CY14" s="553"/>
      <c r="CZ14" s="553"/>
      <c r="DA14" s="554"/>
      <c r="DB14" s="552">
        <v>99.3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52293</v>
      </c>
      <c r="S15" s="543"/>
      <c r="T15" s="543"/>
      <c r="U15" s="543"/>
      <c r="V15" s="544"/>
      <c r="W15" s="545" t="s">
        <v>150</v>
      </c>
      <c r="X15" s="441"/>
      <c r="Y15" s="441"/>
      <c r="Z15" s="441"/>
      <c r="AA15" s="441"/>
      <c r="AB15" s="442"/>
      <c r="AC15" s="408">
        <v>6458</v>
      </c>
      <c r="AD15" s="409"/>
      <c r="AE15" s="409"/>
      <c r="AF15" s="409"/>
      <c r="AG15" s="410"/>
      <c r="AH15" s="408">
        <v>6453</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6609899</v>
      </c>
      <c r="BO15" s="485"/>
      <c r="BP15" s="485"/>
      <c r="BQ15" s="485"/>
      <c r="BR15" s="485"/>
      <c r="BS15" s="485"/>
      <c r="BT15" s="485"/>
      <c r="BU15" s="486"/>
      <c r="BV15" s="484">
        <v>6315904</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26.4</v>
      </c>
      <c r="AD16" s="536"/>
      <c r="AE16" s="536"/>
      <c r="AF16" s="536"/>
      <c r="AG16" s="537"/>
      <c r="AH16" s="535">
        <v>27.1</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8558296</v>
      </c>
      <c r="BO16" s="456"/>
      <c r="BP16" s="456"/>
      <c r="BQ16" s="456"/>
      <c r="BR16" s="456"/>
      <c r="BS16" s="456"/>
      <c r="BT16" s="456"/>
      <c r="BU16" s="457"/>
      <c r="BV16" s="455">
        <v>7941969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17898</v>
      </c>
      <c r="AD17" s="409"/>
      <c r="AE17" s="409"/>
      <c r="AF17" s="409"/>
      <c r="AG17" s="410"/>
      <c r="AH17" s="408">
        <v>17289</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8380753</v>
      </c>
      <c r="BO17" s="456"/>
      <c r="BP17" s="456"/>
      <c r="BQ17" s="456"/>
      <c r="BR17" s="456"/>
      <c r="BS17" s="456"/>
      <c r="BT17" s="456"/>
      <c r="BU17" s="457"/>
      <c r="BV17" s="455">
        <v>8022264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10.41</v>
      </c>
      <c r="M18" s="508"/>
      <c r="N18" s="508"/>
      <c r="O18" s="508"/>
      <c r="P18" s="508"/>
      <c r="Q18" s="508"/>
      <c r="R18" s="509"/>
      <c r="S18" s="509"/>
      <c r="T18" s="509"/>
      <c r="U18" s="509"/>
      <c r="V18" s="510"/>
      <c r="W18" s="526"/>
      <c r="X18" s="527"/>
      <c r="Y18" s="527"/>
      <c r="Z18" s="527"/>
      <c r="AA18" s="527"/>
      <c r="AB18" s="551"/>
      <c r="AC18" s="425">
        <v>73.3</v>
      </c>
      <c r="AD18" s="426"/>
      <c r="AE18" s="426"/>
      <c r="AF18" s="426"/>
      <c r="AG18" s="511"/>
      <c r="AH18" s="425">
        <v>72.599999999999994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10597686</v>
      </c>
      <c r="BO18" s="456"/>
      <c r="BP18" s="456"/>
      <c r="BQ18" s="456"/>
      <c r="BR18" s="456"/>
      <c r="BS18" s="456"/>
      <c r="BT18" s="456"/>
      <c r="BU18" s="457"/>
      <c r="BV18" s="455">
        <v>10466411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4914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12502334</v>
      </c>
      <c r="BO19" s="456"/>
      <c r="BP19" s="456"/>
      <c r="BQ19" s="456"/>
      <c r="BR19" s="456"/>
      <c r="BS19" s="456"/>
      <c r="BT19" s="456"/>
      <c r="BU19" s="457"/>
      <c r="BV19" s="455">
        <v>12684869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21615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24704742</v>
      </c>
      <c r="BO22" s="485"/>
      <c r="BP22" s="485"/>
      <c r="BQ22" s="485"/>
      <c r="BR22" s="485"/>
      <c r="BS22" s="485"/>
      <c r="BT22" s="485"/>
      <c r="BU22" s="486"/>
      <c r="BV22" s="484">
        <v>25879876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13200059</v>
      </c>
      <c r="BO23" s="456"/>
      <c r="BP23" s="456"/>
      <c r="BQ23" s="456"/>
      <c r="BR23" s="456"/>
      <c r="BS23" s="456"/>
      <c r="BT23" s="456"/>
      <c r="BU23" s="457"/>
      <c r="BV23" s="455">
        <v>13591927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8900</v>
      </c>
      <c r="R24" s="409"/>
      <c r="S24" s="409"/>
      <c r="T24" s="409"/>
      <c r="U24" s="409"/>
      <c r="V24" s="410"/>
      <c r="W24" s="498"/>
      <c r="X24" s="435"/>
      <c r="Y24" s="436"/>
      <c r="Z24" s="411" t="s">
        <v>175</v>
      </c>
      <c r="AA24" s="412"/>
      <c r="AB24" s="412"/>
      <c r="AC24" s="412"/>
      <c r="AD24" s="412"/>
      <c r="AE24" s="412"/>
      <c r="AF24" s="412"/>
      <c r="AG24" s="413"/>
      <c r="AH24" s="408">
        <v>287</v>
      </c>
      <c r="AI24" s="409"/>
      <c r="AJ24" s="409"/>
      <c r="AK24" s="409"/>
      <c r="AL24" s="410"/>
      <c r="AM24" s="408">
        <v>912660</v>
      </c>
      <c r="AN24" s="409"/>
      <c r="AO24" s="409"/>
      <c r="AP24" s="409"/>
      <c r="AQ24" s="409"/>
      <c r="AR24" s="410"/>
      <c r="AS24" s="408">
        <v>3180</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15940778</v>
      </c>
      <c r="BO24" s="456"/>
      <c r="BP24" s="456"/>
      <c r="BQ24" s="456"/>
      <c r="BR24" s="456"/>
      <c r="BS24" s="456"/>
      <c r="BT24" s="456"/>
      <c r="BU24" s="457"/>
      <c r="BV24" s="455">
        <v>16727003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1</v>
      </c>
      <c r="M25" s="409"/>
      <c r="N25" s="409"/>
      <c r="O25" s="409"/>
      <c r="P25" s="410"/>
      <c r="Q25" s="408">
        <v>7300</v>
      </c>
      <c r="R25" s="409"/>
      <c r="S25" s="409"/>
      <c r="T25" s="409"/>
      <c r="U25" s="409"/>
      <c r="V25" s="410"/>
      <c r="W25" s="498"/>
      <c r="X25" s="435"/>
      <c r="Y25" s="436"/>
      <c r="Z25" s="411" t="s">
        <v>178</v>
      </c>
      <c r="AA25" s="412"/>
      <c r="AB25" s="412"/>
      <c r="AC25" s="412"/>
      <c r="AD25" s="412"/>
      <c r="AE25" s="412"/>
      <c r="AF25" s="412"/>
      <c r="AG25" s="413"/>
      <c r="AH25" s="408">
        <v>56</v>
      </c>
      <c r="AI25" s="409"/>
      <c r="AJ25" s="409"/>
      <c r="AK25" s="409"/>
      <c r="AL25" s="410"/>
      <c r="AM25" s="408">
        <v>177072</v>
      </c>
      <c r="AN25" s="409"/>
      <c r="AO25" s="409"/>
      <c r="AP25" s="409"/>
      <c r="AQ25" s="409"/>
      <c r="AR25" s="410"/>
      <c r="AS25" s="408">
        <v>3162</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1873111</v>
      </c>
      <c r="BO25" s="485"/>
      <c r="BP25" s="485"/>
      <c r="BQ25" s="485"/>
      <c r="BR25" s="485"/>
      <c r="BS25" s="485"/>
      <c r="BT25" s="485"/>
      <c r="BU25" s="486"/>
      <c r="BV25" s="484">
        <v>1563895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6900</v>
      </c>
      <c r="R26" s="409"/>
      <c r="S26" s="409"/>
      <c r="T26" s="409"/>
      <c r="U26" s="409"/>
      <c r="V26" s="410"/>
      <c r="W26" s="498"/>
      <c r="X26" s="435"/>
      <c r="Y26" s="436"/>
      <c r="Z26" s="411" t="s">
        <v>181</v>
      </c>
      <c r="AA26" s="466"/>
      <c r="AB26" s="466"/>
      <c r="AC26" s="466"/>
      <c r="AD26" s="466"/>
      <c r="AE26" s="466"/>
      <c r="AF26" s="466"/>
      <c r="AG26" s="467"/>
      <c r="AH26" s="408" t="s">
        <v>132</v>
      </c>
      <c r="AI26" s="409"/>
      <c r="AJ26" s="409"/>
      <c r="AK26" s="409"/>
      <c r="AL26" s="410"/>
      <c r="AM26" s="408" t="s">
        <v>140</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132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3800</v>
      </c>
      <c r="R27" s="409"/>
      <c r="S27" s="409"/>
      <c r="T27" s="409"/>
      <c r="U27" s="409"/>
      <c r="V27" s="410"/>
      <c r="W27" s="498"/>
      <c r="X27" s="435"/>
      <c r="Y27" s="436"/>
      <c r="Z27" s="411" t="s">
        <v>185</v>
      </c>
      <c r="AA27" s="412"/>
      <c r="AB27" s="412"/>
      <c r="AC27" s="412"/>
      <c r="AD27" s="412"/>
      <c r="AE27" s="412"/>
      <c r="AF27" s="412"/>
      <c r="AG27" s="413"/>
      <c r="AH27" s="408" t="s">
        <v>132</v>
      </c>
      <c r="AI27" s="409"/>
      <c r="AJ27" s="409"/>
      <c r="AK27" s="409"/>
      <c r="AL27" s="410"/>
      <c r="AM27" s="408" t="s">
        <v>186</v>
      </c>
      <c r="AN27" s="409"/>
      <c r="AO27" s="409"/>
      <c r="AP27" s="409"/>
      <c r="AQ27" s="409"/>
      <c r="AR27" s="410"/>
      <c r="AS27" s="408" t="s">
        <v>182</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293978</v>
      </c>
      <c r="BO27" s="490"/>
      <c r="BP27" s="490"/>
      <c r="BQ27" s="490"/>
      <c r="BR27" s="490"/>
      <c r="BS27" s="490"/>
      <c r="BT27" s="490"/>
      <c r="BU27" s="491"/>
      <c r="BV27" s="489">
        <v>293978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3000</v>
      </c>
      <c r="R28" s="409"/>
      <c r="S28" s="409"/>
      <c r="T28" s="409"/>
      <c r="U28" s="409"/>
      <c r="V28" s="410"/>
      <c r="W28" s="498"/>
      <c r="X28" s="435"/>
      <c r="Y28" s="436"/>
      <c r="Z28" s="411" t="s">
        <v>189</v>
      </c>
      <c r="AA28" s="412"/>
      <c r="AB28" s="412"/>
      <c r="AC28" s="412"/>
      <c r="AD28" s="412"/>
      <c r="AE28" s="412"/>
      <c r="AF28" s="412"/>
      <c r="AG28" s="413"/>
      <c r="AH28" s="408" t="s">
        <v>132</v>
      </c>
      <c r="AI28" s="409"/>
      <c r="AJ28" s="409"/>
      <c r="AK28" s="409"/>
      <c r="AL28" s="410"/>
      <c r="AM28" s="408" t="s">
        <v>182</v>
      </c>
      <c r="AN28" s="409"/>
      <c r="AO28" s="409"/>
      <c r="AP28" s="409"/>
      <c r="AQ28" s="409"/>
      <c r="AR28" s="410"/>
      <c r="AS28" s="408" t="s">
        <v>140</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1617359</v>
      </c>
      <c r="BO28" s="485"/>
      <c r="BP28" s="485"/>
      <c r="BQ28" s="485"/>
      <c r="BR28" s="485"/>
      <c r="BS28" s="485"/>
      <c r="BT28" s="485"/>
      <c r="BU28" s="486"/>
      <c r="BV28" s="484">
        <v>1466659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16</v>
      </c>
      <c r="M29" s="409"/>
      <c r="N29" s="409"/>
      <c r="O29" s="409"/>
      <c r="P29" s="410"/>
      <c r="Q29" s="408">
        <v>2900</v>
      </c>
      <c r="R29" s="409"/>
      <c r="S29" s="409"/>
      <c r="T29" s="409"/>
      <c r="U29" s="409"/>
      <c r="V29" s="410"/>
      <c r="W29" s="499"/>
      <c r="X29" s="500"/>
      <c r="Y29" s="501"/>
      <c r="Z29" s="411" t="s">
        <v>192</v>
      </c>
      <c r="AA29" s="412"/>
      <c r="AB29" s="412"/>
      <c r="AC29" s="412"/>
      <c r="AD29" s="412"/>
      <c r="AE29" s="412"/>
      <c r="AF29" s="412"/>
      <c r="AG29" s="413"/>
      <c r="AH29" s="408">
        <v>287</v>
      </c>
      <c r="AI29" s="409"/>
      <c r="AJ29" s="409"/>
      <c r="AK29" s="409"/>
      <c r="AL29" s="410"/>
      <c r="AM29" s="408">
        <v>912660</v>
      </c>
      <c r="AN29" s="409"/>
      <c r="AO29" s="409"/>
      <c r="AP29" s="409"/>
      <c r="AQ29" s="409"/>
      <c r="AR29" s="410"/>
      <c r="AS29" s="408">
        <v>3180</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t="s">
        <v>132</v>
      </c>
      <c r="BO29" s="456"/>
      <c r="BP29" s="456"/>
      <c r="BQ29" s="456"/>
      <c r="BR29" s="456"/>
      <c r="BS29" s="456"/>
      <c r="BT29" s="456"/>
      <c r="BU29" s="457"/>
      <c r="BV29" s="455" t="s">
        <v>182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55525</v>
      </c>
      <c r="BO30" s="490"/>
      <c r="BP30" s="490"/>
      <c r="BQ30" s="490"/>
      <c r="BR30" s="490"/>
      <c r="BS30" s="490"/>
      <c r="BT30" s="490"/>
      <c r="BU30" s="491"/>
      <c r="BV30" s="489">
        <v>41900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203</v>
      </c>
      <c r="V33" s="407"/>
      <c r="W33" s="406" t="s">
        <v>204</v>
      </c>
      <c r="X33" s="406"/>
      <c r="Y33" s="406"/>
      <c r="Z33" s="406"/>
      <c r="AA33" s="406"/>
      <c r="AB33" s="406"/>
      <c r="AC33" s="406"/>
      <c r="AD33" s="406"/>
      <c r="AE33" s="406"/>
      <c r="AF33" s="406"/>
      <c r="AG33" s="406"/>
      <c r="AH33" s="406"/>
      <c r="AI33" s="406"/>
      <c r="AJ33" s="406"/>
      <c r="AK33" s="406"/>
      <c r="AL33" s="206"/>
      <c r="AM33" s="407" t="s">
        <v>203</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201</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広島県市町総合事務組合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府中町土地開発公社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広島県後期高齢者医療広域連合（一般会計）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広島県後期高齢者医療広域連合（特別会計）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安芸地区衛生施設管理組合（一般会計）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安芸地区衛生施設管理組合（特別会計）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IiWjMQ/gkMlGPhDG1R6slKMur5uYPrBpNzzuqHFRRIlq0j6xFOSduliPBO3YGQshoWtsQJsZ42EdzR9jyLtAjA==" saltValue="w/Gz3p8zhQzYeE2c5VMH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7" t="s">
        <v>572</v>
      </c>
      <c r="D34" s="1187"/>
      <c r="E34" s="1188"/>
      <c r="F34" s="32">
        <v>0.23</v>
      </c>
      <c r="G34" s="33">
        <v>7.0000000000000007E-2</v>
      </c>
      <c r="H34" s="33">
        <v>3.04</v>
      </c>
      <c r="I34" s="33">
        <v>2.7</v>
      </c>
      <c r="J34" s="34">
        <v>3.27</v>
      </c>
      <c r="K34" s="22"/>
      <c r="L34" s="22"/>
      <c r="M34" s="22"/>
      <c r="N34" s="22"/>
      <c r="O34" s="22"/>
      <c r="P34" s="22"/>
    </row>
    <row r="35" spans="1:16" ht="39" customHeight="1" x14ac:dyDescent="0.15">
      <c r="A35" s="22"/>
      <c r="B35" s="35"/>
      <c r="C35" s="1181" t="s">
        <v>573</v>
      </c>
      <c r="D35" s="1182"/>
      <c r="E35" s="1183"/>
      <c r="F35" s="36">
        <v>1.27</v>
      </c>
      <c r="G35" s="37">
        <v>0.78</v>
      </c>
      <c r="H35" s="37">
        <v>1.42</v>
      </c>
      <c r="I35" s="37">
        <v>1.56</v>
      </c>
      <c r="J35" s="38">
        <v>1.3</v>
      </c>
      <c r="K35" s="22"/>
      <c r="L35" s="22"/>
      <c r="M35" s="22"/>
      <c r="N35" s="22"/>
      <c r="O35" s="22"/>
      <c r="P35" s="22"/>
    </row>
    <row r="36" spans="1:16" ht="39" customHeight="1" x14ac:dyDescent="0.15">
      <c r="A36" s="22"/>
      <c r="B36" s="35"/>
      <c r="C36" s="1181" t="s">
        <v>574</v>
      </c>
      <c r="D36" s="1182"/>
      <c r="E36" s="1183"/>
      <c r="F36" s="36">
        <v>1.0900000000000001</v>
      </c>
      <c r="G36" s="37">
        <v>0.09</v>
      </c>
      <c r="H36" s="37">
        <v>0.53</v>
      </c>
      <c r="I36" s="37">
        <v>0.4</v>
      </c>
      <c r="J36" s="38">
        <v>0.38</v>
      </c>
      <c r="K36" s="22"/>
      <c r="L36" s="22"/>
      <c r="M36" s="22"/>
      <c r="N36" s="22"/>
      <c r="O36" s="22"/>
      <c r="P36" s="22"/>
    </row>
    <row r="37" spans="1:16" ht="39" customHeight="1" x14ac:dyDescent="0.15">
      <c r="A37" s="22"/>
      <c r="B37" s="35"/>
      <c r="C37" s="1181" t="s">
        <v>575</v>
      </c>
      <c r="D37" s="1182"/>
      <c r="E37" s="1183"/>
      <c r="F37" s="36" t="s">
        <v>524</v>
      </c>
      <c r="G37" s="37">
        <v>0</v>
      </c>
      <c r="H37" s="37">
        <v>0.05</v>
      </c>
      <c r="I37" s="37">
        <v>0</v>
      </c>
      <c r="J37" s="38">
        <v>0.02</v>
      </c>
      <c r="K37" s="22"/>
      <c r="L37" s="22"/>
      <c r="M37" s="22"/>
      <c r="N37" s="22"/>
      <c r="O37" s="22"/>
      <c r="P37" s="22"/>
    </row>
    <row r="38" spans="1:16" ht="39" customHeight="1" x14ac:dyDescent="0.15">
      <c r="A38" s="22"/>
      <c r="B38" s="35"/>
      <c r="C38" s="1181" t="s">
        <v>576</v>
      </c>
      <c r="D38" s="1182"/>
      <c r="E38" s="1183"/>
      <c r="F38" s="36">
        <v>0.01</v>
      </c>
      <c r="G38" s="37">
        <v>0.01</v>
      </c>
      <c r="H38" s="37">
        <v>0.03</v>
      </c>
      <c r="I38" s="37">
        <v>0.06</v>
      </c>
      <c r="J38" s="38">
        <v>0</v>
      </c>
      <c r="K38" s="22"/>
      <c r="L38" s="22"/>
      <c r="M38" s="22"/>
      <c r="N38" s="22"/>
      <c r="O38" s="22"/>
      <c r="P38" s="22"/>
    </row>
    <row r="39" spans="1:16" ht="39" customHeight="1" x14ac:dyDescent="0.15">
      <c r="A39" s="22"/>
      <c r="B39" s="35"/>
      <c r="C39" s="1181" t="s">
        <v>577</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578</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579</v>
      </c>
      <c r="D43" s="1185"/>
      <c r="E43" s="1186"/>
      <c r="F43" s="41">
        <v>1.88</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qMuinOnmbBiZxTGTaMA3JLkau48sgYeydNOFUdJBdXNA5vaT9cbIIP9kp/BPPxIQ3cBB36/x8HUf31WZzlWIA==" saltValue="cqlZdEvL1xFvVqXN2bcC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1627</v>
      </c>
      <c r="L45" s="60">
        <v>1681</v>
      </c>
      <c r="M45" s="60">
        <v>1838</v>
      </c>
      <c r="N45" s="60">
        <v>2006</v>
      </c>
      <c r="O45" s="61">
        <v>2103</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191" t="s">
        <v>15</v>
      </c>
      <c r="F48" s="1191"/>
      <c r="G48" s="1191"/>
      <c r="H48" s="1191"/>
      <c r="I48" s="1191"/>
      <c r="J48" s="1192"/>
      <c r="K48" s="63">
        <v>295</v>
      </c>
      <c r="L48" s="64">
        <v>277</v>
      </c>
      <c r="M48" s="64">
        <v>272</v>
      </c>
      <c r="N48" s="64">
        <v>273</v>
      </c>
      <c r="O48" s="65">
        <v>271</v>
      </c>
      <c r="P48" s="48"/>
      <c r="Q48" s="48"/>
      <c r="R48" s="48"/>
      <c r="S48" s="48"/>
      <c r="T48" s="48"/>
      <c r="U48" s="48"/>
    </row>
    <row r="49" spans="1:21" ht="30.75" customHeight="1" x14ac:dyDescent="0.15">
      <c r="A49" s="48"/>
      <c r="B49" s="1214"/>
      <c r="C49" s="1215"/>
      <c r="D49" s="62"/>
      <c r="E49" s="1191" t="s">
        <v>16</v>
      </c>
      <c r="F49" s="1191"/>
      <c r="G49" s="1191"/>
      <c r="H49" s="1191"/>
      <c r="I49" s="1191"/>
      <c r="J49" s="1192"/>
      <c r="K49" s="63">
        <v>2</v>
      </c>
      <c r="L49" s="64">
        <v>6</v>
      </c>
      <c r="M49" s="64">
        <v>48</v>
      </c>
      <c r="N49" s="64">
        <v>69</v>
      </c>
      <c r="O49" s="65">
        <v>70</v>
      </c>
      <c r="P49" s="48"/>
      <c r="Q49" s="48"/>
      <c r="R49" s="48"/>
      <c r="S49" s="48"/>
      <c r="T49" s="48"/>
      <c r="U49" s="48"/>
    </row>
    <row r="50" spans="1:21" ht="30.75" customHeight="1" x14ac:dyDescent="0.15">
      <c r="A50" s="48"/>
      <c r="B50" s="1214"/>
      <c r="C50" s="1215"/>
      <c r="D50" s="62"/>
      <c r="E50" s="1191" t="s">
        <v>17</v>
      </c>
      <c r="F50" s="1191"/>
      <c r="G50" s="1191"/>
      <c r="H50" s="1191"/>
      <c r="I50" s="1191"/>
      <c r="J50" s="1192"/>
      <c r="K50" s="63">
        <v>129</v>
      </c>
      <c r="L50" s="64">
        <v>42</v>
      </c>
      <c r="M50" s="64">
        <v>47</v>
      </c>
      <c r="N50" s="64">
        <v>237</v>
      </c>
      <c r="O50" s="65">
        <v>32</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524</v>
      </c>
      <c r="O51" s="65" t="s">
        <v>524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1537</v>
      </c>
      <c r="L52" s="64">
        <v>1612</v>
      </c>
      <c r="M52" s="64">
        <v>1640</v>
      </c>
      <c r="N52" s="64">
        <v>1678</v>
      </c>
      <c r="O52" s="65">
        <v>1715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516</v>
      </c>
      <c r="L53" s="69">
        <v>394</v>
      </c>
      <c r="M53" s="69">
        <v>565</v>
      </c>
      <c r="N53" s="69">
        <v>907</v>
      </c>
      <c r="O53" s="70">
        <v>761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K/fn8yw7a8J+v7sKypQqxhRZAD3plrE5PLB0Ttm46E7ms5x8p2v/70SfwjMowovtWCtUeRvYwJMKkHcaT5WSw==" saltValue="yCtKc2zf4B6L/tCRAn79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32" t="s">
        <v>32</v>
      </c>
      <c r="C41" s="1233"/>
      <c r="D41" s="105"/>
      <c r="E41" s="1234" t="s">
        <v>33</v>
      </c>
      <c r="F41" s="1234"/>
      <c r="G41" s="1234"/>
      <c r="H41" s="1235"/>
      <c r="I41" s="355">
        <v>24563</v>
      </c>
      <c r="J41" s="356">
        <v>25123</v>
      </c>
      <c r="K41" s="356">
        <v>24841</v>
      </c>
      <c r="L41" s="356">
        <v>25880</v>
      </c>
      <c r="M41" s="357">
        <v>24705</v>
      </c>
    </row>
    <row r="42" spans="2:13" ht="27.75" customHeight="1" x14ac:dyDescent="0.15">
      <c r="B42" s="1222"/>
      <c r="C42" s="1223"/>
      <c r="D42" s="106"/>
      <c r="E42" s="1226" t="s">
        <v>34</v>
      </c>
      <c r="F42" s="1226"/>
      <c r="G42" s="1226"/>
      <c r="H42" s="1227"/>
      <c r="I42" s="358">
        <v>1163</v>
      </c>
      <c r="J42" s="359">
        <v>1148</v>
      </c>
      <c r="K42" s="359">
        <v>1105</v>
      </c>
      <c r="L42" s="359">
        <v>1023</v>
      </c>
      <c r="M42" s="360">
        <v>988</v>
      </c>
    </row>
    <row r="43" spans="2:13" ht="27.75" customHeight="1" x14ac:dyDescent="0.15">
      <c r="B43" s="1222"/>
      <c r="C43" s="1223"/>
      <c r="D43" s="106"/>
      <c r="E43" s="1226" t="s">
        <v>35</v>
      </c>
      <c r="F43" s="1226"/>
      <c r="G43" s="1226"/>
      <c r="H43" s="1227"/>
      <c r="I43" s="358">
        <v>4375</v>
      </c>
      <c r="J43" s="359">
        <v>4131</v>
      </c>
      <c r="K43" s="359">
        <v>4088</v>
      </c>
      <c r="L43" s="359">
        <v>3897</v>
      </c>
      <c r="M43" s="360">
        <v>3574</v>
      </c>
    </row>
    <row r="44" spans="2:13" ht="27.75" customHeight="1" x14ac:dyDescent="0.15">
      <c r="B44" s="1222"/>
      <c r="C44" s="1223"/>
      <c r="D44" s="106"/>
      <c r="E44" s="1226" t="s">
        <v>36</v>
      </c>
      <c r="F44" s="1226"/>
      <c r="G44" s="1226"/>
      <c r="H44" s="1227"/>
      <c r="I44" s="358">
        <v>824</v>
      </c>
      <c r="J44" s="359">
        <v>819</v>
      </c>
      <c r="K44" s="359">
        <v>773</v>
      </c>
      <c r="L44" s="359">
        <v>774</v>
      </c>
      <c r="M44" s="360">
        <v>706</v>
      </c>
    </row>
    <row r="45" spans="2:13" ht="27.75" customHeight="1" x14ac:dyDescent="0.15">
      <c r="B45" s="1222"/>
      <c r="C45" s="1223"/>
      <c r="D45" s="106"/>
      <c r="E45" s="1226" t="s">
        <v>37</v>
      </c>
      <c r="F45" s="1226"/>
      <c r="G45" s="1226"/>
      <c r="H45" s="1227"/>
      <c r="I45" s="358">
        <v>2464</v>
      </c>
      <c r="J45" s="359">
        <v>2415</v>
      </c>
      <c r="K45" s="359">
        <v>2418</v>
      </c>
      <c r="L45" s="359">
        <v>2549</v>
      </c>
      <c r="M45" s="360">
        <v>2479</v>
      </c>
    </row>
    <row r="46" spans="2:13" ht="27.75" customHeight="1" x14ac:dyDescent="0.15">
      <c r="B46" s="1222"/>
      <c r="C46" s="1223"/>
      <c r="D46" s="107"/>
      <c r="E46" s="1226" t="s">
        <v>38</v>
      </c>
      <c r="F46" s="1226"/>
      <c r="G46" s="1226"/>
      <c r="H46" s="1227"/>
      <c r="I46" s="358" t="s">
        <v>524</v>
      </c>
      <c r="J46" s="359" t="s">
        <v>524</v>
      </c>
      <c r="K46" s="359" t="s">
        <v>524</v>
      </c>
      <c r="L46" s="359" t="s">
        <v>524</v>
      </c>
      <c r="M46" s="360" t="s">
        <v>524</v>
      </c>
    </row>
    <row r="47" spans="2:13" ht="27.75" customHeight="1" x14ac:dyDescent="0.15">
      <c r="B47" s="1222"/>
      <c r="C47" s="1223"/>
      <c r="D47" s="108"/>
      <c r="E47" s="1236" t="s">
        <v>39</v>
      </c>
      <c r="F47" s="1237"/>
      <c r="G47" s="1237"/>
      <c r="H47" s="1238"/>
      <c r="I47" s="358" t="s">
        <v>524</v>
      </c>
      <c r="J47" s="359" t="s">
        <v>524</v>
      </c>
      <c r="K47" s="359" t="s">
        <v>524</v>
      </c>
      <c r="L47" s="359" t="s">
        <v>524</v>
      </c>
      <c r="M47" s="360" t="s">
        <v>524</v>
      </c>
    </row>
    <row r="48" spans="2:13" ht="27.75" customHeight="1" x14ac:dyDescent="0.15">
      <c r="B48" s="1222"/>
      <c r="C48" s="1223"/>
      <c r="D48" s="106"/>
      <c r="E48" s="1226" t="s">
        <v>40</v>
      </c>
      <c r="F48" s="1226"/>
      <c r="G48" s="1226"/>
      <c r="H48" s="1227"/>
      <c r="I48" s="358" t="s">
        <v>524</v>
      </c>
      <c r="J48" s="359" t="s">
        <v>524</v>
      </c>
      <c r="K48" s="359" t="s">
        <v>524</v>
      </c>
      <c r="L48" s="359" t="s">
        <v>524</v>
      </c>
      <c r="M48" s="360" t="s">
        <v>524</v>
      </c>
    </row>
    <row r="49" spans="2:13" ht="27.75" customHeight="1" x14ac:dyDescent="0.15">
      <c r="B49" s="1224"/>
      <c r="C49" s="1225"/>
      <c r="D49" s="106"/>
      <c r="E49" s="1226" t="s">
        <v>41</v>
      </c>
      <c r="F49" s="1226"/>
      <c r="G49" s="1226"/>
      <c r="H49" s="1227"/>
      <c r="I49" s="358" t="s">
        <v>524</v>
      </c>
      <c r="J49" s="359" t="s">
        <v>524</v>
      </c>
      <c r="K49" s="359" t="s">
        <v>524</v>
      </c>
      <c r="L49" s="359" t="s">
        <v>524</v>
      </c>
      <c r="M49" s="360" t="s">
        <v>524</v>
      </c>
    </row>
    <row r="50" spans="2:13" ht="27.75" customHeight="1" x14ac:dyDescent="0.15">
      <c r="B50" s="1220" t="s">
        <v>42</v>
      </c>
      <c r="C50" s="1221"/>
      <c r="D50" s="109"/>
      <c r="E50" s="1226" t="s">
        <v>43</v>
      </c>
      <c r="F50" s="1226"/>
      <c r="G50" s="1226"/>
      <c r="H50" s="1227"/>
      <c r="I50" s="358">
        <v>1463</v>
      </c>
      <c r="J50" s="359">
        <v>1786</v>
      </c>
      <c r="K50" s="359">
        <v>1838</v>
      </c>
      <c r="L50" s="359">
        <v>2124</v>
      </c>
      <c r="M50" s="360">
        <v>2416</v>
      </c>
    </row>
    <row r="51" spans="2:13" ht="27.75" customHeight="1" x14ac:dyDescent="0.15">
      <c r="B51" s="1222"/>
      <c r="C51" s="1223"/>
      <c r="D51" s="106"/>
      <c r="E51" s="1226" t="s">
        <v>44</v>
      </c>
      <c r="F51" s="1226"/>
      <c r="G51" s="1226"/>
      <c r="H51" s="1227"/>
      <c r="I51" s="358">
        <v>4001</v>
      </c>
      <c r="J51" s="359">
        <v>4035</v>
      </c>
      <c r="K51" s="359">
        <v>3917</v>
      </c>
      <c r="L51" s="359">
        <v>3879</v>
      </c>
      <c r="M51" s="360">
        <v>3502</v>
      </c>
    </row>
    <row r="52" spans="2:13" ht="27.75" customHeight="1" x14ac:dyDescent="0.15">
      <c r="B52" s="1224"/>
      <c r="C52" s="1225"/>
      <c r="D52" s="106"/>
      <c r="E52" s="1226" t="s">
        <v>45</v>
      </c>
      <c r="F52" s="1226"/>
      <c r="G52" s="1226"/>
      <c r="H52" s="1227"/>
      <c r="I52" s="358">
        <v>18220</v>
      </c>
      <c r="J52" s="359">
        <v>18403</v>
      </c>
      <c r="K52" s="359">
        <v>18359</v>
      </c>
      <c r="L52" s="359">
        <v>18693</v>
      </c>
      <c r="M52" s="360">
        <v>17937</v>
      </c>
    </row>
    <row r="53" spans="2:13" ht="27.75" customHeight="1" thickBot="1" x14ac:dyDescent="0.2">
      <c r="B53" s="1228" t="s">
        <v>46</v>
      </c>
      <c r="C53" s="1229"/>
      <c r="D53" s="110"/>
      <c r="E53" s="1230" t="s">
        <v>47</v>
      </c>
      <c r="F53" s="1230"/>
      <c r="G53" s="1230"/>
      <c r="H53" s="1231"/>
      <c r="I53" s="361">
        <v>9706</v>
      </c>
      <c r="J53" s="362">
        <v>9412</v>
      </c>
      <c r="K53" s="362">
        <v>9111</v>
      </c>
      <c r="L53" s="362">
        <v>9427</v>
      </c>
      <c r="M53" s="363">
        <v>8597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5E/CBD9Vh4Wwd1eeG3t0bybkML6XFap/6RdhokS4wrnzshHOy8R6TdXBnKJWs/qnekAGgHHkS38D7xCNb9LPvQ==" saltValue="K5j6VgJz0Z3q8TJOvsKd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7" t="s">
        <v>50</v>
      </c>
      <c r="D55" s="1247"/>
      <c r="E55" s="1248"/>
      <c r="F55" s="122">
        <v>1311</v>
      </c>
      <c r="G55" s="122">
        <v>1467</v>
      </c>
      <c r="H55" s="123">
        <v>1617</v>
      </c>
    </row>
    <row r="56" spans="2:8" ht="52.5" customHeight="1" x14ac:dyDescent="0.15">
      <c r="B56" s="124"/>
      <c r="C56" s="1249" t="s">
        <v>51</v>
      </c>
      <c r="D56" s="1249"/>
      <c r="E56" s="1250"/>
      <c r="F56" s="125" t="s">
        <v>524</v>
      </c>
      <c r="G56" s="125" t="s">
        <v>524</v>
      </c>
      <c r="H56" s="126" t="s">
        <v>524</v>
      </c>
    </row>
    <row r="57" spans="2:8" ht="53.25" customHeight="1" x14ac:dyDescent="0.15">
      <c r="B57" s="124"/>
      <c r="C57" s="1251" t="s">
        <v>52</v>
      </c>
      <c r="D57" s="1251"/>
      <c r="E57" s="1252"/>
      <c r="F57" s="127">
        <v>41</v>
      </c>
      <c r="G57" s="127">
        <v>42</v>
      </c>
      <c r="H57" s="128">
        <v>56</v>
      </c>
    </row>
    <row r="58" spans="2:8" ht="45.75" customHeight="1" x14ac:dyDescent="0.15">
      <c r="B58" s="129"/>
      <c r="C58" s="1239" t="s">
        <v>594</v>
      </c>
      <c r="D58" s="1240"/>
      <c r="E58" s="1241"/>
      <c r="F58" s="130">
        <v>25</v>
      </c>
      <c r="G58" s="130">
        <v>30</v>
      </c>
      <c r="H58" s="131">
        <v>38</v>
      </c>
    </row>
    <row r="59" spans="2:8" ht="45.75" customHeight="1" x14ac:dyDescent="0.15">
      <c r="B59" s="129"/>
      <c r="C59" s="1239" t="s">
        <v>595</v>
      </c>
      <c r="D59" s="1240"/>
      <c r="E59" s="1241"/>
      <c r="F59" s="130">
        <v>14</v>
      </c>
      <c r="G59" s="130">
        <v>10</v>
      </c>
      <c r="H59" s="131">
        <v>16</v>
      </c>
    </row>
    <row r="60" spans="2:8" ht="45.75" customHeight="1" x14ac:dyDescent="0.15">
      <c r="B60" s="129"/>
      <c r="C60" s="1239" t="s">
        <v>596</v>
      </c>
      <c r="D60" s="1240"/>
      <c r="E60" s="1241"/>
      <c r="F60" s="130">
        <v>2</v>
      </c>
      <c r="G60" s="130">
        <v>2</v>
      </c>
      <c r="H60" s="131">
        <v>2</v>
      </c>
    </row>
    <row r="61" spans="2:8" ht="45.75" customHeight="1" x14ac:dyDescent="0.15">
      <c r="B61" s="129"/>
      <c r="C61" s="1239"/>
      <c r="D61" s="1240"/>
      <c r="E61" s="1241"/>
      <c r="F61" s="130"/>
      <c r="G61" s="130"/>
      <c r="H61" s="131"/>
    </row>
    <row r="62" spans="2:8" ht="45.75" customHeight="1" thickBot="1" x14ac:dyDescent="0.2">
      <c r="B62" s="132"/>
      <c r="C62" s="1242"/>
      <c r="D62" s="1243"/>
      <c r="E62" s="1244"/>
      <c r="F62" s="133"/>
      <c r="G62" s="133"/>
      <c r="H62" s="134"/>
    </row>
    <row r="63" spans="2:8" ht="52.5" customHeight="1" thickBot="1" x14ac:dyDescent="0.2">
      <c r="B63" s="135"/>
      <c r="C63" s="1245" t="s">
        <v>53</v>
      </c>
      <c r="D63" s="1245"/>
      <c r="E63" s="1246"/>
      <c r="F63" s="136">
        <v>1352</v>
      </c>
      <c r="G63" s="136">
        <v>1509</v>
      </c>
      <c r="H63" s="137">
        <v>1673</v>
      </c>
    </row>
    <row r="64" spans="2:8" x14ac:dyDescent="0.15"/>
  </sheetData>
  <sheetProtection algorithmName="SHA-512" hashValue="T83gDy3+QTrQxIC73CSe7ubZSNcmS+Tx5jPqsUM6bCJo/D+xLc3rVLlu762qXXMCdCqB64ca6t6IizTQUBMtiQ==" saltValue="Kpa6GBW7GbFdEqKgaaZ+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599</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565</v>
      </c>
      <c r="BQ50" s="1266"/>
      <c r="BR50" s="1266"/>
      <c r="BS50" s="1266"/>
      <c r="BT50" s="1266"/>
      <c r="BU50" s="1266"/>
      <c r="BV50" s="1266"/>
      <c r="BW50" s="1266"/>
      <c r="BX50" s="1266" t="s">
        <v>566</v>
      </c>
      <c r="BY50" s="1266"/>
      <c r="BZ50" s="1266"/>
      <c r="CA50" s="1266"/>
      <c r="CB50" s="1266"/>
      <c r="CC50" s="1266"/>
      <c r="CD50" s="1266"/>
      <c r="CE50" s="1266"/>
      <c r="CF50" s="1266" t="s">
        <v>567</v>
      </c>
      <c r="CG50" s="1266"/>
      <c r="CH50" s="1266"/>
      <c r="CI50" s="1266"/>
      <c r="CJ50" s="1266"/>
      <c r="CK50" s="1266"/>
      <c r="CL50" s="1266"/>
      <c r="CM50" s="1266"/>
      <c r="CN50" s="1266" t="s">
        <v>568</v>
      </c>
      <c r="CO50" s="1266"/>
      <c r="CP50" s="1266"/>
      <c r="CQ50" s="1266"/>
      <c r="CR50" s="1266"/>
      <c r="CS50" s="1266"/>
      <c r="CT50" s="1266"/>
      <c r="CU50" s="1266"/>
      <c r="CV50" s="1266" t="s">
        <v>569</v>
      </c>
      <c r="CW50" s="1266"/>
      <c r="CX50" s="1266"/>
      <c r="CY50" s="1266"/>
      <c r="CZ50" s="1266"/>
      <c r="DA50" s="1266"/>
      <c r="DB50" s="1266"/>
      <c r="DC50" s="1266"/>
    </row>
    <row r="51" spans="1:109" ht="13.5" customHeight="1" x14ac:dyDescent="0.15">
      <c r="B51" s="372"/>
      <c r="G51" s="1273"/>
      <c r="H51" s="1273"/>
      <c r="I51" s="1271"/>
      <c r="J51" s="1271"/>
      <c r="K51" s="1269"/>
      <c r="L51" s="1269"/>
      <c r="M51" s="1269"/>
      <c r="N51" s="1269"/>
      <c r="AM51" s="381"/>
      <c r="AN51" s="1270" t="s">
        <v>600</v>
      </c>
      <c r="AO51" s="1270"/>
      <c r="AP51" s="1270"/>
      <c r="AQ51" s="1270"/>
      <c r="AR51" s="1270"/>
      <c r="AS51" s="1270"/>
      <c r="AT51" s="1270"/>
      <c r="AU51" s="1270"/>
      <c r="AV51" s="1270"/>
      <c r="AW51" s="1270"/>
      <c r="AX51" s="1270"/>
      <c r="AY51" s="1270"/>
      <c r="AZ51" s="1270"/>
      <c r="BA51" s="1270"/>
      <c r="BB51" s="1270" t="s">
        <v>601</v>
      </c>
      <c r="BC51" s="1270"/>
      <c r="BD51" s="1270"/>
      <c r="BE51" s="1270"/>
      <c r="BF51" s="1270"/>
      <c r="BG51" s="1270"/>
      <c r="BH51" s="1270"/>
      <c r="BI51" s="1270"/>
      <c r="BJ51" s="1270"/>
      <c r="BK51" s="1270"/>
      <c r="BL51" s="1270"/>
      <c r="BM51" s="1270"/>
      <c r="BN51" s="1270"/>
      <c r="BO51" s="1270"/>
      <c r="BP51" s="1268">
        <v>113.6</v>
      </c>
      <c r="BQ51" s="1268"/>
      <c r="BR51" s="1268"/>
      <c r="BS51" s="1268"/>
      <c r="BT51" s="1268"/>
      <c r="BU51" s="1268"/>
      <c r="BV51" s="1268"/>
      <c r="BW51" s="1268"/>
      <c r="BX51" s="1268">
        <v>109.6</v>
      </c>
      <c r="BY51" s="1268"/>
      <c r="BZ51" s="1268"/>
      <c r="CA51" s="1268"/>
      <c r="CB51" s="1268"/>
      <c r="CC51" s="1268"/>
      <c r="CD51" s="1268"/>
      <c r="CE51" s="1268"/>
      <c r="CF51" s="1268">
        <v>104.1</v>
      </c>
      <c r="CG51" s="1268"/>
      <c r="CH51" s="1268"/>
      <c r="CI51" s="1268"/>
      <c r="CJ51" s="1268"/>
      <c r="CK51" s="1268"/>
      <c r="CL51" s="1268"/>
      <c r="CM51" s="1268"/>
      <c r="CN51" s="1268">
        <v>99.3</v>
      </c>
      <c r="CO51" s="1268"/>
      <c r="CP51" s="1268"/>
      <c r="CQ51" s="1268"/>
      <c r="CR51" s="1268"/>
      <c r="CS51" s="1268"/>
      <c r="CT51" s="1268"/>
      <c r="CU51" s="1268"/>
      <c r="CV51" s="1267"/>
      <c r="CW51" s="1268"/>
      <c r="CX51" s="1268"/>
      <c r="CY51" s="1268"/>
      <c r="CZ51" s="1268"/>
      <c r="DA51" s="1268"/>
      <c r="DB51" s="1268"/>
      <c r="DC51" s="1268"/>
    </row>
    <row r="52" spans="1:109" x14ac:dyDescent="0.15">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x14ac:dyDescent="0.15">
      <c r="A53" s="380"/>
      <c r="B53" s="372"/>
      <c r="G53" s="1273"/>
      <c r="H53" s="1273"/>
      <c r="I53" s="1262"/>
      <c r="J53" s="1262"/>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602</v>
      </c>
      <c r="BC53" s="1270"/>
      <c r="BD53" s="1270"/>
      <c r="BE53" s="1270"/>
      <c r="BF53" s="1270"/>
      <c r="BG53" s="1270"/>
      <c r="BH53" s="1270"/>
      <c r="BI53" s="1270"/>
      <c r="BJ53" s="1270"/>
      <c r="BK53" s="1270"/>
      <c r="BL53" s="1270"/>
      <c r="BM53" s="1270"/>
      <c r="BN53" s="1270"/>
      <c r="BO53" s="1270"/>
      <c r="BP53" s="1268">
        <v>49.9</v>
      </c>
      <c r="BQ53" s="1268"/>
      <c r="BR53" s="1268"/>
      <c r="BS53" s="1268"/>
      <c r="BT53" s="1268"/>
      <c r="BU53" s="1268"/>
      <c r="BV53" s="1268"/>
      <c r="BW53" s="1268"/>
      <c r="BX53" s="1268">
        <v>50.3</v>
      </c>
      <c r="BY53" s="1268"/>
      <c r="BZ53" s="1268"/>
      <c r="CA53" s="1268"/>
      <c r="CB53" s="1268"/>
      <c r="CC53" s="1268"/>
      <c r="CD53" s="1268"/>
      <c r="CE53" s="1268"/>
      <c r="CF53" s="1268">
        <v>51</v>
      </c>
      <c r="CG53" s="1268"/>
      <c r="CH53" s="1268"/>
      <c r="CI53" s="1268"/>
      <c r="CJ53" s="1268"/>
      <c r="CK53" s="1268"/>
      <c r="CL53" s="1268"/>
      <c r="CM53" s="1268"/>
      <c r="CN53" s="1268">
        <v>50.8</v>
      </c>
      <c r="CO53" s="1268"/>
      <c r="CP53" s="1268"/>
      <c r="CQ53" s="1268"/>
      <c r="CR53" s="1268"/>
      <c r="CS53" s="1268"/>
      <c r="CT53" s="1268"/>
      <c r="CU53" s="1268"/>
      <c r="CV53" s="1267"/>
      <c r="CW53" s="1268"/>
      <c r="CX53" s="1268"/>
      <c r="CY53" s="1268"/>
      <c r="CZ53" s="1268"/>
      <c r="DA53" s="1268"/>
      <c r="DB53" s="1268"/>
      <c r="DC53" s="1268"/>
    </row>
    <row r="54" spans="1:109" x14ac:dyDescent="0.15">
      <c r="A54" s="380"/>
      <c r="B54" s="372"/>
      <c r="G54" s="1273"/>
      <c r="H54" s="1273"/>
      <c r="I54" s="1262"/>
      <c r="J54" s="1262"/>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x14ac:dyDescent="0.15">
      <c r="A55" s="380"/>
      <c r="B55" s="372"/>
      <c r="G55" s="1262"/>
      <c r="H55" s="1262"/>
      <c r="I55" s="1262"/>
      <c r="J55" s="1262"/>
      <c r="K55" s="1269"/>
      <c r="L55" s="1269"/>
      <c r="M55" s="1269"/>
      <c r="N55" s="1269"/>
      <c r="AN55" s="1266" t="s">
        <v>603</v>
      </c>
      <c r="AO55" s="1266"/>
      <c r="AP55" s="1266"/>
      <c r="AQ55" s="1266"/>
      <c r="AR55" s="1266"/>
      <c r="AS55" s="1266"/>
      <c r="AT55" s="1266"/>
      <c r="AU55" s="1266"/>
      <c r="AV55" s="1266"/>
      <c r="AW55" s="1266"/>
      <c r="AX55" s="1266"/>
      <c r="AY55" s="1266"/>
      <c r="AZ55" s="1266"/>
      <c r="BA55" s="1266"/>
      <c r="BB55" s="1270" t="s">
        <v>601</v>
      </c>
      <c r="BC55" s="1270"/>
      <c r="BD55" s="1270"/>
      <c r="BE55" s="1270"/>
      <c r="BF55" s="1270"/>
      <c r="BG55" s="1270"/>
      <c r="BH55" s="1270"/>
      <c r="BI55" s="1270"/>
      <c r="BJ55" s="1270"/>
      <c r="BK55" s="1270"/>
      <c r="BL55" s="1270"/>
      <c r="BM55" s="1270"/>
      <c r="BN55" s="1270"/>
      <c r="BO55" s="1270"/>
      <c r="BP55" s="1268">
        <v>18.2</v>
      </c>
      <c r="BQ55" s="1268"/>
      <c r="BR55" s="1268"/>
      <c r="BS55" s="1268"/>
      <c r="BT55" s="1268"/>
      <c r="BU55" s="1268"/>
      <c r="BV55" s="1268"/>
      <c r="BW55" s="1268"/>
      <c r="BX55" s="1268">
        <v>20.3</v>
      </c>
      <c r="BY55" s="1268"/>
      <c r="BZ55" s="1268"/>
      <c r="CA55" s="1268"/>
      <c r="CB55" s="1268"/>
      <c r="CC55" s="1268"/>
      <c r="CD55" s="1268"/>
      <c r="CE55" s="1268"/>
      <c r="CF55" s="1268">
        <v>15.5</v>
      </c>
      <c r="CG55" s="1268"/>
      <c r="CH55" s="1268"/>
      <c r="CI55" s="1268"/>
      <c r="CJ55" s="1268"/>
      <c r="CK55" s="1268"/>
      <c r="CL55" s="1268"/>
      <c r="CM55" s="1268"/>
      <c r="CN55" s="1268">
        <v>4.5999999999999996</v>
      </c>
      <c r="CO55" s="1268"/>
      <c r="CP55" s="1268"/>
      <c r="CQ55" s="1268"/>
      <c r="CR55" s="1268"/>
      <c r="CS55" s="1268"/>
      <c r="CT55" s="1268"/>
      <c r="CU55" s="1268"/>
      <c r="CV55" s="1267"/>
      <c r="CW55" s="1268"/>
      <c r="CX55" s="1268"/>
      <c r="CY55" s="1268"/>
      <c r="CZ55" s="1268"/>
      <c r="DA55" s="1268"/>
      <c r="DB55" s="1268"/>
      <c r="DC55" s="1268"/>
    </row>
    <row r="56" spans="1:109" x14ac:dyDescent="0.15">
      <c r="A56" s="380"/>
      <c r="B56" s="372"/>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x14ac:dyDescent="0.15">
      <c r="B57" s="384"/>
      <c r="G57" s="1262"/>
      <c r="H57" s="1262"/>
      <c r="I57" s="1272"/>
      <c r="J57" s="1272"/>
      <c r="K57" s="1269"/>
      <c r="L57" s="1269"/>
      <c r="M57" s="1269"/>
      <c r="N57" s="1269"/>
      <c r="AM57" s="366"/>
      <c r="AN57" s="1266"/>
      <c r="AO57" s="1266"/>
      <c r="AP57" s="1266"/>
      <c r="AQ57" s="1266"/>
      <c r="AR57" s="1266"/>
      <c r="AS57" s="1266"/>
      <c r="AT57" s="1266"/>
      <c r="AU57" s="1266"/>
      <c r="AV57" s="1266"/>
      <c r="AW57" s="1266"/>
      <c r="AX57" s="1266"/>
      <c r="AY57" s="1266"/>
      <c r="AZ57" s="1266"/>
      <c r="BA57" s="1266"/>
      <c r="BB57" s="1270" t="s">
        <v>602</v>
      </c>
      <c r="BC57" s="1270"/>
      <c r="BD57" s="1270"/>
      <c r="BE57" s="1270"/>
      <c r="BF57" s="1270"/>
      <c r="BG57" s="1270"/>
      <c r="BH57" s="1270"/>
      <c r="BI57" s="1270"/>
      <c r="BJ57" s="1270"/>
      <c r="BK57" s="1270"/>
      <c r="BL57" s="1270"/>
      <c r="BM57" s="1270"/>
      <c r="BN57" s="1270"/>
      <c r="BO57" s="1270"/>
      <c r="BP57" s="1268">
        <v>59.3</v>
      </c>
      <c r="BQ57" s="1268"/>
      <c r="BR57" s="1268"/>
      <c r="BS57" s="1268"/>
      <c r="BT57" s="1268"/>
      <c r="BU57" s="1268"/>
      <c r="BV57" s="1268"/>
      <c r="BW57" s="1268"/>
      <c r="BX57" s="1268">
        <v>60.3</v>
      </c>
      <c r="BY57" s="1268"/>
      <c r="BZ57" s="1268"/>
      <c r="CA57" s="1268"/>
      <c r="CB57" s="1268"/>
      <c r="CC57" s="1268"/>
      <c r="CD57" s="1268"/>
      <c r="CE57" s="1268"/>
      <c r="CF57" s="1268">
        <v>61.5</v>
      </c>
      <c r="CG57" s="1268"/>
      <c r="CH57" s="1268"/>
      <c r="CI57" s="1268"/>
      <c r="CJ57" s="1268"/>
      <c r="CK57" s="1268"/>
      <c r="CL57" s="1268"/>
      <c r="CM57" s="1268"/>
      <c r="CN57" s="1268">
        <v>61</v>
      </c>
      <c r="CO57" s="1268"/>
      <c r="CP57" s="1268"/>
      <c r="CQ57" s="1268"/>
      <c r="CR57" s="1268"/>
      <c r="CS57" s="1268"/>
      <c r="CT57" s="1268"/>
      <c r="CU57" s="1268"/>
      <c r="CV57" s="1267"/>
      <c r="CW57" s="1268"/>
      <c r="CX57" s="1268"/>
      <c r="CY57" s="1268"/>
      <c r="CZ57" s="1268"/>
      <c r="DA57" s="1268"/>
      <c r="DB57" s="1268"/>
      <c r="DC57" s="1268"/>
      <c r="DD57" s="385"/>
      <c r="DE57" s="384"/>
    </row>
    <row r="58" spans="1:109" s="380" customFormat="1" x14ac:dyDescent="0.15">
      <c r="A58" s="366"/>
      <c r="B58" s="384"/>
      <c r="G58" s="1262"/>
      <c r="H58" s="1262"/>
      <c r="I58" s="1272"/>
      <c r="J58" s="1272"/>
      <c r="K58" s="1269"/>
      <c r="L58" s="1269"/>
      <c r="M58" s="1269"/>
      <c r="N58" s="1269"/>
      <c r="AM58" s="366"/>
      <c r="AN58" s="1266"/>
      <c r="AO58" s="1266"/>
      <c r="AP58" s="1266"/>
      <c r="AQ58" s="1266"/>
      <c r="AR58" s="1266"/>
      <c r="AS58" s="1266"/>
      <c r="AT58" s="1266"/>
      <c r="AU58" s="1266"/>
      <c r="AV58" s="1266"/>
      <c r="AW58" s="1266"/>
      <c r="AX58" s="1266"/>
      <c r="AY58" s="1266"/>
      <c r="AZ58" s="1266"/>
      <c r="BA58" s="1266"/>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604</v>
      </c>
    </row>
    <row r="64" spans="1:109" x14ac:dyDescent="0.15">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607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599</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565</v>
      </c>
      <c r="BQ72" s="1266"/>
      <c r="BR72" s="1266"/>
      <c r="BS72" s="1266"/>
      <c r="BT72" s="1266"/>
      <c r="BU72" s="1266"/>
      <c r="BV72" s="1266"/>
      <c r="BW72" s="1266"/>
      <c r="BX72" s="1266" t="s">
        <v>566</v>
      </c>
      <c r="BY72" s="1266"/>
      <c r="BZ72" s="1266"/>
      <c r="CA72" s="1266"/>
      <c r="CB72" s="1266"/>
      <c r="CC72" s="1266"/>
      <c r="CD72" s="1266"/>
      <c r="CE72" s="1266"/>
      <c r="CF72" s="1266" t="s">
        <v>567</v>
      </c>
      <c r="CG72" s="1266"/>
      <c r="CH72" s="1266"/>
      <c r="CI72" s="1266"/>
      <c r="CJ72" s="1266"/>
      <c r="CK72" s="1266"/>
      <c r="CL72" s="1266"/>
      <c r="CM72" s="1266"/>
      <c r="CN72" s="1266" t="s">
        <v>568</v>
      </c>
      <c r="CO72" s="1266"/>
      <c r="CP72" s="1266"/>
      <c r="CQ72" s="1266"/>
      <c r="CR72" s="1266"/>
      <c r="CS72" s="1266"/>
      <c r="CT72" s="1266"/>
      <c r="CU72" s="1266"/>
      <c r="CV72" s="1266" t="s">
        <v>569</v>
      </c>
      <c r="CW72" s="1266"/>
      <c r="CX72" s="1266"/>
      <c r="CY72" s="1266"/>
      <c r="CZ72" s="1266"/>
      <c r="DA72" s="1266"/>
      <c r="DB72" s="1266"/>
      <c r="DC72" s="1266"/>
    </row>
    <row r="73" spans="2:107" x14ac:dyDescent="0.15">
      <c r="B73" s="372"/>
      <c r="G73" s="1273"/>
      <c r="H73" s="1273"/>
      <c r="I73" s="1273"/>
      <c r="J73" s="1273"/>
      <c r="K73" s="1274"/>
      <c r="L73" s="1274"/>
      <c r="M73" s="1274"/>
      <c r="N73" s="1274"/>
      <c r="AM73" s="381"/>
      <c r="AN73" s="1270" t="s">
        <v>600</v>
      </c>
      <c r="AO73" s="1270"/>
      <c r="AP73" s="1270"/>
      <c r="AQ73" s="1270"/>
      <c r="AR73" s="1270"/>
      <c r="AS73" s="1270"/>
      <c r="AT73" s="1270"/>
      <c r="AU73" s="1270"/>
      <c r="AV73" s="1270"/>
      <c r="AW73" s="1270"/>
      <c r="AX73" s="1270"/>
      <c r="AY73" s="1270"/>
      <c r="AZ73" s="1270"/>
      <c r="BA73" s="1270"/>
      <c r="BB73" s="1270" t="s">
        <v>601</v>
      </c>
      <c r="BC73" s="1270"/>
      <c r="BD73" s="1270"/>
      <c r="BE73" s="1270"/>
      <c r="BF73" s="1270"/>
      <c r="BG73" s="1270"/>
      <c r="BH73" s="1270"/>
      <c r="BI73" s="1270"/>
      <c r="BJ73" s="1270"/>
      <c r="BK73" s="1270"/>
      <c r="BL73" s="1270"/>
      <c r="BM73" s="1270"/>
      <c r="BN73" s="1270"/>
      <c r="BO73" s="1270"/>
      <c r="BP73" s="1268">
        <v>113.6</v>
      </c>
      <c r="BQ73" s="1268"/>
      <c r="BR73" s="1268"/>
      <c r="BS73" s="1268"/>
      <c r="BT73" s="1268"/>
      <c r="BU73" s="1268"/>
      <c r="BV73" s="1268"/>
      <c r="BW73" s="1268"/>
      <c r="BX73" s="1268">
        <v>109.6</v>
      </c>
      <c r="BY73" s="1268"/>
      <c r="BZ73" s="1268"/>
      <c r="CA73" s="1268"/>
      <c r="CB73" s="1268"/>
      <c r="CC73" s="1268"/>
      <c r="CD73" s="1268"/>
      <c r="CE73" s="1268"/>
      <c r="CF73" s="1268">
        <v>104.1</v>
      </c>
      <c r="CG73" s="1268"/>
      <c r="CH73" s="1268"/>
      <c r="CI73" s="1268"/>
      <c r="CJ73" s="1268"/>
      <c r="CK73" s="1268"/>
      <c r="CL73" s="1268"/>
      <c r="CM73" s="1268"/>
      <c r="CN73" s="1268">
        <v>99.3</v>
      </c>
      <c r="CO73" s="1268"/>
      <c r="CP73" s="1268"/>
      <c r="CQ73" s="1268"/>
      <c r="CR73" s="1268"/>
      <c r="CS73" s="1268"/>
      <c r="CT73" s="1268"/>
      <c r="CU73" s="1268"/>
      <c r="CV73" s="1268">
        <v>92.5</v>
      </c>
      <c r="CW73" s="1268"/>
      <c r="CX73" s="1268"/>
      <c r="CY73" s="1268"/>
      <c r="CZ73" s="1268"/>
      <c r="DA73" s="1268"/>
      <c r="DB73" s="1268"/>
      <c r="DC73" s="1268"/>
    </row>
    <row r="74" spans="2:107" x14ac:dyDescent="0.15">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x14ac:dyDescent="0.15">
      <c r="B75" s="372"/>
      <c r="G75" s="1273"/>
      <c r="H75" s="1273"/>
      <c r="I75" s="1262"/>
      <c r="J75" s="1262"/>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605</v>
      </c>
      <c r="BC75" s="1270"/>
      <c r="BD75" s="1270"/>
      <c r="BE75" s="1270"/>
      <c r="BF75" s="1270"/>
      <c r="BG75" s="1270"/>
      <c r="BH75" s="1270"/>
      <c r="BI75" s="1270"/>
      <c r="BJ75" s="1270"/>
      <c r="BK75" s="1270"/>
      <c r="BL75" s="1270"/>
      <c r="BM75" s="1270"/>
      <c r="BN75" s="1270"/>
      <c r="BO75" s="1270"/>
      <c r="BP75" s="1268">
        <v>7.1</v>
      </c>
      <c r="BQ75" s="1268"/>
      <c r="BR75" s="1268"/>
      <c r="BS75" s="1268"/>
      <c r="BT75" s="1268"/>
      <c r="BU75" s="1268"/>
      <c r="BV75" s="1268"/>
      <c r="BW75" s="1268"/>
      <c r="BX75" s="1268">
        <v>5.6</v>
      </c>
      <c r="BY75" s="1268"/>
      <c r="BZ75" s="1268"/>
      <c r="CA75" s="1268"/>
      <c r="CB75" s="1268"/>
      <c r="CC75" s="1268"/>
      <c r="CD75" s="1268"/>
      <c r="CE75" s="1268"/>
      <c r="CF75" s="1268">
        <v>5.7</v>
      </c>
      <c r="CG75" s="1268"/>
      <c r="CH75" s="1268"/>
      <c r="CI75" s="1268"/>
      <c r="CJ75" s="1268"/>
      <c r="CK75" s="1268"/>
      <c r="CL75" s="1268"/>
      <c r="CM75" s="1268"/>
      <c r="CN75" s="1268">
        <v>6.8</v>
      </c>
      <c r="CO75" s="1268"/>
      <c r="CP75" s="1268"/>
      <c r="CQ75" s="1268"/>
      <c r="CR75" s="1268"/>
      <c r="CS75" s="1268"/>
      <c r="CT75" s="1268"/>
      <c r="CU75" s="1268"/>
      <c r="CV75" s="1268">
        <v>8</v>
      </c>
      <c r="CW75" s="1268"/>
      <c r="CX75" s="1268"/>
      <c r="CY75" s="1268"/>
      <c r="CZ75" s="1268"/>
      <c r="DA75" s="1268"/>
      <c r="DB75" s="1268"/>
      <c r="DC75" s="1268"/>
    </row>
    <row r="76" spans="2:107" x14ac:dyDescent="0.15">
      <c r="B76" s="372"/>
      <c r="G76" s="1273"/>
      <c r="H76" s="1273"/>
      <c r="I76" s="1262"/>
      <c r="J76" s="1262"/>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x14ac:dyDescent="0.15">
      <c r="B77" s="372"/>
      <c r="G77" s="1262"/>
      <c r="H77" s="1262"/>
      <c r="I77" s="1262"/>
      <c r="J77" s="1262"/>
      <c r="K77" s="1274"/>
      <c r="L77" s="1274"/>
      <c r="M77" s="1274"/>
      <c r="N77" s="1274"/>
      <c r="AN77" s="1266" t="s">
        <v>603</v>
      </c>
      <c r="AO77" s="1266"/>
      <c r="AP77" s="1266"/>
      <c r="AQ77" s="1266"/>
      <c r="AR77" s="1266"/>
      <c r="AS77" s="1266"/>
      <c r="AT77" s="1266"/>
      <c r="AU77" s="1266"/>
      <c r="AV77" s="1266"/>
      <c r="AW77" s="1266"/>
      <c r="AX77" s="1266"/>
      <c r="AY77" s="1266"/>
      <c r="AZ77" s="1266"/>
      <c r="BA77" s="1266"/>
      <c r="BB77" s="1270" t="s">
        <v>601</v>
      </c>
      <c r="BC77" s="1270"/>
      <c r="BD77" s="1270"/>
      <c r="BE77" s="1270"/>
      <c r="BF77" s="1270"/>
      <c r="BG77" s="1270"/>
      <c r="BH77" s="1270"/>
      <c r="BI77" s="1270"/>
      <c r="BJ77" s="1270"/>
      <c r="BK77" s="1270"/>
      <c r="BL77" s="1270"/>
      <c r="BM77" s="1270"/>
      <c r="BN77" s="1270"/>
      <c r="BO77" s="1270"/>
      <c r="BP77" s="1268">
        <v>18.2</v>
      </c>
      <c r="BQ77" s="1268"/>
      <c r="BR77" s="1268"/>
      <c r="BS77" s="1268"/>
      <c r="BT77" s="1268"/>
      <c r="BU77" s="1268"/>
      <c r="BV77" s="1268"/>
      <c r="BW77" s="1268"/>
      <c r="BX77" s="1268">
        <v>20.3</v>
      </c>
      <c r="BY77" s="1268"/>
      <c r="BZ77" s="1268"/>
      <c r="CA77" s="1268"/>
      <c r="CB77" s="1268"/>
      <c r="CC77" s="1268"/>
      <c r="CD77" s="1268"/>
      <c r="CE77" s="1268"/>
      <c r="CF77" s="1268">
        <v>15.5</v>
      </c>
      <c r="CG77" s="1268"/>
      <c r="CH77" s="1268"/>
      <c r="CI77" s="1268"/>
      <c r="CJ77" s="1268"/>
      <c r="CK77" s="1268"/>
      <c r="CL77" s="1268"/>
      <c r="CM77" s="1268"/>
      <c r="CN77" s="1268">
        <v>4.5999999999999996</v>
      </c>
      <c r="CO77" s="1268"/>
      <c r="CP77" s="1268"/>
      <c r="CQ77" s="1268"/>
      <c r="CR77" s="1268"/>
      <c r="CS77" s="1268"/>
      <c r="CT77" s="1268"/>
      <c r="CU77" s="1268"/>
      <c r="CV77" s="1268">
        <v>1.6</v>
      </c>
      <c r="CW77" s="1268"/>
      <c r="CX77" s="1268"/>
      <c r="CY77" s="1268"/>
      <c r="CZ77" s="1268"/>
      <c r="DA77" s="1268"/>
      <c r="DB77" s="1268"/>
      <c r="DC77" s="1268"/>
    </row>
    <row r="78" spans="2:107" x14ac:dyDescent="0.15">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x14ac:dyDescent="0.15">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70" t="s">
        <v>605</v>
      </c>
      <c r="BC79" s="1270"/>
      <c r="BD79" s="1270"/>
      <c r="BE79" s="1270"/>
      <c r="BF79" s="1270"/>
      <c r="BG79" s="1270"/>
      <c r="BH79" s="1270"/>
      <c r="BI79" s="1270"/>
      <c r="BJ79" s="1270"/>
      <c r="BK79" s="1270"/>
      <c r="BL79" s="1270"/>
      <c r="BM79" s="1270"/>
      <c r="BN79" s="1270"/>
      <c r="BO79" s="1270"/>
      <c r="BP79" s="1268">
        <v>6.8</v>
      </c>
      <c r="BQ79" s="1268"/>
      <c r="BR79" s="1268"/>
      <c r="BS79" s="1268"/>
      <c r="BT79" s="1268"/>
      <c r="BU79" s="1268"/>
      <c r="BV79" s="1268"/>
      <c r="BW79" s="1268"/>
      <c r="BX79" s="1268">
        <v>6.6</v>
      </c>
      <c r="BY79" s="1268"/>
      <c r="BZ79" s="1268"/>
      <c r="CA79" s="1268"/>
      <c r="CB79" s="1268"/>
      <c r="CC79" s="1268"/>
      <c r="CD79" s="1268"/>
      <c r="CE79" s="1268"/>
      <c r="CF79" s="1268">
        <v>6.4</v>
      </c>
      <c r="CG79" s="1268"/>
      <c r="CH79" s="1268"/>
      <c r="CI79" s="1268"/>
      <c r="CJ79" s="1268"/>
      <c r="CK79" s="1268"/>
      <c r="CL79" s="1268"/>
      <c r="CM79" s="1268"/>
      <c r="CN79" s="1268">
        <v>6.3</v>
      </c>
      <c r="CO79" s="1268"/>
      <c r="CP79" s="1268"/>
      <c r="CQ79" s="1268"/>
      <c r="CR79" s="1268"/>
      <c r="CS79" s="1268"/>
      <c r="CT79" s="1268"/>
      <c r="CU79" s="1268"/>
      <c r="CV79" s="1268">
        <v>6.6</v>
      </c>
      <c r="CW79" s="1268"/>
      <c r="CX79" s="1268"/>
      <c r="CY79" s="1268"/>
      <c r="CZ79" s="1268"/>
      <c r="DA79" s="1268"/>
      <c r="DB79" s="1268"/>
      <c r="DC79" s="1268"/>
    </row>
    <row r="80" spans="2:107" x14ac:dyDescent="0.15">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q4hGdjWT0eedI8eL0OJCLmLgHNWA99BfJNGXMr038FC8iCnWslyiQ0bi4TzsvAqfQWcJQeTlGc9cssu/SUMbw==" saltValue="tq99XUlM4rE4Wks3plLu7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UT7etyEMzdrWayROfj6sF/tvw4K0WCsAecxfo0NTBdZB504JGmKG7fjQHSu2IY+oSfOioW4rlvMJZG2f/tab9g==" saltValue="5cfSiW+wCwMrLXr5bnZm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iPmiq7cjU98TKPDrrQBBnPaZBhMd2L0mntD/da20fzW63crnjDNhdBXLb0Z0R4fVsfAYSHmrJB9WC1INjSkTkw==" saltValue="RCuCnhuEK3a43w6c9HIX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35812</v>
      </c>
      <c r="E3" s="156"/>
      <c r="F3" s="157">
        <v>47387</v>
      </c>
      <c r="G3" s="158"/>
      <c r="H3" s="159"/>
    </row>
    <row r="4" spans="1:8" x14ac:dyDescent="0.15">
      <c r="A4" s="160"/>
      <c r="B4" s="161"/>
      <c r="C4" s="162"/>
      <c r="D4" s="163">
        <v>18860</v>
      </c>
      <c r="E4" s="164"/>
      <c r="F4" s="165">
        <v>24928</v>
      </c>
      <c r="G4" s="166"/>
      <c r="H4" s="167"/>
    </row>
    <row r="5" spans="1:8" x14ac:dyDescent="0.15">
      <c r="A5" s="148" t="s">
        <v>557</v>
      </c>
      <c r="B5" s="153"/>
      <c r="C5" s="154"/>
      <c r="D5" s="155">
        <v>33525</v>
      </c>
      <c r="E5" s="156"/>
      <c r="F5" s="157">
        <v>51264</v>
      </c>
      <c r="G5" s="158"/>
      <c r="H5" s="159"/>
    </row>
    <row r="6" spans="1:8" x14ac:dyDescent="0.15">
      <c r="A6" s="160"/>
      <c r="B6" s="161"/>
      <c r="C6" s="162"/>
      <c r="D6" s="163">
        <v>20514</v>
      </c>
      <c r="E6" s="164"/>
      <c r="F6" s="165">
        <v>26040</v>
      </c>
      <c r="G6" s="166"/>
      <c r="H6" s="167"/>
    </row>
    <row r="7" spans="1:8" x14ac:dyDescent="0.15">
      <c r="A7" s="148" t="s">
        <v>558</v>
      </c>
      <c r="B7" s="153"/>
      <c r="C7" s="154"/>
      <c r="D7" s="155">
        <v>22822</v>
      </c>
      <c r="E7" s="156"/>
      <c r="F7" s="157">
        <v>52068</v>
      </c>
      <c r="G7" s="158"/>
      <c r="H7" s="159"/>
    </row>
    <row r="8" spans="1:8" x14ac:dyDescent="0.15">
      <c r="A8" s="160"/>
      <c r="B8" s="161"/>
      <c r="C8" s="162"/>
      <c r="D8" s="163">
        <v>15319</v>
      </c>
      <c r="E8" s="164"/>
      <c r="F8" s="165">
        <v>26936</v>
      </c>
      <c r="G8" s="166"/>
      <c r="H8" s="167"/>
    </row>
    <row r="9" spans="1:8" x14ac:dyDescent="0.15">
      <c r="A9" s="148" t="s">
        <v>559</v>
      </c>
      <c r="B9" s="153"/>
      <c r="C9" s="154"/>
      <c r="D9" s="155">
        <v>43805</v>
      </c>
      <c r="E9" s="156"/>
      <c r="F9" s="157">
        <v>47161</v>
      </c>
      <c r="G9" s="158"/>
      <c r="H9" s="159"/>
    </row>
    <row r="10" spans="1:8" x14ac:dyDescent="0.15">
      <c r="A10" s="160"/>
      <c r="B10" s="161"/>
      <c r="C10" s="162"/>
      <c r="D10" s="163">
        <v>32084</v>
      </c>
      <c r="E10" s="164"/>
      <c r="F10" s="165">
        <v>24595</v>
      </c>
      <c r="G10" s="166"/>
      <c r="H10" s="167"/>
    </row>
    <row r="11" spans="1:8" x14ac:dyDescent="0.15">
      <c r="A11" s="148" t="s">
        <v>560</v>
      </c>
      <c r="B11" s="153"/>
      <c r="C11" s="154"/>
      <c r="D11" s="155">
        <v>17507</v>
      </c>
      <c r="E11" s="156"/>
      <c r="F11" s="157">
        <v>43423</v>
      </c>
      <c r="G11" s="158"/>
      <c r="H11" s="159"/>
    </row>
    <row r="12" spans="1:8" x14ac:dyDescent="0.15">
      <c r="A12" s="160"/>
      <c r="B12" s="161"/>
      <c r="C12" s="168"/>
      <c r="D12" s="163">
        <v>8648</v>
      </c>
      <c r="E12" s="164"/>
      <c r="F12" s="165">
        <v>22207</v>
      </c>
      <c r="G12" s="166"/>
      <c r="H12" s="167"/>
    </row>
    <row r="13" spans="1:8" x14ac:dyDescent="0.15">
      <c r="A13" s="148"/>
      <c r="B13" s="153"/>
      <c r="C13" s="169"/>
      <c r="D13" s="170">
        <v>30694</v>
      </c>
      <c r="E13" s="171"/>
      <c r="F13" s="172">
        <v>48261</v>
      </c>
      <c r="G13" s="173"/>
      <c r="H13" s="159"/>
    </row>
    <row r="14" spans="1:8" x14ac:dyDescent="0.15">
      <c r="A14" s="160"/>
      <c r="B14" s="161"/>
      <c r="C14" s="162"/>
      <c r="D14" s="163">
        <v>19085</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0.24</v>
      </c>
      <c r="C19" s="174">
        <f>ROUND(VALUE(SUBSTITUTE(実質収支比率等に係る経年分析!G$48,"▲","-")),2)</f>
        <v>7.0000000000000007E-2</v>
      </c>
      <c r="D19" s="174">
        <f>ROUND(VALUE(SUBSTITUTE(実質収支比率等に係る経年分析!H$48,"▲","-")),2)</f>
        <v>3.05</v>
      </c>
      <c r="E19" s="174">
        <f>ROUND(VALUE(SUBSTITUTE(実質収支比率等に係る経年分析!I$48,"▲","-")),2)</f>
        <v>2.7</v>
      </c>
      <c r="F19" s="174">
        <f>ROUND(VALUE(SUBSTITUTE(実質収支比率等に係る経年分析!J$48,"▲","-")),2)</f>
        <v>3.27</v>
      </c>
    </row>
    <row r="20" spans="1:11" x14ac:dyDescent="0.15">
      <c r="A20" s="174" t="s">
        <v>57</v>
      </c>
      <c r="B20" s="174">
        <f>ROUND(VALUE(SUBSTITUTE(実質収支比率等に係る経年分析!F$47,"▲","-")),2)</f>
        <v>13.97</v>
      </c>
      <c r="C20" s="174">
        <f>ROUND(VALUE(SUBSTITUTE(実質収支比率等に係る経年分析!G$47,"▲","-")),2)</f>
        <v>13.16</v>
      </c>
      <c r="D20" s="174">
        <f>ROUND(VALUE(SUBSTITUTE(実質収支比率等に係る経年分析!H$47,"▲","-")),2)</f>
        <v>12.94</v>
      </c>
      <c r="E20" s="174">
        <f>ROUND(VALUE(SUBSTITUTE(実質収支比率等に係る経年分析!I$47,"▲","-")),2)</f>
        <v>13.48</v>
      </c>
      <c r="F20" s="174">
        <f>ROUND(VALUE(SUBSTITUTE(実質収支比率等に係る経年分析!J$47,"▲","-")),2)</f>
        <v>15.08</v>
      </c>
    </row>
    <row r="21" spans="1:11" x14ac:dyDescent="0.15">
      <c r="A21" s="174" t="s">
        <v>58</v>
      </c>
      <c r="B21" s="174">
        <f>IF(ISNUMBER(VALUE(SUBSTITUTE(実質収支比率等に係る経年分析!F$49,"▲","-"))),ROUND(VALUE(SUBSTITUTE(実質収支比率等に係る経年分析!F$49,"▲","-")),2),NA())</f>
        <v>-1.42</v>
      </c>
      <c r="C21" s="174">
        <f>IF(ISNUMBER(VALUE(SUBSTITUTE(実質収支比率等に係る経年分析!G$49,"▲","-"))),ROUND(VALUE(SUBSTITUTE(実質収支比率等に係る経年分析!G$49,"▲","-")),2),NA())</f>
        <v>-0.84</v>
      </c>
      <c r="D21" s="174">
        <f>IF(ISNUMBER(VALUE(SUBSTITUTE(実質収支比率等に係る経年分析!H$49,"▲","-"))),ROUND(VALUE(SUBSTITUTE(実質収支比率等に係る経年分析!H$49,"▲","-")),2),NA())</f>
        <v>3.02</v>
      </c>
      <c r="E21" s="174">
        <f>IF(ISNUMBER(VALUE(SUBSTITUTE(実質収支比率等に係る経年分析!I$49,"▲","-"))),ROUND(VALUE(SUBSTITUTE(実質収支比率等に係る経年分析!I$49,"▲","-")),2),NA())</f>
        <v>1.3</v>
      </c>
      <c r="F21" s="174">
        <f>IF(ISNUMBER(VALUE(SUBSTITUTE(実質収支比率等に係る経年分析!J$49,"▲","-"))),ROUND(VALUE(SUBSTITUTE(実質収支比率等に係る経年分析!J$49,"▲","-")),2),NA())</f>
        <v>1.93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1.0900000000000001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0.38</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7.0000000000000007E-2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3.27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1537</v>
      </c>
      <c r="E42" s="176"/>
      <c r="F42" s="176"/>
      <c r="G42" s="176">
        <f>'実質公債費比率（分子）の構造'!L$52</f>
        <v>1612</v>
      </c>
      <c r="H42" s="176"/>
      <c r="I42" s="176"/>
      <c r="J42" s="176">
        <f>'実質公債費比率（分子）の構造'!M$52</f>
        <v>1640</v>
      </c>
      <c r="K42" s="176"/>
      <c r="L42" s="176"/>
      <c r="M42" s="176">
        <f>'実質公債費比率（分子）の構造'!N$52</f>
        <v>1678</v>
      </c>
      <c r="N42" s="176"/>
      <c r="O42" s="176"/>
      <c r="P42" s="176">
        <f>'実質公債費比率（分子）の構造'!O$52</f>
        <v>1715</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129</v>
      </c>
      <c r="C44" s="176"/>
      <c r="D44" s="176"/>
      <c r="E44" s="176">
        <f>'実質公債費比率（分子）の構造'!L$50</f>
        <v>42</v>
      </c>
      <c r="F44" s="176"/>
      <c r="G44" s="176"/>
      <c r="H44" s="176">
        <f>'実質公債費比率（分子）の構造'!M$50</f>
        <v>47</v>
      </c>
      <c r="I44" s="176"/>
      <c r="J44" s="176"/>
      <c r="K44" s="176">
        <f>'実質公債費比率（分子）の構造'!N$50</f>
        <v>237</v>
      </c>
      <c r="L44" s="176"/>
      <c r="M44" s="176"/>
      <c r="N44" s="176">
        <f>'実質公債費比率（分子）の構造'!O$50</f>
        <v>32</v>
      </c>
      <c r="O44" s="176"/>
      <c r="P44" s="176"/>
    </row>
    <row r="45" spans="1:16" x14ac:dyDescent="0.15">
      <c r="A45" s="176" t="s">
        <v>68</v>
      </c>
      <c r="B45" s="176">
        <f>'実質公債費比率（分子）の構造'!K$49</f>
        <v>2</v>
      </c>
      <c r="C45" s="176"/>
      <c r="D45" s="176"/>
      <c r="E45" s="176">
        <f>'実質公債費比率（分子）の構造'!L$49</f>
        <v>6</v>
      </c>
      <c r="F45" s="176"/>
      <c r="G45" s="176"/>
      <c r="H45" s="176">
        <f>'実質公債費比率（分子）の構造'!M$49</f>
        <v>48</v>
      </c>
      <c r="I45" s="176"/>
      <c r="J45" s="176"/>
      <c r="K45" s="176">
        <f>'実質公債費比率（分子）の構造'!N$49</f>
        <v>69</v>
      </c>
      <c r="L45" s="176"/>
      <c r="M45" s="176"/>
      <c r="N45" s="176">
        <f>'実質公債費比率（分子）の構造'!O$49</f>
        <v>70</v>
      </c>
      <c r="O45" s="176"/>
      <c r="P45" s="176"/>
    </row>
    <row r="46" spans="1:16" x14ac:dyDescent="0.15">
      <c r="A46" s="176" t="s">
        <v>69</v>
      </c>
      <c r="B46" s="176">
        <f>'実質公債費比率（分子）の構造'!K$48</f>
        <v>295</v>
      </c>
      <c r="C46" s="176"/>
      <c r="D46" s="176"/>
      <c r="E46" s="176">
        <f>'実質公債費比率（分子）の構造'!L$48</f>
        <v>277</v>
      </c>
      <c r="F46" s="176"/>
      <c r="G46" s="176"/>
      <c r="H46" s="176">
        <f>'実質公債費比率（分子）の構造'!M$48</f>
        <v>272</v>
      </c>
      <c r="I46" s="176"/>
      <c r="J46" s="176"/>
      <c r="K46" s="176">
        <f>'実質公債費比率（分子）の構造'!N$48</f>
        <v>273</v>
      </c>
      <c r="L46" s="176"/>
      <c r="M46" s="176"/>
      <c r="N46" s="176">
        <f>'実質公債費比率（分子）の構造'!O$48</f>
        <v>271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1627</v>
      </c>
      <c r="C49" s="176"/>
      <c r="D49" s="176"/>
      <c r="E49" s="176">
        <f>'実質公債費比率（分子）の構造'!L$45</f>
        <v>1681</v>
      </c>
      <c r="F49" s="176"/>
      <c r="G49" s="176"/>
      <c r="H49" s="176">
        <f>'実質公債費比率（分子）の構造'!M$45</f>
        <v>1838</v>
      </c>
      <c r="I49" s="176"/>
      <c r="J49" s="176"/>
      <c r="K49" s="176">
        <f>'実質公債費比率（分子）の構造'!N$45</f>
        <v>2006</v>
      </c>
      <c r="L49" s="176"/>
      <c r="M49" s="176"/>
      <c r="N49" s="176">
        <f>'実質公債費比率（分子）の構造'!O$45</f>
        <v>2103</v>
      </c>
      <c r="O49" s="176"/>
      <c r="P49" s="176"/>
    </row>
    <row r="50" spans="1:16" x14ac:dyDescent="0.15">
      <c r="A50" s="176" t="s">
        <v>73</v>
      </c>
      <c r="B50" s="176" t="e">
        <f>NA()</f>
        <v>#N/A</v>
      </c>
      <c r="C50" s="176">
        <f>IF(ISNUMBER('実質公債費比率（分子）の構造'!K$53),'実質公債費比率（分子）の構造'!K$53,NA())</f>
        <v>516</v>
      </c>
      <c r="D50" s="176" t="e">
        <f>NA()</f>
        <v>#N/A</v>
      </c>
      <c r="E50" s="176" t="e">
        <f>NA()</f>
        <v>#N/A</v>
      </c>
      <c r="F50" s="176">
        <f>IF(ISNUMBER('実質公債費比率（分子）の構造'!L$53),'実質公債費比率（分子）の構造'!L$53,NA())</f>
        <v>394</v>
      </c>
      <c r="G50" s="176" t="e">
        <f>NA()</f>
        <v>#N/A</v>
      </c>
      <c r="H50" s="176" t="e">
        <f>NA()</f>
        <v>#N/A</v>
      </c>
      <c r="I50" s="176">
        <f>IF(ISNUMBER('実質公債費比率（分子）の構造'!M$53),'実質公債費比率（分子）の構造'!M$53,NA())</f>
        <v>565</v>
      </c>
      <c r="J50" s="176" t="e">
        <f>NA()</f>
        <v>#N/A</v>
      </c>
      <c r="K50" s="176" t="e">
        <f>NA()</f>
        <v>#N/A</v>
      </c>
      <c r="L50" s="176">
        <f>IF(ISNUMBER('実質公債費比率（分子）の構造'!N$53),'実質公債費比率（分子）の構造'!N$53,NA())</f>
        <v>907</v>
      </c>
      <c r="M50" s="176" t="e">
        <f>NA()</f>
        <v>#N/A</v>
      </c>
      <c r="N50" s="176" t="e">
        <f>NA()</f>
        <v>#N/A</v>
      </c>
      <c r="O50" s="176">
        <f>IF(ISNUMBER('実質公債費比率（分子）の構造'!O$53),'実質公債費比率（分子）の構造'!O$53,NA())</f>
        <v>761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18220</v>
      </c>
      <c r="E56" s="175"/>
      <c r="F56" s="175"/>
      <c r="G56" s="175">
        <f>'将来負担比率（分子）の構造'!J$52</f>
        <v>18403</v>
      </c>
      <c r="H56" s="175"/>
      <c r="I56" s="175"/>
      <c r="J56" s="175">
        <f>'将来負担比率（分子）の構造'!K$52</f>
        <v>18359</v>
      </c>
      <c r="K56" s="175"/>
      <c r="L56" s="175"/>
      <c r="M56" s="175">
        <f>'将来負担比率（分子）の構造'!L$52</f>
        <v>18693</v>
      </c>
      <c r="N56" s="175"/>
      <c r="O56" s="175"/>
      <c r="P56" s="175">
        <f>'将来負担比率（分子）の構造'!M$52</f>
        <v>17937</v>
      </c>
    </row>
    <row r="57" spans="1:16" x14ac:dyDescent="0.15">
      <c r="A57" s="175" t="s">
        <v>44</v>
      </c>
      <c r="B57" s="175"/>
      <c r="C57" s="175"/>
      <c r="D57" s="175">
        <f>'将来負担比率（分子）の構造'!I$51</f>
        <v>4001</v>
      </c>
      <c r="E57" s="175"/>
      <c r="F57" s="175"/>
      <c r="G57" s="175">
        <f>'将来負担比率（分子）の構造'!J$51</f>
        <v>4035</v>
      </c>
      <c r="H57" s="175"/>
      <c r="I57" s="175"/>
      <c r="J57" s="175">
        <f>'将来負担比率（分子）の構造'!K$51</f>
        <v>3917</v>
      </c>
      <c r="K57" s="175"/>
      <c r="L57" s="175"/>
      <c r="M57" s="175">
        <f>'将来負担比率（分子）の構造'!L$51</f>
        <v>3879</v>
      </c>
      <c r="N57" s="175"/>
      <c r="O57" s="175"/>
      <c r="P57" s="175">
        <f>'将来負担比率（分子）の構造'!M$51</f>
        <v>3502</v>
      </c>
    </row>
    <row r="58" spans="1:16" x14ac:dyDescent="0.15">
      <c r="A58" s="175" t="s">
        <v>43</v>
      </c>
      <c r="B58" s="175"/>
      <c r="C58" s="175"/>
      <c r="D58" s="175">
        <f>'将来負担比率（分子）の構造'!I$50</f>
        <v>1463</v>
      </c>
      <c r="E58" s="175"/>
      <c r="F58" s="175"/>
      <c r="G58" s="175">
        <f>'将来負担比率（分子）の構造'!J$50</f>
        <v>1786</v>
      </c>
      <c r="H58" s="175"/>
      <c r="I58" s="175"/>
      <c r="J58" s="175">
        <f>'将来負担比率（分子）の構造'!K$50</f>
        <v>1838</v>
      </c>
      <c r="K58" s="175"/>
      <c r="L58" s="175"/>
      <c r="M58" s="175">
        <f>'将来負担比率（分子）の構造'!L$50</f>
        <v>2124</v>
      </c>
      <c r="N58" s="175"/>
      <c r="O58" s="175"/>
      <c r="P58" s="175">
        <f>'将来負担比率（分子）の構造'!M$50</f>
        <v>2416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2464</v>
      </c>
      <c r="C62" s="175"/>
      <c r="D62" s="175"/>
      <c r="E62" s="175">
        <f>'将来負担比率（分子）の構造'!J$45</f>
        <v>2415</v>
      </c>
      <c r="F62" s="175"/>
      <c r="G62" s="175"/>
      <c r="H62" s="175">
        <f>'将来負担比率（分子）の構造'!K$45</f>
        <v>2418</v>
      </c>
      <c r="I62" s="175"/>
      <c r="J62" s="175"/>
      <c r="K62" s="175">
        <f>'将来負担比率（分子）の構造'!L$45</f>
        <v>2549</v>
      </c>
      <c r="L62" s="175"/>
      <c r="M62" s="175"/>
      <c r="N62" s="175">
        <f>'将来負担比率（分子）の構造'!M$45</f>
        <v>2479</v>
      </c>
      <c r="O62" s="175"/>
      <c r="P62" s="175"/>
    </row>
    <row r="63" spans="1:16" x14ac:dyDescent="0.15">
      <c r="A63" s="175" t="s">
        <v>36</v>
      </c>
      <c r="B63" s="175">
        <f>'将来負担比率（分子）の構造'!I$44</f>
        <v>824</v>
      </c>
      <c r="C63" s="175"/>
      <c r="D63" s="175"/>
      <c r="E63" s="175">
        <f>'将来負担比率（分子）の構造'!J$44</f>
        <v>819</v>
      </c>
      <c r="F63" s="175"/>
      <c r="G63" s="175"/>
      <c r="H63" s="175">
        <f>'将来負担比率（分子）の構造'!K$44</f>
        <v>773</v>
      </c>
      <c r="I63" s="175"/>
      <c r="J63" s="175"/>
      <c r="K63" s="175">
        <f>'将来負担比率（分子）の構造'!L$44</f>
        <v>774</v>
      </c>
      <c r="L63" s="175"/>
      <c r="M63" s="175"/>
      <c r="N63" s="175">
        <f>'将来負担比率（分子）の構造'!M$44</f>
        <v>706</v>
      </c>
      <c r="O63" s="175"/>
      <c r="P63" s="175"/>
    </row>
    <row r="64" spans="1:16" x14ac:dyDescent="0.15">
      <c r="A64" s="175" t="s">
        <v>35</v>
      </c>
      <c r="B64" s="175">
        <f>'将来負担比率（分子）の構造'!I$43</f>
        <v>4375</v>
      </c>
      <c r="C64" s="175"/>
      <c r="D64" s="175"/>
      <c r="E64" s="175">
        <f>'将来負担比率（分子）の構造'!J$43</f>
        <v>4131</v>
      </c>
      <c r="F64" s="175"/>
      <c r="G64" s="175"/>
      <c r="H64" s="175">
        <f>'将来負担比率（分子）の構造'!K$43</f>
        <v>4088</v>
      </c>
      <c r="I64" s="175"/>
      <c r="J64" s="175"/>
      <c r="K64" s="175">
        <f>'将来負担比率（分子）の構造'!L$43</f>
        <v>3897</v>
      </c>
      <c r="L64" s="175"/>
      <c r="M64" s="175"/>
      <c r="N64" s="175">
        <f>'将来負担比率（分子）の構造'!M$43</f>
        <v>3574</v>
      </c>
      <c r="O64" s="175"/>
      <c r="P64" s="175"/>
    </row>
    <row r="65" spans="1:16" x14ac:dyDescent="0.15">
      <c r="A65" s="175" t="s">
        <v>34</v>
      </c>
      <c r="B65" s="175">
        <f>'将来負担比率（分子）の構造'!I$42</f>
        <v>1163</v>
      </c>
      <c r="C65" s="175"/>
      <c r="D65" s="175"/>
      <c r="E65" s="175">
        <f>'将来負担比率（分子）の構造'!J$42</f>
        <v>1148</v>
      </c>
      <c r="F65" s="175"/>
      <c r="G65" s="175"/>
      <c r="H65" s="175">
        <f>'将来負担比率（分子）の構造'!K$42</f>
        <v>1105</v>
      </c>
      <c r="I65" s="175"/>
      <c r="J65" s="175"/>
      <c r="K65" s="175">
        <f>'将来負担比率（分子）の構造'!L$42</f>
        <v>1023</v>
      </c>
      <c r="L65" s="175"/>
      <c r="M65" s="175"/>
      <c r="N65" s="175">
        <f>'将来負担比率（分子）の構造'!M$42</f>
        <v>988</v>
      </c>
      <c r="O65" s="175"/>
      <c r="P65" s="175"/>
    </row>
    <row r="66" spans="1:16" x14ac:dyDescent="0.15">
      <c r="A66" s="175" t="s">
        <v>33</v>
      </c>
      <c r="B66" s="175">
        <f>'将来負担比率（分子）の構造'!I$41</f>
        <v>24563</v>
      </c>
      <c r="C66" s="175"/>
      <c r="D66" s="175"/>
      <c r="E66" s="175">
        <f>'将来負担比率（分子）の構造'!J$41</f>
        <v>25123</v>
      </c>
      <c r="F66" s="175"/>
      <c r="G66" s="175"/>
      <c r="H66" s="175">
        <f>'将来負担比率（分子）の構造'!K$41</f>
        <v>24841</v>
      </c>
      <c r="I66" s="175"/>
      <c r="J66" s="175"/>
      <c r="K66" s="175">
        <f>'将来負担比率（分子）の構造'!L$41</f>
        <v>25880</v>
      </c>
      <c r="L66" s="175"/>
      <c r="M66" s="175"/>
      <c r="N66" s="175">
        <f>'将来負担比率（分子）の構造'!M$41</f>
        <v>24705</v>
      </c>
      <c r="O66" s="175"/>
      <c r="P66" s="175"/>
    </row>
    <row r="67" spans="1:16" x14ac:dyDescent="0.15">
      <c r="A67" s="175" t="s">
        <v>77</v>
      </c>
      <c r="B67" s="175" t="e">
        <f>NA()</f>
        <v>#N/A</v>
      </c>
      <c r="C67" s="175">
        <f>IF(ISNUMBER('将来負担比率（分子）の構造'!I$53), IF('将来負担比率（分子）の構造'!I$53 &lt; 0, 0, '将来負担比率（分子）の構造'!I$53), NA())</f>
        <v>9706</v>
      </c>
      <c r="D67" s="175" t="e">
        <f>NA()</f>
        <v>#N/A</v>
      </c>
      <c r="E67" s="175" t="e">
        <f>NA()</f>
        <v>#N/A</v>
      </c>
      <c r="F67" s="175">
        <f>IF(ISNUMBER('将来負担比率（分子）の構造'!J$53), IF('将来負担比率（分子）の構造'!J$53 &lt; 0, 0, '将来負担比率（分子）の構造'!J$53), NA())</f>
        <v>9412</v>
      </c>
      <c r="G67" s="175" t="e">
        <f>NA()</f>
        <v>#N/A</v>
      </c>
      <c r="H67" s="175" t="e">
        <f>NA()</f>
        <v>#N/A</v>
      </c>
      <c r="I67" s="175">
        <f>IF(ISNUMBER('将来負担比率（分子）の構造'!K$53), IF('将来負担比率（分子）の構造'!K$53 &lt; 0, 0, '将来負担比率（分子）の構造'!K$53), NA())</f>
        <v>9111</v>
      </c>
      <c r="J67" s="175" t="e">
        <f>NA()</f>
        <v>#N/A</v>
      </c>
      <c r="K67" s="175" t="e">
        <f>NA()</f>
        <v>#N/A</v>
      </c>
      <c r="L67" s="175">
        <f>IF(ISNUMBER('将来負担比率（分子）の構造'!L$53), IF('将来負担比率（分子）の構造'!L$53 &lt; 0, 0, '将来負担比率（分子）の構造'!L$53), NA())</f>
        <v>9427</v>
      </c>
      <c r="M67" s="175" t="e">
        <f>NA()</f>
        <v>#N/A</v>
      </c>
      <c r="N67" s="175" t="e">
        <f>NA()</f>
        <v>#N/A</v>
      </c>
      <c r="O67" s="175">
        <f>IF(ISNUMBER('将来負担比率（分子）の構造'!M$53), IF('将来負担比率（分子）の構造'!M$53 &lt; 0, 0, '将来負担比率（分子）の構造'!M$53), NA())</f>
        <v>8597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1311</v>
      </c>
      <c r="C72" s="179">
        <f>基金残高に係る経年分析!G55</f>
        <v>1467</v>
      </c>
      <c r="D72" s="179">
        <f>基金残高に係る経年分析!H55</f>
        <v>1617</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41</v>
      </c>
      <c r="C74" s="179">
        <f>基金残高に係る経年分析!G57</f>
        <v>42</v>
      </c>
      <c r="D74" s="179">
        <f>基金残高に係る経年分析!H57</f>
        <v>56</v>
      </c>
    </row>
  </sheetData>
  <sheetProtection algorithmName="SHA-512" hashValue="as1T5W2c/EefCQwdaClxm4PQfEQLfA9gLpNWXOJYQuey3CDPtuEDzFlMhjS5nROIvPmbAtv6huiaphwnaEB5hg==" saltValue="0K4IbQzBnRx10vAXalTk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7484302</v>
      </c>
      <c r="S5" s="713"/>
      <c r="T5" s="713"/>
      <c r="U5" s="713"/>
      <c r="V5" s="713"/>
      <c r="W5" s="713"/>
      <c r="X5" s="713"/>
      <c r="Y5" s="738"/>
      <c r="Z5" s="751">
        <v>39.9</v>
      </c>
      <c r="AA5" s="751"/>
      <c r="AB5" s="751"/>
      <c r="AC5" s="751"/>
      <c r="AD5" s="752">
        <v>7047393</v>
      </c>
      <c r="AE5" s="752"/>
      <c r="AF5" s="752"/>
      <c r="AG5" s="752"/>
      <c r="AH5" s="752"/>
      <c r="AI5" s="752"/>
      <c r="AJ5" s="752"/>
      <c r="AK5" s="752"/>
      <c r="AL5" s="739">
        <v>65.599999999999994</v>
      </c>
      <c r="AM5" s="721"/>
      <c r="AN5" s="721"/>
      <c r="AO5" s="740"/>
      <c r="AP5" s="715" t="s">
        <v>234</v>
      </c>
      <c r="AQ5" s="716"/>
      <c r="AR5" s="716"/>
      <c r="AS5" s="716"/>
      <c r="AT5" s="716"/>
      <c r="AU5" s="716"/>
      <c r="AV5" s="716"/>
      <c r="AW5" s="716"/>
      <c r="AX5" s="716"/>
      <c r="AY5" s="716"/>
      <c r="AZ5" s="716"/>
      <c r="BA5" s="716"/>
      <c r="BB5" s="716"/>
      <c r="BC5" s="716"/>
      <c r="BD5" s="716"/>
      <c r="BE5" s="716"/>
      <c r="BF5" s="717"/>
      <c r="BG5" s="657">
        <v>7047393</v>
      </c>
      <c r="BH5" s="658"/>
      <c r="BI5" s="658"/>
      <c r="BJ5" s="658"/>
      <c r="BK5" s="658"/>
      <c r="BL5" s="658"/>
      <c r="BM5" s="658"/>
      <c r="BN5" s="659"/>
      <c r="BO5" s="695">
        <v>94.2</v>
      </c>
      <c r="BP5" s="695"/>
      <c r="BQ5" s="695"/>
      <c r="BR5" s="695"/>
      <c r="BS5" s="696">
        <v>29092</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83415</v>
      </c>
      <c r="S6" s="658"/>
      <c r="T6" s="658"/>
      <c r="U6" s="658"/>
      <c r="V6" s="658"/>
      <c r="W6" s="658"/>
      <c r="X6" s="658"/>
      <c r="Y6" s="659"/>
      <c r="Z6" s="695">
        <v>0.4</v>
      </c>
      <c r="AA6" s="695"/>
      <c r="AB6" s="695"/>
      <c r="AC6" s="695"/>
      <c r="AD6" s="696">
        <v>83415</v>
      </c>
      <c r="AE6" s="696"/>
      <c r="AF6" s="696"/>
      <c r="AG6" s="696"/>
      <c r="AH6" s="696"/>
      <c r="AI6" s="696"/>
      <c r="AJ6" s="696"/>
      <c r="AK6" s="696"/>
      <c r="AL6" s="660">
        <v>0.8</v>
      </c>
      <c r="AM6" s="661"/>
      <c r="AN6" s="661"/>
      <c r="AO6" s="697"/>
      <c r="AP6" s="654" t="s">
        <v>239</v>
      </c>
      <c r="AQ6" s="655"/>
      <c r="AR6" s="655"/>
      <c r="AS6" s="655"/>
      <c r="AT6" s="655"/>
      <c r="AU6" s="655"/>
      <c r="AV6" s="655"/>
      <c r="AW6" s="655"/>
      <c r="AX6" s="655"/>
      <c r="AY6" s="655"/>
      <c r="AZ6" s="655"/>
      <c r="BA6" s="655"/>
      <c r="BB6" s="655"/>
      <c r="BC6" s="655"/>
      <c r="BD6" s="655"/>
      <c r="BE6" s="655"/>
      <c r="BF6" s="656"/>
      <c r="BG6" s="657">
        <v>7047393</v>
      </c>
      <c r="BH6" s="658"/>
      <c r="BI6" s="658"/>
      <c r="BJ6" s="658"/>
      <c r="BK6" s="658"/>
      <c r="BL6" s="658"/>
      <c r="BM6" s="658"/>
      <c r="BN6" s="659"/>
      <c r="BO6" s="695">
        <v>94.2</v>
      </c>
      <c r="BP6" s="695"/>
      <c r="BQ6" s="695"/>
      <c r="BR6" s="695"/>
      <c r="BS6" s="696">
        <v>29092</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147170</v>
      </c>
      <c r="CS6" s="658"/>
      <c r="CT6" s="658"/>
      <c r="CU6" s="658"/>
      <c r="CV6" s="658"/>
      <c r="CW6" s="658"/>
      <c r="CX6" s="658"/>
      <c r="CY6" s="659"/>
      <c r="CZ6" s="739">
        <v>0.8</v>
      </c>
      <c r="DA6" s="721"/>
      <c r="DB6" s="721"/>
      <c r="DC6" s="741"/>
      <c r="DD6" s="663" t="s">
        <v>241</v>
      </c>
      <c r="DE6" s="658"/>
      <c r="DF6" s="658"/>
      <c r="DG6" s="658"/>
      <c r="DH6" s="658"/>
      <c r="DI6" s="658"/>
      <c r="DJ6" s="658"/>
      <c r="DK6" s="658"/>
      <c r="DL6" s="658"/>
      <c r="DM6" s="658"/>
      <c r="DN6" s="658"/>
      <c r="DO6" s="658"/>
      <c r="DP6" s="659"/>
      <c r="DQ6" s="663">
        <v>147170</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4101</v>
      </c>
      <c r="S7" s="658"/>
      <c r="T7" s="658"/>
      <c r="U7" s="658"/>
      <c r="V7" s="658"/>
      <c r="W7" s="658"/>
      <c r="X7" s="658"/>
      <c r="Y7" s="659"/>
      <c r="Z7" s="695">
        <v>0</v>
      </c>
      <c r="AA7" s="695"/>
      <c r="AB7" s="695"/>
      <c r="AC7" s="695"/>
      <c r="AD7" s="696">
        <v>4101</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3625148</v>
      </c>
      <c r="BH7" s="658"/>
      <c r="BI7" s="658"/>
      <c r="BJ7" s="658"/>
      <c r="BK7" s="658"/>
      <c r="BL7" s="658"/>
      <c r="BM7" s="658"/>
      <c r="BN7" s="659"/>
      <c r="BO7" s="695">
        <v>48.4</v>
      </c>
      <c r="BP7" s="695"/>
      <c r="BQ7" s="695"/>
      <c r="BR7" s="695"/>
      <c r="BS7" s="696">
        <v>29092</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2245814</v>
      </c>
      <c r="CS7" s="658"/>
      <c r="CT7" s="658"/>
      <c r="CU7" s="658"/>
      <c r="CV7" s="658"/>
      <c r="CW7" s="658"/>
      <c r="CX7" s="658"/>
      <c r="CY7" s="659"/>
      <c r="CZ7" s="695">
        <v>12.2</v>
      </c>
      <c r="DA7" s="695"/>
      <c r="DB7" s="695"/>
      <c r="DC7" s="695"/>
      <c r="DD7" s="663">
        <v>18094</v>
      </c>
      <c r="DE7" s="658"/>
      <c r="DF7" s="658"/>
      <c r="DG7" s="658"/>
      <c r="DH7" s="658"/>
      <c r="DI7" s="658"/>
      <c r="DJ7" s="658"/>
      <c r="DK7" s="658"/>
      <c r="DL7" s="658"/>
      <c r="DM7" s="658"/>
      <c r="DN7" s="658"/>
      <c r="DO7" s="658"/>
      <c r="DP7" s="659"/>
      <c r="DQ7" s="663">
        <v>2004765</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44472</v>
      </c>
      <c r="S8" s="658"/>
      <c r="T8" s="658"/>
      <c r="U8" s="658"/>
      <c r="V8" s="658"/>
      <c r="W8" s="658"/>
      <c r="X8" s="658"/>
      <c r="Y8" s="659"/>
      <c r="Z8" s="695">
        <v>0.2</v>
      </c>
      <c r="AA8" s="695"/>
      <c r="AB8" s="695"/>
      <c r="AC8" s="695"/>
      <c r="AD8" s="696">
        <v>44472</v>
      </c>
      <c r="AE8" s="696"/>
      <c r="AF8" s="696"/>
      <c r="AG8" s="696"/>
      <c r="AH8" s="696"/>
      <c r="AI8" s="696"/>
      <c r="AJ8" s="696"/>
      <c r="AK8" s="696"/>
      <c r="AL8" s="660">
        <v>0.4</v>
      </c>
      <c r="AM8" s="661"/>
      <c r="AN8" s="661"/>
      <c r="AO8" s="697"/>
      <c r="AP8" s="654" t="s">
        <v>246</v>
      </c>
      <c r="AQ8" s="655"/>
      <c r="AR8" s="655"/>
      <c r="AS8" s="655"/>
      <c r="AT8" s="655"/>
      <c r="AU8" s="655"/>
      <c r="AV8" s="655"/>
      <c r="AW8" s="655"/>
      <c r="AX8" s="655"/>
      <c r="AY8" s="655"/>
      <c r="AZ8" s="655"/>
      <c r="BA8" s="655"/>
      <c r="BB8" s="655"/>
      <c r="BC8" s="655"/>
      <c r="BD8" s="655"/>
      <c r="BE8" s="655"/>
      <c r="BF8" s="656"/>
      <c r="BG8" s="657">
        <v>95006</v>
      </c>
      <c r="BH8" s="658"/>
      <c r="BI8" s="658"/>
      <c r="BJ8" s="658"/>
      <c r="BK8" s="658"/>
      <c r="BL8" s="658"/>
      <c r="BM8" s="658"/>
      <c r="BN8" s="659"/>
      <c r="BO8" s="695">
        <v>1.3</v>
      </c>
      <c r="BP8" s="695"/>
      <c r="BQ8" s="695"/>
      <c r="BR8" s="695"/>
      <c r="BS8" s="696" t="s">
        <v>247</v>
      </c>
      <c r="BT8" s="696"/>
      <c r="BU8" s="696"/>
      <c r="BV8" s="696"/>
      <c r="BW8" s="696"/>
      <c r="BX8" s="696"/>
      <c r="BY8" s="696"/>
      <c r="BZ8" s="696"/>
      <c r="CA8" s="696"/>
      <c r="CB8" s="736"/>
      <c r="CD8" s="654" t="s">
        <v>248</v>
      </c>
      <c r="CE8" s="655"/>
      <c r="CF8" s="655"/>
      <c r="CG8" s="655"/>
      <c r="CH8" s="655"/>
      <c r="CI8" s="655"/>
      <c r="CJ8" s="655"/>
      <c r="CK8" s="655"/>
      <c r="CL8" s="655"/>
      <c r="CM8" s="655"/>
      <c r="CN8" s="655"/>
      <c r="CO8" s="655"/>
      <c r="CP8" s="655"/>
      <c r="CQ8" s="656"/>
      <c r="CR8" s="657">
        <v>7732999</v>
      </c>
      <c r="CS8" s="658"/>
      <c r="CT8" s="658"/>
      <c r="CU8" s="658"/>
      <c r="CV8" s="658"/>
      <c r="CW8" s="658"/>
      <c r="CX8" s="658"/>
      <c r="CY8" s="659"/>
      <c r="CZ8" s="695">
        <v>42.1</v>
      </c>
      <c r="DA8" s="695"/>
      <c r="DB8" s="695"/>
      <c r="DC8" s="695"/>
      <c r="DD8" s="663">
        <v>11342</v>
      </c>
      <c r="DE8" s="658"/>
      <c r="DF8" s="658"/>
      <c r="DG8" s="658"/>
      <c r="DH8" s="658"/>
      <c r="DI8" s="658"/>
      <c r="DJ8" s="658"/>
      <c r="DK8" s="658"/>
      <c r="DL8" s="658"/>
      <c r="DM8" s="658"/>
      <c r="DN8" s="658"/>
      <c r="DO8" s="658"/>
      <c r="DP8" s="659"/>
      <c r="DQ8" s="663">
        <v>3301010</v>
      </c>
      <c r="DR8" s="658"/>
      <c r="DS8" s="658"/>
      <c r="DT8" s="658"/>
      <c r="DU8" s="658"/>
      <c r="DV8" s="658"/>
      <c r="DW8" s="658"/>
      <c r="DX8" s="658"/>
      <c r="DY8" s="658"/>
      <c r="DZ8" s="658"/>
      <c r="EA8" s="658"/>
      <c r="EB8" s="658"/>
      <c r="EC8" s="694"/>
    </row>
    <row r="9" spans="2:143" ht="11.25" customHeight="1" x14ac:dyDescent="0.15">
      <c r="B9" s="654" t="s">
        <v>249</v>
      </c>
      <c r="C9" s="655"/>
      <c r="D9" s="655"/>
      <c r="E9" s="655"/>
      <c r="F9" s="655"/>
      <c r="G9" s="655"/>
      <c r="H9" s="655"/>
      <c r="I9" s="655"/>
      <c r="J9" s="655"/>
      <c r="K9" s="655"/>
      <c r="L9" s="655"/>
      <c r="M9" s="655"/>
      <c r="N9" s="655"/>
      <c r="O9" s="655"/>
      <c r="P9" s="655"/>
      <c r="Q9" s="656"/>
      <c r="R9" s="657">
        <v>30993</v>
      </c>
      <c r="S9" s="658"/>
      <c r="T9" s="658"/>
      <c r="U9" s="658"/>
      <c r="V9" s="658"/>
      <c r="W9" s="658"/>
      <c r="X9" s="658"/>
      <c r="Y9" s="659"/>
      <c r="Z9" s="695">
        <v>0.2</v>
      </c>
      <c r="AA9" s="695"/>
      <c r="AB9" s="695"/>
      <c r="AC9" s="695"/>
      <c r="AD9" s="696">
        <v>30993</v>
      </c>
      <c r="AE9" s="696"/>
      <c r="AF9" s="696"/>
      <c r="AG9" s="696"/>
      <c r="AH9" s="696"/>
      <c r="AI9" s="696"/>
      <c r="AJ9" s="696"/>
      <c r="AK9" s="696"/>
      <c r="AL9" s="660">
        <v>0.3</v>
      </c>
      <c r="AM9" s="661"/>
      <c r="AN9" s="661"/>
      <c r="AO9" s="697"/>
      <c r="AP9" s="654" t="s">
        <v>250</v>
      </c>
      <c r="AQ9" s="655"/>
      <c r="AR9" s="655"/>
      <c r="AS9" s="655"/>
      <c r="AT9" s="655"/>
      <c r="AU9" s="655"/>
      <c r="AV9" s="655"/>
      <c r="AW9" s="655"/>
      <c r="AX9" s="655"/>
      <c r="AY9" s="655"/>
      <c r="AZ9" s="655"/>
      <c r="BA9" s="655"/>
      <c r="BB9" s="655"/>
      <c r="BC9" s="655"/>
      <c r="BD9" s="655"/>
      <c r="BE9" s="655"/>
      <c r="BF9" s="656"/>
      <c r="BG9" s="657">
        <v>3248857</v>
      </c>
      <c r="BH9" s="658"/>
      <c r="BI9" s="658"/>
      <c r="BJ9" s="658"/>
      <c r="BK9" s="658"/>
      <c r="BL9" s="658"/>
      <c r="BM9" s="658"/>
      <c r="BN9" s="659"/>
      <c r="BO9" s="695">
        <v>43.4</v>
      </c>
      <c r="BP9" s="695"/>
      <c r="BQ9" s="695"/>
      <c r="BR9" s="695"/>
      <c r="BS9" s="696" t="s">
        <v>247</v>
      </c>
      <c r="BT9" s="696"/>
      <c r="BU9" s="696"/>
      <c r="BV9" s="696"/>
      <c r="BW9" s="696"/>
      <c r="BX9" s="696"/>
      <c r="BY9" s="696"/>
      <c r="BZ9" s="696"/>
      <c r="CA9" s="696"/>
      <c r="CB9" s="736"/>
      <c r="CD9" s="654" t="s">
        <v>251</v>
      </c>
      <c r="CE9" s="655"/>
      <c r="CF9" s="655"/>
      <c r="CG9" s="655"/>
      <c r="CH9" s="655"/>
      <c r="CI9" s="655"/>
      <c r="CJ9" s="655"/>
      <c r="CK9" s="655"/>
      <c r="CL9" s="655"/>
      <c r="CM9" s="655"/>
      <c r="CN9" s="655"/>
      <c r="CO9" s="655"/>
      <c r="CP9" s="655"/>
      <c r="CQ9" s="656"/>
      <c r="CR9" s="657">
        <v>1849999</v>
      </c>
      <c r="CS9" s="658"/>
      <c r="CT9" s="658"/>
      <c r="CU9" s="658"/>
      <c r="CV9" s="658"/>
      <c r="CW9" s="658"/>
      <c r="CX9" s="658"/>
      <c r="CY9" s="659"/>
      <c r="CZ9" s="695">
        <v>10.1</v>
      </c>
      <c r="DA9" s="695"/>
      <c r="DB9" s="695"/>
      <c r="DC9" s="695"/>
      <c r="DD9" s="663">
        <v>17863</v>
      </c>
      <c r="DE9" s="658"/>
      <c r="DF9" s="658"/>
      <c r="DG9" s="658"/>
      <c r="DH9" s="658"/>
      <c r="DI9" s="658"/>
      <c r="DJ9" s="658"/>
      <c r="DK9" s="658"/>
      <c r="DL9" s="658"/>
      <c r="DM9" s="658"/>
      <c r="DN9" s="658"/>
      <c r="DO9" s="658"/>
      <c r="DP9" s="659"/>
      <c r="DQ9" s="663">
        <v>1438688</v>
      </c>
      <c r="DR9" s="658"/>
      <c r="DS9" s="658"/>
      <c r="DT9" s="658"/>
      <c r="DU9" s="658"/>
      <c r="DV9" s="658"/>
      <c r="DW9" s="658"/>
      <c r="DX9" s="658"/>
      <c r="DY9" s="658"/>
      <c r="DZ9" s="658"/>
      <c r="EA9" s="658"/>
      <c r="EB9" s="658"/>
      <c r="EC9" s="694"/>
    </row>
    <row r="10" spans="2:143" ht="11.25" customHeight="1" x14ac:dyDescent="0.15">
      <c r="B10" s="654" t="s">
        <v>252</v>
      </c>
      <c r="C10" s="655"/>
      <c r="D10" s="655"/>
      <c r="E10" s="655"/>
      <c r="F10" s="655"/>
      <c r="G10" s="655"/>
      <c r="H10" s="655"/>
      <c r="I10" s="655"/>
      <c r="J10" s="655"/>
      <c r="K10" s="655"/>
      <c r="L10" s="655"/>
      <c r="M10" s="655"/>
      <c r="N10" s="655"/>
      <c r="O10" s="655"/>
      <c r="P10" s="655"/>
      <c r="Q10" s="656"/>
      <c r="R10" s="657" t="s">
        <v>247</v>
      </c>
      <c r="S10" s="658"/>
      <c r="T10" s="658"/>
      <c r="U10" s="658"/>
      <c r="V10" s="658"/>
      <c r="W10" s="658"/>
      <c r="X10" s="658"/>
      <c r="Y10" s="659"/>
      <c r="Z10" s="695" t="s">
        <v>247</v>
      </c>
      <c r="AA10" s="695"/>
      <c r="AB10" s="695"/>
      <c r="AC10" s="695"/>
      <c r="AD10" s="696" t="s">
        <v>241</v>
      </c>
      <c r="AE10" s="696"/>
      <c r="AF10" s="696"/>
      <c r="AG10" s="696"/>
      <c r="AH10" s="696"/>
      <c r="AI10" s="696"/>
      <c r="AJ10" s="696"/>
      <c r="AK10" s="696"/>
      <c r="AL10" s="660" t="s">
        <v>182</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144334</v>
      </c>
      <c r="BH10" s="658"/>
      <c r="BI10" s="658"/>
      <c r="BJ10" s="658"/>
      <c r="BK10" s="658"/>
      <c r="BL10" s="658"/>
      <c r="BM10" s="658"/>
      <c r="BN10" s="659"/>
      <c r="BO10" s="695">
        <v>1.9</v>
      </c>
      <c r="BP10" s="695"/>
      <c r="BQ10" s="695"/>
      <c r="BR10" s="695"/>
      <c r="BS10" s="696" t="s">
        <v>247</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v>48918</v>
      </c>
      <c r="CS10" s="658"/>
      <c r="CT10" s="658"/>
      <c r="CU10" s="658"/>
      <c r="CV10" s="658"/>
      <c r="CW10" s="658"/>
      <c r="CX10" s="658"/>
      <c r="CY10" s="659"/>
      <c r="CZ10" s="695">
        <v>0.3</v>
      </c>
      <c r="DA10" s="695"/>
      <c r="DB10" s="695"/>
      <c r="DC10" s="695"/>
      <c r="DD10" s="663">
        <v>4917</v>
      </c>
      <c r="DE10" s="658"/>
      <c r="DF10" s="658"/>
      <c r="DG10" s="658"/>
      <c r="DH10" s="658"/>
      <c r="DI10" s="658"/>
      <c r="DJ10" s="658"/>
      <c r="DK10" s="658"/>
      <c r="DL10" s="658"/>
      <c r="DM10" s="658"/>
      <c r="DN10" s="658"/>
      <c r="DO10" s="658"/>
      <c r="DP10" s="659"/>
      <c r="DQ10" s="663">
        <v>11894</v>
      </c>
      <c r="DR10" s="658"/>
      <c r="DS10" s="658"/>
      <c r="DT10" s="658"/>
      <c r="DU10" s="658"/>
      <c r="DV10" s="658"/>
      <c r="DW10" s="658"/>
      <c r="DX10" s="658"/>
      <c r="DY10" s="658"/>
      <c r="DZ10" s="658"/>
      <c r="EA10" s="658"/>
      <c r="EB10" s="658"/>
      <c r="EC10" s="694"/>
    </row>
    <row r="11" spans="2:143" ht="11.25" customHeight="1" x14ac:dyDescent="0.15">
      <c r="B11" s="654" t="s">
        <v>255</v>
      </c>
      <c r="C11" s="655"/>
      <c r="D11" s="655"/>
      <c r="E11" s="655"/>
      <c r="F11" s="655"/>
      <c r="G11" s="655"/>
      <c r="H11" s="655"/>
      <c r="I11" s="655"/>
      <c r="J11" s="655"/>
      <c r="K11" s="655"/>
      <c r="L11" s="655"/>
      <c r="M11" s="655"/>
      <c r="N11" s="655"/>
      <c r="O11" s="655"/>
      <c r="P11" s="655"/>
      <c r="Q11" s="656"/>
      <c r="R11" s="657">
        <v>1277465</v>
      </c>
      <c r="S11" s="658"/>
      <c r="T11" s="658"/>
      <c r="U11" s="658"/>
      <c r="V11" s="658"/>
      <c r="W11" s="658"/>
      <c r="X11" s="658"/>
      <c r="Y11" s="659"/>
      <c r="Z11" s="660">
        <v>6.8</v>
      </c>
      <c r="AA11" s="661"/>
      <c r="AB11" s="661"/>
      <c r="AC11" s="662"/>
      <c r="AD11" s="663">
        <v>1277465</v>
      </c>
      <c r="AE11" s="658"/>
      <c r="AF11" s="658"/>
      <c r="AG11" s="658"/>
      <c r="AH11" s="658"/>
      <c r="AI11" s="658"/>
      <c r="AJ11" s="658"/>
      <c r="AK11" s="659"/>
      <c r="AL11" s="660">
        <v>11.9</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136951</v>
      </c>
      <c r="BH11" s="658"/>
      <c r="BI11" s="658"/>
      <c r="BJ11" s="658"/>
      <c r="BK11" s="658"/>
      <c r="BL11" s="658"/>
      <c r="BM11" s="658"/>
      <c r="BN11" s="659"/>
      <c r="BO11" s="695">
        <v>1.8</v>
      </c>
      <c r="BP11" s="695"/>
      <c r="BQ11" s="695"/>
      <c r="BR11" s="695"/>
      <c r="BS11" s="696">
        <v>29092</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34042</v>
      </c>
      <c r="CS11" s="658"/>
      <c r="CT11" s="658"/>
      <c r="CU11" s="658"/>
      <c r="CV11" s="658"/>
      <c r="CW11" s="658"/>
      <c r="CX11" s="658"/>
      <c r="CY11" s="659"/>
      <c r="CZ11" s="695">
        <v>0.2</v>
      </c>
      <c r="DA11" s="695"/>
      <c r="DB11" s="695"/>
      <c r="DC11" s="695"/>
      <c r="DD11" s="663">
        <v>4327</v>
      </c>
      <c r="DE11" s="658"/>
      <c r="DF11" s="658"/>
      <c r="DG11" s="658"/>
      <c r="DH11" s="658"/>
      <c r="DI11" s="658"/>
      <c r="DJ11" s="658"/>
      <c r="DK11" s="658"/>
      <c r="DL11" s="658"/>
      <c r="DM11" s="658"/>
      <c r="DN11" s="658"/>
      <c r="DO11" s="658"/>
      <c r="DP11" s="659"/>
      <c r="DQ11" s="663">
        <v>26131</v>
      </c>
      <c r="DR11" s="658"/>
      <c r="DS11" s="658"/>
      <c r="DT11" s="658"/>
      <c r="DU11" s="658"/>
      <c r="DV11" s="658"/>
      <c r="DW11" s="658"/>
      <c r="DX11" s="658"/>
      <c r="DY11" s="658"/>
      <c r="DZ11" s="658"/>
      <c r="EA11" s="658"/>
      <c r="EB11" s="658"/>
      <c r="EC11" s="694"/>
    </row>
    <row r="12" spans="2:143" ht="11.25" customHeight="1" x14ac:dyDescent="0.15">
      <c r="B12" s="654" t="s">
        <v>258</v>
      </c>
      <c r="C12" s="655"/>
      <c r="D12" s="655"/>
      <c r="E12" s="655"/>
      <c r="F12" s="655"/>
      <c r="G12" s="655"/>
      <c r="H12" s="655"/>
      <c r="I12" s="655"/>
      <c r="J12" s="655"/>
      <c r="K12" s="655"/>
      <c r="L12" s="655"/>
      <c r="M12" s="655"/>
      <c r="N12" s="655"/>
      <c r="O12" s="655"/>
      <c r="P12" s="655"/>
      <c r="Q12" s="656"/>
      <c r="R12" s="657" t="s">
        <v>247</v>
      </c>
      <c r="S12" s="658"/>
      <c r="T12" s="658"/>
      <c r="U12" s="658"/>
      <c r="V12" s="658"/>
      <c r="W12" s="658"/>
      <c r="X12" s="658"/>
      <c r="Y12" s="659"/>
      <c r="Z12" s="695" t="s">
        <v>182</v>
      </c>
      <c r="AA12" s="695"/>
      <c r="AB12" s="695"/>
      <c r="AC12" s="695"/>
      <c r="AD12" s="696" t="s">
        <v>247</v>
      </c>
      <c r="AE12" s="696"/>
      <c r="AF12" s="696"/>
      <c r="AG12" s="696"/>
      <c r="AH12" s="696"/>
      <c r="AI12" s="696"/>
      <c r="AJ12" s="696"/>
      <c r="AK12" s="696"/>
      <c r="AL12" s="660" t="s">
        <v>247</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3034032</v>
      </c>
      <c r="BH12" s="658"/>
      <c r="BI12" s="658"/>
      <c r="BJ12" s="658"/>
      <c r="BK12" s="658"/>
      <c r="BL12" s="658"/>
      <c r="BM12" s="658"/>
      <c r="BN12" s="659"/>
      <c r="BO12" s="695">
        <v>40.5</v>
      </c>
      <c r="BP12" s="695"/>
      <c r="BQ12" s="695"/>
      <c r="BR12" s="695"/>
      <c r="BS12" s="696" t="s">
        <v>182</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60926</v>
      </c>
      <c r="CS12" s="658"/>
      <c r="CT12" s="658"/>
      <c r="CU12" s="658"/>
      <c r="CV12" s="658"/>
      <c r="CW12" s="658"/>
      <c r="CX12" s="658"/>
      <c r="CY12" s="659"/>
      <c r="CZ12" s="695">
        <v>0.3</v>
      </c>
      <c r="DA12" s="695"/>
      <c r="DB12" s="695"/>
      <c r="DC12" s="695"/>
      <c r="DD12" s="663" t="s">
        <v>247</v>
      </c>
      <c r="DE12" s="658"/>
      <c r="DF12" s="658"/>
      <c r="DG12" s="658"/>
      <c r="DH12" s="658"/>
      <c r="DI12" s="658"/>
      <c r="DJ12" s="658"/>
      <c r="DK12" s="658"/>
      <c r="DL12" s="658"/>
      <c r="DM12" s="658"/>
      <c r="DN12" s="658"/>
      <c r="DO12" s="658"/>
      <c r="DP12" s="659"/>
      <c r="DQ12" s="663">
        <v>55805</v>
      </c>
      <c r="DR12" s="658"/>
      <c r="DS12" s="658"/>
      <c r="DT12" s="658"/>
      <c r="DU12" s="658"/>
      <c r="DV12" s="658"/>
      <c r="DW12" s="658"/>
      <c r="DX12" s="658"/>
      <c r="DY12" s="658"/>
      <c r="DZ12" s="658"/>
      <c r="EA12" s="658"/>
      <c r="EB12" s="658"/>
      <c r="EC12" s="694"/>
    </row>
    <row r="13" spans="2:143" ht="11.25" customHeight="1" x14ac:dyDescent="0.15">
      <c r="B13" s="654" t="s">
        <v>261</v>
      </c>
      <c r="C13" s="655"/>
      <c r="D13" s="655"/>
      <c r="E13" s="655"/>
      <c r="F13" s="655"/>
      <c r="G13" s="655"/>
      <c r="H13" s="655"/>
      <c r="I13" s="655"/>
      <c r="J13" s="655"/>
      <c r="K13" s="655"/>
      <c r="L13" s="655"/>
      <c r="M13" s="655"/>
      <c r="N13" s="655"/>
      <c r="O13" s="655"/>
      <c r="P13" s="655"/>
      <c r="Q13" s="656"/>
      <c r="R13" s="657" t="s">
        <v>247</v>
      </c>
      <c r="S13" s="658"/>
      <c r="T13" s="658"/>
      <c r="U13" s="658"/>
      <c r="V13" s="658"/>
      <c r="W13" s="658"/>
      <c r="X13" s="658"/>
      <c r="Y13" s="659"/>
      <c r="Z13" s="695" t="s">
        <v>182</v>
      </c>
      <c r="AA13" s="695"/>
      <c r="AB13" s="695"/>
      <c r="AC13" s="695"/>
      <c r="AD13" s="696" t="s">
        <v>247</v>
      </c>
      <c r="AE13" s="696"/>
      <c r="AF13" s="696"/>
      <c r="AG13" s="696"/>
      <c r="AH13" s="696"/>
      <c r="AI13" s="696"/>
      <c r="AJ13" s="696"/>
      <c r="AK13" s="696"/>
      <c r="AL13" s="660" t="s">
        <v>241</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3034032</v>
      </c>
      <c r="BH13" s="658"/>
      <c r="BI13" s="658"/>
      <c r="BJ13" s="658"/>
      <c r="BK13" s="658"/>
      <c r="BL13" s="658"/>
      <c r="BM13" s="658"/>
      <c r="BN13" s="659"/>
      <c r="BO13" s="695">
        <v>40.5</v>
      </c>
      <c r="BP13" s="695"/>
      <c r="BQ13" s="695"/>
      <c r="BR13" s="695"/>
      <c r="BS13" s="696" t="s">
        <v>247</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1713798</v>
      </c>
      <c r="CS13" s="658"/>
      <c r="CT13" s="658"/>
      <c r="CU13" s="658"/>
      <c r="CV13" s="658"/>
      <c r="CW13" s="658"/>
      <c r="CX13" s="658"/>
      <c r="CY13" s="659"/>
      <c r="CZ13" s="695">
        <v>9.3000000000000007</v>
      </c>
      <c r="DA13" s="695"/>
      <c r="DB13" s="695"/>
      <c r="DC13" s="695"/>
      <c r="DD13" s="663">
        <v>713657</v>
      </c>
      <c r="DE13" s="658"/>
      <c r="DF13" s="658"/>
      <c r="DG13" s="658"/>
      <c r="DH13" s="658"/>
      <c r="DI13" s="658"/>
      <c r="DJ13" s="658"/>
      <c r="DK13" s="658"/>
      <c r="DL13" s="658"/>
      <c r="DM13" s="658"/>
      <c r="DN13" s="658"/>
      <c r="DO13" s="658"/>
      <c r="DP13" s="659"/>
      <c r="DQ13" s="663">
        <v>1075618</v>
      </c>
      <c r="DR13" s="658"/>
      <c r="DS13" s="658"/>
      <c r="DT13" s="658"/>
      <c r="DU13" s="658"/>
      <c r="DV13" s="658"/>
      <c r="DW13" s="658"/>
      <c r="DX13" s="658"/>
      <c r="DY13" s="658"/>
      <c r="DZ13" s="658"/>
      <c r="EA13" s="658"/>
      <c r="EB13" s="658"/>
      <c r="EC13" s="694"/>
    </row>
    <row r="14" spans="2:143" ht="11.25" customHeight="1" x14ac:dyDescent="0.15">
      <c r="B14" s="654" t="s">
        <v>264</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102601</v>
      </c>
      <c r="BH14" s="658"/>
      <c r="BI14" s="658"/>
      <c r="BJ14" s="658"/>
      <c r="BK14" s="658"/>
      <c r="BL14" s="658"/>
      <c r="BM14" s="658"/>
      <c r="BN14" s="659"/>
      <c r="BO14" s="695">
        <v>1.4</v>
      </c>
      <c r="BP14" s="695"/>
      <c r="BQ14" s="695"/>
      <c r="BR14" s="695"/>
      <c r="BS14" s="696" t="s">
        <v>182</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572637</v>
      </c>
      <c r="CS14" s="658"/>
      <c r="CT14" s="658"/>
      <c r="CU14" s="658"/>
      <c r="CV14" s="658"/>
      <c r="CW14" s="658"/>
      <c r="CX14" s="658"/>
      <c r="CY14" s="659"/>
      <c r="CZ14" s="695">
        <v>3.1</v>
      </c>
      <c r="DA14" s="695"/>
      <c r="DB14" s="695"/>
      <c r="DC14" s="695"/>
      <c r="DD14" s="663">
        <v>13816</v>
      </c>
      <c r="DE14" s="658"/>
      <c r="DF14" s="658"/>
      <c r="DG14" s="658"/>
      <c r="DH14" s="658"/>
      <c r="DI14" s="658"/>
      <c r="DJ14" s="658"/>
      <c r="DK14" s="658"/>
      <c r="DL14" s="658"/>
      <c r="DM14" s="658"/>
      <c r="DN14" s="658"/>
      <c r="DO14" s="658"/>
      <c r="DP14" s="659"/>
      <c r="DQ14" s="663">
        <v>548488</v>
      </c>
      <c r="DR14" s="658"/>
      <c r="DS14" s="658"/>
      <c r="DT14" s="658"/>
      <c r="DU14" s="658"/>
      <c r="DV14" s="658"/>
      <c r="DW14" s="658"/>
      <c r="DX14" s="658"/>
      <c r="DY14" s="658"/>
      <c r="DZ14" s="658"/>
      <c r="EA14" s="658"/>
      <c r="EB14" s="658"/>
      <c r="EC14" s="694"/>
    </row>
    <row r="15" spans="2:143" ht="11.25" customHeight="1" x14ac:dyDescent="0.15">
      <c r="B15" s="654" t="s">
        <v>267</v>
      </c>
      <c r="C15" s="655"/>
      <c r="D15" s="655"/>
      <c r="E15" s="655"/>
      <c r="F15" s="655"/>
      <c r="G15" s="655"/>
      <c r="H15" s="655"/>
      <c r="I15" s="655"/>
      <c r="J15" s="655"/>
      <c r="K15" s="655"/>
      <c r="L15" s="655"/>
      <c r="M15" s="655"/>
      <c r="N15" s="655"/>
      <c r="O15" s="655"/>
      <c r="P15" s="655"/>
      <c r="Q15" s="656"/>
      <c r="R15" s="657" t="s">
        <v>247</v>
      </c>
      <c r="S15" s="658"/>
      <c r="T15" s="658"/>
      <c r="U15" s="658"/>
      <c r="V15" s="658"/>
      <c r="W15" s="658"/>
      <c r="X15" s="658"/>
      <c r="Y15" s="659"/>
      <c r="Z15" s="695" t="s">
        <v>247</v>
      </c>
      <c r="AA15" s="695"/>
      <c r="AB15" s="695"/>
      <c r="AC15" s="695"/>
      <c r="AD15" s="696" t="s">
        <v>241</v>
      </c>
      <c r="AE15" s="696"/>
      <c r="AF15" s="696"/>
      <c r="AG15" s="696"/>
      <c r="AH15" s="696"/>
      <c r="AI15" s="696"/>
      <c r="AJ15" s="696"/>
      <c r="AK15" s="696"/>
      <c r="AL15" s="660" t="s">
        <v>247</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285612</v>
      </c>
      <c r="BH15" s="658"/>
      <c r="BI15" s="658"/>
      <c r="BJ15" s="658"/>
      <c r="BK15" s="658"/>
      <c r="BL15" s="658"/>
      <c r="BM15" s="658"/>
      <c r="BN15" s="659"/>
      <c r="BO15" s="695">
        <v>3.8</v>
      </c>
      <c r="BP15" s="695"/>
      <c r="BQ15" s="695"/>
      <c r="BR15" s="695"/>
      <c r="BS15" s="696" t="s">
        <v>241</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1873579</v>
      </c>
      <c r="CS15" s="658"/>
      <c r="CT15" s="658"/>
      <c r="CU15" s="658"/>
      <c r="CV15" s="658"/>
      <c r="CW15" s="658"/>
      <c r="CX15" s="658"/>
      <c r="CY15" s="659"/>
      <c r="CZ15" s="695">
        <v>10.199999999999999</v>
      </c>
      <c r="DA15" s="695"/>
      <c r="DB15" s="695"/>
      <c r="DC15" s="695"/>
      <c r="DD15" s="663">
        <v>141937</v>
      </c>
      <c r="DE15" s="658"/>
      <c r="DF15" s="658"/>
      <c r="DG15" s="658"/>
      <c r="DH15" s="658"/>
      <c r="DI15" s="658"/>
      <c r="DJ15" s="658"/>
      <c r="DK15" s="658"/>
      <c r="DL15" s="658"/>
      <c r="DM15" s="658"/>
      <c r="DN15" s="658"/>
      <c r="DO15" s="658"/>
      <c r="DP15" s="659"/>
      <c r="DQ15" s="663">
        <v>1410357</v>
      </c>
      <c r="DR15" s="658"/>
      <c r="DS15" s="658"/>
      <c r="DT15" s="658"/>
      <c r="DU15" s="658"/>
      <c r="DV15" s="658"/>
      <c r="DW15" s="658"/>
      <c r="DX15" s="658"/>
      <c r="DY15" s="658"/>
      <c r="DZ15" s="658"/>
      <c r="EA15" s="658"/>
      <c r="EB15" s="658"/>
      <c r="EC15" s="694"/>
    </row>
    <row r="16" spans="2:143" ht="11.25" customHeight="1" x14ac:dyDescent="0.15">
      <c r="B16" s="654" t="s">
        <v>270</v>
      </c>
      <c r="C16" s="655"/>
      <c r="D16" s="655"/>
      <c r="E16" s="655"/>
      <c r="F16" s="655"/>
      <c r="G16" s="655"/>
      <c r="H16" s="655"/>
      <c r="I16" s="655"/>
      <c r="J16" s="655"/>
      <c r="K16" s="655"/>
      <c r="L16" s="655"/>
      <c r="M16" s="655"/>
      <c r="N16" s="655"/>
      <c r="O16" s="655"/>
      <c r="P16" s="655"/>
      <c r="Q16" s="656"/>
      <c r="R16" s="657">
        <v>10431</v>
      </c>
      <c r="S16" s="658"/>
      <c r="T16" s="658"/>
      <c r="U16" s="658"/>
      <c r="V16" s="658"/>
      <c r="W16" s="658"/>
      <c r="X16" s="658"/>
      <c r="Y16" s="659"/>
      <c r="Z16" s="695">
        <v>0.1</v>
      </c>
      <c r="AA16" s="695"/>
      <c r="AB16" s="695"/>
      <c r="AC16" s="695"/>
      <c r="AD16" s="696">
        <v>10431</v>
      </c>
      <c r="AE16" s="696"/>
      <c r="AF16" s="696"/>
      <c r="AG16" s="696"/>
      <c r="AH16" s="696"/>
      <c r="AI16" s="696"/>
      <c r="AJ16" s="696"/>
      <c r="AK16" s="696"/>
      <c r="AL16" s="660">
        <v>0.1</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247</v>
      </c>
      <c r="BH16" s="658"/>
      <c r="BI16" s="658"/>
      <c r="BJ16" s="658"/>
      <c r="BK16" s="658"/>
      <c r="BL16" s="658"/>
      <c r="BM16" s="658"/>
      <c r="BN16" s="659"/>
      <c r="BO16" s="695" t="s">
        <v>247</v>
      </c>
      <c r="BP16" s="695"/>
      <c r="BQ16" s="695"/>
      <c r="BR16" s="695"/>
      <c r="BS16" s="696" t="s">
        <v>247</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v>596</v>
      </c>
      <c r="CS16" s="658"/>
      <c r="CT16" s="658"/>
      <c r="CU16" s="658"/>
      <c r="CV16" s="658"/>
      <c r="CW16" s="658"/>
      <c r="CX16" s="658"/>
      <c r="CY16" s="659"/>
      <c r="CZ16" s="695">
        <v>0</v>
      </c>
      <c r="DA16" s="695"/>
      <c r="DB16" s="695"/>
      <c r="DC16" s="695"/>
      <c r="DD16" s="663" t="s">
        <v>247</v>
      </c>
      <c r="DE16" s="658"/>
      <c r="DF16" s="658"/>
      <c r="DG16" s="658"/>
      <c r="DH16" s="658"/>
      <c r="DI16" s="658"/>
      <c r="DJ16" s="658"/>
      <c r="DK16" s="658"/>
      <c r="DL16" s="658"/>
      <c r="DM16" s="658"/>
      <c r="DN16" s="658"/>
      <c r="DO16" s="658"/>
      <c r="DP16" s="659"/>
      <c r="DQ16" s="663">
        <v>596</v>
      </c>
      <c r="DR16" s="658"/>
      <c r="DS16" s="658"/>
      <c r="DT16" s="658"/>
      <c r="DU16" s="658"/>
      <c r="DV16" s="658"/>
      <c r="DW16" s="658"/>
      <c r="DX16" s="658"/>
      <c r="DY16" s="658"/>
      <c r="DZ16" s="658"/>
      <c r="EA16" s="658"/>
      <c r="EB16" s="658"/>
      <c r="EC16" s="694"/>
    </row>
    <row r="17" spans="2:133" ht="11.25" customHeight="1" x14ac:dyDescent="0.15">
      <c r="B17" s="654" t="s">
        <v>273</v>
      </c>
      <c r="C17" s="655"/>
      <c r="D17" s="655"/>
      <c r="E17" s="655"/>
      <c r="F17" s="655"/>
      <c r="G17" s="655"/>
      <c r="H17" s="655"/>
      <c r="I17" s="655"/>
      <c r="J17" s="655"/>
      <c r="K17" s="655"/>
      <c r="L17" s="655"/>
      <c r="M17" s="655"/>
      <c r="N17" s="655"/>
      <c r="O17" s="655"/>
      <c r="P17" s="655"/>
      <c r="Q17" s="656"/>
      <c r="R17" s="657">
        <v>108737</v>
      </c>
      <c r="S17" s="658"/>
      <c r="T17" s="658"/>
      <c r="U17" s="658"/>
      <c r="V17" s="658"/>
      <c r="W17" s="658"/>
      <c r="X17" s="658"/>
      <c r="Y17" s="659"/>
      <c r="Z17" s="695">
        <v>0.6</v>
      </c>
      <c r="AA17" s="695"/>
      <c r="AB17" s="695"/>
      <c r="AC17" s="695"/>
      <c r="AD17" s="696">
        <v>108737</v>
      </c>
      <c r="AE17" s="696"/>
      <c r="AF17" s="696"/>
      <c r="AG17" s="696"/>
      <c r="AH17" s="696"/>
      <c r="AI17" s="696"/>
      <c r="AJ17" s="696"/>
      <c r="AK17" s="696"/>
      <c r="AL17" s="660">
        <v>1</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182</v>
      </c>
      <c r="BH17" s="658"/>
      <c r="BI17" s="658"/>
      <c r="BJ17" s="658"/>
      <c r="BK17" s="658"/>
      <c r="BL17" s="658"/>
      <c r="BM17" s="658"/>
      <c r="BN17" s="659"/>
      <c r="BO17" s="695" t="s">
        <v>182</v>
      </c>
      <c r="BP17" s="695"/>
      <c r="BQ17" s="695"/>
      <c r="BR17" s="695"/>
      <c r="BS17" s="696" t="s">
        <v>182</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2103146</v>
      </c>
      <c r="CS17" s="658"/>
      <c r="CT17" s="658"/>
      <c r="CU17" s="658"/>
      <c r="CV17" s="658"/>
      <c r="CW17" s="658"/>
      <c r="CX17" s="658"/>
      <c r="CY17" s="659"/>
      <c r="CZ17" s="695">
        <v>11.4</v>
      </c>
      <c r="DA17" s="695"/>
      <c r="DB17" s="695"/>
      <c r="DC17" s="695"/>
      <c r="DD17" s="663" t="s">
        <v>241</v>
      </c>
      <c r="DE17" s="658"/>
      <c r="DF17" s="658"/>
      <c r="DG17" s="658"/>
      <c r="DH17" s="658"/>
      <c r="DI17" s="658"/>
      <c r="DJ17" s="658"/>
      <c r="DK17" s="658"/>
      <c r="DL17" s="658"/>
      <c r="DM17" s="658"/>
      <c r="DN17" s="658"/>
      <c r="DO17" s="658"/>
      <c r="DP17" s="659"/>
      <c r="DQ17" s="663">
        <v>2085387</v>
      </c>
      <c r="DR17" s="658"/>
      <c r="DS17" s="658"/>
      <c r="DT17" s="658"/>
      <c r="DU17" s="658"/>
      <c r="DV17" s="658"/>
      <c r="DW17" s="658"/>
      <c r="DX17" s="658"/>
      <c r="DY17" s="658"/>
      <c r="DZ17" s="658"/>
      <c r="EA17" s="658"/>
      <c r="EB17" s="658"/>
      <c r="EC17" s="694"/>
    </row>
    <row r="18" spans="2:133" ht="11.25" customHeight="1" x14ac:dyDescent="0.15">
      <c r="B18" s="654" t="s">
        <v>276</v>
      </c>
      <c r="C18" s="655"/>
      <c r="D18" s="655"/>
      <c r="E18" s="655"/>
      <c r="F18" s="655"/>
      <c r="G18" s="655"/>
      <c r="H18" s="655"/>
      <c r="I18" s="655"/>
      <c r="J18" s="655"/>
      <c r="K18" s="655"/>
      <c r="L18" s="655"/>
      <c r="M18" s="655"/>
      <c r="N18" s="655"/>
      <c r="O18" s="655"/>
      <c r="P18" s="655"/>
      <c r="Q18" s="656"/>
      <c r="R18" s="657">
        <v>80524</v>
      </c>
      <c r="S18" s="658"/>
      <c r="T18" s="658"/>
      <c r="U18" s="658"/>
      <c r="V18" s="658"/>
      <c r="W18" s="658"/>
      <c r="X18" s="658"/>
      <c r="Y18" s="659"/>
      <c r="Z18" s="695">
        <v>0.4</v>
      </c>
      <c r="AA18" s="695"/>
      <c r="AB18" s="695"/>
      <c r="AC18" s="695"/>
      <c r="AD18" s="696">
        <v>80524</v>
      </c>
      <c r="AE18" s="696"/>
      <c r="AF18" s="696"/>
      <c r="AG18" s="696"/>
      <c r="AH18" s="696"/>
      <c r="AI18" s="696"/>
      <c r="AJ18" s="696"/>
      <c r="AK18" s="696"/>
      <c r="AL18" s="660">
        <v>0.7</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247</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247</v>
      </c>
      <c r="CS18" s="658"/>
      <c r="CT18" s="658"/>
      <c r="CU18" s="658"/>
      <c r="CV18" s="658"/>
      <c r="CW18" s="658"/>
      <c r="CX18" s="658"/>
      <c r="CY18" s="659"/>
      <c r="CZ18" s="695" t="s">
        <v>247</v>
      </c>
      <c r="DA18" s="695"/>
      <c r="DB18" s="695"/>
      <c r="DC18" s="695"/>
      <c r="DD18" s="663" t="s">
        <v>247</v>
      </c>
      <c r="DE18" s="658"/>
      <c r="DF18" s="658"/>
      <c r="DG18" s="658"/>
      <c r="DH18" s="658"/>
      <c r="DI18" s="658"/>
      <c r="DJ18" s="658"/>
      <c r="DK18" s="658"/>
      <c r="DL18" s="658"/>
      <c r="DM18" s="658"/>
      <c r="DN18" s="658"/>
      <c r="DO18" s="658"/>
      <c r="DP18" s="659"/>
      <c r="DQ18" s="663" t="s">
        <v>247</v>
      </c>
      <c r="DR18" s="658"/>
      <c r="DS18" s="658"/>
      <c r="DT18" s="658"/>
      <c r="DU18" s="658"/>
      <c r="DV18" s="658"/>
      <c r="DW18" s="658"/>
      <c r="DX18" s="658"/>
      <c r="DY18" s="658"/>
      <c r="DZ18" s="658"/>
      <c r="EA18" s="658"/>
      <c r="EB18" s="658"/>
      <c r="EC18" s="694"/>
    </row>
    <row r="19" spans="2:133" ht="11.25" customHeight="1" x14ac:dyDescent="0.15">
      <c r="B19" s="654" t="s">
        <v>279</v>
      </c>
      <c r="C19" s="655"/>
      <c r="D19" s="655"/>
      <c r="E19" s="655"/>
      <c r="F19" s="655"/>
      <c r="G19" s="655"/>
      <c r="H19" s="655"/>
      <c r="I19" s="655"/>
      <c r="J19" s="655"/>
      <c r="K19" s="655"/>
      <c r="L19" s="655"/>
      <c r="M19" s="655"/>
      <c r="N19" s="655"/>
      <c r="O19" s="655"/>
      <c r="P19" s="655"/>
      <c r="Q19" s="656"/>
      <c r="R19" s="657">
        <v>80524</v>
      </c>
      <c r="S19" s="658"/>
      <c r="T19" s="658"/>
      <c r="U19" s="658"/>
      <c r="V19" s="658"/>
      <c r="W19" s="658"/>
      <c r="X19" s="658"/>
      <c r="Y19" s="659"/>
      <c r="Z19" s="695">
        <v>0.4</v>
      </c>
      <c r="AA19" s="695"/>
      <c r="AB19" s="695"/>
      <c r="AC19" s="695"/>
      <c r="AD19" s="696">
        <v>80524</v>
      </c>
      <c r="AE19" s="696"/>
      <c r="AF19" s="696"/>
      <c r="AG19" s="696"/>
      <c r="AH19" s="696"/>
      <c r="AI19" s="696"/>
      <c r="AJ19" s="696"/>
      <c r="AK19" s="696"/>
      <c r="AL19" s="660">
        <v>0.7</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v>436909</v>
      </c>
      <c r="BH19" s="658"/>
      <c r="BI19" s="658"/>
      <c r="BJ19" s="658"/>
      <c r="BK19" s="658"/>
      <c r="BL19" s="658"/>
      <c r="BM19" s="658"/>
      <c r="BN19" s="659"/>
      <c r="BO19" s="695">
        <v>5.8</v>
      </c>
      <c r="BP19" s="695"/>
      <c r="BQ19" s="695"/>
      <c r="BR19" s="695"/>
      <c r="BS19" s="696" t="s">
        <v>247</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247</v>
      </c>
      <c r="CS19" s="658"/>
      <c r="CT19" s="658"/>
      <c r="CU19" s="658"/>
      <c r="CV19" s="658"/>
      <c r="CW19" s="658"/>
      <c r="CX19" s="658"/>
      <c r="CY19" s="659"/>
      <c r="CZ19" s="695" t="s">
        <v>182</v>
      </c>
      <c r="DA19" s="695"/>
      <c r="DB19" s="695"/>
      <c r="DC19" s="695"/>
      <c r="DD19" s="663" t="s">
        <v>182</v>
      </c>
      <c r="DE19" s="658"/>
      <c r="DF19" s="658"/>
      <c r="DG19" s="658"/>
      <c r="DH19" s="658"/>
      <c r="DI19" s="658"/>
      <c r="DJ19" s="658"/>
      <c r="DK19" s="658"/>
      <c r="DL19" s="658"/>
      <c r="DM19" s="658"/>
      <c r="DN19" s="658"/>
      <c r="DO19" s="658"/>
      <c r="DP19" s="659"/>
      <c r="DQ19" s="663" t="s">
        <v>182</v>
      </c>
      <c r="DR19" s="658"/>
      <c r="DS19" s="658"/>
      <c r="DT19" s="658"/>
      <c r="DU19" s="658"/>
      <c r="DV19" s="658"/>
      <c r="DW19" s="658"/>
      <c r="DX19" s="658"/>
      <c r="DY19" s="658"/>
      <c r="DZ19" s="658"/>
      <c r="EA19" s="658"/>
      <c r="EB19" s="658"/>
      <c r="EC19" s="694"/>
    </row>
    <row r="20" spans="2:133" ht="11.25" customHeight="1" x14ac:dyDescent="0.15">
      <c r="B20" s="724" t="s">
        <v>282</v>
      </c>
      <c r="C20" s="725"/>
      <c r="D20" s="725"/>
      <c r="E20" s="725"/>
      <c r="F20" s="725"/>
      <c r="G20" s="725"/>
      <c r="H20" s="725"/>
      <c r="I20" s="725"/>
      <c r="J20" s="725"/>
      <c r="K20" s="725"/>
      <c r="L20" s="725"/>
      <c r="M20" s="725"/>
      <c r="N20" s="725"/>
      <c r="O20" s="725"/>
      <c r="P20" s="725"/>
      <c r="Q20" s="726"/>
      <c r="R20" s="657" t="s">
        <v>241</v>
      </c>
      <c r="S20" s="658"/>
      <c r="T20" s="658"/>
      <c r="U20" s="658"/>
      <c r="V20" s="658"/>
      <c r="W20" s="658"/>
      <c r="X20" s="658"/>
      <c r="Y20" s="659"/>
      <c r="Z20" s="695" t="s">
        <v>182</v>
      </c>
      <c r="AA20" s="695"/>
      <c r="AB20" s="695"/>
      <c r="AC20" s="695"/>
      <c r="AD20" s="696" t="s">
        <v>247</v>
      </c>
      <c r="AE20" s="696"/>
      <c r="AF20" s="696"/>
      <c r="AG20" s="696"/>
      <c r="AH20" s="696"/>
      <c r="AI20" s="696"/>
      <c r="AJ20" s="696"/>
      <c r="AK20" s="696"/>
      <c r="AL20" s="660" t="s">
        <v>247</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v>436909</v>
      </c>
      <c r="BH20" s="658"/>
      <c r="BI20" s="658"/>
      <c r="BJ20" s="658"/>
      <c r="BK20" s="658"/>
      <c r="BL20" s="658"/>
      <c r="BM20" s="658"/>
      <c r="BN20" s="659"/>
      <c r="BO20" s="695">
        <v>5.8</v>
      </c>
      <c r="BP20" s="695"/>
      <c r="BQ20" s="695"/>
      <c r="BR20" s="695"/>
      <c r="BS20" s="696" t="s">
        <v>247</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18383624</v>
      </c>
      <c r="CS20" s="658"/>
      <c r="CT20" s="658"/>
      <c r="CU20" s="658"/>
      <c r="CV20" s="658"/>
      <c r="CW20" s="658"/>
      <c r="CX20" s="658"/>
      <c r="CY20" s="659"/>
      <c r="CZ20" s="695">
        <v>100</v>
      </c>
      <c r="DA20" s="695"/>
      <c r="DB20" s="695"/>
      <c r="DC20" s="695"/>
      <c r="DD20" s="663">
        <v>925953</v>
      </c>
      <c r="DE20" s="658"/>
      <c r="DF20" s="658"/>
      <c r="DG20" s="658"/>
      <c r="DH20" s="658"/>
      <c r="DI20" s="658"/>
      <c r="DJ20" s="658"/>
      <c r="DK20" s="658"/>
      <c r="DL20" s="658"/>
      <c r="DM20" s="658"/>
      <c r="DN20" s="658"/>
      <c r="DO20" s="658"/>
      <c r="DP20" s="659"/>
      <c r="DQ20" s="663">
        <v>12105909</v>
      </c>
      <c r="DR20" s="658"/>
      <c r="DS20" s="658"/>
      <c r="DT20" s="658"/>
      <c r="DU20" s="658"/>
      <c r="DV20" s="658"/>
      <c r="DW20" s="658"/>
      <c r="DX20" s="658"/>
      <c r="DY20" s="658"/>
      <c r="DZ20" s="658"/>
      <c r="EA20" s="658"/>
      <c r="EB20" s="658"/>
      <c r="EC20" s="694"/>
    </row>
    <row r="21" spans="2:133" ht="11.25" customHeight="1" x14ac:dyDescent="0.15">
      <c r="B21" s="654" t="s">
        <v>285</v>
      </c>
      <c r="C21" s="655"/>
      <c r="D21" s="655"/>
      <c r="E21" s="655"/>
      <c r="F21" s="655"/>
      <c r="G21" s="655"/>
      <c r="H21" s="655"/>
      <c r="I21" s="655"/>
      <c r="J21" s="655"/>
      <c r="K21" s="655"/>
      <c r="L21" s="655"/>
      <c r="M21" s="655"/>
      <c r="N21" s="655"/>
      <c r="O21" s="655"/>
      <c r="P21" s="655"/>
      <c r="Q21" s="656"/>
      <c r="R21" s="657">
        <v>2130247</v>
      </c>
      <c r="S21" s="658"/>
      <c r="T21" s="658"/>
      <c r="U21" s="658"/>
      <c r="V21" s="658"/>
      <c r="W21" s="658"/>
      <c r="X21" s="658"/>
      <c r="Y21" s="659"/>
      <c r="Z21" s="695">
        <v>11.3</v>
      </c>
      <c r="AA21" s="695"/>
      <c r="AB21" s="695"/>
      <c r="AC21" s="695"/>
      <c r="AD21" s="696">
        <v>1999597</v>
      </c>
      <c r="AE21" s="696"/>
      <c r="AF21" s="696"/>
      <c r="AG21" s="696"/>
      <c r="AH21" s="696"/>
      <c r="AI21" s="696"/>
      <c r="AJ21" s="696"/>
      <c r="AK21" s="696"/>
      <c r="AL21" s="660">
        <v>18.600000000000001</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t="s">
        <v>247</v>
      </c>
      <c r="BH21" s="658"/>
      <c r="BI21" s="658"/>
      <c r="BJ21" s="658"/>
      <c r="BK21" s="658"/>
      <c r="BL21" s="658"/>
      <c r="BM21" s="658"/>
      <c r="BN21" s="659"/>
      <c r="BO21" s="695" t="s">
        <v>182</v>
      </c>
      <c r="BP21" s="695"/>
      <c r="BQ21" s="695"/>
      <c r="BR21" s="695"/>
      <c r="BS21" s="696" t="s">
        <v>182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287</v>
      </c>
      <c r="C22" s="655"/>
      <c r="D22" s="655"/>
      <c r="E22" s="655"/>
      <c r="F22" s="655"/>
      <c r="G22" s="655"/>
      <c r="H22" s="655"/>
      <c r="I22" s="655"/>
      <c r="J22" s="655"/>
      <c r="K22" s="655"/>
      <c r="L22" s="655"/>
      <c r="M22" s="655"/>
      <c r="N22" s="655"/>
      <c r="O22" s="655"/>
      <c r="P22" s="655"/>
      <c r="Q22" s="656"/>
      <c r="R22" s="657">
        <v>1999597</v>
      </c>
      <c r="S22" s="658"/>
      <c r="T22" s="658"/>
      <c r="U22" s="658"/>
      <c r="V22" s="658"/>
      <c r="W22" s="658"/>
      <c r="X22" s="658"/>
      <c r="Y22" s="659"/>
      <c r="Z22" s="695">
        <v>10.6</v>
      </c>
      <c r="AA22" s="695"/>
      <c r="AB22" s="695"/>
      <c r="AC22" s="695"/>
      <c r="AD22" s="696">
        <v>1999597</v>
      </c>
      <c r="AE22" s="696"/>
      <c r="AF22" s="696"/>
      <c r="AG22" s="696"/>
      <c r="AH22" s="696"/>
      <c r="AI22" s="696"/>
      <c r="AJ22" s="696"/>
      <c r="AK22" s="696"/>
      <c r="AL22" s="660">
        <v>18.600000000000001</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241</v>
      </c>
      <c r="BH22" s="658"/>
      <c r="BI22" s="658"/>
      <c r="BJ22" s="658"/>
      <c r="BK22" s="658"/>
      <c r="BL22" s="658"/>
      <c r="BM22" s="658"/>
      <c r="BN22" s="659"/>
      <c r="BO22" s="695" t="s">
        <v>247</v>
      </c>
      <c r="BP22" s="695"/>
      <c r="BQ22" s="695"/>
      <c r="BR22" s="695"/>
      <c r="BS22" s="696" t="s">
        <v>182</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290</v>
      </c>
      <c r="C23" s="655"/>
      <c r="D23" s="655"/>
      <c r="E23" s="655"/>
      <c r="F23" s="655"/>
      <c r="G23" s="655"/>
      <c r="H23" s="655"/>
      <c r="I23" s="655"/>
      <c r="J23" s="655"/>
      <c r="K23" s="655"/>
      <c r="L23" s="655"/>
      <c r="M23" s="655"/>
      <c r="N23" s="655"/>
      <c r="O23" s="655"/>
      <c r="P23" s="655"/>
      <c r="Q23" s="656"/>
      <c r="R23" s="657">
        <v>130650</v>
      </c>
      <c r="S23" s="658"/>
      <c r="T23" s="658"/>
      <c r="U23" s="658"/>
      <c r="V23" s="658"/>
      <c r="W23" s="658"/>
      <c r="X23" s="658"/>
      <c r="Y23" s="659"/>
      <c r="Z23" s="695">
        <v>0.7</v>
      </c>
      <c r="AA23" s="695"/>
      <c r="AB23" s="695"/>
      <c r="AC23" s="695"/>
      <c r="AD23" s="696" t="s">
        <v>241</v>
      </c>
      <c r="AE23" s="696"/>
      <c r="AF23" s="696"/>
      <c r="AG23" s="696"/>
      <c r="AH23" s="696"/>
      <c r="AI23" s="696"/>
      <c r="AJ23" s="696"/>
      <c r="AK23" s="696"/>
      <c r="AL23" s="660" t="s">
        <v>247</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v>436909</v>
      </c>
      <c r="BH23" s="658"/>
      <c r="BI23" s="658"/>
      <c r="BJ23" s="658"/>
      <c r="BK23" s="658"/>
      <c r="BL23" s="658"/>
      <c r="BM23" s="658"/>
      <c r="BN23" s="659"/>
      <c r="BO23" s="695">
        <v>5.8</v>
      </c>
      <c r="BP23" s="695"/>
      <c r="BQ23" s="695"/>
      <c r="BR23" s="695"/>
      <c r="BS23" s="696" t="s">
        <v>182</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15">
      <c r="B24" s="654" t="s">
        <v>297</v>
      </c>
      <c r="C24" s="655"/>
      <c r="D24" s="655"/>
      <c r="E24" s="655"/>
      <c r="F24" s="655"/>
      <c r="G24" s="655"/>
      <c r="H24" s="655"/>
      <c r="I24" s="655"/>
      <c r="J24" s="655"/>
      <c r="K24" s="655"/>
      <c r="L24" s="655"/>
      <c r="M24" s="655"/>
      <c r="N24" s="655"/>
      <c r="O24" s="655"/>
      <c r="P24" s="655"/>
      <c r="Q24" s="656"/>
      <c r="R24" s="657" t="s">
        <v>182</v>
      </c>
      <c r="S24" s="658"/>
      <c r="T24" s="658"/>
      <c r="U24" s="658"/>
      <c r="V24" s="658"/>
      <c r="W24" s="658"/>
      <c r="X24" s="658"/>
      <c r="Y24" s="659"/>
      <c r="Z24" s="695" t="s">
        <v>182</v>
      </c>
      <c r="AA24" s="695"/>
      <c r="AB24" s="695"/>
      <c r="AC24" s="695"/>
      <c r="AD24" s="696" t="s">
        <v>182</v>
      </c>
      <c r="AE24" s="696"/>
      <c r="AF24" s="696"/>
      <c r="AG24" s="696"/>
      <c r="AH24" s="696"/>
      <c r="AI24" s="696"/>
      <c r="AJ24" s="696"/>
      <c r="AK24" s="696"/>
      <c r="AL24" s="660" t="s">
        <v>247</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247</v>
      </c>
      <c r="BH24" s="658"/>
      <c r="BI24" s="658"/>
      <c r="BJ24" s="658"/>
      <c r="BK24" s="658"/>
      <c r="BL24" s="658"/>
      <c r="BM24" s="658"/>
      <c r="BN24" s="659"/>
      <c r="BO24" s="695" t="s">
        <v>241</v>
      </c>
      <c r="BP24" s="695"/>
      <c r="BQ24" s="695"/>
      <c r="BR24" s="695"/>
      <c r="BS24" s="696" t="s">
        <v>247</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10829459</v>
      </c>
      <c r="CS24" s="713"/>
      <c r="CT24" s="713"/>
      <c r="CU24" s="713"/>
      <c r="CV24" s="713"/>
      <c r="CW24" s="713"/>
      <c r="CX24" s="713"/>
      <c r="CY24" s="738"/>
      <c r="CZ24" s="739">
        <v>58.9</v>
      </c>
      <c r="DA24" s="721"/>
      <c r="DB24" s="721"/>
      <c r="DC24" s="741"/>
      <c r="DD24" s="737">
        <v>6319222</v>
      </c>
      <c r="DE24" s="713"/>
      <c r="DF24" s="713"/>
      <c r="DG24" s="713"/>
      <c r="DH24" s="713"/>
      <c r="DI24" s="713"/>
      <c r="DJ24" s="713"/>
      <c r="DK24" s="738"/>
      <c r="DL24" s="737">
        <v>6203355</v>
      </c>
      <c r="DM24" s="713"/>
      <c r="DN24" s="713"/>
      <c r="DO24" s="713"/>
      <c r="DP24" s="713"/>
      <c r="DQ24" s="713"/>
      <c r="DR24" s="713"/>
      <c r="DS24" s="713"/>
      <c r="DT24" s="713"/>
      <c r="DU24" s="713"/>
      <c r="DV24" s="738"/>
      <c r="DW24" s="739">
        <v>55.9</v>
      </c>
      <c r="DX24" s="721"/>
      <c r="DY24" s="721"/>
      <c r="DZ24" s="721"/>
      <c r="EA24" s="721"/>
      <c r="EB24" s="721"/>
      <c r="EC24" s="740"/>
    </row>
    <row r="25" spans="2:133" ht="11.25" customHeight="1" x14ac:dyDescent="0.15">
      <c r="B25" s="654" t="s">
        <v>300</v>
      </c>
      <c r="C25" s="655"/>
      <c r="D25" s="655"/>
      <c r="E25" s="655"/>
      <c r="F25" s="655"/>
      <c r="G25" s="655"/>
      <c r="H25" s="655"/>
      <c r="I25" s="655"/>
      <c r="J25" s="655"/>
      <c r="K25" s="655"/>
      <c r="L25" s="655"/>
      <c r="M25" s="655"/>
      <c r="N25" s="655"/>
      <c r="O25" s="655"/>
      <c r="P25" s="655"/>
      <c r="Q25" s="656"/>
      <c r="R25" s="657">
        <v>11254690</v>
      </c>
      <c r="S25" s="658"/>
      <c r="T25" s="658"/>
      <c r="U25" s="658"/>
      <c r="V25" s="658"/>
      <c r="W25" s="658"/>
      <c r="X25" s="658"/>
      <c r="Y25" s="659"/>
      <c r="Z25" s="695">
        <v>59.9</v>
      </c>
      <c r="AA25" s="695"/>
      <c r="AB25" s="695"/>
      <c r="AC25" s="695"/>
      <c r="AD25" s="696">
        <v>10687131</v>
      </c>
      <c r="AE25" s="696"/>
      <c r="AF25" s="696"/>
      <c r="AG25" s="696"/>
      <c r="AH25" s="696"/>
      <c r="AI25" s="696"/>
      <c r="AJ25" s="696"/>
      <c r="AK25" s="696"/>
      <c r="AL25" s="660">
        <v>99.4</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241</v>
      </c>
      <c r="BH25" s="658"/>
      <c r="BI25" s="658"/>
      <c r="BJ25" s="658"/>
      <c r="BK25" s="658"/>
      <c r="BL25" s="658"/>
      <c r="BM25" s="658"/>
      <c r="BN25" s="659"/>
      <c r="BO25" s="695" t="s">
        <v>247</v>
      </c>
      <c r="BP25" s="695"/>
      <c r="BQ25" s="695"/>
      <c r="BR25" s="695"/>
      <c r="BS25" s="696" t="s">
        <v>247</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2977148</v>
      </c>
      <c r="CS25" s="670"/>
      <c r="CT25" s="670"/>
      <c r="CU25" s="670"/>
      <c r="CV25" s="670"/>
      <c r="CW25" s="670"/>
      <c r="CX25" s="670"/>
      <c r="CY25" s="671"/>
      <c r="CZ25" s="660">
        <v>16.2</v>
      </c>
      <c r="DA25" s="672"/>
      <c r="DB25" s="672"/>
      <c r="DC25" s="673"/>
      <c r="DD25" s="663">
        <v>2696851</v>
      </c>
      <c r="DE25" s="670"/>
      <c r="DF25" s="670"/>
      <c r="DG25" s="670"/>
      <c r="DH25" s="670"/>
      <c r="DI25" s="670"/>
      <c r="DJ25" s="670"/>
      <c r="DK25" s="671"/>
      <c r="DL25" s="663">
        <v>2637148</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15">
      <c r="B26" s="654" t="s">
        <v>303</v>
      </c>
      <c r="C26" s="655"/>
      <c r="D26" s="655"/>
      <c r="E26" s="655"/>
      <c r="F26" s="655"/>
      <c r="G26" s="655"/>
      <c r="H26" s="655"/>
      <c r="I26" s="655"/>
      <c r="J26" s="655"/>
      <c r="K26" s="655"/>
      <c r="L26" s="655"/>
      <c r="M26" s="655"/>
      <c r="N26" s="655"/>
      <c r="O26" s="655"/>
      <c r="P26" s="655"/>
      <c r="Q26" s="656"/>
      <c r="R26" s="657">
        <v>5064</v>
      </c>
      <c r="S26" s="658"/>
      <c r="T26" s="658"/>
      <c r="U26" s="658"/>
      <c r="V26" s="658"/>
      <c r="W26" s="658"/>
      <c r="X26" s="658"/>
      <c r="Y26" s="659"/>
      <c r="Z26" s="695">
        <v>0</v>
      </c>
      <c r="AA26" s="695"/>
      <c r="AB26" s="695"/>
      <c r="AC26" s="695"/>
      <c r="AD26" s="696">
        <v>5064</v>
      </c>
      <c r="AE26" s="696"/>
      <c r="AF26" s="696"/>
      <c r="AG26" s="696"/>
      <c r="AH26" s="696"/>
      <c r="AI26" s="696"/>
      <c r="AJ26" s="696"/>
      <c r="AK26" s="696"/>
      <c r="AL26" s="660">
        <v>0</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247</v>
      </c>
      <c r="BH26" s="658"/>
      <c r="BI26" s="658"/>
      <c r="BJ26" s="658"/>
      <c r="BK26" s="658"/>
      <c r="BL26" s="658"/>
      <c r="BM26" s="658"/>
      <c r="BN26" s="659"/>
      <c r="BO26" s="695" t="s">
        <v>182</v>
      </c>
      <c r="BP26" s="695"/>
      <c r="BQ26" s="695"/>
      <c r="BR26" s="695"/>
      <c r="BS26" s="696" t="s">
        <v>241</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1866733</v>
      </c>
      <c r="CS26" s="658"/>
      <c r="CT26" s="658"/>
      <c r="CU26" s="658"/>
      <c r="CV26" s="658"/>
      <c r="CW26" s="658"/>
      <c r="CX26" s="658"/>
      <c r="CY26" s="659"/>
      <c r="CZ26" s="660">
        <v>10.199999999999999</v>
      </c>
      <c r="DA26" s="672"/>
      <c r="DB26" s="672"/>
      <c r="DC26" s="673"/>
      <c r="DD26" s="663">
        <v>1713469</v>
      </c>
      <c r="DE26" s="658"/>
      <c r="DF26" s="658"/>
      <c r="DG26" s="658"/>
      <c r="DH26" s="658"/>
      <c r="DI26" s="658"/>
      <c r="DJ26" s="658"/>
      <c r="DK26" s="659"/>
      <c r="DL26" s="663" t="s">
        <v>241</v>
      </c>
      <c r="DM26" s="658"/>
      <c r="DN26" s="658"/>
      <c r="DO26" s="658"/>
      <c r="DP26" s="658"/>
      <c r="DQ26" s="658"/>
      <c r="DR26" s="658"/>
      <c r="DS26" s="658"/>
      <c r="DT26" s="658"/>
      <c r="DU26" s="658"/>
      <c r="DV26" s="659"/>
      <c r="DW26" s="660" t="s">
        <v>182</v>
      </c>
      <c r="DX26" s="672"/>
      <c r="DY26" s="672"/>
      <c r="DZ26" s="672"/>
      <c r="EA26" s="672"/>
      <c r="EB26" s="672"/>
      <c r="EC26" s="684"/>
    </row>
    <row r="27" spans="2:133" ht="11.25" customHeight="1" x14ac:dyDescent="0.15">
      <c r="B27" s="654" t="s">
        <v>306</v>
      </c>
      <c r="C27" s="655"/>
      <c r="D27" s="655"/>
      <c r="E27" s="655"/>
      <c r="F27" s="655"/>
      <c r="G27" s="655"/>
      <c r="H27" s="655"/>
      <c r="I27" s="655"/>
      <c r="J27" s="655"/>
      <c r="K27" s="655"/>
      <c r="L27" s="655"/>
      <c r="M27" s="655"/>
      <c r="N27" s="655"/>
      <c r="O27" s="655"/>
      <c r="P27" s="655"/>
      <c r="Q27" s="656"/>
      <c r="R27" s="657">
        <v>206876</v>
      </c>
      <c r="S27" s="658"/>
      <c r="T27" s="658"/>
      <c r="U27" s="658"/>
      <c r="V27" s="658"/>
      <c r="W27" s="658"/>
      <c r="X27" s="658"/>
      <c r="Y27" s="659"/>
      <c r="Z27" s="695">
        <v>1.1000000000000001</v>
      </c>
      <c r="AA27" s="695"/>
      <c r="AB27" s="695"/>
      <c r="AC27" s="695"/>
      <c r="AD27" s="696" t="s">
        <v>247</v>
      </c>
      <c r="AE27" s="696"/>
      <c r="AF27" s="696"/>
      <c r="AG27" s="696"/>
      <c r="AH27" s="696"/>
      <c r="AI27" s="696"/>
      <c r="AJ27" s="696"/>
      <c r="AK27" s="696"/>
      <c r="AL27" s="660" t="s">
        <v>247</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7484302</v>
      </c>
      <c r="BH27" s="658"/>
      <c r="BI27" s="658"/>
      <c r="BJ27" s="658"/>
      <c r="BK27" s="658"/>
      <c r="BL27" s="658"/>
      <c r="BM27" s="658"/>
      <c r="BN27" s="659"/>
      <c r="BO27" s="695">
        <v>100</v>
      </c>
      <c r="BP27" s="695"/>
      <c r="BQ27" s="695"/>
      <c r="BR27" s="695"/>
      <c r="BS27" s="696">
        <v>29092</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5749165</v>
      </c>
      <c r="CS27" s="670"/>
      <c r="CT27" s="670"/>
      <c r="CU27" s="670"/>
      <c r="CV27" s="670"/>
      <c r="CW27" s="670"/>
      <c r="CX27" s="670"/>
      <c r="CY27" s="671"/>
      <c r="CZ27" s="660">
        <v>31.3</v>
      </c>
      <c r="DA27" s="672"/>
      <c r="DB27" s="672"/>
      <c r="DC27" s="673"/>
      <c r="DD27" s="663">
        <v>1536984</v>
      </c>
      <c r="DE27" s="670"/>
      <c r="DF27" s="670"/>
      <c r="DG27" s="670"/>
      <c r="DH27" s="670"/>
      <c r="DI27" s="670"/>
      <c r="DJ27" s="670"/>
      <c r="DK27" s="671"/>
      <c r="DL27" s="663">
        <v>1480820</v>
      </c>
      <c r="DM27" s="670"/>
      <c r="DN27" s="670"/>
      <c r="DO27" s="670"/>
      <c r="DP27" s="670"/>
      <c r="DQ27" s="670"/>
      <c r="DR27" s="670"/>
      <c r="DS27" s="670"/>
      <c r="DT27" s="670"/>
      <c r="DU27" s="670"/>
      <c r="DV27" s="671"/>
      <c r="DW27" s="660">
        <v>13.3</v>
      </c>
      <c r="DX27" s="672"/>
      <c r="DY27" s="672"/>
      <c r="DZ27" s="672"/>
      <c r="EA27" s="672"/>
      <c r="EB27" s="672"/>
      <c r="EC27" s="684"/>
    </row>
    <row r="28" spans="2:133" ht="11.25" customHeight="1" x14ac:dyDescent="0.15">
      <c r="B28" s="654" t="s">
        <v>309</v>
      </c>
      <c r="C28" s="655"/>
      <c r="D28" s="655"/>
      <c r="E28" s="655"/>
      <c r="F28" s="655"/>
      <c r="G28" s="655"/>
      <c r="H28" s="655"/>
      <c r="I28" s="655"/>
      <c r="J28" s="655"/>
      <c r="K28" s="655"/>
      <c r="L28" s="655"/>
      <c r="M28" s="655"/>
      <c r="N28" s="655"/>
      <c r="O28" s="655"/>
      <c r="P28" s="655"/>
      <c r="Q28" s="656"/>
      <c r="R28" s="657">
        <v>93146</v>
      </c>
      <c r="S28" s="658"/>
      <c r="T28" s="658"/>
      <c r="U28" s="658"/>
      <c r="V28" s="658"/>
      <c r="W28" s="658"/>
      <c r="X28" s="658"/>
      <c r="Y28" s="659"/>
      <c r="Z28" s="695">
        <v>0.5</v>
      </c>
      <c r="AA28" s="695"/>
      <c r="AB28" s="695"/>
      <c r="AC28" s="695"/>
      <c r="AD28" s="696">
        <v>41291</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2103146</v>
      </c>
      <c r="CS28" s="658"/>
      <c r="CT28" s="658"/>
      <c r="CU28" s="658"/>
      <c r="CV28" s="658"/>
      <c r="CW28" s="658"/>
      <c r="CX28" s="658"/>
      <c r="CY28" s="659"/>
      <c r="CZ28" s="660">
        <v>11.4</v>
      </c>
      <c r="DA28" s="672"/>
      <c r="DB28" s="672"/>
      <c r="DC28" s="673"/>
      <c r="DD28" s="663">
        <v>2085387</v>
      </c>
      <c r="DE28" s="658"/>
      <c r="DF28" s="658"/>
      <c r="DG28" s="658"/>
      <c r="DH28" s="658"/>
      <c r="DI28" s="658"/>
      <c r="DJ28" s="658"/>
      <c r="DK28" s="659"/>
      <c r="DL28" s="663">
        <v>2085387</v>
      </c>
      <c r="DM28" s="658"/>
      <c r="DN28" s="658"/>
      <c r="DO28" s="658"/>
      <c r="DP28" s="658"/>
      <c r="DQ28" s="658"/>
      <c r="DR28" s="658"/>
      <c r="DS28" s="658"/>
      <c r="DT28" s="658"/>
      <c r="DU28" s="658"/>
      <c r="DV28" s="659"/>
      <c r="DW28" s="660">
        <v>18.8</v>
      </c>
      <c r="DX28" s="672"/>
      <c r="DY28" s="672"/>
      <c r="DZ28" s="672"/>
      <c r="EA28" s="672"/>
      <c r="EB28" s="672"/>
      <c r="EC28" s="684"/>
    </row>
    <row r="29" spans="2:133" ht="11.25" customHeight="1" x14ac:dyDescent="0.15">
      <c r="B29" s="654" t="s">
        <v>311</v>
      </c>
      <c r="C29" s="655"/>
      <c r="D29" s="655"/>
      <c r="E29" s="655"/>
      <c r="F29" s="655"/>
      <c r="G29" s="655"/>
      <c r="H29" s="655"/>
      <c r="I29" s="655"/>
      <c r="J29" s="655"/>
      <c r="K29" s="655"/>
      <c r="L29" s="655"/>
      <c r="M29" s="655"/>
      <c r="N29" s="655"/>
      <c r="O29" s="655"/>
      <c r="P29" s="655"/>
      <c r="Q29" s="656"/>
      <c r="R29" s="657">
        <v>20490</v>
      </c>
      <c r="S29" s="658"/>
      <c r="T29" s="658"/>
      <c r="U29" s="658"/>
      <c r="V29" s="658"/>
      <c r="W29" s="658"/>
      <c r="X29" s="658"/>
      <c r="Y29" s="659"/>
      <c r="Z29" s="695">
        <v>0.1</v>
      </c>
      <c r="AA29" s="695"/>
      <c r="AB29" s="695"/>
      <c r="AC29" s="695"/>
      <c r="AD29" s="696" t="s">
        <v>247</v>
      </c>
      <c r="AE29" s="696"/>
      <c r="AF29" s="696"/>
      <c r="AG29" s="696"/>
      <c r="AH29" s="696"/>
      <c r="AI29" s="696"/>
      <c r="AJ29" s="696"/>
      <c r="AK29" s="696"/>
      <c r="AL29" s="660" t="s">
        <v>241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313</v>
      </c>
      <c r="CG29" s="655"/>
      <c r="CH29" s="655"/>
      <c r="CI29" s="655"/>
      <c r="CJ29" s="655"/>
      <c r="CK29" s="655"/>
      <c r="CL29" s="655"/>
      <c r="CM29" s="655"/>
      <c r="CN29" s="655"/>
      <c r="CO29" s="655"/>
      <c r="CP29" s="655"/>
      <c r="CQ29" s="656"/>
      <c r="CR29" s="657">
        <v>2103145</v>
      </c>
      <c r="CS29" s="670"/>
      <c r="CT29" s="670"/>
      <c r="CU29" s="670"/>
      <c r="CV29" s="670"/>
      <c r="CW29" s="670"/>
      <c r="CX29" s="670"/>
      <c r="CY29" s="671"/>
      <c r="CZ29" s="660">
        <v>11.4</v>
      </c>
      <c r="DA29" s="672"/>
      <c r="DB29" s="672"/>
      <c r="DC29" s="673"/>
      <c r="DD29" s="663">
        <v>2085386</v>
      </c>
      <c r="DE29" s="670"/>
      <c r="DF29" s="670"/>
      <c r="DG29" s="670"/>
      <c r="DH29" s="670"/>
      <c r="DI29" s="670"/>
      <c r="DJ29" s="670"/>
      <c r="DK29" s="671"/>
      <c r="DL29" s="663">
        <v>2085386</v>
      </c>
      <c r="DM29" s="670"/>
      <c r="DN29" s="670"/>
      <c r="DO29" s="670"/>
      <c r="DP29" s="670"/>
      <c r="DQ29" s="670"/>
      <c r="DR29" s="670"/>
      <c r="DS29" s="670"/>
      <c r="DT29" s="670"/>
      <c r="DU29" s="670"/>
      <c r="DV29" s="671"/>
      <c r="DW29" s="660">
        <v>18.8</v>
      </c>
      <c r="DX29" s="672"/>
      <c r="DY29" s="672"/>
      <c r="DZ29" s="672"/>
      <c r="EA29" s="672"/>
      <c r="EB29" s="672"/>
      <c r="EC29" s="684"/>
    </row>
    <row r="30" spans="2:133" ht="11.25" customHeight="1" x14ac:dyDescent="0.15">
      <c r="B30" s="654" t="s">
        <v>314</v>
      </c>
      <c r="C30" s="655"/>
      <c r="D30" s="655"/>
      <c r="E30" s="655"/>
      <c r="F30" s="655"/>
      <c r="G30" s="655"/>
      <c r="H30" s="655"/>
      <c r="I30" s="655"/>
      <c r="J30" s="655"/>
      <c r="K30" s="655"/>
      <c r="L30" s="655"/>
      <c r="M30" s="655"/>
      <c r="N30" s="655"/>
      <c r="O30" s="655"/>
      <c r="P30" s="655"/>
      <c r="Q30" s="656"/>
      <c r="R30" s="657">
        <v>4335413</v>
      </c>
      <c r="S30" s="658"/>
      <c r="T30" s="658"/>
      <c r="U30" s="658"/>
      <c r="V30" s="658"/>
      <c r="W30" s="658"/>
      <c r="X30" s="658"/>
      <c r="Y30" s="659"/>
      <c r="Z30" s="695">
        <v>23.1</v>
      </c>
      <c r="AA30" s="695"/>
      <c r="AB30" s="695"/>
      <c r="AC30" s="695"/>
      <c r="AD30" s="696" t="s">
        <v>182</v>
      </c>
      <c r="AE30" s="696"/>
      <c r="AF30" s="696"/>
      <c r="AG30" s="696"/>
      <c r="AH30" s="696"/>
      <c r="AI30" s="696"/>
      <c r="AJ30" s="696"/>
      <c r="AK30" s="696"/>
      <c r="AL30" s="660" t="s">
        <v>182</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315</v>
      </c>
      <c r="BH30" s="727"/>
      <c r="BI30" s="727"/>
      <c r="BJ30" s="727"/>
      <c r="BK30" s="727"/>
      <c r="BL30" s="727"/>
      <c r="BM30" s="727"/>
      <c r="BN30" s="727"/>
      <c r="BO30" s="727"/>
      <c r="BP30" s="727"/>
      <c r="BQ30" s="728"/>
      <c r="BR30" s="709" t="s">
        <v>316</v>
      </c>
      <c r="BS30" s="727"/>
      <c r="BT30" s="727"/>
      <c r="BU30" s="727"/>
      <c r="BV30" s="727"/>
      <c r="BW30" s="727"/>
      <c r="BX30" s="727"/>
      <c r="BY30" s="727"/>
      <c r="BZ30" s="727"/>
      <c r="CA30" s="727"/>
      <c r="CB30" s="728"/>
      <c r="CD30" s="678"/>
      <c r="CE30" s="679"/>
      <c r="CF30" s="654" t="s">
        <v>317</v>
      </c>
      <c r="CG30" s="655"/>
      <c r="CH30" s="655"/>
      <c r="CI30" s="655"/>
      <c r="CJ30" s="655"/>
      <c r="CK30" s="655"/>
      <c r="CL30" s="655"/>
      <c r="CM30" s="655"/>
      <c r="CN30" s="655"/>
      <c r="CO30" s="655"/>
      <c r="CP30" s="655"/>
      <c r="CQ30" s="656"/>
      <c r="CR30" s="657">
        <v>2027367</v>
      </c>
      <c r="CS30" s="658"/>
      <c r="CT30" s="658"/>
      <c r="CU30" s="658"/>
      <c r="CV30" s="658"/>
      <c r="CW30" s="658"/>
      <c r="CX30" s="658"/>
      <c r="CY30" s="659"/>
      <c r="CZ30" s="660">
        <v>11</v>
      </c>
      <c r="DA30" s="672"/>
      <c r="DB30" s="672"/>
      <c r="DC30" s="673"/>
      <c r="DD30" s="663">
        <v>2009628</v>
      </c>
      <c r="DE30" s="658"/>
      <c r="DF30" s="658"/>
      <c r="DG30" s="658"/>
      <c r="DH30" s="658"/>
      <c r="DI30" s="658"/>
      <c r="DJ30" s="658"/>
      <c r="DK30" s="659"/>
      <c r="DL30" s="663">
        <v>2009628</v>
      </c>
      <c r="DM30" s="658"/>
      <c r="DN30" s="658"/>
      <c r="DO30" s="658"/>
      <c r="DP30" s="658"/>
      <c r="DQ30" s="658"/>
      <c r="DR30" s="658"/>
      <c r="DS30" s="658"/>
      <c r="DT30" s="658"/>
      <c r="DU30" s="658"/>
      <c r="DV30" s="659"/>
      <c r="DW30" s="660">
        <v>18.100000000000001</v>
      </c>
      <c r="DX30" s="672"/>
      <c r="DY30" s="672"/>
      <c r="DZ30" s="672"/>
      <c r="EA30" s="672"/>
      <c r="EB30" s="672"/>
      <c r="EC30" s="684"/>
    </row>
    <row r="31" spans="2:133" ht="11.25" customHeight="1" x14ac:dyDescent="0.15">
      <c r="B31" s="724" t="s">
        <v>318</v>
      </c>
      <c r="C31" s="725"/>
      <c r="D31" s="725"/>
      <c r="E31" s="725"/>
      <c r="F31" s="725"/>
      <c r="G31" s="725"/>
      <c r="H31" s="725"/>
      <c r="I31" s="725"/>
      <c r="J31" s="725"/>
      <c r="K31" s="725"/>
      <c r="L31" s="725"/>
      <c r="M31" s="725"/>
      <c r="N31" s="725"/>
      <c r="O31" s="725"/>
      <c r="P31" s="725"/>
      <c r="Q31" s="726"/>
      <c r="R31" s="657" t="s">
        <v>247</v>
      </c>
      <c r="S31" s="658"/>
      <c r="T31" s="658"/>
      <c r="U31" s="658"/>
      <c r="V31" s="658"/>
      <c r="W31" s="658"/>
      <c r="X31" s="658"/>
      <c r="Y31" s="659"/>
      <c r="Z31" s="695" t="s">
        <v>247</v>
      </c>
      <c r="AA31" s="695"/>
      <c r="AB31" s="695"/>
      <c r="AC31" s="695"/>
      <c r="AD31" s="696" t="s">
        <v>182</v>
      </c>
      <c r="AE31" s="696"/>
      <c r="AF31" s="696"/>
      <c r="AG31" s="696"/>
      <c r="AH31" s="696"/>
      <c r="AI31" s="696"/>
      <c r="AJ31" s="696"/>
      <c r="AK31" s="696"/>
      <c r="AL31" s="660" t="s">
        <v>241</v>
      </c>
      <c r="AM31" s="661"/>
      <c r="AN31" s="661"/>
      <c r="AO31" s="697"/>
      <c r="AP31" s="729" t="s">
        <v>319</v>
      </c>
      <c r="AQ31" s="730"/>
      <c r="AR31" s="730"/>
      <c r="AS31" s="730"/>
      <c r="AT31" s="731" t="s">
        <v>320</v>
      </c>
      <c r="AU31" s="218"/>
      <c r="AV31" s="218"/>
      <c r="AW31" s="218"/>
      <c r="AX31" s="715" t="s">
        <v>192</v>
      </c>
      <c r="AY31" s="716"/>
      <c r="AZ31" s="716"/>
      <c r="BA31" s="716"/>
      <c r="BB31" s="716"/>
      <c r="BC31" s="716"/>
      <c r="BD31" s="716"/>
      <c r="BE31" s="716"/>
      <c r="BF31" s="717"/>
      <c r="BG31" s="719">
        <v>99.7</v>
      </c>
      <c r="BH31" s="720"/>
      <c r="BI31" s="720"/>
      <c r="BJ31" s="720"/>
      <c r="BK31" s="720"/>
      <c r="BL31" s="720"/>
      <c r="BM31" s="721">
        <v>99</v>
      </c>
      <c r="BN31" s="720"/>
      <c r="BO31" s="720"/>
      <c r="BP31" s="720"/>
      <c r="BQ31" s="722"/>
      <c r="BR31" s="719">
        <v>99.7</v>
      </c>
      <c r="BS31" s="720"/>
      <c r="BT31" s="720"/>
      <c r="BU31" s="720"/>
      <c r="BV31" s="720"/>
      <c r="BW31" s="720"/>
      <c r="BX31" s="721">
        <v>98.9</v>
      </c>
      <c r="BY31" s="720"/>
      <c r="BZ31" s="720"/>
      <c r="CA31" s="720"/>
      <c r="CB31" s="722"/>
      <c r="CD31" s="678"/>
      <c r="CE31" s="679"/>
      <c r="CF31" s="654" t="s">
        <v>321</v>
      </c>
      <c r="CG31" s="655"/>
      <c r="CH31" s="655"/>
      <c r="CI31" s="655"/>
      <c r="CJ31" s="655"/>
      <c r="CK31" s="655"/>
      <c r="CL31" s="655"/>
      <c r="CM31" s="655"/>
      <c r="CN31" s="655"/>
      <c r="CO31" s="655"/>
      <c r="CP31" s="655"/>
      <c r="CQ31" s="656"/>
      <c r="CR31" s="657">
        <v>75778</v>
      </c>
      <c r="CS31" s="670"/>
      <c r="CT31" s="670"/>
      <c r="CU31" s="670"/>
      <c r="CV31" s="670"/>
      <c r="CW31" s="670"/>
      <c r="CX31" s="670"/>
      <c r="CY31" s="671"/>
      <c r="CZ31" s="660">
        <v>0.4</v>
      </c>
      <c r="DA31" s="672"/>
      <c r="DB31" s="672"/>
      <c r="DC31" s="673"/>
      <c r="DD31" s="663">
        <v>75758</v>
      </c>
      <c r="DE31" s="670"/>
      <c r="DF31" s="670"/>
      <c r="DG31" s="670"/>
      <c r="DH31" s="670"/>
      <c r="DI31" s="670"/>
      <c r="DJ31" s="670"/>
      <c r="DK31" s="671"/>
      <c r="DL31" s="663">
        <v>75758</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322</v>
      </c>
      <c r="C32" s="655"/>
      <c r="D32" s="655"/>
      <c r="E32" s="655"/>
      <c r="F32" s="655"/>
      <c r="G32" s="655"/>
      <c r="H32" s="655"/>
      <c r="I32" s="655"/>
      <c r="J32" s="655"/>
      <c r="K32" s="655"/>
      <c r="L32" s="655"/>
      <c r="M32" s="655"/>
      <c r="N32" s="655"/>
      <c r="O32" s="655"/>
      <c r="P32" s="655"/>
      <c r="Q32" s="656"/>
      <c r="R32" s="657">
        <v>1504875</v>
      </c>
      <c r="S32" s="658"/>
      <c r="T32" s="658"/>
      <c r="U32" s="658"/>
      <c r="V32" s="658"/>
      <c r="W32" s="658"/>
      <c r="X32" s="658"/>
      <c r="Y32" s="659"/>
      <c r="Z32" s="695">
        <v>8</v>
      </c>
      <c r="AA32" s="695"/>
      <c r="AB32" s="695"/>
      <c r="AC32" s="695"/>
      <c r="AD32" s="696" t="s">
        <v>182</v>
      </c>
      <c r="AE32" s="696"/>
      <c r="AF32" s="696"/>
      <c r="AG32" s="696"/>
      <c r="AH32" s="696"/>
      <c r="AI32" s="696"/>
      <c r="AJ32" s="696"/>
      <c r="AK32" s="696"/>
      <c r="AL32" s="660" t="s">
        <v>182</v>
      </c>
      <c r="AM32" s="661"/>
      <c r="AN32" s="661"/>
      <c r="AO32" s="697"/>
      <c r="AP32" s="698"/>
      <c r="AQ32" s="699"/>
      <c r="AR32" s="699"/>
      <c r="AS32" s="699"/>
      <c r="AT32" s="732"/>
      <c r="AU32" s="214" t="s">
        <v>323</v>
      </c>
      <c r="AX32" s="654" t="s">
        <v>324</v>
      </c>
      <c r="AY32" s="655"/>
      <c r="AZ32" s="655"/>
      <c r="BA32" s="655"/>
      <c r="BB32" s="655"/>
      <c r="BC32" s="655"/>
      <c r="BD32" s="655"/>
      <c r="BE32" s="655"/>
      <c r="BF32" s="656"/>
      <c r="BG32" s="723">
        <v>99.6</v>
      </c>
      <c r="BH32" s="670"/>
      <c r="BI32" s="670"/>
      <c r="BJ32" s="670"/>
      <c r="BK32" s="670"/>
      <c r="BL32" s="670"/>
      <c r="BM32" s="661">
        <v>98.4</v>
      </c>
      <c r="BN32" s="670"/>
      <c r="BO32" s="670"/>
      <c r="BP32" s="670"/>
      <c r="BQ32" s="693"/>
      <c r="BR32" s="723">
        <v>99.6</v>
      </c>
      <c r="BS32" s="670"/>
      <c r="BT32" s="670"/>
      <c r="BU32" s="670"/>
      <c r="BV32" s="670"/>
      <c r="BW32" s="670"/>
      <c r="BX32" s="661">
        <v>98.3</v>
      </c>
      <c r="BY32" s="670"/>
      <c r="BZ32" s="670"/>
      <c r="CA32" s="670"/>
      <c r="CB32" s="693"/>
      <c r="CD32" s="680"/>
      <c r="CE32" s="681"/>
      <c r="CF32" s="654" t="s">
        <v>325</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326</v>
      </c>
      <c r="C33" s="655"/>
      <c r="D33" s="655"/>
      <c r="E33" s="655"/>
      <c r="F33" s="655"/>
      <c r="G33" s="655"/>
      <c r="H33" s="655"/>
      <c r="I33" s="655"/>
      <c r="J33" s="655"/>
      <c r="K33" s="655"/>
      <c r="L33" s="655"/>
      <c r="M33" s="655"/>
      <c r="N33" s="655"/>
      <c r="O33" s="655"/>
      <c r="P33" s="655"/>
      <c r="Q33" s="656"/>
      <c r="R33" s="657">
        <v>18879</v>
      </c>
      <c r="S33" s="658"/>
      <c r="T33" s="658"/>
      <c r="U33" s="658"/>
      <c r="V33" s="658"/>
      <c r="W33" s="658"/>
      <c r="X33" s="658"/>
      <c r="Y33" s="659"/>
      <c r="Z33" s="695">
        <v>0.1</v>
      </c>
      <c r="AA33" s="695"/>
      <c r="AB33" s="695"/>
      <c r="AC33" s="695"/>
      <c r="AD33" s="696">
        <v>16851</v>
      </c>
      <c r="AE33" s="696"/>
      <c r="AF33" s="696"/>
      <c r="AG33" s="696"/>
      <c r="AH33" s="696"/>
      <c r="AI33" s="696"/>
      <c r="AJ33" s="696"/>
      <c r="AK33" s="696"/>
      <c r="AL33" s="660">
        <v>0.2</v>
      </c>
      <c r="AM33" s="661"/>
      <c r="AN33" s="661"/>
      <c r="AO33" s="697"/>
      <c r="AP33" s="700"/>
      <c r="AQ33" s="701"/>
      <c r="AR33" s="701"/>
      <c r="AS33" s="701"/>
      <c r="AT33" s="733"/>
      <c r="AU33" s="219"/>
      <c r="AV33" s="219"/>
      <c r="AW33" s="219"/>
      <c r="AX33" s="638" t="s">
        <v>327</v>
      </c>
      <c r="AY33" s="639"/>
      <c r="AZ33" s="639"/>
      <c r="BA33" s="639"/>
      <c r="BB33" s="639"/>
      <c r="BC33" s="639"/>
      <c r="BD33" s="639"/>
      <c r="BE33" s="639"/>
      <c r="BF33" s="640"/>
      <c r="BG33" s="718">
        <v>99.8</v>
      </c>
      <c r="BH33" s="642"/>
      <c r="BI33" s="642"/>
      <c r="BJ33" s="642"/>
      <c r="BK33" s="642"/>
      <c r="BL33" s="642"/>
      <c r="BM33" s="688">
        <v>99.6</v>
      </c>
      <c r="BN33" s="642"/>
      <c r="BO33" s="642"/>
      <c r="BP33" s="642"/>
      <c r="BQ33" s="705"/>
      <c r="BR33" s="718">
        <v>99.8</v>
      </c>
      <c r="BS33" s="642"/>
      <c r="BT33" s="642"/>
      <c r="BU33" s="642"/>
      <c r="BV33" s="642"/>
      <c r="BW33" s="642"/>
      <c r="BX33" s="688">
        <v>99.4</v>
      </c>
      <c r="BY33" s="642"/>
      <c r="BZ33" s="642"/>
      <c r="CA33" s="642"/>
      <c r="CB33" s="705"/>
      <c r="CD33" s="654" t="s">
        <v>328</v>
      </c>
      <c r="CE33" s="655"/>
      <c r="CF33" s="655"/>
      <c r="CG33" s="655"/>
      <c r="CH33" s="655"/>
      <c r="CI33" s="655"/>
      <c r="CJ33" s="655"/>
      <c r="CK33" s="655"/>
      <c r="CL33" s="655"/>
      <c r="CM33" s="655"/>
      <c r="CN33" s="655"/>
      <c r="CO33" s="655"/>
      <c r="CP33" s="655"/>
      <c r="CQ33" s="656"/>
      <c r="CR33" s="657">
        <v>6627616</v>
      </c>
      <c r="CS33" s="670"/>
      <c r="CT33" s="670"/>
      <c r="CU33" s="670"/>
      <c r="CV33" s="670"/>
      <c r="CW33" s="670"/>
      <c r="CX33" s="670"/>
      <c r="CY33" s="671"/>
      <c r="CZ33" s="660">
        <v>36.1</v>
      </c>
      <c r="DA33" s="672"/>
      <c r="DB33" s="672"/>
      <c r="DC33" s="673"/>
      <c r="DD33" s="663">
        <v>5563234</v>
      </c>
      <c r="DE33" s="670"/>
      <c r="DF33" s="670"/>
      <c r="DG33" s="670"/>
      <c r="DH33" s="670"/>
      <c r="DI33" s="670"/>
      <c r="DJ33" s="670"/>
      <c r="DK33" s="671"/>
      <c r="DL33" s="663">
        <v>4394331</v>
      </c>
      <c r="DM33" s="670"/>
      <c r="DN33" s="670"/>
      <c r="DO33" s="670"/>
      <c r="DP33" s="670"/>
      <c r="DQ33" s="670"/>
      <c r="DR33" s="670"/>
      <c r="DS33" s="670"/>
      <c r="DT33" s="670"/>
      <c r="DU33" s="670"/>
      <c r="DV33" s="671"/>
      <c r="DW33" s="660">
        <v>39.6</v>
      </c>
      <c r="DX33" s="672"/>
      <c r="DY33" s="672"/>
      <c r="DZ33" s="672"/>
      <c r="EA33" s="672"/>
      <c r="EB33" s="672"/>
      <c r="EC33" s="684"/>
    </row>
    <row r="34" spans="2:133" ht="11.25" customHeight="1" x14ac:dyDescent="0.15">
      <c r="B34" s="654" t="s">
        <v>329</v>
      </c>
      <c r="C34" s="655"/>
      <c r="D34" s="655"/>
      <c r="E34" s="655"/>
      <c r="F34" s="655"/>
      <c r="G34" s="655"/>
      <c r="H34" s="655"/>
      <c r="I34" s="655"/>
      <c r="J34" s="655"/>
      <c r="K34" s="655"/>
      <c r="L34" s="655"/>
      <c r="M34" s="655"/>
      <c r="N34" s="655"/>
      <c r="O34" s="655"/>
      <c r="P34" s="655"/>
      <c r="Q34" s="656"/>
      <c r="R34" s="657">
        <v>7991</v>
      </c>
      <c r="S34" s="658"/>
      <c r="T34" s="658"/>
      <c r="U34" s="658"/>
      <c r="V34" s="658"/>
      <c r="W34" s="658"/>
      <c r="X34" s="658"/>
      <c r="Y34" s="659"/>
      <c r="Z34" s="695">
        <v>0</v>
      </c>
      <c r="AA34" s="695"/>
      <c r="AB34" s="695"/>
      <c r="AC34" s="695"/>
      <c r="AD34" s="696" t="s">
        <v>247</v>
      </c>
      <c r="AE34" s="696"/>
      <c r="AF34" s="696"/>
      <c r="AG34" s="696"/>
      <c r="AH34" s="696"/>
      <c r="AI34" s="696"/>
      <c r="AJ34" s="696"/>
      <c r="AK34" s="696"/>
      <c r="AL34" s="660" t="s">
        <v>247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330</v>
      </c>
      <c r="CE34" s="655"/>
      <c r="CF34" s="655"/>
      <c r="CG34" s="655"/>
      <c r="CH34" s="655"/>
      <c r="CI34" s="655"/>
      <c r="CJ34" s="655"/>
      <c r="CK34" s="655"/>
      <c r="CL34" s="655"/>
      <c r="CM34" s="655"/>
      <c r="CN34" s="655"/>
      <c r="CO34" s="655"/>
      <c r="CP34" s="655"/>
      <c r="CQ34" s="656"/>
      <c r="CR34" s="657">
        <v>2873392</v>
      </c>
      <c r="CS34" s="658"/>
      <c r="CT34" s="658"/>
      <c r="CU34" s="658"/>
      <c r="CV34" s="658"/>
      <c r="CW34" s="658"/>
      <c r="CX34" s="658"/>
      <c r="CY34" s="659"/>
      <c r="CZ34" s="660">
        <v>15.6</v>
      </c>
      <c r="DA34" s="672"/>
      <c r="DB34" s="672"/>
      <c r="DC34" s="673"/>
      <c r="DD34" s="663">
        <v>2286719</v>
      </c>
      <c r="DE34" s="658"/>
      <c r="DF34" s="658"/>
      <c r="DG34" s="658"/>
      <c r="DH34" s="658"/>
      <c r="DI34" s="658"/>
      <c r="DJ34" s="658"/>
      <c r="DK34" s="659"/>
      <c r="DL34" s="663">
        <v>1788012</v>
      </c>
      <c r="DM34" s="658"/>
      <c r="DN34" s="658"/>
      <c r="DO34" s="658"/>
      <c r="DP34" s="658"/>
      <c r="DQ34" s="658"/>
      <c r="DR34" s="658"/>
      <c r="DS34" s="658"/>
      <c r="DT34" s="658"/>
      <c r="DU34" s="658"/>
      <c r="DV34" s="659"/>
      <c r="DW34" s="660">
        <v>16.100000000000001</v>
      </c>
      <c r="DX34" s="672"/>
      <c r="DY34" s="672"/>
      <c r="DZ34" s="672"/>
      <c r="EA34" s="672"/>
      <c r="EB34" s="672"/>
      <c r="EC34" s="684"/>
    </row>
    <row r="35" spans="2:133" ht="11.25" customHeight="1" x14ac:dyDescent="0.15">
      <c r="B35" s="654" t="s">
        <v>331</v>
      </c>
      <c r="C35" s="655"/>
      <c r="D35" s="655"/>
      <c r="E35" s="655"/>
      <c r="F35" s="655"/>
      <c r="G35" s="655"/>
      <c r="H35" s="655"/>
      <c r="I35" s="655"/>
      <c r="J35" s="655"/>
      <c r="K35" s="655"/>
      <c r="L35" s="655"/>
      <c r="M35" s="655"/>
      <c r="N35" s="655"/>
      <c r="O35" s="655"/>
      <c r="P35" s="655"/>
      <c r="Q35" s="656"/>
      <c r="R35" s="657">
        <v>7663</v>
      </c>
      <c r="S35" s="658"/>
      <c r="T35" s="658"/>
      <c r="U35" s="658"/>
      <c r="V35" s="658"/>
      <c r="W35" s="658"/>
      <c r="X35" s="658"/>
      <c r="Y35" s="659"/>
      <c r="Z35" s="695">
        <v>0</v>
      </c>
      <c r="AA35" s="695"/>
      <c r="AB35" s="695"/>
      <c r="AC35" s="695"/>
      <c r="AD35" s="696" t="s">
        <v>241</v>
      </c>
      <c r="AE35" s="696"/>
      <c r="AF35" s="696"/>
      <c r="AG35" s="696"/>
      <c r="AH35" s="696"/>
      <c r="AI35" s="696"/>
      <c r="AJ35" s="696"/>
      <c r="AK35" s="696"/>
      <c r="AL35" s="660" t="s">
        <v>247</v>
      </c>
      <c r="AM35" s="661"/>
      <c r="AN35" s="661"/>
      <c r="AO35" s="697"/>
      <c r="AP35" s="222"/>
      <c r="AQ35" s="709" t="s">
        <v>332</v>
      </c>
      <c r="AR35" s="710"/>
      <c r="AS35" s="710"/>
      <c r="AT35" s="710"/>
      <c r="AU35" s="710"/>
      <c r="AV35" s="710"/>
      <c r="AW35" s="710"/>
      <c r="AX35" s="710"/>
      <c r="AY35" s="710"/>
      <c r="AZ35" s="710"/>
      <c r="BA35" s="710"/>
      <c r="BB35" s="710"/>
      <c r="BC35" s="710"/>
      <c r="BD35" s="710"/>
      <c r="BE35" s="710"/>
      <c r="BF35" s="711"/>
      <c r="BG35" s="709" t="s">
        <v>333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334</v>
      </c>
      <c r="CE35" s="655"/>
      <c r="CF35" s="655"/>
      <c r="CG35" s="655"/>
      <c r="CH35" s="655"/>
      <c r="CI35" s="655"/>
      <c r="CJ35" s="655"/>
      <c r="CK35" s="655"/>
      <c r="CL35" s="655"/>
      <c r="CM35" s="655"/>
      <c r="CN35" s="655"/>
      <c r="CO35" s="655"/>
      <c r="CP35" s="655"/>
      <c r="CQ35" s="656"/>
      <c r="CR35" s="657">
        <v>77682</v>
      </c>
      <c r="CS35" s="670"/>
      <c r="CT35" s="670"/>
      <c r="CU35" s="670"/>
      <c r="CV35" s="670"/>
      <c r="CW35" s="670"/>
      <c r="CX35" s="670"/>
      <c r="CY35" s="671"/>
      <c r="CZ35" s="660">
        <v>0.4</v>
      </c>
      <c r="DA35" s="672"/>
      <c r="DB35" s="672"/>
      <c r="DC35" s="673"/>
      <c r="DD35" s="663">
        <v>68714</v>
      </c>
      <c r="DE35" s="670"/>
      <c r="DF35" s="670"/>
      <c r="DG35" s="670"/>
      <c r="DH35" s="670"/>
      <c r="DI35" s="670"/>
      <c r="DJ35" s="670"/>
      <c r="DK35" s="671"/>
      <c r="DL35" s="663">
        <v>54095</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335</v>
      </c>
      <c r="C36" s="655"/>
      <c r="D36" s="655"/>
      <c r="E36" s="655"/>
      <c r="F36" s="655"/>
      <c r="G36" s="655"/>
      <c r="H36" s="655"/>
      <c r="I36" s="655"/>
      <c r="J36" s="655"/>
      <c r="K36" s="655"/>
      <c r="L36" s="655"/>
      <c r="M36" s="655"/>
      <c r="N36" s="655"/>
      <c r="O36" s="655"/>
      <c r="P36" s="655"/>
      <c r="Q36" s="656"/>
      <c r="R36" s="657">
        <v>324429</v>
      </c>
      <c r="S36" s="658"/>
      <c r="T36" s="658"/>
      <c r="U36" s="658"/>
      <c r="V36" s="658"/>
      <c r="W36" s="658"/>
      <c r="X36" s="658"/>
      <c r="Y36" s="659"/>
      <c r="Z36" s="695">
        <v>1.7</v>
      </c>
      <c r="AA36" s="695"/>
      <c r="AB36" s="695"/>
      <c r="AC36" s="695"/>
      <c r="AD36" s="696" t="s">
        <v>247</v>
      </c>
      <c r="AE36" s="696"/>
      <c r="AF36" s="696"/>
      <c r="AG36" s="696"/>
      <c r="AH36" s="696"/>
      <c r="AI36" s="696"/>
      <c r="AJ36" s="696"/>
      <c r="AK36" s="696"/>
      <c r="AL36" s="660" t="s">
        <v>247</v>
      </c>
      <c r="AM36" s="661"/>
      <c r="AN36" s="661"/>
      <c r="AO36" s="697"/>
      <c r="AP36" s="222"/>
      <c r="AQ36" s="706" t="s">
        <v>336</v>
      </c>
      <c r="AR36" s="707"/>
      <c r="AS36" s="707"/>
      <c r="AT36" s="707"/>
      <c r="AU36" s="707"/>
      <c r="AV36" s="707"/>
      <c r="AW36" s="707"/>
      <c r="AX36" s="707"/>
      <c r="AY36" s="708"/>
      <c r="AZ36" s="712">
        <v>2214450</v>
      </c>
      <c r="BA36" s="713"/>
      <c r="BB36" s="713"/>
      <c r="BC36" s="713"/>
      <c r="BD36" s="713"/>
      <c r="BE36" s="713"/>
      <c r="BF36" s="714"/>
      <c r="BG36" s="715" t="s">
        <v>337</v>
      </c>
      <c r="BH36" s="716"/>
      <c r="BI36" s="716"/>
      <c r="BJ36" s="716"/>
      <c r="BK36" s="716"/>
      <c r="BL36" s="716"/>
      <c r="BM36" s="716"/>
      <c r="BN36" s="716"/>
      <c r="BO36" s="716"/>
      <c r="BP36" s="716"/>
      <c r="BQ36" s="716"/>
      <c r="BR36" s="716"/>
      <c r="BS36" s="716"/>
      <c r="BT36" s="716"/>
      <c r="BU36" s="717"/>
      <c r="BV36" s="712">
        <v>41148</v>
      </c>
      <c r="BW36" s="713"/>
      <c r="BX36" s="713"/>
      <c r="BY36" s="713"/>
      <c r="BZ36" s="713"/>
      <c r="CA36" s="713"/>
      <c r="CB36" s="714"/>
      <c r="CD36" s="654" t="s">
        <v>338</v>
      </c>
      <c r="CE36" s="655"/>
      <c r="CF36" s="655"/>
      <c r="CG36" s="655"/>
      <c r="CH36" s="655"/>
      <c r="CI36" s="655"/>
      <c r="CJ36" s="655"/>
      <c r="CK36" s="655"/>
      <c r="CL36" s="655"/>
      <c r="CM36" s="655"/>
      <c r="CN36" s="655"/>
      <c r="CO36" s="655"/>
      <c r="CP36" s="655"/>
      <c r="CQ36" s="656"/>
      <c r="CR36" s="657">
        <v>1753287</v>
      </c>
      <c r="CS36" s="658"/>
      <c r="CT36" s="658"/>
      <c r="CU36" s="658"/>
      <c r="CV36" s="658"/>
      <c r="CW36" s="658"/>
      <c r="CX36" s="658"/>
      <c r="CY36" s="659"/>
      <c r="CZ36" s="660">
        <v>9.5</v>
      </c>
      <c r="DA36" s="672"/>
      <c r="DB36" s="672"/>
      <c r="DC36" s="673"/>
      <c r="DD36" s="663">
        <v>1605952</v>
      </c>
      <c r="DE36" s="658"/>
      <c r="DF36" s="658"/>
      <c r="DG36" s="658"/>
      <c r="DH36" s="658"/>
      <c r="DI36" s="658"/>
      <c r="DJ36" s="658"/>
      <c r="DK36" s="659"/>
      <c r="DL36" s="663">
        <v>1225035</v>
      </c>
      <c r="DM36" s="658"/>
      <c r="DN36" s="658"/>
      <c r="DO36" s="658"/>
      <c r="DP36" s="658"/>
      <c r="DQ36" s="658"/>
      <c r="DR36" s="658"/>
      <c r="DS36" s="658"/>
      <c r="DT36" s="658"/>
      <c r="DU36" s="658"/>
      <c r="DV36" s="659"/>
      <c r="DW36" s="660">
        <v>11</v>
      </c>
      <c r="DX36" s="672"/>
      <c r="DY36" s="672"/>
      <c r="DZ36" s="672"/>
      <c r="EA36" s="672"/>
      <c r="EB36" s="672"/>
      <c r="EC36" s="684"/>
    </row>
    <row r="37" spans="2:133" ht="11.25" customHeight="1" x14ac:dyDescent="0.15">
      <c r="B37" s="654" t="s">
        <v>339</v>
      </c>
      <c r="C37" s="655"/>
      <c r="D37" s="655"/>
      <c r="E37" s="655"/>
      <c r="F37" s="655"/>
      <c r="G37" s="655"/>
      <c r="H37" s="655"/>
      <c r="I37" s="655"/>
      <c r="J37" s="655"/>
      <c r="K37" s="655"/>
      <c r="L37" s="655"/>
      <c r="M37" s="655"/>
      <c r="N37" s="655"/>
      <c r="O37" s="655"/>
      <c r="P37" s="655"/>
      <c r="Q37" s="656"/>
      <c r="R37" s="657">
        <v>148298</v>
      </c>
      <c r="S37" s="658"/>
      <c r="T37" s="658"/>
      <c r="U37" s="658"/>
      <c r="V37" s="658"/>
      <c r="W37" s="658"/>
      <c r="X37" s="658"/>
      <c r="Y37" s="659"/>
      <c r="Z37" s="695">
        <v>0.8</v>
      </c>
      <c r="AA37" s="695"/>
      <c r="AB37" s="695"/>
      <c r="AC37" s="695"/>
      <c r="AD37" s="696">
        <v>281</v>
      </c>
      <c r="AE37" s="696"/>
      <c r="AF37" s="696"/>
      <c r="AG37" s="696"/>
      <c r="AH37" s="696"/>
      <c r="AI37" s="696"/>
      <c r="AJ37" s="696"/>
      <c r="AK37" s="696"/>
      <c r="AL37" s="660">
        <v>0</v>
      </c>
      <c r="AM37" s="661"/>
      <c r="AN37" s="661"/>
      <c r="AO37" s="697"/>
      <c r="AQ37" s="690" t="s">
        <v>340</v>
      </c>
      <c r="AR37" s="691"/>
      <c r="AS37" s="691"/>
      <c r="AT37" s="691"/>
      <c r="AU37" s="691"/>
      <c r="AV37" s="691"/>
      <c r="AW37" s="691"/>
      <c r="AX37" s="691"/>
      <c r="AY37" s="692"/>
      <c r="AZ37" s="657">
        <v>572653</v>
      </c>
      <c r="BA37" s="658"/>
      <c r="BB37" s="658"/>
      <c r="BC37" s="658"/>
      <c r="BD37" s="670"/>
      <c r="BE37" s="670"/>
      <c r="BF37" s="693"/>
      <c r="BG37" s="654" t="s">
        <v>341</v>
      </c>
      <c r="BH37" s="655"/>
      <c r="BI37" s="655"/>
      <c r="BJ37" s="655"/>
      <c r="BK37" s="655"/>
      <c r="BL37" s="655"/>
      <c r="BM37" s="655"/>
      <c r="BN37" s="655"/>
      <c r="BO37" s="655"/>
      <c r="BP37" s="655"/>
      <c r="BQ37" s="655"/>
      <c r="BR37" s="655"/>
      <c r="BS37" s="655"/>
      <c r="BT37" s="655"/>
      <c r="BU37" s="656"/>
      <c r="BV37" s="657">
        <v>28424</v>
      </c>
      <c r="BW37" s="658"/>
      <c r="BX37" s="658"/>
      <c r="BY37" s="658"/>
      <c r="BZ37" s="658"/>
      <c r="CA37" s="658"/>
      <c r="CB37" s="694"/>
      <c r="CD37" s="654" t="s">
        <v>342</v>
      </c>
      <c r="CE37" s="655"/>
      <c r="CF37" s="655"/>
      <c r="CG37" s="655"/>
      <c r="CH37" s="655"/>
      <c r="CI37" s="655"/>
      <c r="CJ37" s="655"/>
      <c r="CK37" s="655"/>
      <c r="CL37" s="655"/>
      <c r="CM37" s="655"/>
      <c r="CN37" s="655"/>
      <c r="CO37" s="655"/>
      <c r="CP37" s="655"/>
      <c r="CQ37" s="656"/>
      <c r="CR37" s="657">
        <v>534745</v>
      </c>
      <c r="CS37" s="670"/>
      <c r="CT37" s="670"/>
      <c r="CU37" s="670"/>
      <c r="CV37" s="670"/>
      <c r="CW37" s="670"/>
      <c r="CX37" s="670"/>
      <c r="CY37" s="671"/>
      <c r="CZ37" s="660">
        <v>2.9</v>
      </c>
      <c r="DA37" s="672"/>
      <c r="DB37" s="672"/>
      <c r="DC37" s="673"/>
      <c r="DD37" s="663">
        <v>534745</v>
      </c>
      <c r="DE37" s="670"/>
      <c r="DF37" s="670"/>
      <c r="DG37" s="670"/>
      <c r="DH37" s="670"/>
      <c r="DI37" s="670"/>
      <c r="DJ37" s="670"/>
      <c r="DK37" s="671"/>
      <c r="DL37" s="663">
        <v>497267</v>
      </c>
      <c r="DM37" s="670"/>
      <c r="DN37" s="670"/>
      <c r="DO37" s="670"/>
      <c r="DP37" s="670"/>
      <c r="DQ37" s="670"/>
      <c r="DR37" s="670"/>
      <c r="DS37" s="670"/>
      <c r="DT37" s="670"/>
      <c r="DU37" s="670"/>
      <c r="DV37" s="671"/>
      <c r="DW37" s="660">
        <v>4.5</v>
      </c>
      <c r="DX37" s="672"/>
      <c r="DY37" s="672"/>
      <c r="DZ37" s="672"/>
      <c r="EA37" s="672"/>
      <c r="EB37" s="672"/>
      <c r="EC37" s="684"/>
    </row>
    <row r="38" spans="2:133" ht="11.25" customHeight="1" x14ac:dyDescent="0.15">
      <c r="B38" s="654" t="s">
        <v>343</v>
      </c>
      <c r="C38" s="655"/>
      <c r="D38" s="655"/>
      <c r="E38" s="655"/>
      <c r="F38" s="655"/>
      <c r="G38" s="655"/>
      <c r="H38" s="655"/>
      <c r="I38" s="655"/>
      <c r="J38" s="655"/>
      <c r="K38" s="655"/>
      <c r="L38" s="655"/>
      <c r="M38" s="655"/>
      <c r="N38" s="655"/>
      <c r="O38" s="655"/>
      <c r="P38" s="655"/>
      <c r="Q38" s="656"/>
      <c r="R38" s="657">
        <v>852235</v>
      </c>
      <c r="S38" s="658"/>
      <c r="T38" s="658"/>
      <c r="U38" s="658"/>
      <c r="V38" s="658"/>
      <c r="W38" s="658"/>
      <c r="X38" s="658"/>
      <c r="Y38" s="659"/>
      <c r="Z38" s="695">
        <v>4.5</v>
      </c>
      <c r="AA38" s="695"/>
      <c r="AB38" s="695"/>
      <c r="AC38" s="695"/>
      <c r="AD38" s="696" t="s">
        <v>247</v>
      </c>
      <c r="AE38" s="696"/>
      <c r="AF38" s="696"/>
      <c r="AG38" s="696"/>
      <c r="AH38" s="696"/>
      <c r="AI38" s="696"/>
      <c r="AJ38" s="696"/>
      <c r="AK38" s="696"/>
      <c r="AL38" s="660" t="s">
        <v>247</v>
      </c>
      <c r="AM38" s="661"/>
      <c r="AN38" s="661"/>
      <c r="AO38" s="697"/>
      <c r="AQ38" s="690" t="s">
        <v>344</v>
      </c>
      <c r="AR38" s="691"/>
      <c r="AS38" s="691"/>
      <c r="AT38" s="691"/>
      <c r="AU38" s="691"/>
      <c r="AV38" s="691"/>
      <c r="AW38" s="691"/>
      <c r="AX38" s="691"/>
      <c r="AY38" s="692"/>
      <c r="AZ38" s="657" t="s">
        <v>241</v>
      </c>
      <c r="BA38" s="658"/>
      <c r="BB38" s="658"/>
      <c r="BC38" s="658"/>
      <c r="BD38" s="670"/>
      <c r="BE38" s="670"/>
      <c r="BF38" s="693"/>
      <c r="BG38" s="654" t="s">
        <v>345</v>
      </c>
      <c r="BH38" s="655"/>
      <c r="BI38" s="655"/>
      <c r="BJ38" s="655"/>
      <c r="BK38" s="655"/>
      <c r="BL38" s="655"/>
      <c r="BM38" s="655"/>
      <c r="BN38" s="655"/>
      <c r="BO38" s="655"/>
      <c r="BP38" s="655"/>
      <c r="BQ38" s="655"/>
      <c r="BR38" s="655"/>
      <c r="BS38" s="655"/>
      <c r="BT38" s="655"/>
      <c r="BU38" s="656"/>
      <c r="BV38" s="657">
        <v>5451</v>
      </c>
      <c r="BW38" s="658"/>
      <c r="BX38" s="658"/>
      <c r="BY38" s="658"/>
      <c r="BZ38" s="658"/>
      <c r="CA38" s="658"/>
      <c r="CB38" s="694"/>
      <c r="CD38" s="654" t="s">
        <v>346</v>
      </c>
      <c r="CE38" s="655"/>
      <c r="CF38" s="655"/>
      <c r="CG38" s="655"/>
      <c r="CH38" s="655"/>
      <c r="CI38" s="655"/>
      <c r="CJ38" s="655"/>
      <c r="CK38" s="655"/>
      <c r="CL38" s="655"/>
      <c r="CM38" s="655"/>
      <c r="CN38" s="655"/>
      <c r="CO38" s="655"/>
      <c r="CP38" s="655"/>
      <c r="CQ38" s="656"/>
      <c r="CR38" s="657">
        <v>1641797</v>
      </c>
      <c r="CS38" s="658"/>
      <c r="CT38" s="658"/>
      <c r="CU38" s="658"/>
      <c r="CV38" s="658"/>
      <c r="CW38" s="658"/>
      <c r="CX38" s="658"/>
      <c r="CY38" s="659"/>
      <c r="CZ38" s="660">
        <v>8.9</v>
      </c>
      <c r="DA38" s="672"/>
      <c r="DB38" s="672"/>
      <c r="DC38" s="673"/>
      <c r="DD38" s="663">
        <v>1363470</v>
      </c>
      <c r="DE38" s="658"/>
      <c r="DF38" s="658"/>
      <c r="DG38" s="658"/>
      <c r="DH38" s="658"/>
      <c r="DI38" s="658"/>
      <c r="DJ38" s="658"/>
      <c r="DK38" s="659"/>
      <c r="DL38" s="663">
        <v>1327189</v>
      </c>
      <c r="DM38" s="658"/>
      <c r="DN38" s="658"/>
      <c r="DO38" s="658"/>
      <c r="DP38" s="658"/>
      <c r="DQ38" s="658"/>
      <c r="DR38" s="658"/>
      <c r="DS38" s="658"/>
      <c r="DT38" s="658"/>
      <c r="DU38" s="658"/>
      <c r="DV38" s="659"/>
      <c r="DW38" s="660">
        <v>12</v>
      </c>
      <c r="DX38" s="672"/>
      <c r="DY38" s="672"/>
      <c r="DZ38" s="672"/>
      <c r="EA38" s="672"/>
      <c r="EB38" s="672"/>
      <c r="EC38" s="684"/>
    </row>
    <row r="39" spans="2:133" ht="11.25" customHeight="1" x14ac:dyDescent="0.15">
      <c r="B39" s="654" t="s">
        <v>347</v>
      </c>
      <c r="C39" s="655"/>
      <c r="D39" s="655"/>
      <c r="E39" s="655"/>
      <c r="F39" s="655"/>
      <c r="G39" s="655"/>
      <c r="H39" s="655"/>
      <c r="I39" s="655"/>
      <c r="J39" s="655"/>
      <c r="K39" s="655"/>
      <c r="L39" s="655"/>
      <c r="M39" s="655"/>
      <c r="N39" s="655"/>
      <c r="O39" s="655"/>
      <c r="P39" s="655"/>
      <c r="Q39" s="656"/>
      <c r="R39" s="657" t="s">
        <v>247</v>
      </c>
      <c r="S39" s="658"/>
      <c r="T39" s="658"/>
      <c r="U39" s="658"/>
      <c r="V39" s="658"/>
      <c r="W39" s="658"/>
      <c r="X39" s="658"/>
      <c r="Y39" s="659"/>
      <c r="Z39" s="695" t="s">
        <v>247</v>
      </c>
      <c r="AA39" s="695"/>
      <c r="AB39" s="695"/>
      <c r="AC39" s="695"/>
      <c r="AD39" s="696" t="s">
        <v>182</v>
      </c>
      <c r="AE39" s="696"/>
      <c r="AF39" s="696"/>
      <c r="AG39" s="696"/>
      <c r="AH39" s="696"/>
      <c r="AI39" s="696"/>
      <c r="AJ39" s="696"/>
      <c r="AK39" s="696"/>
      <c r="AL39" s="660" t="s">
        <v>182</v>
      </c>
      <c r="AM39" s="661"/>
      <c r="AN39" s="661"/>
      <c r="AO39" s="697"/>
      <c r="AQ39" s="690" t="s">
        <v>348</v>
      </c>
      <c r="AR39" s="691"/>
      <c r="AS39" s="691"/>
      <c r="AT39" s="691"/>
      <c r="AU39" s="691"/>
      <c r="AV39" s="691"/>
      <c r="AW39" s="691"/>
      <c r="AX39" s="691"/>
      <c r="AY39" s="692"/>
      <c r="AZ39" s="657" t="s">
        <v>247</v>
      </c>
      <c r="BA39" s="658"/>
      <c r="BB39" s="658"/>
      <c r="BC39" s="658"/>
      <c r="BD39" s="670"/>
      <c r="BE39" s="670"/>
      <c r="BF39" s="693"/>
      <c r="BG39" s="654" t="s">
        <v>349</v>
      </c>
      <c r="BH39" s="655"/>
      <c r="BI39" s="655"/>
      <c r="BJ39" s="655"/>
      <c r="BK39" s="655"/>
      <c r="BL39" s="655"/>
      <c r="BM39" s="655"/>
      <c r="BN39" s="655"/>
      <c r="BO39" s="655"/>
      <c r="BP39" s="655"/>
      <c r="BQ39" s="655"/>
      <c r="BR39" s="655"/>
      <c r="BS39" s="655"/>
      <c r="BT39" s="655"/>
      <c r="BU39" s="656"/>
      <c r="BV39" s="657">
        <v>8088</v>
      </c>
      <c r="BW39" s="658"/>
      <c r="BX39" s="658"/>
      <c r="BY39" s="658"/>
      <c r="BZ39" s="658"/>
      <c r="CA39" s="658"/>
      <c r="CB39" s="694"/>
      <c r="CD39" s="654" t="s">
        <v>350</v>
      </c>
      <c r="CE39" s="655"/>
      <c r="CF39" s="655"/>
      <c r="CG39" s="655"/>
      <c r="CH39" s="655"/>
      <c r="CI39" s="655"/>
      <c r="CJ39" s="655"/>
      <c r="CK39" s="655"/>
      <c r="CL39" s="655"/>
      <c r="CM39" s="655"/>
      <c r="CN39" s="655"/>
      <c r="CO39" s="655"/>
      <c r="CP39" s="655"/>
      <c r="CQ39" s="656"/>
      <c r="CR39" s="657">
        <v>171988</v>
      </c>
      <c r="CS39" s="670"/>
      <c r="CT39" s="670"/>
      <c r="CU39" s="670"/>
      <c r="CV39" s="670"/>
      <c r="CW39" s="670"/>
      <c r="CX39" s="670"/>
      <c r="CY39" s="671"/>
      <c r="CZ39" s="660">
        <v>0.9</v>
      </c>
      <c r="DA39" s="672"/>
      <c r="DB39" s="672"/>
      <c r="DC39" s="673"/>
      <c r="DD39" s="663">
        <v>165909</v>
      </c>
      <c r="DE39" s="670"/>
      <c r="DF39" s="670"/>
      <c r="DG39" s="670"/>
      <c r="DH39" s="670"/>
      <c r="DI39" s="670"/>
      <c r="DJ39" s="670"/>
      <c r="DK39" s="671"/>
      <c r="DL39" s="663" t="s">
        <v>241</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15">
      <c r="B40" s="654" t="s">
        <v>351</v>
      </c>
      <c r="C40" s="655"/>
      <c r="D40" s="655"/>
      <c r="E40" s="655"/>
      <c r="F40" s="655"/>
      <c r="G40" s="655"/>
      <c r="H40" s="655"/>
      <c r="I40" s="655"/>
      <c r="J40" s="655"/>
      <c r="K40" s="655"/>
      <c r="L40" s="655"/>
      <c r="M40" s="655"/>
      <c r="N40" s="655"/>
      <c r="O40" s="655"/>
      <c r="P40" s="655"/>
      <c r="Q40" s="656"/>
      <c r="R40" s="657">
        <v>343335</v>
      </c>
      <c r="S40" s="658"/>
      <c r="T40" s="658"/>
      <c r="U40" s="658"/>
      <c r="V40" s="658"/>
      <c r="W40" s="658"/>
      <c r="X40" s="658"/>
      <c r="Y40" s="659"/>
      <c r="Z40" s="695">
        <v>1.8</v>
      </c>
      <c r="AA40" s="695"/>
      <c r="AB40" s="695"/>
      <c r="AC40" s="695"/>
      <c r="AD40" s="696" t="s">
        <v>241</v>
      </c>
      <c r="AE40" s="696"/>
      <c r="AF40" s="696"/>
      <c r="AG40" s="696"/>
      <c r="AH40" s="696"/>
      <c r="AI40" s="696"/>
      <c r="AJ40" s="696"/>
      <c r="AK40" s="696"/>
      <c r="AL40" s="660" t="s">
        <v>241</v>
      </c>
      <c r="AM40" s="661"/>
      <c r="AN40" s="661"/>
      <c r="AO40" s="697"/>
      <c r="AQ40" s="690" t="s">
        <v>352</v>
      </c>
      <c r="AR40" s="691"/>
      <c r="AS40" s="691"/>
      <c r="AT40" s="691"/>
      <c r="AU40" s="691"/>
      <c r="AV40" s="691"/>
      <c r="AW40" s="691"/>
      <c r="AX40" s="691"/>
      <c r="AY40" s="692"/>
      <c r="AZ40" s="657" t="s">
        <v>247</v>
      </c>
      <c r="BA40" s="658"/>
      <c r="BB40" s="658"/>
      <c r="BC40" s="658"/>
      <c r="BD40" s="670"/>
      <c r="BE40" s="670"/>
      <c r="BF40" s="693"/>
      <c r="BG40" s="698" t="s">
        <v>353</v>
      </c>
      <c r="BH40" s="699"/>
      <c r="BI40" s="699"/>
      <c r="BJ40" s="699"/>
      <c r="BK40" s="699"/>
      <c r="BL40" s="223"/>
      <c r="BM40" s="655" t="s">
        <v>354</v>
      </c>
      <c r="BN40" s="655"/>
      <c r="BO40" s="655"/>
      <c r="BP40" s="655"/>
      <c r="BQ40" s="655"/>
      <c r="BR40" s="655"/>
      <c r="BS40" s="655"/>
      <c r="BT40" s="655"/>
      <c r="BU40" s="656"/>
      <c r="BV40" s="657">
        <v>104</v>
      </c>
      <c r="BW40" s="658"/>
      <c r="BX40" s="658"/>
      <c r="BY40" s="658"/>
      <c r="BZ40" s="658"/>
      <c r="CA40" s="658"/>
      <c r="CB40" s="694"/>
      <c r="CD40" s="654" t="s">
        <v>355</v>
      </c>
      <c r="CE40" s="655"/>
      <c r="CF40" s="655"/>
      <c r="CG40" s="655"/>
      <c r="CH40" s="655"/>
      <c r="CI40" s="655"/>
      <c r="CJ40" s="655"/>
      <c r="CK40" s="655"/>
      <c r="CL40" s="655"/>
      <c r="CM40" s="655"/>
      <c r="CN40" s="655"/>
      <c r="CO40" s="655"/>
      <c r="CP40" s="655"/>
      <c r="CQ40" s="656"/>
      <c r="CR40" s="657">
        <v>109470</v>
      </c>
      <c r="CS40" s="658"/>
      <c r="CT40" s="658"/>
      <c r="CU40" s="658"/>
      <c r="CV40" s="658"/>
      <c r="CW40" s="658"/>
      <c r="CX40" s="658"/>
      <c r="CY40" s="659"/>
      <c r="CZ40" s="660">
        <v>0.6</v>
      </c>
      <c r="DA40" s="672"/>
      <c r="DB40" s="672"/>
      <c r="DC40" s="673"/>
      <c r="DD40" s="663">
        <v>72470</v>
      </c>
      <c r="DE40" s="658"/>
      <c r="DF40" s="658"/>
      <c r="DG40" s="658"/>
      <c r="DH40" s="658"/>
      <c r="DI40" s="658"/>
      <c r="DJ40" s="658"/>
      <c r="DK40" s="659"/>
      <c r="DL40" s="663" t="s">
        <v>182</v>
      </c>
      <c r="DM40" s="658"/>
      <c r="DN40" s="658"/>
      <c r="DO40" s="658"/>
      <c r="DP40" s="658"/>
      <c r="DQ40" s="658"/>
      <c r="DR40" s="658"/>
      <c r="DS40" s="658"/>
      <c r="DT40" s="658"/>
      <c r="DU40" s="658"/>
      <c r="DV40" s="659"/>
      <c r="DW40" s="660" t="s">
        <v>182</v>
      </c>
      <c r="DX40" s="672"/>
      <c r="DY40" s="672"/>
      <c r="DZ40" s="672"/>
      <c r="EA40" s="672"/>
      <c r="EB40" s="672"/>
      <c r="EC40" s="684"/>
    </row>
    <row r="41" spans="2:133" ht="11.25" customHeight="1" x14ac:dyDescent="0.15">
      <c r="B41" s="638" t="s">
        <v>356</v>
      </c>
      <c r="C41" s="639"/>
      <c r="D41" s="639"/>
      <c r="E41" s="639"/>
      <c r="F41" s="639"/>
      <c r="G41" s="639"/>
      <c r="H41" s="639"/>
      <c r="I41" s="639"/>
      <c r="J41" s="639"/>
      <c r="K41" s="639"/>
      <c r="L41" s="639"/>
      <c r="M41" s="639"/>
      <c r="N41" s="639"/>
      <c r="O41" s="639"/>
      <c r="P41" s="639"/>
      <c r="Q41" s="640"/>
      <c r="R41" s="641">
        <v>18780049</v>
      </c>
      <c r="S41" s="682"/>
      <c r="T41" s="682"/>
      <c r="U41" s="682"/>
      <c r="V41" s="682"/>
      <c r="W41" s="682"/>
      <c r="X41" s="682"/>
      <c r="Y41" s="685"/>
      <c r="Z41" s="686">
        <v>100</v>
      </c>
      <c r="AA41" s="686"/>
      <c r="AB41" s="686"/>
      <c r="AC41" s="686"/>
      <c r="AD41" s="687">
        <v>10750618</v>
      </c>
      <c r="AE41" s="687"/>
      <c r="AF41" s="687"/>
      <c r="AG41" s="687"/>
      <c r="AH41" s="687"/>
      <c r="AI41" s="687"/>
      <c r="AJ41" s="687"/>
      <c r="AK41" s="687"/>
      <c r="AL41" s="644">
        <v>100</v>
      </c>
      <c r="AM41" s="688"/>
      <c r="AN41" s="688"/>
      <c r="AO41" s="689"/>
      <c r="AQ41" s="690" t="s">
        <v>357</v>
      </c>
      <c r="AR41" s="691"/>
      <c r="AS41" s="691"/>
      <c r="AT41" s="691"/>
      <c r="AU41" s="691"/>
      <c r="AV41" s="691"/>
      <c r="AW41" s="691"/>
      <c r="AX41" s="691"/>
      <c r="AY41" s="692"/>
      <c r="AZ41" s="657">
        <v>330178</v>
      </c>
      <c r="BA41" s="658"/>
      <c r="BB41" s="658"/>
      <c r="BC41" s="658"/>
      <c r="BD41" s="670"/>
      <c r="BE41" s="670"/>
      <c r="BF41" s="693"/>
      <c r="BG41" s="698"/>
      <c r="BH41" s="699"/>
      <c r="BI41" s="699"/>
      <c r="BJ41" s="699"/>
      <c r="BK41" s="699"/>
      <c r="BL41" s="223"/>
      <c r="BM41" s="655" t="s">
        <v>358</v>
      </c>
      <c r="BN41" s="655"/>
      <c r="BO41" s="655"/>
      <c r="BP41" s="655"/>
      <c r="BQ41" s="655"/>
      <c r="BR41" s="655"/>
      <c r="BS41" s="655"/>
      <c r="BT41" s="655"/>
      <c r="BU41" s="656"/>
      <c r="BV41" s="657" t="s">
        <v>241</v>
      </c>
      <c r="BW41" s="658"/>
      <c r="BX41" s="658"/>
      <c r="BY41" s="658"/>
      <c r="BZ41" s="658"/>
      <c r="CA41" s="658"/>
      <c r="CB41" s="694"/>
      <c r="CD41" s="654" t="s">
        <v>359</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241</v>
      </c>
      <c r="DA41" s="672"/>
      <c r="DB41" s="672"/>
      <c r="DC41" s="673"/>
      <c r="DD41" s="663" t="s">
        <v>241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360</v>
      </c>
      <c r="AR42" s="703"/>
      <c r="AS42" s="703"/>
      <c r="AT42" s="703"/>
      <c r="AU42" s="703"/>
      <c r="AV42" s="703"/>
      <c r="AW42" s="703"/>
      <c r="AX42" s="703"/>
      <c r="AY42" s="704"/>
      <c r="AZ42" s="641">
        <v>1311619</v>
      </c>
      <c r="BA42" s="682"/>
      <c r="BB42" s="682"/>
      <c r="BC42" s="682"/>
      <c r="BD42" s="642"/>
      <c r="BE42" s="642"/>
      <c r="BF42" s="705"/>
      <c r="BG42" s="700"/>
      <c r="BH42" s="701"/>
      <c r="BI42" s="701"/>
      <c r="BJ42" s="701"/>
      <c r="BK42" s="701"/>
      <c r="BL42" s="224"/>
      <c r="BM42" s="639" t="s">
        <v>361</v>
      </c>
      <c r="BN42" s="639"/>
      <c r="BO42" s="639"/>
      <c r="BP42" s="639"/>
      <c r="BQ42" s="639"/>
      <c r="BR42" s="639"/>
      <c r="BS42" s="639"/>
      <c r="BT42" s="639"/>
      <c r="BU42" s="640"/>
      <c r="BV42" s="641">
        <v>371</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926549</v>
      </c>
      <c r="CS42" s="670"/>
      <c r="CT42" s="670"/>
      <c r="CU42" s="670"/>
      <c r="CV42" s="670"/>
      <c r="CW42" s="670"/>
      <c r="CX42" s="670"/>
      <c r="CY42" s="671"/>
      <c r="CZ42" s="660">
        <v>5</v>
      </c>
      <c r="DA42" s="672"/>
      <c r="DB42" s="672"/>
      <c r="DC42" s="673"/>
      <c r="DD42" s="663">
        <v>223453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363</v>
      </c>
      <c r="CD43" s="654" t="s">
        <v>364</v>
      </c>
      <c r="CE43" s="655"/>
      <c r="CF43" s="655"/>
      <c r="CG43" s="655"/>
      <c r="CH43" s="655"/>
      <c r="CI43" s="655"/>
      <c r="CJ43" s="655"/>
      <c r="CK43" s="655"/>
      <c r="CL43" s="655"/>
      <c r="CM43" s="655"/>
      <c r="CN43" s="655"/>
      <c r="CO43" s="655"/>
      <c r="CP43" s="655"/>
      <c r="CQ43" s="656"/>
      <c r="CR43" s="657">
        <v>10978</v>
      </c>
      <c r="CS43" s="670"/>
      <c r="CT43" s="670"/>
      <c r="CU43" s="670"/>
      <c r="CV43" s="670"/>
      <c r="CW43" s="670"/>
      <c r="CX43" s="670"/>
      <c r="CY43" s="671"/>
      <c r="CZ43" s="660">
        <v>0.1</v>
      </c>
      <c r="DA43" s="672"/>
      <c r="DB43" s="672"/>
      <c r="DC43" s="673"/>
      <c r="DD43" s="663">
        <v>4130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366</v>
      </c>
      <c r="CG44" s="655"/>
      <c r="CH44" s="655"/>
      <c r="CI44" s="655"/>
      <c r="CJ44" s="655"/>
      <c r="CK44" s="655"/>
      <c r="CL44" s="655"/>
      <c r="CM44" s="655"/>
      <c r="CN44" s="655"/>
      <c r="CO44" s="655"/>
      <c r="CP44" s="655"/>
      <c r="CQ44" s="656"/>
      <c r="CR44" s="657">
        <v>925953</v>
      </c>
      <c r="CS44" s="658"/>
      <c r="CT44" s="658"/>
      <c r="CU44" s="658"/>
      <c r="CV44" s="658"/>
      <c r="CW44" s="658"/>
      <c r="CX44" s="658"/>
      <c r="CY44" s="659"/>
      <c r="CZ44" s="660">
        <v>5</v>
      </c>
      <c r="DA44" s="661"/>
      <c r="DB44" s="661"/>
      <c r="DC44" s="662"/>
      <c r="DD44" s="663">
        <v>222857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301340</v>
      </c>
      <c r="CS45" s="670"/>
      <c r="CT45" s="670"/>
      <c r="CU45" s="670"/>
      <c r="CV45" s="670"/>
      <c r="CW45" s="670"/>
      <c r="CX45" s="670"/>
      <c r="CY45" s="671"/>
      <c r="CZ45" s="660">
        <v>1.6</v>
      </c>
      <c r="DA45" s="672"/>
      <c r="DB45" s="672"/>
      <c r="DC45" s="673"/>
      <c r="DD45" s="663">
        <v>17921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369</v>
      </c>
      <c r="CG46" s="655"/>
      <c r="CH46" s="655"/>
      <c r="CI46" s="655"/>
      <c r="CJ46" s="655"/>
      <c r="CK46" s="655"/>
      <c r="CL46" s="655"/>
      <c r="CM46" s="655"/>
      <c r="CN46" s="655"/>
      <c r="CO46" s="655"/>
      <c r="CP46" s="655"/>
      <c r="CQ46" s="656"/>
      <c r="CR46" s="657">
        <v>457389</v>
      </c>
      <c r="CS46" s="658"/>
      <c r="CT46" s="658"/>
      <c r="CU46" s="658"/>
      <c r="CV46" s="658"/>
      <c r="CW46" s="658"/>
      <c r="CX46" s="658"/>
      <c r="CY46" s="659"/>
      <c r="CZ46" s="660">
        <v>2.5</v>
      </c>
      <c r="DA46" s="661"/>
      <c r="DB46" s="661"/>
      <c r="DC46" s="662"/>
      <c r="DD46" s="663">
        <v>194406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370</v>
      </c>
      <c r="CG47" s="655"/>
      <c r="CH47" s="655"/>
      <c r="CI47" s="655"/>
      <c r="CJ47" s="655"/>
      <c r="CK47" s="655"/>
      <c r="CL47" s="655"/>
      <c r="CM47" s="655"/>
      <c r="CN47" s="655"/>
      <c r="CO47" s="655"/>
      <c r="CP47" s="655"/>
      <c r="CQ47" s="656"/>
      <c r="CR47" s="657">
        <v>596</v>
      </c>
      <c r="CS47" s="670"/>
      <c r="CT47" s="670"/>
      <c r="CU47" s="670"/>
      <c r="CV47" s="670"/>
      <c r="CW47" s="670"/>
      <c r="CX47" s="670"/>
      <c r="CY47" s="671"/>
      <c r="CZ47" s="660">
        <v>0</v>
      </c>
      <c r="DA47" s="672"/>
      <c r="DB47" s="672"/>
      <c r="DC47" s="673"/>
      <c r="DD47" s="663">
        <v>596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371</v>
      </c>
      <c r="CG48" s="655"/>
      <c r="CH48" s="655"/>
      <c r="CI48" s="655"/>
      <c r="CJ48" s="655"/>
      <c r="CK48" s="655"/>
      <c r="CL48" s="655"/>
      <c r="CM48" s="655"/>
      <c r="CN48" s="655"/>
      <c r="CO48" s="655"/>
      <c r="CP48" s="655"/>
      <c r="CQ48" s="656"/>
      <c r="CR48" s="657" t="s">
        <v>241</v>
      </c>
      <c r="CS48" s="658"/>
      <c r="CT48" s="658"/>
      <c r="CU48" s="658"/>
      <c r="CV48" s="658"/>
      <c r="CW48" s="658"/>
      <c r="CX48" s="658"/>
      <c r="CY48" s="659"/>
      <c r="CZ48" s="660" t="s">
        <v>182</v>
      </c>
      <c r="DA48" s="661"/>
      <c r="DB48" s="661"/>
      <c r="DC48" s="662"/>
      <c r="DD48" s="663" t="s">
        <v>182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372</v>
      </c>
      <c r="CE49" s="639"/>
      <c r="CF49" s="639"/>
      <c r="CG49" s="639"/>
      <c r="CH49" s="639"/>
      <c r="CI49" s="639"/>
      <c r="CJ49" s="639"/>
      <c r="CK49" s="639"/>
      <c r="CL49" s="639"/>
      <c r="CM49" s="639"/>
      <c r="CN49" s="639"/>
      <c r="CO49" s="639"/>
      <c r="CP49" s="639"/>
      <c r="CQ49" s="640"/>
      <c r="CR49" s="641">
        <v>18383624</v>
      </c>
      <c r="CS49" s="642"/>
      <c r="CT49" s="642"/>
      <c r="CU49" s="642"/>
      <c r="CV49" s="642"/>
      <c r="CW49" s="642"/>
      <c r="CX49" s="642"/>
      <c r="CY49" s="643"/>
      <c r="CZ49" s="644">
        <v>100</v>
      </c>
      <c r="DA49" s="645"/>
      <c r="DB49" s="645"/>
      <c r="DC49" s="646"/>
      <c r="DD49" s="647">
        <v>12105909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hLAQD5FYiAhmd2PYcRWdQCEQ2S0xkZHQ0Xkoypzmt2fe5eL02z5pIlMIEoUt5QmwSnPGJ5CJvyHWGSbF62cMw==" saltValue="9PTPix6n6KZMAzUvtxUB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374</v>
      </c>
      <c r="DK2" s="1128"/>
      <c r="DL2" s="1128"/>
      <c r="DM2" s="1128"/>
      <c r="DN2" s="1128"/>
      <c r="DO2" s="1129"/>
      <c r="DP2" s="228"/>
      <c r="DQ2" s="1127" t="s">
        <v>375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395</v>
      </c>
      <c r="C7" s="1084"/>
      <c r="D7" s="1084"/>
      <c r="E7" s="1084"/>
      <c r="F7" s="1084"/>
      <c r="G7" s="1084"/>
      <c r="H7" s="1084"/>
      <c r="I7" s="1084"/>
      <c r="J7" s="1084"/>
      <c r="K7" s="1084"/>
      <c r="L7" s="1084"/>
      <c r="M7" s="1084"/>
      <c r="N7" s="1084"/>
      <c r="O7" s="1084"/>
      <c r="P7" s="1085"/>
      <c r="Q7" s="1138">
        <v>19101</v>
      </c>
      <c r="R7" s="1139"/>
      <c r="S7" s="1139"/>
      <c r="T7" s="1139"/>
      <c r="U7" s="1139"/>
      <c r="V7" s="1139">
        <v>18705</v>
      </c>
      <c r="W7" s="1139"/>
      <c r="X7" s="1139"/>
      <c r="Y7" s="1139"/>
      <c r="Z7" s="1139"/>
      <c r="AA7" s="1139">
        <v>396</v>
      </c>
      <c r="AB7" s="1139"/>
      <c r="AC7" s="1139"/>
      <c r="AD7" s="1139"/>
      <c r="AE7" s="1140"/>
      <c r="AF7" s="1141">
        <v>351</v>
      </c>
      <c r="AG7" s="1142"/>
      <c r="AH7" s="1142"/>
      <c r="AI7" s="1142"/>
      <c r="AJ7" s="1143"/>
      <c r="AK7" s="1144">
        <v>8</v>
      </c>
      <c r="AL7" s="1145"/>
      <c r="AM7" s="1145"/>
      <c r="AN7" s="1145"/>
      <c r="AO7" s="1145"/>
      <c r="AP7" s="1145">
        <v>24705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593</v>
      </c>
      <c r="BT7" s="1136"/>
      <c r="BU7" s="1136"/>
      <c r="BV7" s="1136"/>
      <c r="BW7" s="1136"/>
      <c r="BX7" s="1136"/>
      <c r="BY7" s="1136"/>
      <c r="BZ7" s="1136"/>
      <c r="CA7" s="1136"/>
      <c r="CB7" s="1136"/>
      <c r="CC7" s="1136"/>
      <c r="CD7" s="1136"/>
      <c r="CE7" s="1136"/>
      <c r="CF7" s="1136"/>
      <c r="CG7" s="1148"/>
      <c r="CH7" s="1132">
        <v>0</v>
      </c>
      <c r="CI7" s="1133"/>
      <c r="CJ7" s="1133"/>
      <c r="CK7" s="1133"/>
      <c r="CL7" s="1134"/>
      <c r="CM7" s="1132">
        <v>162</v>
      </c>
      <c r="CN7" s="1133"/>
      <c r="CO7" s="1133"/>
      <c r="CP7" s="1133"/>
      <c r="CQ7" s="1134"/>
      <c r="CR7" s="1132">
        <v>5</v>
      </c>
      <c r="CS7" s="1133"/>
      <c r="CT7" s="1133"/>
      <c r="CU7" s="1133"/>
      <c r="CV7" s="1134"/>
      <c r="CW7" s="1132" t="s">
        <v>587</v>
      </c>
      <c r="CX7" s="1133"/>
      <c r="CY7" s="1133"/>
      <c r="CZ7" s="1133"/>
      <c r="DA7" s="1134"/>
      <c r="DB7" s="1132" t="s">
        <v>587</v>
      </c>
      <c r="DC7" s="1133"/>
      <c r="DD7" s="1133"/>
      <c r="DE7" s="1133"/>
      <c r="DF7" s="1134"/>
      <c r="DG7" s="1132">
        <v>581</v>
      </c>
      <c r="DH7" s="1133"/>
      <c r="DI7" s="1133"/>
      <c r="DJ7" s="1133"/>
      <c r="DK7" s="1134"/>
      <c r="DL7" s="1132" t="s">
        <v>587</v>
      </c>
      <c r="DM7" s="1133"/>
      <c r="DN7" s="1133"/>
      <c r="DO7" s="1133"/>
      <c r="DP7" s="1134"/>
      <c r="DQ7" s="1132" t="s">
        <v>587</v>
      </c>
      <c r="DR7" s="1133"/>
      <c r="DS7" s="1133"/>
      <c r="DT7" s="1133"/>
      <c r="DU7" s="1134"/>
      <c r="DV7" s="1135"/>
      <c r="DW7" s="1136"/>
      <c r="DX7" s="1136"/>
      <c r="DY7" s="1136"/>
      <c r="DZ7" s="1137"/>
      <c r="EA7" s="234"/>
    </row>
    <row r="8" spans="1:131" s="235" customFormat="1" ht="26.25" customHeight="1" x14ac:dyDescent="0.15">
      <c r="A8" s="238">
        <v>2</v>
      </c>
      <c r="B8" s="1066" t="s">
        <v>396</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v>0</v>
      </c>
      <c r="AB8" s="1075"/>
      <c r="AC8" s="1075"/>
      <c r="AD8" s="1075"/>
      <c r="AE8" s="1076"/>
      <c r="AF8" s="1071" t="s">
        <v>397</v>
      </c>
      <c r="AG8" s="1072"/>
      <c r="AH8" s="1072"/>
      <c r="AI8" s="1072"/>
      <c r="AJ8" s="1073"/>
      <c r="AK8" s="1116" t="s">
        <v>586</v>
      </c>
      <c r="AL8" s="1117"/>
      <c r="AM8" s="1117"/>
      <c r="AN8" s="1117"/>
      <c r="AO8" s="1117"/>
      <c r="AP8" s="1117" t="s">
        <v>586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399</v>
      </c>
      <c r="B23" s="973" t="s">
        <v>400</v>
      </c>
      <c r="C23" s="974"/>
      <c r="D23" s="974"/>
      <c r="E23" s="974"/>
      <c r="F23" s="974"/>
      <c r="G23" s="974"/>
      <c r="H23" s="974"/>
      <c r="I23" s="974"/>
      <c r="J23" s="974"/>
      <c r="K23" s="974"/>
      <c r="L23" s="974"/>
      <c r="M23" s="974"/>
      <c r="N23" s="974"/>
      <c r="O23" s="974"/>
      <c r="P23" s="984"/>
      <c r="Q23" s="1103">
        <v>18780</v>
      </c>
      <c r="R23" s="1097"/>
      <c r="S23" s="1097"/>
      <c r="T23" s="1097"/>
      <c r="U23" s="1097"/>
      <c r="V23" s="1097">
        <v>18384</v>
      </c>
      <c r="W23" s="1097"/>
      <c r="X23" s="1097"/>
      <c r="Y23" s="1097"/>
      <c r="Z23" s="1097"/>
      <c r="AA23" s="1097">
        <v>396</v>
      </c>
      <c r="AB23" s="1097"/>
      <c r="AC23" s="1097"/>
      <c r="AD23" s="1097"/>
      <c r="AE23" s="1104"/>
      <c r="AF23" s="1105">
        <v>351</v>
      </c>
      <c r="AG23" s="1097"/>
      <c r="AH23" s="1097"/>
      <c r="AI23" s="1097"/>
      <c r="AJ23" s="1106"/>
      <c r="AK23" s="1107"/>
      <c r="AL23" s="1108"/>
      <c r="AM23" s="1108"/>
      <c r="AN23" s="1108"/>
      <c r="AO23" s="1108"/>
      <c r="AP23" s="1097">
        <v>24705</v>
      </c>
      <c r="AQ23" s="1097"/>
      <c r="AR23" s="1097"/>
      <c r="AS23" s="1097"/>
      <c r="AT23" s="1097"/>
      <c r="AU23" s="1098"/>
      <c r="AV23" s="1098"/>
      <c r="AW23" s="1098"/>
      <c r="AX23" s="1098"/>
      <c r="AY23" s="1099"/>
      <c r="AZ23" s="1100" t="s">
        <v>247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378</v>
      </c>
      <c r="B26" s="1032"/>
      <c r="C26" s="1032"/>
      <c r="D26" s="1032"/>
      <c r="E26" s="1032"/>
      <c r="F26" s="1032"/>
      <c r="G26" s="1032"/>
      <c r="H26" s="1032"/>
      <c r="I26" s="1032"/>
      <c r="J26" s="1032"/>
      <c r="K26" s="1032"/>
      <c r="L26" s="1032"/>
      <c r="M26" s="1032"/>
      <c r="N26" s="1032"/>
      <c r="O26" s="1032"/>
      <c r="P26" s="1033"/>
      <c r="Q26" s="1037" t="s">
        <v>403</v>
      </c>
      <c r="R26" s="1038"/>
      <c r="S26" s="1038"/>
      <c r="T26" s="1038"/>
      <c r="U26" s="1039"/>
      <c r="V26" s="1037" t="s">
        <v>404</v>
      </c>
      <c r="W26" s="1038"/>
      <c r="X26" s="1038"/>
      <c r="Y26" s="1038"/>
      <c r="Z26" s="1039"/>
      <c r="AA26" s="1037" t="s">
        <v>405</v>
      </c>
      <c r="AB26" s="1038"/>
      <c r="AC26" s="1038"/>
      <c r="AD26" s="1038"/>
      <c r="AE26" s="1038"/>
      <c r="AF26" s="1091" t="s">
        <v>406</v>
      </c>
      <c r="AG26" s="1044"/>
      <c r="AH26" s="1044"/>
      <c r="AI26" s="1044"/>
      <c r="AJ26" s="1092"/>
      <c r="AK26" s="1038" t="s">
        <v>407</v>
      </c>
      <c r="AL26" s="1038"/>
      <c r="AM26" s="1038"/>
      <c r="AN26" s="1038"/>
      <c r="AO26" s="1039"/>
      <c r="AP26" s="1037" t="s">
        <v>408</v>
      </c>
      <c r="AQ26" s="1038"/>
      <c r="AR26" s="1038"/>
      <c r="AS26" s="1038"/>
      <c r="AT26" s="1039"/>
      <c r="AU26" s="1037" t="s">
        <v>409</v>
      </c>
      <c r="AV26" s="1038"/>
      <c r="AW26" s="1038"/>
      <c r="AX26" s="1038"/>
      <c r="AY26" s="1039"/>
      <c r="AZ26" s="1037" t="s">
        <v>410</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411</v>
      </c>
      <c r="C28" s="1084"/>
      <c r="D28" s="1084"/>
      <c r="E28" s="1084"/>
      <c r="F28" s="1084"/>
      <c r="G28" s="1084"/>
      <c r="H28" s="1084"/>
      <c r="I28" s="1084"/>
      <c r="J28" s="1084"/>
      <c r="K28" s="1084"/>
      <c r="L28" s="1084"/>
      <c r="M28" s="1084"/>
      <c r="N28" s="1084"/>
      <c r="O28" s="1084"/>
      <c r="P28" s="1085"/>
      <c r="Q28" s="1086">
        <v>4367</v>
      </c>
      <c r="R28" s="1087"/>
      <c r="S28" s="1087"/>
      <c r="T28" s="1087"/>
      <c r="U28" s="1087"/>
      <c r="V28" s="1087">
        <v>4326</v>
      </c>
      <c r="W28" s="1087"/>
      <c r="X28" s="1087"/>
      <c r="Y28" s="1087"/>
      <c r="Z28" s="1087"/>
      <c r="AA28" s="1087">
        <v>41</v>
      </c>
      <c r="AB28" s="1087"/>
      <c r="AC28" s="1087"/>
      <c r="AD28" s="1087"/>
      <c r="AE28" s="1088"/>
      <c r="AF28" s="1089">
        <v>41</v>
      </c>
      <c r="AG28" s="1087"/>
      <c r="AH28" s="1087"/>
      <c r="AI28" s="1087"/>
      <c r="AJ28" s="1090"/>
      <c r="AK28" s="1078">
        <v>348</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412</v>
      </c>
      <c r="C29" s="1067"/>
      <c r="D29" s="1067"/>
      <c r="E29" s="1067"/>
      <c r="F29" s="1067"/>
      <c r="G29" s="1067"/>
      <c r="H29" s="1067"/>
      <c r="I29" s="1067"/>
      <c r="J29" s="1067"/>
      <c r="K29" s="1067"/>
      <c r="L29" s="1067"/>
      <c r="M29" s="1067"/>
      <c r="N29" s="1067"/>
      <c r="O29" s="1067"/>
      <c r="P29" s="1068"/>
      <c r="Q29" s="1074">
        <v>4107</v>
      </c>
      <c r="R29" s="1075"/>
      <c r="S29" s="1075"/>
      <c r="T29" s="1075"/>
      <c r="U29" s="1075"/>
      <c r="V29" s="1075">
        <v>3967</v>
      </c>
      <c r="W29" s="1075"/>
      <c r="X29" s="1075"/>
      <c r="Y29" s="1075"/>
      <c r="Z29" s="1075"/>
      <c r="AA29" s="1075">
        <v>140</v>
      </c>
      <c r="AB29" s="1075"/>
      <c r="AC29" s="1075"/>
      <c r="AD29" s="1075"/>
      <c r="AE29" s="1076"/>
      <c r="AF29" s="1071">
        <v>140</v>
      </c>
      <c r="AG29" s="1072"/>
      <c r="AH29" s="1072"/>
      <c r="AI29" s="1072"/>
      <c r="AJ29" s="1073"/>
      <c r="AK29" s="1016">
        <v>606</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413</v>
      </c>
      <c r="C30" s="1067"/>
      <c r="D30" s="1067"/>
      <c r="E30" s="1067"/>
      <c r="F30" s="1067"/>
      <c r="G30" s="1067"/>
      <c r="H30" s="1067"/>
      <c r="I30" s="1067"/>
      <c r="J30" s="1067"/>
      <c r="K30" s="1067"/>
      <c r="L30" s="1067"/>
      <c r="M30" s="1067"/>
      <c r="N30" s="1067"/>
      <c r="O30" s="1067"/>
      <c r="P30" s="1068"/>
      <c r="Q30" s="1074">
        <v>831</v>
      </c>
      <c r="R30" s="1075"/>
      <c r="S30" s="1075"/>
      <c r="T30" s="1075"/>
      <c r="U30" s="1075"/>
      <c r="V30" s="1075">
        <v>830</v>
      </c>
      <c r="W30" s="1075"/>
      <c r="X30" s="1075"/>
      <c r="Y30" s="1075"/>
      <c r="Z30" s="1075"/>
      <c r="AA30" s="1075">
        <v>1</v>
      </c>
      <c r="AB30" s="1075"/>
      <c r="AC30" s="1075"/>
      <c r="AD30" s="1075"/>
      <c r="AE30" s="1076"/>
      <c r="AF30" s="1071">
        <v>1</v>
      </c>
      <c r="AG30" s="1072"/>
      <c r="AH30" s="1072"/>
      <c r="AI30" s="1072"/>
      <c r="AJ30" s="1073"/>
      <c r="AK30" s="1016">
        <v>173</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414</v>
      </c>
      <c r="C31" s="1067"/>
      <c r="D31" s="1067"/>
      <c r="E31" s="1067"/>
      <c r="F31" s="1067"/>
      <c r="G31" s="1067"/>
      <c r="H31" s="1067"/>
      <c r="I31" s="1067"/>
      <c r="J31" s="1067"/>
      <c r="K31" s="1067"/>
      <c r="L31" s="1067"/>
      <c r="M31" s="1067"/>
      <c r="N31" s="1067"/>
      <c r="O31" s="1067"/>
      <c r="P31" s="1068"/>
      <c r="Q31" s="1074">
        <v>1298</v>
      </c>
      <c r="R31" s="1075"/>
      <c r="S31" s="1075"/>
      <c r="T31" s="1075"/>
      <c r="U31" s="1075"/>
      <c r="V31" s="1075">
        <v>1294</v>
      </c>
      <c r="W31" s="1075"/>
      <c r="X31" s="1075"/>
      <c r="Y31" s="1075"/>
      <c r="Z31" s="1075"/>
      <c r="AA31" s="1075">
        <v>4</v>
      </c>
      <c r="AB31" s="1075"/>
      <c r="AC31" s="1075"/>
      <c r="AD31" s="1075"/>
      <c r="AE31" s="1076"/>
      <c r="AF31" s="1071">
        <v>3</v>
      </c>
      <c r="AG31" s="1072"/>
      <c r="AH31" s="1072"/>
      <c r="AI31" s="1072"/>
      <c r="AJ31" s="1073"/>
      <c r="AK31" s="1016">
        <v>573</v>
      </c>
      <c r="AL31" s="1007"/>
      <c r="AM31" s="1007"/>
      <c r="AN31" s="1007"/>
      <c r="AO31" s="1007"/>
      <c r="AP31" s="1007">
        <v>7620</v>
      </c>
      <c r="AQ31" s="1007"/>
      <c r="AR31" s="1007"/>
      <c r="AS31" s="1007"/>
      <c r="AT31" s="1007"/>
      <c r="AU31" s="1007">
        <v>3574</v>
      </c>
      <c r="AV31" s="1007"/>
      <c r="AW31" s="1007"/>
      <c r="AX31" s="1007"/>
      <c r="AY31" s="1007"/>
      <c r="AZ31" s="1077" t="s">
        <v>587</v>
      </c>
      <c r="BA31" s="1077"/>
      <c r="BB31" s="1077"/>
      <c r="BC31" s="1077"/>
      <c r="BD31" s="1077"/>
      <c r="BE31" s="1008" t="s">
        <v>415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399</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588</v>
      </c>
      <c r="C68" s="1022"/>
      <c r="D68" s="1022"/>
      <c r="E68" s="1022"/>
      <c r="F68" s="1022"/>
      <c r="G68" s="1022"/>
      <c r="H68" s="1022"/>
      <c r="I68" s="1022"/>
      <c r="J68" s="1022"/>
      <c r="K68" s="1022"/>
      <c r="L68" s="1022"/>
      <c r="M68" s="1022"/>
      <c r="N68" s="1022"/>
      <c r="O68" s="1022"/>
      <c r="P68" s="1023"/>
      <c r="Q68" s="1024">
        <v>4171</v>
      </c>
      <c r="R68" s="1018"/>
      <c r="S68" s="1018"/>
      <c r="T68" s="1018"/>
      <c r="U68" s="1018"/>
      <c r="V68" s="1018">
        <v>4029</v>
      </c>
      <c r="W68" s="1018"/>
      <c r="X68" s="1018"/>
      <c r="Y68" s="1018"/>
      <c r="Z68" s="1018"/>
      <c r="AA68" s="1018">
        <v>142</v>
      </c>
      <c r="AB68" s="1018"/>
      <c r="AC68" s="1018"/>
      <c r="AD68" s="1018"/>
      <c r="AE68" s="1018"/>
      <c r="AF68" s="1018">
        <v>142</v>
      </c>
      <c r="AG68" s="1018"/>
      <c r="AH68" s="1018"/>
      <c r="AI68" s="1018"/>
      <c r="AJ68" s="1018"/>
      <c r="AK68" s="1018" t="s">
        <v>587</v>
      </c>
      <c r="AL68" s="1018"/>
      <c r="AM68" s="1018"/>
      <c r="AN68" s="1018"/>
      <c r="AO68" s="1018"/>
      <c r="AP68" s="1018" t="s">
        <v>587</v>
      </c>
      <c r="AQ68" s="1018"/>
      <c r="AR68" s="1018"/>
      <c r="AS68" s="1018"/>
      <c r="AT68" s="1018"/>
      <c r="AU68" s="1018" t="s">
        <v>587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589</v>
      </c>
      <c r="C69" s="1011"/>
      <c r="D69" s="1011"/>
      <c r="E69" s="1011"/>
      <c r="F69" s="1011"/>
      <c r="G69" s="1011"/>
      <c r="H69" s="1011"/>
      <c r="I69" s="1011"/>
      <c r="J69" s="1011"/>
      <c r="K69" s="1011"/>
      <c r="L69" s="1011"/>
      <c r="M69" s="1011"/>
      <c r="N69" s="1011"/>
      <c r="O69" s="1011"/>
      <c r="P69" s="1012"/>
      <c r="Q69" s="1013">
        <v>1608</v>
      </c>
      <c r="R69" s="1007"/>
      <c r="S69" s="1007"/>
      <c r="T69" s="1007"/>
      <c r="U69" s="1007"/>
      <c r="V69" s="1007">
        <v>1370</v>
      </c>
      <c r="W69" s="1007"/>
      <c r="X69" s="1007"/>
      <c r="Y69" s="1007"/>
      <c r="Z69" s="1007"/>
      <c r="AA69" s="1007">
        <v>237</v>
      </c>
      <c r="AB69" s="1007"/>
      <c r="AC69" s="1007"/>
      <c r="AD69" s="1007"/>
      <c r="AE69" s="1007"/>
      <c r="AF69" s="1007">
        <v>237</v>
      </c>
      <c r="AG69" s="1007"/>
      <c r="AH69" s="1007"/>
      <c r="AI69" s="1007"/>
      <c r="AJ69" s="1007"/>
      <c r="AK69" s="1007" t="s">
        <v>524</v>
      </c>
      <c r="AL69" s="1007"/>
      <c r="AM69" s="1007"/>
      <c r="AN69" s="1007"/>
      <c r="AO69" s="1007"/>
      <c r="AP69" s="1007" t="s">
        <v>524</v>
      </c>
      <c r="AQ69" s="1007"/>
      <c r="AR69" s="1007"/>
      <c r="AS69" s="1007"/>
      <c r="AT69" s="1007"/>
      <c r="AU69" s="1007" t="s">
        <v>524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590</v>
      </c>
      <c r="C70" s="1011"/>
      <c r="D70" s="1011"/>
      <c r="E70" s="1011"/>
      <c r="F70" s="1011"/>
      <c r="G70" s="1011"/>
      <c r="H70" s="1011"/>
      <c r="I70" s="1011"/>
      <c r="J70" s="1011"/>
      <c r="K70" s="1011"/>
      <c r="L70" s="1011"/>
      <c r="M70" s="1011"/>
      <c r="N70" s="1011"/>
      <c r="O70" s="1011"/>
      <c r="P70" s="1012"/>
      <c r="Q70" s="1013">
        <v>435773</v>
      </c>
      <c r="R70" s="1007"/>
      <c r="S70" s="1007"/>
      <c r="T70" s="1007"/>
      <c r="U70" s="1007"/>
      <c r="V70" s="1007">
        <v>433285</v>
      </c>
      <c r="W70" s="1007"/>
      <c r="X70" s="1007"/>
      <c r="Y70" s="1007"/>
      <c r="Z70" s="1007"/>
      <c r="AA70" s="1007">
        <v>2487</v>
      </c>
      <c r="AB70" s="1007"/>
      <c r="AC70" s="1007"/>
      <c r="AD70" s="1007"/>
      <c r="AE70" s="1007"/>
      <c r="AF70" s="1007">
        <v>2487</v>
      </c>
      <c r="AG70" s="1007"/>
      <c r="AH70" s="1007"/>
      <c r="AI70" s="1007"/>
      <c r="AJ70" s="1007"/>
      <c r="AK70" s="1007">
        <v>902</v>
      </c>
      <c r="AL70" s="1007"/>
      <c r="AM70" s="1007"/>
      <c r="AN70" s="1007"/>
      <c r="AO70" s="1007"/>
      <c r="AP70" s="1007" t="s">
        <v>524</v>
      </c>
      <c r="AQ70" s="1007"/>
      <c r="AR70" s="1007"/>
      <c r="AS70" s="1007"/>
      <c r="AT70" s="1007"/>
      <c r="AU70" s="1007" t="s">
        <v>524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591</v>
      </c>
      <c r="C71" s="1011"/>
      <c r="D71" s="1011"/>
      <c r="E71" s="1011"/>
      <c r="F71" s="1011"/>
      <c r="G71" s="1011"/>
      <c r="H71" s="1011"/>
      <c r="I71" s="1011"/>
      <c r="J71" s="1011"/>
      <c r="K71" s="1011"/>
      <c r="L71" s="1011"/>
      <c r="M71" s="1011"/>
      <c r="N71" s="1011"/>
      <c r="O71" s="1011"/>
      <c r="P71" s="1012"/>
      <c r="Q71" s="1013">
        <v>547</v>
      </c>
      <c r="R71" s="1007"/>
      <c r="S71" s="1007"/>
      <c r="T71" s="1007"/>
      <c r="U71" s="1007"/>
      <c r="V71" s="1007">
        <v>518</v>
      </c>
      <c r="W71" s="1007"/>
      <c r="X71" s="1007"/>
      <c r="Y71" s="1007"/>
      <c r="Z71" s="1007"/>
      <c r="AA71" s="1007">
        <v>29</v>
      </c>
      <c r="AB71" s="1007"/>
      <c r="AC71" s="1007"/>
      <c r="AD71" s="1007"/>
      <c r="AE71" s="1007"/>
      <c r="AF71" s="1007">
        <v>29</v>
      </c>
      <c r="AG71" s="1007"/>
      <c r="AH71" s="1007"/>
      <c r="AI71" s="1007"/>
      <c r="AJ71" s="1007"/>
      <c r="AK71" s="1007">
        <v>73</v>
      </c>
      <c r="AL71" s="1007"/>
      <c r="AM71" s="1007"/>
      <c r="AN71" s="1007"/>
      <c r="AO71" s="1007"/>
      <c r="AP71" s="1007" t="s">
        <v>524</v>
      </c>
      <c r="AQ71" s="1007"/>
      <c r="AR71" s="1007"/>
      <c r="AS71" s="1007"/>
      <c r="AT71" s="1007"/>
      <c r="AU71" s="1007" t="s">
        <v>524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592</v>
      </c>
      <c r="C72" s="1011"/>
      <c r="D72" s="1011"/>
      <c r="E72" s="1011"/>
      <c r="F72" s="1011"/>
      <c r="G72" s="1011"/>
      <c r="H72" s="1011"/>
      <c r="I72" s="1011"/>
      <c r="J72" s="1011"/>
      <c r="K72" s="1011"/>
      <c r="L72" s="1011"/>
      <c r="M72" s="1011"/>
      <c r="N72" s="1011"/>
      <c r="O72" s="1011"/>
      <c r="P72" s="1012"/>
      <c r="Q72" s="1013">
        <v>1184</v>
      </c>
      <c r="R72" s="1007"/>
      <c r="S72" s="1007"/>
      <c r="T72" s="1007"/>
      <c r="U72" s="1007"/>
      <c r="V72" s="1007">
        <v>1145</v>
      </c>
      <c r="W72" s="1007"/>
      <c r="X72" s="1007"/>
      <c r="Y72" s="1007"/>
      <c r="Z72" s="1007"/>
      <c r="AA72" s="1007">
        <v>39</v>
      </c>
      <c r="AB72" s="1007"/>
      <c r="AC72" s="1007"/>
      <c r="AD72" s="1007"/>
      <c r="AE72" s="1007"/>
      <c r="AF72" s="1007">
        <v>39</v>
      </c>
      <c r="AG72" s="1007"/>
      <c r="AH72" s="1007"/>
      <c r="AI72" s="1007"/>
      <c r="AJ72" s="1007"/>
      <c r="AK72" s="1007" t="s">
        <v>587</v>
      </c>
      <c r="AL72" s="1007"/>
      <c r="AM72" s="1007"/>
      <c r="AN72" s="1007"/>
      <c r="AO72" s="1007"/>
      <c r="AP72" s="1007">
        <v>1615</v>
      </c>
      <c r="AQ72" s="1007"/>
      <c r="AR72" s="1007"/>
      <c r="AS72" s="1007"/>
      <c r="AT72" s="1007"/>
      <c r="AU72" s="1007">
        <v>706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399</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315</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315</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315</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1838199</v>
      </c>
      <c r="AB110" s="925"/>
      <c r="AC110" s="925"/>
      <c r="AD110" s="925"/>
      <c r="AE110" s="926"/>
      <c r="AF110" s="927">
        <v>2006425</v>
      </c>
      <c r="AG110" s="925"/>
      <c r="AH110" s="925"/>
      <c r="AI110" s="925"/>
      <c r="AJ110" s="926"/>
      <c r="AK110" s="927">
        <v>2103145</v>
      </c>
      <c r="AL110" s="925"/>
      <c r="AM110" s="925"/>
      <c r="AN110" s="925"/>
      <c r="AO110" s="926"/>
      <c r="AP110" s="928">
        <v>22.6</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24841069</v>
      </c>
      <c r="BR110" s="878"/>
      <c r="BS110" s="878"/>
      <c r="BT110" s="878"/>
      <c r="BU110" s="878"/>
      <c r="BV110" s="878">
        <v>25879876</v>
      </c>
      <c r="BW110" s="878"/>
      <c r="BX110" s="878"/>
      <c r="BY110" s="878"/>
      <c r="BZ110" s="878"/>
      <c r="CA110" s="878">
        <v>24704742</v>
      </c>
      <c r="CB110" s="878"/>
      <c r="CC110" s="878"/>
      <c r="CD110" s="878"/>
      <c r="CE110" s="878"/>
      <c r="CF110" s="902">
        <v>266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446</v>
      </c>
      <c r="DM110" s="878"/>
      <c r="DN110" s="878"/>
      <c r="DO110" s="878"/>
      <c r="DP110" s="878"/>
      <c r="DQ110" s="878" t="s">
        <v>247</v>
      </c>
      <c r="DR110" s="878"/>
      <c r="DS110" s="878"/>
      <c r="DT110" s="878"/>
      <c r="DU110" s="878"/>
      <c r="DV110" s="879" t="s">
        <v>247</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448</v>
      </c>
      <c r="AB111" s="955"/>
      <c r="AC111" s="955"/>
      <c r="AD111" s="955"/>
      <c r="AE111" s="956"/>
      <c r="AF111" s="957" t="s">
        <v>247</v>
      </c>
      <c r="AG111" s="955"/>
      <c r="AH111" s="955"/>
      <c r="AI111" s="955"/>
      <c r="AJ111" s="956"/>
      <c r="AK111" s="957" t="s">
        <v>247</v>
      </c>
      <c r="AL111" s="955"/>
      <c r="AM111" s="955"/>
      <c r="AN111" s="955"/>
      <c r="AO111" s="956"/>
      <c r="AP111" s="958" t="s">
        <v>247</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v>1105000</v>
      </c>
      <c r="BR111" s="853"/>
      <c r="BS111" s="853"/>
      <c r="BT111" s="853"/>
      <c r="BU111" s="853"/>
      <c r="BV111" s="853">
        <v>1023090</v>
      </c>
      <c r="BW111" s="853"/>
      <c r="BX111" s="853"/>
      <c r="BY111" s="853"/>
      <c r="BZ111" s="853"/>
      <c r="CA111" s="853">
        <v>987884</v>
      </c>
      <c r="CB111" s="853"/>
      <c r="CC111" s="853"/>
      <c r="CD111" s="853"/>
      <c r="CE111" s="853"/>
      <c r="CF111" s="911">
        <v>10.6</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445</v>
      </c>
      <c r="DH111" s="853"/>
      <c r="DI111" s="853"/>
      <c r="DJ111" s="853"/>
      <c r="DK111" s="853"/>
      <c r="DL111" s="853" t="s">
        <v>445</v>
      </c>
      <c r="DM111" s="853"/>
      <c r="DN111" s="853"/>
      <c r="DO111" s="853"/>
      <c r="DP111" s="853"/>
      <c r="DQ111" s="853" t="s">
        <v>247</v>
      </c>
      <c r="DR111" s="853"/>
      <c r="DS111" s="853"/>
      <c r="DT111" s="853"/>
      <c r="DU111" s="853"/>
      <c r="DV111" s="830" t="s">
        <v>446</v>
      </c>
      <c r="DW111" s="830"/>
      <c r="DX111" s="830"/>
      <c r="DY111" s="830"/>
      <c r="DZ111" s="831"/>
    </row>
    <row r="112" spans="1:131" s="230" customFormat="1" ht="26.25" customHeight="1" x14ac:dyDescent="0.15">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446</v>
      </c>
      <c r="AB112" s="816"/>
      <c r="AC112" s="816"/>
      <c r="AD112" s="816"/>
      <c r="AE112" s="817"/>
      <c r="AF112" s="818" t="s">
        <v>247</v>
      </c>
      <c r="AG112" s="816"/>
      <c r="AH112" s="816"/>
      <c r="AI112" s="816"/>
      <c r="AJ112" s="817"/>
      <c r="AK112" s="818" t="s">
        <v>247</v>
      </c>
      <c r="AL112" s="816"/>
      <c r="AM112" s="816"/>
      <c r="AN112" s="816"/>
      <c r="AO112" s="817"/>
      <c r="AP112" s="860" t="s">
        <v>448</v>
      </c>
      <c r="AQ112" s="861"/>
      <c r="AR112" s="861"/>
      <c r="AS112" s="861"/>
      <c r="AT112" s="862"/>
      <c r="AU112" s="968"/>
      <c r="AV112" s="969"/>
      <c r="AW112" s="969"/>
      <c r="AX112" s="969"/>
      <c r="AY112" s="969"/>
      <c r="AZ112" s="851" t="s">
        <v>453</v>
      </c>
      <c r="BA112" s="788"/>
      <c r="BB112" s="788"/>
      <c r="BC112" s="788"/>
      <c r="BD112" s="788"/>
      <c r="BE112" s="788"/>
      <c r="BF112" s="788"/>
      <c r="BG112" s="788"/>
      <c r="BH112" s="788"/>
      <c r="BI112" s="788"/>
      <c r="BJ112" s="788"/>
      <c r="BK112" s="788"/>
      <c r="BL112" s="788"/>
      <c r="BM112" s="788"/>
      <c r="BN112" s="788"/>
      <c r="BO112" s="788"/>
      <c r="BP112" s="789"/>
      <c r="BQ112" s="852">
        <v>4088075</v>
      </c>
      <c r="BR112" s="853"/>
      <c r="BS112" s="853"/>
      <c r="BT112" s="853"/>
      <c r="BU112" s="853"/>
      <c r="BV112" s="853">
        <v>3897472</v>
      </c>
      <c r="BW112" s="853"/>
      <c r="BX112" s="853"/>
      <c r="BY112" s="853"/>
      <c r="BZ112" s="853"/>
      <c r="CA112" s="853">
        <v>3573966</v>
      </c>
      <c r="CB112" s="853"/>
      <c r="CC112" s="853"/>
      <c r="CD112" s="853"/>
      <c r="CE112" s="853"/>
      <c r="CF112" s="911">
        <v>38.5</v>
      </c>
      <c r="CG112" s="912"/>
      <c r="CH112" s="912"/>
      <c r="CI112" s="912"/>
      <c r="CJ112" s="912"/>
      <c r="CK112" s="963"/>
      <c r="CL112" s="857"/>
      <c r="CM112" s="851" t="s">
        <v>454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455</v>
      </c>
      <c r="DM112" s="853"/>
      <c r="DN112" s="853"/>
      <c r="DO112" s="853"/>
      <c r="DP112" s="853"/>
      <c r="DQ112" s="853" t="s">
        <v>445</v>
      </c>
      <c r="DR112" s="853"/>
      <c r="DS112" s="853"/>
      <c r="DT112" s="853"/>
      <c r="DU112" s="853"/>
      <c r="DV112" s="830" t="s">
        <v>247</v>
      </c>
      <c r="DW112" s="830"/>
      <c r="DX112" s="830"/>
      <c r="DY112" s="830"/>
      <c r="DZ112" s="831"/>
    </row>
    <row r="113" spans="1:130" s="230" customFormat="1" ht="26.25" customHeight="1" x14ac:dyDescent="0.15">
      <c r="A113" s="950"/>
      <c r="B113" s="951"/>
      <c r="C113" s="788" t="s">
        <v>456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271960</v>
      </c>
      <c r="AB113" s="955"/>
      <c r="AC113" s="955"/>
      <c r="AD113" s="955"/>
      <c r="AE113" s="956"/>
      <c r="AF113" s="957">
        <v>273466</v>
      </c>
      <c r="AG113" s="955"/>
      <c r="AH113" s="955"/>
      <c r="AI113" s="955"/>
      <c r="AJ113" s="956"/>
      <c r="AK113" s="957">
        <v>271200</v>
      </c>
      <c r="AL113" s="955"/>
      <c r="AM113" s="955"/>
      <c r="AN113" s="955"/>
      <c r="AO113" s="956"/>
      <c r="AP113" s="958">
        <v>2.9</v>
      </c>
      <c r="AQ113" s="959"/>
      <c r="AR113" s="959"/>
      <c r="AS113" s="959"/>
      <c r="AT113" s="960"/>
      <c r="AU113" s="968"/>
      <c r="AV113" s="969"/>
      <c r="AW113" s="969"/>
      <c r="AX113" s="969"/>
      <c r="AY113" s="969"/>
      <c r="AZ113" s="851" t="s">
        <v>457</v>
      </c>
      <c r="BA113" s="788"/>
      <c r="BB113" s="788"/>
      <c r="BC113" s="788"/>
      <c r="BD113" s="788"/>
      <c r="BE113" s="788"/>
      <c r="BF113" s="788"/>
      <c r="BG113" s="788"/>
      <c r="BH113" s="788"/>
      <c r="BI113" s="788"/>
      <c r="BJ113" s="788"/>
      <c r="BK113" s="788"/>
      <c r="BL113" s="788"/>
      <c r="BM113" s="788"/>
      <c r="BN113" s="788"/>
      <c r="BO113" s="788"/>
      <c r="BP113" s="789"/>
      <c r="BQ113" s="852">
        <v>772863</v>
      </c>
      <c r="BR113" s="853"/>
      <c r="BS113" s="853"/>
      <c r="BT113" s="853"/>
      <c r="BU113" s="853"/>
      <c r="BV113" s="853">
        <v>774135</v>
      </c>
      <c r="BW113" s="853"/>
      <c r="BX113" s="853"/>
      <c r="BY113" s="853"/>
      <c r="BZ113" s="853"/>
      <c r="CA113" s="853">
        <v>705997</v>
      </c>
      <c r="CB113" s="853"/>
      <c r="CC113" s="853"/>
      <c r="CD113" s="853"/>
      <c r="CE113" s="853"/>
      <c r="CF113" s="911">
        <v>7.6</v>
      </c>
      <c r="CG113" s="912"/>
      <c r="CH113" s="912"/>
      <c r="CI113" s="912"/>
      <c r="CJ113" s="912"/>
      <c r="CK113" s="963"/>
      <c r="CL113" s="857"/>
      <c r="CM113" s="851" t="s">
        <v>458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455</v>
      </c>
      <c r="DH113" s="816"/>
      <c r="DI113" s="816"/>
      <c r="DJ113" s="816"/>
      <c r="DK113" s="817"/>
      <c r="DL113" s="818" t="s">
        <v>247</v>
      </c>
      <c r="DM113" s="816"/>
      <c r="DN113" s="816"/>
      <c r="DO113" s="816"/>
      <c r="DP113" s="817"/>
      <c r="DQ113" s="818" t="s">
        <v>446</v>
      </c>
      <c r="DR113" s="816"/>
      <c r="DS113" s="816"/>
      <c r="DT113" s="816"/>
      <c r="DU113" s="817"/>
      <c r="DV113" s="860" t="s">
        <v>445</v>
      </c>
      <c r="DW113" s="861"/>
      <c r="DX113" s="861"/>
      <c r="DY113" s="861"/>
      <c r="DZ113" s="862"/>
    </row>
    <row r="114" spans="1:130" s="230" customFormat="1" ht="26.25" customHeight="1" x14ac:dyDescent="0.15">
      <c r="A114" s="950"/>
      <c r="B114" s="951"/>
      <c r="C114" s="788" t="s">
        <v>459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47782</v>
      </c>
      <c r="AB114" s="816"/>
      <c r="AC114" s="816"/>
      <c r="AD114" s="816"/>
      <c r="AE114" s="817"/>
      <c r="AF114" s="818">
        <v>69473</v>
      </c>
      <c r="AG114" s="816"/>
      <c r="AH114" s="816"/>
      <c r="AI114" s="816"/>
      <c r="AJ114" s="817"/>
      <c r="AK114" s="818">
        <v>69716</v>
      </c>
      <c r="AL114" s="816"/>
      <c r="AM114" s="816"/>
      <c r="AN114" s="816"/>
      <c r="AO114" s="817"/>
      <c r="AP114" s="860">
        <v>0.8</v>
      </c>
      <c r="AQ114" s="861"/>
      <c r="AR114" s="861"/>
      <c r="AS114" s="861"/>
      <c r="AT114" s="862"/>
      <c r="AU114" s="968"/>
      <c r="AV114" s="969"/>
      <c r="AW114" s="969"/>
      <c r="AX114" s="969"/>
      <c r="AY114" s="969"/>
      <c r="AZ114" s="851" t="s">
        <v>460</v>
      </c>
      <c r="BA114" s="788"/>
      <c r="BB114" s="788"/>
      <c r="BC114" s="788"/>
      <c r="BD114" s="788"/>
      <c r="BE114" s="788"/>
      <c r="BF114" s="788"/>
      <c r="BG114" s="788"/>
      <c r="BH114" s="788"/>
      <c r="BI114" s="788"/>
      <c r="BJ114" s="788"/>
      <c r="BK114" s="788"/>
      <c r="BL114" s="788"/>
      <c r="BM114" s="788"/>
      <c r="BN114" s="788"/>
      <c r="BO114" s="788"/>
      <c r="BP114" s="789"/>
      <c r="BQ114" s="852">
        <v>2418045</v>
      </c>
      <c r="BR114" s="853"/>
      <c r="BS114" s="853"/>
      <c r="BT114" s="853"/>
      <c r="BU114" s="853"/>
      <c r="BV114" s="853">
        <v>2548601</v>
      </c>
      <c r="BW114" s="853"/>
      <c r="BX114" s="853"/>
      <c r="BY114" s="853"/>
      <c r="BZ114" s="853"/>
      <c r="CA114" s="853">
        <v>2479367</v>
      </c>
      <c r="CB114" s="853"/>
      <c r="CC114" s="853"/>
      <c r="CD114" s="853"/>
      <c r="CE114" s="853"/>
      <c r="CF114" s="911">
        <v>26.7</v>
      </c>
      <c r="CG114" s="912"/>
      <c r="CH114" s="912"/>
      <c r="CI114" s="912"/>
      <c r="CJ114" s="912"/>
      <c r="CK114" s="963"/>
      <c r="CL114" s="857"/>
      <c r="CM114" s="851" t="s">
        <v>461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462</v>
      </c>
      <c r="DH114" s="816"/>
      <c r="DI114" s="816"/>
      <c r="DJ114" s="816"/>
      <c r="DK114" s="817"/>
      <c r="DL114" s="818" t="s">
        <v>445</v>
      </c>
      <c r="DM114" s="816"/>
      <c r="DN114" s="816"/>
      <c r="DO114" s="816"/>
      <c r="DP114" s="817"/>
      <c r="DQ114" s="818" t="s">
        <v>445</v>
      </c>
      <c r="DR114" s="816"/>
      <c r="DS114" s="816"/>
      <c r="DT114" s="816"/>
      <c r="DU114" s="817"/>
      <c r="DV114" s="860" t="s">
        <v>247</v>
      </c>
      <c r="DW114" s="861"/>
      <c r="DX114" s="861"/>
      <c r="DY114" s="861"/>
      <c r="DZ114" s="862"/>
    </row>
    <row r="115" spans="1:130" s="230" customFormat="1" ht="26.25" customHeight="1" x14ac:dyDescent="0.15">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46522</v>
      </c>
      <c r="AB115" s="955"/>
      <c r="AC115" s="955"/>
      <c r="AD115" s="955"/>
      <c r="AE115" s="956"/>
      <c r="AF115" s="957">
        <v>236695</v>
      </c>
      <c r="AG115" s="955"/>
      <c r="AH115" s="955"/>
      <c r="AI115" s="955"/>
      <c r="AJ115" s="956"/>
      <c r="AK115" s="957">
        <v>31921</v>
      </c>
      <c r="AL115" s="955"/>
      <c r="AM115" s="955"/>
      <c r="AN115" s="955"/>
      <c r="AO115" s="956"/>
      <c r="AP115" s="958">
        <v>0.3</v>
      </c>
      <c r="AQ115" s="959"/>
      <c r="AR115" s="959"/>
      <c r="AS115" s="959"/>
      <c r="AT115" s="960"/>
      <c r="AU115" s="968"/>
      <c r="AV115" s="969"/>
      <c r="AW115" s="969"/>
      <c r="AX115" s="969"/>
      <c r="AY115" s="969"/>
      <c r="AZ115" s="851" t="s">
        <v>464</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t="s">
        <v>465</v>
      </c>
      <c r="BW115" s="853"/>
      <c r="BX115" s="853"/>
      <c r="BY115" s="853"/>
      <c r="BZ115" s="853"/>
      <c r="CA115" s="853" t="s">
        <v>247</v>
      </c>
      <c r="CB115" s="853"/>
      <c r="CC115" s="853"/>
      <c r="CD115" s="853"/>
      <c r="CE115" s="853"/>
      <c r="CF115" s="911" t="s">
        <v>445</v>
      </c>
      <c r="CG115" s="912"/>
      <c r="CH115" s="912"/>
      <c r="CI115" s="912"/>
      <c r="CJ115" s="912"/>
      <c r="CK115" s="963"/>
      <c r="CL115" s="857"/>
      <c r="CM115" s="851" t="s">
        <v>466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698881</v>
      </c>
      <c r="DH115" s="816"/>
      <c r="DI115" s="816"/>
      <c r="DJ115" s="816"/>
      <c r="DK115" s="817"/>
      <c r="DL115" s="818">
        <v>582121</v>
      </c>
      <c r="DM115" s="816"/>
      <c r="DN115" s="816"/>
      <c r="DO115" s="816"/>
      <c r="DP115" s="817"/>
      <c r="DQ115" s="818">
        <v>582675</v>
      </c>
      <c r="DR115" s="816"/>
      <c r="DS115" s="816"/>
      <c r="DT115" s="816"/>
      <c r="DU115" s="817"/>
      <c r="DV115" s="860">
        <v>6.3</v>
      </c>
      <c r="DW115" s="861"/>
      <c r="DX115" s="861"/>
      <c r="DY115" s="861"/>
      <c r="DZ115" s="862"/>
    </row>
    <row r="116" spans="1:130" s="230" customFormat="1" ht="26.25" customHeight="1" x14ac:dyDescent="0.15">
      <c r="A116" s="952"/>
      <c r="B116" s="953"/>
      <c r="C116" s="875" t="s">
        <v>467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v>
      </c>
      <c r="AB116" s="816"/>
      <c r="AC116" s="816"/>
      <c r="AD116" s="816"/>
      <c r="AE116" s="817"/>
      <c r="AF116" s="818" t="s">
        <v>247</v>
      </c>
      <c r="AG116" s="816"/>
      <c r="AH116" s="816"/>
      <c r="AI116" s="816"/>
      <c r="AJ116" s="817"/>
      <c r="AK116" s="818" t="s">
        <v>445</v>
      </c>
      <c r="AL116" s="816"/>
      <c r="AM116" s="816"/>
      <c r="AN116" s="816"/>
      <c r="AO116" s="817"/>
      <c r="AP116" s="860" t="s">
        <v>448</v>
      </c>
      <c r="AQ116" s="861"/>
      <c r="AR116" s="861"/>
      <c r="AS116" s="861"/>
      <c r="AT116" s="862"/>
      <c r="AU116" s="968"/>
      <c r="AV116" s="969"/>
      <c r="AW116" s="969"/>
      <c r="AX116" s="969"/>
      <c r="AY116" s="969"/>
      <c r="AZ116" s="945" t="s">
        <v>468</v>
      </c>
      <c r="BA116" s="946"/>
      <c r="BB116" s="946"/>
      <c r="BC116" s="946"/>
      <c r="BD116" s="946"/>
      <c r="BE116" s="946"/>
      <c r="BF116" s="946"/>
      <c r="BG116" s="946"/>
      <c r="BH116" s="946"/>
      <c r="BI116" s="946"/>
      <c r="BJ116" s="946"/>
      <c r="BK116" s="946"/>
      <c r="BL116" s="946"/>
      <c r="BM116" s="946"/>
      <c r="BN116" s="946"/>
      <c r="BO116" s="946"/>
      <c r="BP116" s="947"/>
      <c r="BQ116" s="852" t="s">
        <v>446</v>
      </c>
      <c r="BR116" s="853"/>
      <c r="BS116" s="853"/>
      <c r="BT116" s="853"/>
      <c r="BU116" s="853"/>
      <c r="BV116" s="853" t="s">
        <v>446</v>
      </c>
      <c r="BW116" s="853"/>
      <c r="BX116" s="853"/>
      <c r="BY116" s="853"/>
      <c r="BZ116" s="853"/>
      <c r="CA116" s="853" t="s">
        <v>445</v>
      </c>
      <c r="CB116" s="853"/>
      <c r="CC116" s="853"/>
      <c r="CD116" s="853"/>
      <c r="CE116" s="853"/>
      <c r="CF116" s="911" t="s">
        <v>247</v>
      </c>
      <c r="CG116" s="912"/>
      <c r="CH116" s="912"/>
      <c r="CI116" s="912"/>
      <c r="CJ116" s="912"/>
      <c r="CK116" s="963"/>
      <c r="CL116" s="857"/>
      <c r="CM116" s="851" t="s">
        <v>469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153648</v>
      </c>
      <c r="DH116" s="816"/>
      <c r="DI116" s="816"/>
      <c r="DJ116" s="816"/>
      <c r="DK116" s="817"/>
      <c r="DL116" s="818">
        <v>208268</v>
      </c>
      <c r="DM116" s="816"/>
      <c r="DN116" s="816"/>
      <c r="DO116" s="816"/>
      <c r="DP116" s="817"/>
      <c r="DQ116" s="818">
        <v>193045</v>
      </c>
      <c r="DR116" s="816"/>
      <c r="DS116" s="816"/>
      <c r="DT116" s="816"/>
      <c r="DU116" s="817"/>
      <c r="DV116" s="860">
        <v>2.1</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470</v>
      </c>
      <c r="Z117" s="933"/>
      <c r="AA117" s="938">
        <v>2204469</v>
      </c>
      <c r="AB117" s="939"/>
      <c r="AC117" s="939"/>
      <c r="AD117" s="939"/>
      <c r="AE117" s="940"/>
      <c r="AF117" s="941">
        <v>2586059</v>
      </c>
      <c r="AG117" s="939"/>
      <c r="AH117" s="939"/>
      <c r="AI117" s="939"/>
      <c r="AJ117" s="940"/>
      <c r="AK117" s="941">
        <v>2475982</v>
      </c>
      <c r="AL117" s="939"/>
      <c r="AM117" s="939"/>
      <c r="AN117" s="939"/>
      <c r="AO117" s="940"/>
      <c r="AP117" s="942"/>
      <c r="AQ117" s="943"/>
      <c r="AR117" s="943"/>
      <c r="AS117" s="943"/>
      <c r="AT117" s="944"/>
      <c r="AU117" s="968"/>
      <c r="AV117" s="969"/>
      <c r="AW117" s="969"/>
      <c r="AX117" s="969"/>
      <c r="AY117" s="969"/>
      <c r="AZ117" s="899" t="s">
        <v>471</v>
      </c>
      <c r="BA117" s="900"/>
      <c r="BB117" s="900"/>
      <c r="BC117" s="900"/>
      <c r="BD117" s="900"/>
      <c r="BE117" s="900"/>
      <c r="BF117" s="900"/>
      <c r="BG117" s="900"/>
      <c r="BH117" s="900"/>
      <c r="BI117" s="900"/>
      <c r="BJ117" s="900"/>
      <c r="BK117" s="900"/>
      <c r="BL117" s="900"/>
      <c r="BM117" s="900"/>
      <c r="BN117" s="900"/>
      <c r="BO117" s="900"/>
      <c r="BP117" s="901"/>
      <c r="BQ117" s="852" t="s">
        <v>247</v>
      </c>
      <c r="BR117" s="853"/>
      <c r="BS117" s="853"/>
      <c r="BT117" s="853"/>
      <c r="BU117" s="853"/>
      <c r="BV117" s="853" t="s">
        <v>462</v>
      </c>
      <c r="BW117" s="853"/>
      <c r="BX117" s="853"/>
      <c r="BY117" s="853"/>
      <c r="BZ117" s="853"/>
      <c r="CA117" s="853" t="s">
        <v>247</v>
      </c>
      <c r="CB117" s="853"/>
      <c r="CC117" s="853"/>
      <c r="CD117" s="853"/>
      <c r="CE117" s="853"/>
      <c r="CF117" s="911" t="s">
        <v>247</v>
      </c>
      <c r="CG117" s="912"/>
      <c r="CH117" s="912"/>
      <c r="CI117" s="912"/>
      <c r="CJ117" s="912"/>
      <c r="CK117" s="963"/>
      <c r="CL117" s="857"/>
      <c r="CM117" s="851" t="s">
        <v>472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247</v>
      </c>
      <c r="DH117" s="816"/>
      <c r="DI117" s="816"/>
      <c r="DJ117" s="816"/>
      <c r="DK117" s="817"/>
      <c r="DL117" s="818" t="s">
        <v>462</v>
      </c>
      <c r="DM117" s="816"/>
      <c r="DN117" s="816"/>
      <c r="DO117" s="816"/>
      <c r="DP117" s="817"/>
      <c r="DQ117" s="818" t="s">
        <v>462</v>
      </c>
      <c r="DR117" s="816"/>
      <c r="DS117" s="816"/>
      <c r="DT117" s="816"/>
      <c r="DU117" s="817"/>
      <c r="DV117" s="860" t="s">
        <v>462</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315</v>
      </c>
      <c r="AL118" s="932"/>
      <c r="AM118" s="932"/>
      <c r="AN118" s="932"/>
      <c r="AO118" s="933"/>
      <c r="AP118" s="935" t="s">
        <v>439</v>
      </c>
      <c r="AQ118" s="936"/>
      <c r="AR118" s="936"/>
      <c r="AS118" s="936"/>
      <c r="AT118" s="937"/>
      <c r="AU118" s="968"/>
      <c r="AV118" s="969"/>
      <c r="AW118" s="969"/>
      <c r="AX118" s="969"/>
      <c r="AY118" s="969"/>
      <c r="AZ118" s="874" t="s">
        <v>473</v>
      </c>
      <c r="BA118" s="875"/>
      <c r="BB118" s="875"/>
      <c r="BC118" s="875"/>
      <c r="BD118" s="875"/>
      <c r="BE118" s="875"/>
      <c r="BF118" s="875"/>
      <c r="BG118" s="875"/>
      <c r="BH118" s="875"/>
      <c r="BI118" s="875"/>
      <c r="BJ118" s="875"/>
      <c r="BK118" s="875"/>
      <c r="BL118" s="875"/>
      <c r="BM118" s="875"/>
      <c r="BN118" s="875"/>
      <c r="BO118" s="875"/>
      <c r="BP118" s="876"/>
      <c r="BQ118" s="915" t="s">
        <v>247</v>
      </c>
      <c r="BR118" s="881"/>
      <c r="BS118" s="881"/>
      <c r="BT118" s="881"/>
      <c r="BU118" s="881"/>
      <c r="BV118" s="881" t="s">
        <v>465</v>
      </c>
      <c r="BW118" s="881"/>
      <c r="BX118" s="881"/>
      <c r="BY118" s="881"/>
      <c r="BZ118" s="881"/>
      <c r="CA118" s="881" t="s">
        <v>445</v>
      </c>
      <c r="CB118" s="881"/>
      <c r="CC118" s="881"/>
      <c r="CD118" s="881"/>
      <c r="CE118" s="881"/>
      <c r="CF118" s="911" t="s">
        <v>247</v>
      </c>
      <c r="CG118" s="912"/>
      <c r="CH118" s="912"/>
      <c r="CI118" s="912"/>
      <c r="CJ118" s="912"/>
      <c r="CK118" s="963"/>
      <c r="CL118" s="857"/>
      <c r="CM118" s="851" t="s">
        <v>474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445</v>
      </c>
      <c r="DH118" s="816"/>
      <c r="DI118" s="816"/>
      <c r="DJ118" s="816"/>
      <c r="DK118" s="817"/>
      <c r="DL118" s="818" t="s">
        <v>247</v>
      </c>
      <c r="DM118" s="816"/>
      <c r="DN118" s="816"/>
      <c r="DO118" s="816"/>
      <c r="DP118" s="817"/>
      <c r="DQ118" s="818" t="s">
        <v>445</v>
      </c>
      <c r="DR118" s="816"/>
      <c r="DS118" s="816"/>
      <c r="DT118" s="816"/>
      <c r="DU118" s="817"/>
      <c r="DV118" s="860" t="s">
        <v>247</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462</v>
      </c>
      <c r="AG119" s="925"/>
      <c r="AH119" s="925"/>
      <c r="AI119" s="925"/>
      <c r="AJ119" s="926"/>
      <c r="AK119" s="927" t="s">
        <v>247</v>
      </c>
      <c r="AL119" s="925"/>
      <c r="AM119" s="925"/>
      <c r="AN119" s="925"/>
      <c r="AO119" s="926"/>
      <c r="AP119" s="928" t="s">
        <v>465</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475</v>
      </c>
      <c r="BP119" s="914"/>
      <c r="BQ119" s="915">
        <v>33225052</v>
      </c>
      <c r="BR119" s="881"/>
      <c r="BS119" s="881"/>
      <c r="BT119" s="881"/>
      <c r="BU119" s="881"/>
      <c r="BV119" s="881">
        <v>34123174</v>
      </c>
      <c r="BW119" s="881"/>
      <c r="BX119" s="881"/>
      <c r="BY119" s="881"/>
      <c r="BZ119" s="881"/>
      <c r="CA119" s="881">
        <v>32451956</v>
      </c>
      <c r="CB119" s="881"/>
      <c r="CC119" s="881"/>
      <c r="CD119" s="881"/>
      <c r="CE119" s="881"/>
      <c r="CF119" s="784"/>
      <c r="CG119" s="785"/>
      <c r="CH119" s="785"/>
      <c r="CI119" s="785"/>
      <c r="CJ119" s="870"/>
      <c r="CK119" s="964"/>
      <c r="CL119" s="859"/>
      <c r="CM119" s="874" t="s">
        <v>476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252471</v>
      </c>
      <c r="DH119" s="800"/>
      <c r="DI119" s="800"/>
      <c r="DJ119" s="800"/>
      <c r="DK119" s="801"/>
      <c r="DL119" s="802">
        <v>232701</v>
      </c>
      <c r="DM119" s="800"/>
      <c r="DN119" s="800"/>
      <c r="DO119" s="800"/>
      <c r="DP119" s="801"/>
      <c r="DQ119" s="802">
        <v>212164</v>
      </c>
      <c r="DR119" s="800"/>
      <c r="DS119" s="800"/>
      <c r="DT119" s="800"/>
      <c r="DU119" s="801"/>
      <c r="DV119" s="884">
        <v>2.2999999999999998</v>
      </c>
      <c r="DW119" s="885"/>
      <c r="DX119" s="885"/>
      <c r="DY119" s="885"/>
      <c r="DZ119" s="886"/>
    </row>
    <row r="120" spans="1:130" s="230" customFormat="1" ht="26.25" customHeight="1" x14ac:dyDescent="0.15">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445</v>
      </c>
      <c r="AB120" s="816"/>
      <c r="AC120" s="816"/>
      <c r="AD120" s="816"/>
      <c r="AE120" s="817"/>
      <c r="AF120" s="818" t="s">
        <v>462</v>
      </c>
      <c r="AG120" s="816"/>
      <c r="AH120" s="816"/>
      <c r="AI120" s="816"/>
      <c r="AJ120" s="817"/>
      <c r="AK120" s="818" t="s">
        <v>462</v>
      </c>
      <c r="AL120" s="816"/>
      <c r="AM120" s="816"/>
      <c r="AN120" s="816"/>
      <c r="AO120" s="817"/>
      <c r="AP120" s="860" t="s">
        <v>462</v>
      </c>
      <c r="AQ120" s="861"/>
      <c r="AR120" s="861"/>
      <c r="AS120" s="861"/>
      <c r="AT120" s="862"/>
      <c r="AU120" s="916" t="s">
        <v>477</v>
      </c>
      <c r="AV120" s="917"/>
      <c r="AW120" s="917"/>
      <c r="AX120" s="917"/>
      <c r="AY120" s="918"/>
      <c r="AZ120" s="896" t="s">
        <v>478</v>
      </c>
      <c r="BA120" s="844"/>
      <c r="BB120" s="844"/>
      <c r="BC120" s="844"/>
      <c r="BD120" s="844"/>
      <c r="BE120" s="844"/>
      <c r="BF120" s="844"/>
      <c r="BG120" s="844"/>
      <c r="BH120" s="844"/>
      <c r="BI120" s="844"/>
      <c r="BJ120" s="844"/>
      <c r="BK120" s="844"/>
      <c r="BL120" s="844"/>
      <c r="BM120" s="844"/>
      <c r="BN120" s="844"/>
      <c r="BO120" s="844"/>
      <c r="BP120" s="845"/>
      <c r="BQ120" s="897">
        <v>1837540</v>
      </c>
      <c r="BR120" s="878"/>
      <c r="BS120" s="878"/>
      <c r="BT120" s="878"/>
      <c r="BU120" s="878"/>
      <c r="BV120" s="878">
        <v>2124160</v>
      </c>
      <c r="BW120" s="878"/>
      <c r="BX120" s="878"/>
      <c r="BY120" s="878"/>
      <c r="BZ120" s="878"/>
      <c r="CA120" s="878">
        <v>2416043</v>
      </c>
      <c r="CB120" s="878"/>
      <c r="CC120" s="878"/>
      <c r="CD120" s="878"/>
      <c r="CE120" s="878"/>
      <c r="CF120" s="902">
        <v>26</v>
      </c>
      <c r="CG120" s="903"/>
      <c r="CH120" s="903"/>
      <c r="CI120" s="903"/>
      <c r="CJ120" s="903"/>
      <c r="CK120" s="904" t="s">
        <v>479</v>
      </c>
      <c r="CL120" s="888"/>
      <c r="CM120" s="888"/>
      <c r="CN120" s="888"/>
      <c r="CO120" s="889"/>
      <c r="CP120" s="908" t="s">
        <v>480</v>
      </c>
      <c r="CQ120" s="909"/>
      <c r="CR120" s="909"/>
      <c r="CS120" s="909"/>
      <c r="CT120" s="909"/>
      <c r="CU120" s="909"/>
      <c r="CV120" s="909"/>
      <c r="CW120" s="909"/>
      <c r="CX120" s="909"/>
      <c r="CY120" s="909"/>
      <c r="CZ120" s="909"/>
      <c r="DA120" s="909"/>
      <c r="DB120" s="909"/>
      <c r="DC120" s="909"/>
      <c r="DD120" s="909"/>
      <c r="DE120" s="909"/>
      <c r="DF120" s="910"/>
      <c r="DG120" s="897">
        <v>4088075</v>
      </c>
      <c r="DH120" s="878"/>
      <c r="DI120" s="878"/>
      <c r="DJ120" s="878"/>
      <c r="DK120" s="878"/>
      <c r="DL120" s="878">
        <v>3897472</v>
      </c>
      <c r="DM120" s="878"/>
      <c r="DN120" s="878"/>
      <c r="DO120" s="878"/>
      <c r="DP120" s="878"/>
      <c r="DQ120" s="878">
        <v>3573966</v>
      </c>
      <c r="DR120" s="878"/>
      <c r="DS120" s="878"/>
      <c r="DT120" s="878"/>
      <c r="DU120" s="878"/>
      <c r="DV120" s="879">
        <v>38.5</v>
      </c>
      <c r="DW120" s="879"/>
      <c r="DX120" s="879"/>
      <c r="DY120" s="879"/>
      <c r="DZ120" s="880"/>
    </row>
    <row r="121" spans="1:130" s="230" customFormat="1" ht="26.25" customHeight="1" x14ac:dyDescent="0.15">
      <c r="A121" s="856"/>
      <c r="B121" s="857"/>
      <c r="C121" s="899" t="s">
        <v>481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445</v>
      </c>
      <c r="AB121" s="816"/>
      <c r="AC121" s="816"/>
      <c r="AD121" s="816"/>
      <c r="AE121" s="817"/>
      <c r="AF121" s="818" t="s">
        <v>247</v>
      </c>
      <c r="AG121" s="816"/>
      <c r="AH121" s="816"/>
      <c r="AI121" s="816"/>
      <c r="AJ121" s="817"/>
      <c r="AK121" s="818" t="s">
        <v>445</v>
      </c>
      <c r="AL121" s="816"/>
      <c r="AM121" s="816"/>
      <c r="AN121" s="816"/>
      <c r="AO121" s="817"/>
      <c r="AP121" s="860" t="s">
        <v>445</v>
      </c>
      <c r="AQ121" s="861"/>
      <c r="AR121" s="861"/>
      <c r="AS121" s="861"/>
      <c r="AT121" s="862"/>
      <c r="AU121" s="919"/>
      <c r="AV121" s="920"/>
      <c r="AW121" s="920"/>
      <c r="AX121" s="920"/>
      <c r="AY121" s="921"/>
      <c r="AZ121" s="851" t="s">
        <v>482</v>
      </c>
      <c r="BA121" s="788"/>
      <c r="BB121" s="788"/>
      <c r="BC121" s="788"/>
      <c r="BD121" s="788"/>
      <c r="BE121" s="788"/>
      <c r="BF121" s="788"/>
      <c r="BG121" s="788"/>
      <c r="BH121" s="788"/>
      <c r="BI121" s="788"/>
      <c r="BJ121" s="788"/>
      <c r="BK121" s="788"/>
      <c r="BL121" s="788"/>
      <c r="BM121" s="788"/>
      <c r="BN121" s="788"/>
      <c r="BO121" s="788"/>
      <c r="BP121" s="789"/>
      <c r="BQ121" s="852">
        <v>3917254</v>
      </c>
      <c r="BR121" s="853"/>
      <c r="BS121" s="853"/>
      <c r="BT121" s="853"/>
      <c r="BU121" s="853"/>
      <c r="BV121" s="853">
        <v>3878706</v>
      </c>
      <c r="BW121" s="853"/>
      <c r="BX121" s="853"/>
      <c r="BY121" s="853"/>
      <c r="BZ121" s="853"/>
      <c r="CA121" s="853">
        <v>3502168</v>
      </c>
      <c r="CB121" s="853"/>
      <c r="CC121" s="853"/>
      <c r="CD121" s="853"/>
      <c r="CE121" s="853"/>
      <c r="CF121" s="911">
        <v>37.700000000000003</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461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462</v>
      </c>
      <c r="AB122" s="816"/>
      <c r="AC122" s="816"/>
      <c r="AD122" s="816"/>
      <c r="AE122" s="817"/>
      <c r="AF122" s="818" t="s">
        <v>247</v>
      </c>
      <c r="AG122" s="816"/>
      <c r="AH122" s="816"/>
      <c r="AI122" s="816"/>
      <c r="AJ122" s="817"/>
      <c r="AK122" s="818" t="s">
        <v>247</v>
      </c>
      <c r="AL122" s="816"/>
      <c r="AM122" s="816"/>
      <c r="AN122" s="816"/>
      <c r="AO122" s="817"/>
      <c r="AP122" s="860" t="s">
        <v>445</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18359455</v>
      </c>
      <c r="BR122" s="881"/>
      <c r="BS122" s="881"/>
      <c r="BT122" s="881"/>
      <c r="BU122" s="881"/>
      <c r="BV122" s="881">
        <v>18693432</v>
      </c>
      <c r="BW122" s="881"/>
      <c r="BX122" s="881"/>
      <c r="BY122" s="881"/>
      <c r="BZ122" s="881"/>
      <c r="CA122" s="881">
        <v>17936555</v>
      </c>
      <c r="CB122" s="881"/>
      <c r="CC122" s="881"/>
      <c r="CD122" s="881"/>
      <c r="CE122" s="881"/>
      <c r="CF122" s="882">
        <v>193.2</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469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11324</v>
      </c>
      <c r="AB123" s="816"/>
      <c r="AC123" s="816"/>
      <c r="AD123" s="816"/>
      <c r="AE123" s="817"/>
      <c r="AF123" s="818">
        <v>11260</v>
      </c>
      <c r="AG123" s="816"/>
      <c r="AH123" s="816"/>
      <c r="AI123" s="816"/>
      <c r="AJ123" s="817"/>
      <c r="AK123" s="818">
        <v>15223</v>
      </c>
      <c r="AL123" s="816"/>
      <c r="AM123" s="816"/>
      <c r="AN123" s="816"/>
      <c r="AO123" s="817"/>
      <c r="AP123" s="860">
        <v>0.2</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484</v>
      </c>
      <c r="BP123" s="914"/>
      <c r="BQ123" s="868">
        <v>24114249</v>
      </c>
      <c r="BR123" s="869"/>
      <c r="BS123" s="869"/>
      <c r="BT123" s="869"/>
      <c r="BU123" s="869"/>
      <c r="BV123" s="869">
        <v>24696298</v>
      </c>
      <c r="BW123" s="869"/>
      <c r="BX123" s="869"/>
      <c r="BY123" s="869"/>
      <c r="BZ123" s="869"/>
      <c r="CA123" s="869">
        <v>23854766</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472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247</v>
      </c>
      <c r="AB124" s="816"/>
      <c r="AC124" s="816"/>
      <c r="AD124" s="816"/>
      <c r="AE124" s="817"/>
      <c r="AF124" s="818" t="s">
        <v>247</v>
      </c>
      <c r="AG124" s="816"/>
      <c r="AH124" s="816"/>
      <c r="AI124" s="816"/>
      <c r="AJ124" s="817"/>
      <c r="AK124" s="818" t="s">
        <v>247</v>
      </c>
      <c r="AL124" s="816"/>
      <c r="AM124" s="816"/>
      <c r="AN124" s="816"/>
      <c r="AO124" s="817"/>
      <c r="AP124" s="860" t="s">
        <v>247</v>
      </c>
      <c r="AQ124" s="861"/>
      <c r="AR124" s="861"/>
      <c r="AS124" s="861"/>
      <c r="AT124" s="862"/>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104.1</v>
      </c>
      <c r="BR124" s="867"/>
      <c r="BS124" s="867"/>
      <c r="BT124" s="867"/>
      <c r="BU124" s="867"/>
      <c r="BV124" s="867">
        <v>99.3</v>
      </c>
      <c r="BW124" s="867"/>
      <c r="BX124" s="867"/>
      <c r="BY124" s="867"/>
      <c r="BZ124" s="867"/>
      <c r="CA124" s="867">
        <v>92.5</v>
      </c>
      <c r="CB124" s="867"/>
      <c r="CC124" s="867"/>
      <c r="CD124" s="867"/>
      <c r="CE124" s="867"/>
      <c r="CF124" s="762"/>
      <c r="CG124" s="763"/>
      <c r="CH124" s="763"/>
      <c r="CI124" s="763"/>
      <c r="CJ124" s="898"/>
      <c r="CK124" s="906"/>
      <c r="CL124" s="906"/>
      <c r="CM124" s="906"/>
      <c r="CN124" s="906"/>
      <c r="CO124" s="907"/>
      <c r="CP124" s="871" t="s">
        <v>486</v>
      </c>
      <c r="CQ124" s="872"/>
      <c r="CR124" s="872"/>
      <c r="CS124" s="872"/>
      <c r="CT124" s="872"/>
      <c r="CU124" s="872"/>
      <c r="CV124" s="872"/>
      <c r="CW124" s="872"/>
      <c r="CX124" s="872"/>
      <c r="CY124" s="872"/>
      <c r="CZ124" s="872"/>
      <c r="DA124" s="872"/>
      <c r="DB124" s="872"/>
      <c r="DC124" s="872"/>
      <c r="DD124" s="872"/>
      <c r="DE124" s="872"/>
      <c r="DF124" s="873"/>
      <c r="DG124" s="799" t="s">
        <v>487</v>
      </c>
      <c r="DH124" s="800"/>
      <c r="DI124" s="800"/>
      <c r="DJ124" s="800"/>
      <c r="DK124" s="801"/>
      <c r="DL124" s="802" t="s">
        <v>247</v>
      </c>
      <c r="DM124" s="800"/>
      <c r="DN124" s="800"/>
      <c r="DO124" s="800"/>
      <c r="DP124" s="801"/>
      <c r="DQ124" s="802" t="s">
        <v>247</v>
      </c>
      <c r="DR124" s="800"/>
      <c r="DS124" s="800"/>
      <c r="DT124" s="800"/>
      <c r="DU124" s="801"/>
      <c r="DV124" s="884" t="s">
        <v>247</v>
      </c>
      <c r="DW124" s="885"/>
      <c r="DX124" s="885"/>
      <c r="DY124" s="885"/>
      <c r="DZ124" s="886"/>
    </row>
    <row r="125" spans="1:130" s="230" customFormat="1" ht="26.25" customHeight="1" x14ac:dyDescent="0.15">
      <c r="A125" s="856"/>
      <c r="B125" s="857"/>
      <c r="C125" s="851" t="s">
        <v>474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247</v>
      </c>
      <c r="AB125" s="816"/>
      <c r="AC125" s="816"/>
      <c r="AD125" s="816"/>
      <c r="AE125" s="817"/>
      <c r="AF125" s="818" t="s">
        <v>247</v>
      </c>
      <c r="AG125" s="816"/>
      <c r="AH125" s="816"/>
      <c r="AI125" s="816"/>
      <c r="AJ125" s="817"/>
      <c r="AK125" s="818" t="s">
        <v>247</v>
      </c>
      <c r="AL125" s="816"/>
      <c r="AM125" s="816"/>
      <c r="AN125" s="816"/>
      <c r="AO125" s="817"/>
      <c r="AP125" s="860" t="s">
        <v>247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488</v>
      </c>
      <c r="CL125" s="888"/>
      <c r="CM125" s="888"/>
      <c r="CN125" s="888"/>
      <c r="CO125" s="889"/>
      <c r="CP125" s="896" t="s">
        <v>489</v>
      </c>
      <c r="CQ125" s="844"/>
      <c r="CR125" s="844"/>
      <c r="CS125" s="844"/>
      <c r="CT125" s="844"/>
      <c r="CU125" s="844"/>
      <c r="CV125" s="844"/>
      <c r="CW125" s="844"/>
      <c r="CX125" s="844"/>
      <c r="CY125" s="844"/>
      <c r="CZ125" s="844"/>
      <c r="DA125" s="844"/>
      <c r="DB125" s="844"/>
      <c r="DC125" s="844"/>
      <c r="DD125" s="844"/>
      <c r="DE125" s="844"/>
      <c r="DF125" s="845"/>
      <c r="DG125" s="897" t="s">
        <v>247</v>
      </c>
      <c r="DH125" s="878"/>
      <c r="DI125" s="878"/>
      <c r="DJ125" s="878"/>
      <c r="DK125" s="878"/>
      <c r="DL125" s="878" t="s">
        <v>247</v>
      </c>
      <c r="DM125" s="878"/>
      <c r="DN125" s="878"/>
      <c r="DO125" s="878"/>
      <c r="DP125" s="878"/>
      <c r="DQ125" s="878" t="s">
        <v>247</v>
      </c>
      <c r="DR125" s="878"/>
      <c r="DS125" s="878"/>
      <c r="DT125" s="878"/>
      <c r="DU125" s="878"/>
      <c r="DV125" s="879" t="s">
        <v>247</v>
      </c>
      <c r="DW125" s="879"/>
      <c r="DX125" s="879"/>
      <c r="DY125" s="879"/>
      <c r="DZ125" s="880"/>
    </row>
    <row r="126" spans="1:130" s="230" customFormat="1" ht="26.25" customHeight="1" thickBot="1" x14ac:dyDescent="0.2">
      <c r="A126" s="856"/>
      <c r="B126" s="857"/>
      <c r="C126" s="851" t="s">
        <v>476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230</v>
      </c>
      <c r="AB126" s="816"/>
      <c r="AC126" s="816"/>
      <c r="AD126" s="816"/>
      <c r="AE126" s="817"/>
      <c r="AF126" s="818">
        <v>208983</v>
      </c>
      <c r="AG126" s="816"/>
      <c r="AH126" s="816"/>
      <c r="AI126" s="816"/>
      <c r="AJ126" s="817"/>
      <c r="AK126" s="818">
        <v>12</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490</v>
      </c>
      <c r="CQ126" s="788"/>
      <c r="CR126" s="788"/>
      <c r="CS126" s="788"/>
      <c r="CT126" s="788"/>
      <c r="CU126" s="788"/>
      <c r="CV126" s="788"/>
      <c r="CW126" s="788"/>
      <c r="CX126" s="788"/>
      <c r="CY126" s="788"/>
      <c r="CZ126" s="788"/>
      <c r="DA126" s="788"/>
      <c r="DB126" s="788"/>
      <c r="DC126" s="788"/>
      <c r="DD126" s="788"/>
      <c r="DE126" s="788"/>
      <c r="DF126" s="789"/>
      <c r="DG126" s="852" t="s">
        <v>487</v>
      </c>
      <c r="DH126" s="853"/>
      <c r="DI126" s="853"/>
      <c r="DJ126" s="853"/>
      <c r="DK126" s="853"/>
      <c r="DL126" s="853" t="s">
        <v>247</v>
      </c>
      <c r="DM126" s="853"/>
      <c r="DN126" s="853"/>
      <c r="DO126" s="853"/>
      <c r="DP126" s="853"/>
      <c r="DQ126" s="853" t="s">
        <v>247</v>
      </c>
      <c r="DR126" s="853"/>
      <c r="DS126" s="853"/>
      <c r="DT126" s="853"/>
      <c r="DU126" s="853"/>
      <c r="DV126" s="830" t="s">
        <v>247</v>
      </c>
      <c r="DW126" s="830"/>
      <c r="DX126" s="830"/>
      <c r="DY126" s="830"/>
      <c r="DZ126" s="831"/>
    </row>
    <row r="127" spans="1:130" s="230" customFormat="1" ht="26.25" customHeight="1" x14ac:dyDescent="0.15">
      <c r="A127" s="858"/>
      <c r="B127" s="859"/>
      <c r="C127" s="874" t="s">
        <v>491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34968</v>
      </c>
      <c r="AB127" s="816"/>
      <c r="AC127" s="816"/>
      <c r="AD127" s="816"/>
      <c r="AE127" s="817"/>
      <c r="AF127" s="818">
        <v>16452</v>
      </c>
      <c r="AG127" s="816"/>
      <c r="AH127" s="816"/>
      <c r="AI127" s="816"/>
      <c r="AJ127" s="817"/>
      <c r="AK127" s="818">
        <v>16686</v>
      </c>
      <c r="AL127" s="816"/>
      <c r="AM127" s="816"/>
      <c r="AN127" s="816"/>
      <c r="AO127" s="817"/>
      <c r="AP127" s="860">
        <v>0.2</v>
      </c>
      <c r="AQ127" s="861"/>
      <c r="AR127" s="861"/>
      <c r="AS127" s="861"/>
      <c r="AT127" s="862"/>
      <c r="AU127" s="232"/>
      <c r="AV127" s="232"/>
      <c r="AW127" s="232"/>
      <c r="AX127" s="877" t="s">
        <v>492</v>
      </c>
      <c r="AY127" s="848"/>
      <c r="AZ127" s="848"/>
      <c r="BA127" s="848"/>
      <c r="BB127" s="848"/>
      <c r="BC127" s="848"/>
      <c r="BD127" s="848"/>
      <c r="BE127" s="849"/>
      <c r="BF127" s="847" t="s">
        <v>493</v>
      </c>
      <c r="BG127" s="848"/>
      <c r="BH127" s="848"/>
      <c r="BI127" s="848"/>
      <c r="BJ127" s="848"/>
      <c r="BK127" s="848"/>
      <c r="BL127" s="849"/>
      <c r="BM127" s="847" t="s">
        <v>494</v>
      </c>
      <c r="BN127" s="848"/>
      <c r="BO127" s="848"/>
      <c r="BP127" s="848"/>
      <c r="BQ127" s="848"/>
      <c r="BR127" s="848"/>
      <c r="BS127" s="849"/>
      <c r="BT127" s="847" t="s">
        <v>495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496</v>
      </c>
      <c r="CQ127" s="788"/>
      <c r="CR127" s="788"/>
      <c r="CS127" s="788"/>
      <c r="CT127" s="788"/>
      <c r="CU127" s="788"/>
      <c r="CV127" s="788"/>
      <c r="CW127" s="788"/>
      <c r="CX127" s="788"/>
      <c r="CY127" s="788"/>
      <c r="CZ127" s="788"/>
      <c r="DA127" s="788"/>
      <c r="DB127" s="788"/>
      <c r="DC127" s="788"/>
      <c r="DD127" s="788"/>
      <c r="DE127" s="788"/>
      <c r="DF127" s="789"/>
      <c r="DG127" s="852" t="s">
        <v>247</v>
      </c>
      <c r="DH127" s="853"/>
      <c r="DI127" s="853"/>
      <c r="DJ127" s="853"/>
      <c r="DK127" s="853"/>
      <c r="DL127" s="853" t="s">
        <v>247</v>
      </c>
      <c r="DM127" s="853"/>
      <c r="DN127" s="853"/>
      <c r="DO127" s="853"/>
      <c r="DP127" s="853"/>
      <c r="DQ127" s="853" t="s">
        <v>247</v>
      </c>
      <c r="DR127" s="853"/>
      <c r="DS127" s="853"/>
      <c r="DT127" s="853"/>
      <c r="DU127" s="853"/>
      <c r="DV127" s="830" t="s">
        <v>497</v>
      </c>
      <c r="DW127" s="830"/>
      <c r="DX127" s="830"/>
      <c r="DY127" s="830"/>
      <c r="DZ127" s="831"/>
    </row>
    <row r="128" spans="1:130" s="230" customFormat="1" ht="26.25" customHeight="1" thickBot="1" x14ac:dyDescent="0.2">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v>257781</v>
      </c>
      <c r="AB128" s="837"/>
      <c r="AC128" s="837"/>
      <c r="AD128" s="837"/>
      <c r="AE128" s="838"/>
      <c r="AF128" s="839">
        <v>278653</v>
      </c>
      <c r="AG128" s="837"/>
      <c r="AH128" s="837"/>
      <c r="AI128" s="837"/>
      <c r="AJ128" s="838"/>
      <c r="AK128" s="839">
        <v>277150</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247</v>
      </c>
      <c r="BG128" s="823"/>
      <c r="BH128" s="823"/>
      <c r="BI128" s="823"/>
      <c r="BJ128" s="823"/>
      <c r="BK128" s="823"/>
      <c r="BL128" s="846"/>
      <c r="BM128" s="822">
        <v>13.22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247</v>
      </c>
      <c r="DH128" s="827"/>
      <c r="DI128" s="827"/>
      <c r="DJ128" s="827"/>
      <c r="DK128" s="827"/>
      <c r="DL128" s="827" t="s">
        <v>247</v>
      </c>
      <c r="DM128" s="827"/>
      <c r="DN128" s="827"/>
      <c r="DO128" s="827"/>
      <c r="DP128" s="827"/>
      <c r="DQ128" s="827" t="s">
        <v>247</v>
      </c>
      <c r="DR128" s="827"/>
      <c r="DS128" s="827"/>
      <c r="DT128" s="827"/>
      <c r="DU128" s="827"/>
      <c r="DV128" s="828" t="s">
        <v>487</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10125896</v>
      </c>
      <c r="AB129" s="816"/>
      <c r="AC129" s="816"/>
      <c r="AD129" s="816"/>
      <c r="AE129" s="817"/>
      <c r="AF129" s="818">
        <v>10883685</v>
      </c>
      <c r="AG129" s="816"/>
      <c r="AH129" s="816"/>
      <c r="AI129" s="816"/>
      <c r="AJ129" s="817"/>
      <c r="AK129" s="818">
        <v>10723685</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247</v>
      </c>
      <c r="BG129" s="807"/>
      <c r="BH129" s="807"/>
      <c r="BI129" s="807"/>
      <c r="BJ129" s="807"/>
      <c r="BK129" s="807"/>
      <c r="BL129" s="808"/>
      <c r="BM129" s="806">
        <v>18.22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505</v>
      </c>
      <c r="X130" s="813"/>
      <c r="Y130" s="813"/>
      <c r="Z130" s="814"/>
      <c r="AA130" s="815">
        <v>1381218</v>
      </c>
      <c r="AB130" s="816"/>
      <c r="AC130" s="816"/>
      <c r="AD130" s="816"/>
      <c r="AE130" s="817"/>
      <c r="AF130" s="818">
        <v>1398582</v>
      </c>
      <c r="AG130" s="816"/>
      <c r="AH130" s="816"/>
      <c r="AI130" s="816"/>
      <c r="AJ130" s="817"/>
      <c r="AK130" s="818">
        <v>1437460</v>
      </c>
      <c r="AL130" s="816"/>
      <c r="AM130" s="816"/>
      <c r="AN130" s="816"/>
      <c r="AO130" s="817"/>
      <c r="AP130" s="819"/>
      <c r="AQ130" s="820"/>
      <c r="AR130" s="820"/>
      <c r="AS130" s="820"/>
      <c r="AT130" s="821"/>
      <c r="AU130" s="233"/>
      <c r="AV130" s="233"/>
      <c r="AW130" s="233"/>
      <c r="AX130" s="787" t="s">
        <v>506</v>
      </c>
      <c r="AY130" s="788"/>
      <c r="AZ130" s="788"/>
      <c r="BA130" s="788"/>
      <c r="BB130" s="788"/>
      <c r="BC130" s="788"/>
      <c r="BD130" s="788"/>
      <c r="BE130" s="789"/>
      <c r="BF130" s="790">
        <v>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507</v>
      </c>
      <c r="X131" s="797"/>
      <c r="Y131" s="797"/>
      <c r="Z131" s="798"/>
      <c r="AA131" s="799">
        <v>8744678</v>
      </c>
      <c r="AB131" s="800"/>
      <c r="AC131" s="800"/>
      <c r="AD131" s="800"/>
      <c r="AE131" s="801"/>
      <c r="AF131" s="802">
        <v>9485103</v>
      </c>
      <c r="AG131" s="800"/>
      <c r="AH131" s="800"/>
      <c r="AI131" s="800"/>
      <c r="AJ131" s="801"/>
      <c r="AK131" s="802">
        <v>9286225</v>
      </c>
      <c r="AL131" s="800"/>
      <c r="AM131" s="800"/>
      <c r="AN131" s="800"/>
      <c r="AO131" s="801"/>
      <c r="AP131" s="803"/>
      <c r="AQ131" s="804"/>
      <c r="AR131" s="804"/>
      <c r="AS131" s="804"/>
      <c r="AT131" s="805"/>
      <c r="AU131" s="233"/>
      <c r="AV131" s="233"/>
      <c r="AW131" s="233"/>
      <c r="AX131" s="765" t="s">
        <v>508</v>
      </c>
      <c r="AY131" s="766"/>
      <c r="AZ131" s="766"/>
      <c r="BA131" s="766"/>
      <c r="BB131" s="766"/>
      <c r="BC131" s="766"/>
      <c r="BD131" s="766"/>
      <c r="BE131" s="767"/>
      <c r="BF131" s="768">
        <v>92.5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510</v>
      </c>
      <c r="W132" s="778"/>
      <c r="X132" s="778"/>
      <c r="Y132" s="778"/>
      <c r="Z132" s="779"/>
      <c r="AA132" s="780">
        <v>6.4664473640000004</v>
      </c>
      <c r="AB132" s="781"/>
      <c r="AC132" s="781"/>
      <c r="AD132" s="781"/>
      <c r="AE132" s="782"/>
      <c r="AF132" s="783">
        <v>9.5815933680000001</v>
      </c>
      <c r="AG132" s="781"/>
      <c r="AH132" s="781"/>
      <c r="AI132" s="781"/>
      <c r="AJ132" s="782"/>
      <c r="AK132" s="783">
        <v>8.1989398280000003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511</v>
      </c>
      <c r="W133" s="757"/>
      <c r="X133" s="757"/>
      <c r="Y133" s="757"/>
      <c r="Z133" s="758"/>
      <c r="AA133" s="759">
        <v>5.7</v>
      </c>
      <c r="AB133" s="760"/>
      <c r="AC133" s="760"/>
      <c r="AD133" s="760"/>
      <c r="AE133" s="761"/>
      <c r="AF133" s="759">
        <v>6.8</v>
      </c>
      <c r="AG133" s="760"/>
      <c r="AH133" s="760"/>
      <c r="AI133" s="760"/>
      <c r="AJ133" s="761"/>
      <c r="AK133" s="759">
        <v>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vdgOaM17uahOIHEJhl276kJVQdwRn7xf5NRDpcBSgXYxAD3jG64CtbKj9VgpJHZEMgv6MhnEz8Rcp7VsjxgRQ==" saltValue="3dUoxI5OJvyoouhYcnUG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TvSyKg8+tVr2yY7t3uBPw/n4SSsjIua6sofE+By6mlhIhA8LRPHtrHwND5o5BEr4AjSd24x/ScaLSf+eWDx2A==" saltValue="absqFL4aeuO+Qz3Uv6q8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YDqwwhbS/Mh334hoqzExdKjH0/m2XyocySlFfzEYedWBn1457rJf+WGtdmNN6/7aS3RVQ6eAiPNzYYr5XT5xw==" saltValue="ITvIOtZ6JZpMNl5pXPOE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520</v>
      </c>
      <c r="AL9" s="1167"/>
      <c r="AM9" s="1167"/>
      <c r="AN9" s="1168"/>
      <c r="AO9" s="281">
        <v>2977148</v>
      </c>
      <c r="AP9" s="281">
        <v>56288</v>
      </c>
      <c r="AQ9" s="282">
        <v>65553</v>
      </c>
      <c r="AR9" s="283">
        <v>-14.1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521</v>
      </c>
      <c r="AL10" s="1167"/>
      <c r="AM10" s="1167"/>
      <c r="AN10" s="1168"/>
      <c r="AO10" s="284">
        <v>23689</v>
      </c>
      <c r="AP10" s="284">
        <v>448</v>
      </c>
      <c r="AQ10" s="285">
        <v>8503</v>
      </c>
      <c r="AR10" s="286">
        <v>-94.7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522</v>
      </c>
      <c r="AL11" s="1167"/>
      <c r="AM11" s="1167"/>
      <c r="AN11" s="1168"/>
      <c r="AO11" s="284">
        <v>20950</v>
      </c>
      <c r="AP11" s="284">
        <v>396</v>
      </c>
      <c r="AQ11" s="285">
        <v>289</v>
      </c>
      <c r="AR11" s="286">
        <v>37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523</v>
      </c>
      <c r="AL12" s="1167"/>
      <c r="AM12" s="1167"/>
      <c r="AN12" s="1168"/>
      <c r="AO12" s="284" t="s">
        <v>524</v>
      </c>
      <c r="AP12" s="284" t="s">
        <v>524</v>
      </c>
      <c r="AQ12" s="285">
        <v>23</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525</v>
      </c>
      <c r="AL13" s="1167"/>
      <c r="AM13" s="1167"/>
      <c r="AN13" s="1168"/>
      <c r="AO13" s="284">
        <v>178510</v>
      </c>
      <c r="AP13" s="284">
        <v>3375</v>
      </c>
      <c r="AQ13" s="285">
        <v>2667</v>
      </c>
      <c r="AR13" s="286">
        <v>26.5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526</v>
      </c>
      <c r="AL14" s="1167"/>
      <c r="AM14" s="1167"/>
      <c r="AN14" s="1168"/>
      <c r="AO14" s="284">
        <v>10978</v>
      </c>
      <c r="AP14" s="284">
        <v>208</v>
      </c>
      <c r="AQ14" s="285">
        <v>1163</v>
      </c>
      <c r="AR14" s="286">
        <v>-82.1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527</v>
      </c>
      <c r="AL15" s="1170"/>
      <c r="AM15" s="1170"/>
      <c r="AN15" s="1171"/>
      <c r="AO15" s="284">
        <v>-139591</v>
      </c>
      <c r="AP15" s="284">
        <v>-2639</v>
      </c>
      <c r="AQ15" s="285">
        <v>-4250</v>
      </c>
      <c r="AR15" s="286">
        <v>-37.9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192</v>
      </c>
      <c r="AL16" s="1170"/>
      <c r="AM16" s="1170"/>
      <c r="AN16" s="1171"/>
      <c r="AO16" s="284">
        <v>3071684</v>
      </c>
      <c r="AP16" s="284">
        <v>58076</v>
      </c>
      <c r="AQ16" s="285">
        <v>73949</v>
      </c>
      <c r="AR16" s="286">
        <v>-21.5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532</v>
      </c>
      <c r="AL21" s="1173"/>
      <c r="AM21" s="1173"/>
      <c r="AN21" s="1174"/>
      <c r="AO21" s="297">
        <v>5.43</v>
      </c>
      <c r="AP21" s="298">
        <v>6.65</v>
      </c>
      <c r="AQ21" s="299">
        <v>-1.22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533</v>
      </c>
      <c r="AL22" s="1173"/>
      <c r="AM22" s="1173"/>
      <c r="AN22" s="1174"/>
      <c r="AO22" s="302">
        <v>99.5</v>
      </c>
      <c r="AP22" s="303">
        <v>97</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537</v>
      </c>
      <c r="AL32" s="1157"/>
      <c r="AM32" s="1157"/>
      <c r="AN32" s="1158"/>
      <c r="AO32" s="312">
        <v>2103145</v>
      </c>
      <c r="AP32" s="312">
        <v>39764</v>
      </c>
      <c r="AQ32" s="313">
        <v>33124</v>
      </c>
      <c r="AR32" s="314">
        <v>20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538</v>
      </c>
      <c r="AL33" s="1157"/>
      <c r="AM33" s="1157"/>
      <c r="AN33" s="115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539</v>
      </c>
      <c r="AL34" s="1157"/>
      <c r="AM34" s="1157"/>
      <c r="AN34" s="115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540</v>
      </c>
      <c r="AL35" s="1157"/>
      <c r="AM35" s="1157"/>
      <c r="AN35" s="1158"/>
      <c r="AO35" s="312">
        <v>271200</v>
      </c>
      <c r="AP35" s="312">
        <v>5128</v>
      </c>
      <c r="AQ35" s="313">
        <v>9022</v>
      </c>
      <c r="AR35" s="314">
        <v>-43.2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541</v>
      </c>
      <c r="AL36" s="1157"/>
      <c r="AM36" s="1157"/>
      <c r="AN36" s="1158"/>
      <c r="AO36" s="312">
        <v>69716</v>
      </c>
      <c r="AP36" s="312">
        <v>1318</v>
      </c>
      <c r="AQ36" s="313">
        <v>1987</v>
      </c>
      <c r="AR36" s="314">
        <v>-33.700000000000003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542</v>
      </c>
      <c r="AL37" s="1157"/>
      <c r="AM37" s="1157"/>
      <c r="AN37" s="1158"/>
      <c r="AO37" s="312">
        <v>31921</v>
      </c>
      <c r="AP37" s="312">
        <v>604</v>
      </c>
      <c r="AQ37" s="313">
        <v>678</v>
      </c>
      <c r="AR37" s="314">
        <v>-10.9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543</v>
      </c>
      <c r="AL38" s="1160"/>
      <c r="AM38" s="1160"/>
      <c r="AN38" s="1161"/>
      <c r="AO38" s="315" t="s">
        <v>524</v>
      </c>
      <c r="AP38" s="315" t="s">
        <v>524</v>
      </c>
      <c r="AQ38" s="316">
        <v>0</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544</v>
      </c>
      <c r="AL39" s="1160"/>
      <c r="AM39" s="1160"/>
      <c r="AN39" s="1161"/>
      <c r="AO39" s="312">
        <v>-277150</v>
      </c>
      <c r="AP39" s="312">
        <v>-5240</v>
      </c>
      <c r="AQ39" s="313">
        <v>-3119</v>
      </c>
      <c r="AR39" s="314">
        <v>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545</v>
      </c>
      <c r="AL40" s="1157"/>
      <c r="AM40" s="1157"/>
      <c r="AN40" s="1158"/>
      <c r="AO40" s="312">
        <v>-1437460</v>
      </c>
      <c r="AP40" s="312">
        <v>-27178</v>
      </c>
      <c r="AQ40" s="313">
        <v>-27108</v>
      </c>
      <c r="AR40" s="314">
        <v>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761372</v>
      </c>
      <c r="AP41" s="312">
        <v>14395</v>
      </c>
      <c r="AQ41" s="313">
        <v>14583</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515</v>
      </c>
      <c r="AN49" s="1151" t="s">
        <v>549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1870250</v>
      </c>
      <c r="AN51" s="334">
        <v>35812</v>
      </c>
      <c r="AO51" s="335">
        <v>-59.3</v>
      </c>
      <c r="AP51" s="336">
        <v>47387</v>
      </c>
      <c r="AQ51" s="337">
        <v>-9.1999999999999993</v>
      </c>
      <c r="AR51" s="338">
        <v>-50.1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984947</v>
      </c>
      <c r="AN52" s="342">
        <v>18860</v>
      </c>
      <c r="AO52" s="343">
        <v>-68.5</v>
      </c>
      <c r="AP52" s="344">
        <v>24928</v>
      </c>
      <c r="AQ52" s="345">
        <v>0.3</v>
      </c>
      <c r="AR52" s="346">
        <v>-68.8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1748740</v>
      </c>
      <c r="AN53" s="334">
        <v>33525</v>
      </c>
      <c r="AO53" s="335">
        <v>-6.4</v>
      </c>
      <c r="AP53" s="336">
        <v>51264</v>
      </c>
      <c r="AQ53" s="337">
        <v>8.1999999999999993</v>
      </c>
      <c r="AR53" s="338">
        <v>-14.6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1070070</v>
      </c>
      <c r="AN54" s="342">
        <v>20514</v>
      </c>
      <c r="AO54" s="343">
        <v>8.8000000000000007</v>
      </c>
      <c r="AP54" s="344">
        <v>26040</v>
      </c>
      <c r="AQ54" s="345">
        <v>4.5</v>
      </c>
      <c r="AR54" s="346">
        <v>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1189041</v>
      </c>
      <c r="AN55" s="334">
        <v>22822</v>
      </c>
      <c r="AO55" s="335">
        <v>-31.9</v>
      </c>
      <c r="AP55" s="336">
        <v>52068</v>
      </c>
      <c r="AQ55" s="337">
        <v>1.6</v>
      </c>
      <c r="AR55" s="338">
        <v>-33.5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798146</v>
      </c>
      <c r="AN56" s="342">
        <v>15319</v>
      </c>
      <c r="AO56" s="343">
        <v>-25.3</v>
      </c>
      <c r="AP56" s="344">
        <v>26936</v>
      </c>
      <c r="AQ56" s="345">
        <v>3.4</v>
      </c>
      <c r="AR56" s="346">
        <v>-28.7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2318828</v>
      </c>
      <c r="AN57" s="334">
        <v>43805</v>
      </c>
      <c r="AO57" s="335">
        <v>91.9</v>
      </c>
      <c r="AP57" s="336">
        <v>47161</v>
      </c>
      <c r="AQ57" s="337">
        <v>-9.4</v>
      </c>
      <c r="AR57" s="338">
        <v>101.3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1698387</v>
      </c>
      <c r="AN58" s="342">
        <v>32084</v>
      </c>
      <c r="AO58" s="343">
        <v>109.4</v>
      </c>
      <c r="AP58" s="344">
        <v>24595</v>
      </c>
      <c r="AQ58" s="345">
        <v>-8.6999999999999993</v>
      </c>
      <c r="AR58" s="346">
        <v>118.1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925953</v>
      </c>
      <c r="AN59" s="334">
        <v>17507</v>
      </c>
      <c r="AO59" s="335">
        <v>-60</v>
      </c>
      <c r="AP59" s="336">
        <v>43423</v>
      </c>
      <c r="AQ59" s="337">
        <v>-7.9</v>
      </c>
      <c r="AR59" s="338">
        <v>-52.1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457389</v>
      </c>
      <c r="AN60" s="342">
        <v>8648</v>
      </c>
      <c r="AO60" s="343">
        <v>-73</v>
      </c>
      <c r="AP60" s="344">
        <v>22207</v>
      </c>
      <c r="AQ60" s="345">
        <v>-9.6999999999999993</v>
      </c>
      <c r="AR60" s="346">
        <v>-63.3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1610562</v>
      </c>
      <c r="AN61" s="349">
        <v>30694</v>
      </c>
      <c r="AO61" s="350">
        <v>-13.1</v>
      </c>
      <c r="AP61" s="351">
        <v>48261</v>
      </c>
      <c r="AQ61" s="352">
        <v>-3.3</v>
      </c>
      <c r="AR61" s="338">
        <v>-9.8000000000000007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1001788</v>
      </c>
      <c r="AN62" s="342">
        <v>19085</v>
      </c>
      <c r="AO62" s="343">
        <v>-9.6999999999999993</v>
      </c>
      <c r="AP62" s="344">
        <v>24941</v>
      </c>
      <c r="AQ62" s="345">
        <v>-2</v>
      </c>
      <c r="AR62" s="346">
        <v>-7.7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ZtCygDG5DHY8PELtw/vKUfyl5KVeUyrXUMc8PdH1y/CtsccAUGtOfFUkYfy2Lz0BgSHfJea+zrs71HtN1S6qg==" saltValue="2pAg3dHj0H1fR7A30Qwe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TmxFFMrvpfvuvckoSzXUXQTmJ/HTbyyb2g+3DYs7gf7lOH9uGM3aXbEkkBbLAe9mPZtU0T3u8/jQQt/80k74MQ==" saltValue="2bD+JkNxhh6svxO6bMhF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yY82ldvkJj7brgpfmVqqyrsHmbCS/7aB5pFjRTn+f2R7sSKcIVH/gPf/rXELt83IlO78MKYSCfJDsGqx863O/A==" saltValue="lirDuCTzTAvpyo2S++lc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5" t="s">
        <v>3</v>
      </c>
      <c r="D47" s="1175"/>
      <c r="E47" s="1176"/>
      <c r="F47" s="11">
        <v>13.97</v>
      </c>
      <c r="G47" s="12">
        <v>13.16</v>
      </c>
      <c r="H47" s="12">
        <v>12.94</v>
      </c>
      <c r="I47" s="12">
        <v>13.48</v>
      </c>
      <c r="J47" s="13">
        <v>15.08</v>
      </c>
    </row>
    <row r="48" spans="2:10" ht="57.75" customHeight="1" x14ac:dyDescent="0.15">
      <c r="B48" s="14"/>
      <c r="C48" s="1177" t="s">
        <v>4</v>
      </c>
      <c r="D48" s="1177"/>
      <c r="E48" s="1178"/>
      <c r="F48" s="15">
        <v>0.24</v>
      </c>
      <c r="G48" s="16">
        <v>7.0000000000000007E-2</v>
      </c>
      <c r="H48" s="16">
        <v>3.05</v>
      </c>
      <c r="I48" s="16">
        <v>2.7</v>
      </c>
      <c r="J48" s="17">
        <v>3.27</v>
      </c>
    </row>
    <row r="49" spans="2:10" ht="57.75" customHeight="1" thickBot="1" x14ac:dyDescent="0.2">
      <c r="B49" s="18"/>
      <c r="C49" s="1179" t="s">
        <v>5</v>
      </c>
      <c r="D49" s="1179"/>
      <c r="E49" s="1180"/>
      <c r="F49" s="19" t="s">
        <v>570</v>
      </c>
      <c r="G49" s="20" t="s">
        <v>571</v>
      </c>
      <c r="H49" s="20">
        <v>3.02</v>
      </c>
      <c r="I49" s="20">
        <v>1.3</v>
      </c>
      <c r="J49" s="21">
        <v>1.93</v>
      </c>
    </row>
    <row r="50" spans="2:10" x14ac:dyDescent="0.15"/>
  </sheetData>
  <sheetProtection algorithmName="SHA-512" hashValue="8wnZlnG4P2CoiHFNav5+J5BVu4WJpxhI1PX9LhXSXFoHR7sjhr1KhMHK97OA9nUDz7oBqiCJHVRKf/ud2UyjgQ==" saltValue="Hu/+AF8JqC8qi1PiR9Yu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2024-03-14T04:25:25Z</cp:lastPrinted>
  <dcterms:created xsi:type="dcterms:W3CDTF">2024-02-05T02:53:29Z</dcterms:created>
  <dcterms:modified xsi:type="dcterms:W3CDTF">2024-09-13T04:38:44Z</dcterms:modified>
  <cp:category/>
</cp:coreProperties>
</file>